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vinpatel/Desktop/ohm analytics project/"/>
    </mc:Choice>
  </mc:AlternateContent>
  <xr:revisionPtr revIDLastSave="0" documentId="8_{F6EBB7B5-7A4A-0049-9D1A-9577A9F5B98E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OCT" sheetId="3" r:id="rId1"/>
    <sheet name="10 2020 By address" sheetId="2" r:id="rId2"/>
    <sheet name="Sheet1" sheetId="4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'10 2020 By address'!$V$1:$V$1444</definedName>
    <definedName name="_xlnm._FilterDatabase" localSheetId="2" hidden="1">Sheet1!$U$1:$U$532</definedName>
    <definedName name="Missing_Vaulations" localSheetId="1">'[1]Missing Valuations'!$B$3:$D$63</definedName>
    <definedName name="Missing_Vaulations">'[2]Missing Valuations'!$B$3:$D$63</definedName>
    <definedName name="pivotdata" localSheetId="1">[3]pivotdata!$A$2:$E$29</definedName>
    <definedName name="pivotdata">'[2]pivot data'!$A$2:$E$30</definedName>
    <definedName name="_xlnm.Print_Area" localSheetId="1">'10 2020 By address'!$A$1:$S$1444</definedName>
    <definedName name="_xlnm.Print_Area" localSheetId="0">OCT!$A$1:$O$61</definedName>
    <definedName name="_xlnm.Print_Titles" localSheetId="1">'10 2020 By address'!$1:$1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3" l="1"/>
  <c r="I60" i="3"/>
  <c r="H60" i="3"/>
  <c r="O60" i="3" s="1"/>
  <c r="G60" i="3"/>
  <c r="F60" i="3"/>
  <c r="M60" i="3" s="1"/>
  <c r="E60" i="3"/>
  <c r="D60" i="3"/>
  <c r="L60" i="3" s="1"/>
  <c r="C60" i="3"/>
  <c r="J59" i="3"/>
  <c r="O59" i="3" s="1"/>
  <c r="I59" i="3"/>
  <c r="H59" i="3"/>
  <c r="N59" i="3" s="1"/>
  <c r="G59" i="3"/>
  <c r="F59" i="3"/>
  <c r="M59" i="3" s="1"/>
  <c r="E59" i="3"/>
  <c r="D59" i="3"/>
  <c r="L59" i="3" s="1"/>
  <c r="C59" i="3"/>
  <c r="J58" i="3"/>
  <c r="O58" i="3" s="1"/>
  <c r="I58" i="3"/>
  <c r="H58" i="3"/>
  <c r="N58" i="3" s="1"/>
  <c r="G58" i="3"/>
  <c r="F58" i="3"/>
  <c r="M58" i="3" s="1"/>
  <c r="E58" i="3"/>
  <c r="D58" i="3"/>
  <c r="L58" i="3" s="1"/>
  <c r="C58" i="3"/>
  <c r="J57" i="3"/>
  <c r="O57" i="3" s="1"/>
  <c r="I57" i="3"/>
  <c r="H57" i="3"/>
  <c r="N57" i="3" s="1"/>
  <c r="G57" i="3"/>
  <c r="F57" i="3"/>
  <c r="M57" i="3" s="1"/>
  <c r="E57" i="3"/>
  <c r="D57" i="3"/>
  <c r="L57" i="3" s="1"/>
  <c r="C57" i="3"/>
  <c r="J56" i="3"/>
  <c r="O56" i="3" s="1"/>
  <c r="I56" i="3"/>
  <c r="H56" i="3"/>
  <c r="N56" i="3" s="1"/>
  <c r="G56" i="3"/>
  <c r="F56" i="3"/>
  <c r="M56" i="3" s="1"/>
  <c r="E56" i="3"/>
  <c r="D56" i="3"/>
  <c r="L56" i="3" s="1"/>
  <c r="C56" i="3"/>
  <c r="J55" i="3"/>
  <c r="O55" i="3" s="1"/>
  <c r="I55" i="3"/>
  <c r="H55" i="3"/>
  <c r="N55" i="3" s="1"/>
  <c r="G55" i="3"/>
  <c r="F55" i="3"/>
  <c r="M55" i="3" s="1"/>
  <c r="E55" i="3"/>
  <c r="D55" i="3"/>
  <c r="L55" i="3" s="1"/>
  <c r="C55" i="3"/>
  <c r="J54" i="3"/>
  <c r="O54" i="3" s="1"/>
  <c r="I54" i="3"/>
  <c r="H54" i="3"/>
  <c r="N54" i="3" s="1"/>
  <c r="G54" i="3"/>
  <c r="F54" i="3"/>
  <c r="M54" i="3" s="1"/>
  <c r="E54" i="3"/>
  <c r="D54" i="3"/>
  <c r="L54" i="3" s="1"/>
  <c r="C54" i="3"/>
  <c r="J53" i="3"/>
  <c r="O53" i="3" s="1"/>
  <c r="I53" i="3"/>
  <c r="H53" i="3"/>
  <c r="N53" i="3" s="1"/>
  <c r="G53" i="3"/>
  <c r="F53" i="3"/>
  <c r="M53" i="3" s="1"/>
  <c r="E53" i="3"/>
  <c r="D53" i="3"/>
  <c r="L53" i="3" s="1"/>
  <c r="C53" i="3"/>
  <c r="J52" i="3"/>
  <c r="O52" i="3" s="1"/>
  <c r="I52" i="3"/>
  <c r="H52" i="3"/>
  <c r="N52" i="3" s="1"/>
  <c r="G52" i="3"/>
  <c r="F52" i="3"/>
  <c r="M52" i="3" s="1"/>
  <c r="E52" i="3"/>
  <c r="D52" i="3"/>
  <c r="L52" i="3" s="1"/>
  <c r="C52" i="3"/>
  <c r="J51" i="3"/>
  <c r="O51" i="3" s="1"/>
  <c r="I51" i="3"/>
  <c r="H51" i="3"/>
  <c r="N51" i="3" s="1"/>
  <c r="G51" i="3"/>
  <c r="F51" i="3"/>
  <c r="M51" i="3" s="1"/>
  <c r="E51" i="3"/>
  <c r="D51" i="3"/>
  <c r="L51" i="3" s="1"/>
  <c r="C51" i="3"/>
  <c r="J50" i="3"/>
  <c r="O50" i="3" s="1"/>
  <c r="I50" i="3"/>
  <c r="H50" i="3"/>
  <c r="N50" i="3" s="1"/>
  <c r="G50" i="3"/>
  <c r="F50" i="3"/>
  <c r="M50" i="3" s="1"/>
  <c r="E50" i="3"/>
  <c r="D50" i="3"/>
  <c r="L50" i="3" s="1"/>
  <c r="C50" i="3"/>
  <c r="J49" i="3"/>
  <c r="O49" i="3" s="1"/>
  <c r="I49" i="3"/>
  <c r="H49" i="3"/>
  <c r="N49" i="3" s="1"/>
  <c r="G49" i="3"/>
  <c r="F49" i="3"/>
  <c r="M49" i="3" s="1"/>
  <c r="E49" i="3"/>
  <c r="D49" i="3"/>
  <c r="L49" i="3" s="1"/>
  <c r="C49" i="3"/>
  <c r="J48" i="3"/>
  <c r="O48" i="3" s="1"/>
  <c r="I48" i="3"/>
  <c r="H48" i="3"/>
  <c r="N48" i="3" s="1"/>
  <c r="G48" i="3"/>
  <c r="F48" i="3"/>
  <c r="M48" i="3" s="1"/>
  <c r="E48" i="3"/>
  <c r="D48" i="3"/>
  <c r="L48" i="3" s="1"/>
  <c r="C48" i="3"/>
  <c r="J47" i="3"/>
  <c r="O47" i="3" s="1"/>
  <c r="I47" i="3"/>
  <c r="H47" i="3"/>
  <c r="N47" i="3" s="1"/>
  <c r="G47" i="3"/>
  <c r="F47" i="3"/>
  <c r="M47" i="3" s="1"/>
  <c r="E47" i="3"/>
  <c r="D47" i="3"/>
  <c r="L47" i="3" s="1"/>
  <c r="C47" i="3"/>
  <c r="J46" i="3"/>
  <c r="O46" i="3" s="1"/>
  <c r="I46" i="3"/>
  <c r="H46" i="3"/>
  <c r="N46" i="3" s="1"/>
  <c r="G46" i="3"/>
  <c r="F46" i="3"/>
  <c r="M46" i="3" s="1"/>
  <c r="E46" i="3"/>
  <c r="D46" i="3"/>
  <c r="L46" i="3" s="1"/>
  <c r="C46" i="3"/>
  <c r="J45" i="3"/>
  <c r="O45" i="3" s="1"/>
  <c r="I45" i="3"/>
  <c r="H45" i="3"/>
  <c r="N45" i="3" s="1"/>
  <c r="G45" i="3"/>
  <c r="F45" i="3"/>
  <c r="M45" i="3" s="1"/>
  <c r="E45" i="3"/>
  <c r="D45" i="3"/>
  <c r="L45" i="3" s="1"/>
  <c r="C45" i="3"/>
  <c r="J44" i="3"/>
  <c r="O44" i="3" s="1"/>
  <c r="I44" i="3"/>
  <c r="H44" i="3"/>
  <c r="N44" i="3" s="1"/>
  <c r="G44" i="3"/>
  <c r="F44" i="3"/>
  <c r="M44" i="3" s="1"/>
  <c r="E44" i="3"/>
  <c r="D44" i="3"/>
  <c r="L44" i="3" s="1"/>
  <c r="C44" i="3"/>
  <c r="J43" i="3"/>
  <c r="O43" i="3" s="1"/>
  <c r="I43" i="3"/>
  <c r="H43" i="3"/>
  <c r="N43" i="3" s="1"/>
  <c r="G43" i="3"/>
  <c r="F43" i="3"/>
  <c r="M43" i="3" s="1"/>
  <c r="E43" i="3"/>
  <c r="D43" i="3"/>
  <c r="L43" i="3" s="1"/>
  <c r="C43" i="3"/>
  <c r="J42" i="3"/>
  <c r="O42" i="3" s="1"/>
  <c r="I42" i="3"/>
  <c r="H42" i="3"/>
  <c r="N42" i="3" s="1"/>
  <c r="G42" i="3"/>
  <c r="F42" i="3"/>
  <c r="M42" i="3" s="1"/>
  <c r="E42" i="3"/>
  <c r="D42" i="3"/>
  <c r="L42" i="3" s="1"/>
  <c r="C42" i="3"/>
  <c r="J41" i="3"/>
  <c r="O41" i="3" s="1"/>
  <c r="I41" i="3"/>
  <c r="H41" i="3"/>
  <c r="N41" i="3" s="1"/>
  <c r="G41" i="3"/>
  <c r="F41" i="3"/>
  <c r="M41" i="3" s="1"/>
  <c r="E41" i="3"/>
  <c r="D41" i="3"/>
  <c r="L41" i="3" s="1"/>
  <c r="C41" i="3"/>
  <c r="J40" i="3"/>
  <c r="O40" i="3" s="1"/>
  <c r="I40" i="3"/>
  <c r="H40" i="3"/>
  <c r="N40" i="3" s="1"/>
  <c r="G40" i="3"/>
  <c r="F40" i="3"/>
  <c r="M40" i="3" s="1"/>
  <c r="E40" i="3"/>
  <c r="D40" i="3"/>
  <c r="L40" i="3" s="1"/>
  <c r="C40" i="3"/>
  <c r="J39" i="3"/>
  <c r="O39" i="3" s="1"/>
  <c r="I39" i="3"/>
  <c r="H39" i="3"/>
  <c r="N39" i="3" s="1"/>
  <c r="G39" i="3"/>
  <c r="F39" i="3"/>
  <c r="M39" i="3" s="1"/>
  <c r="E39" i="3"/>
  <c r="D39" i="3"/>
  <c r="L39" i="3" s="1"/>
  <c r="C39" i="3"/>
  <c r="J38" i="3"/>
  <c r="O38" i="3" s="1"/>
  <c r="I38" i="3"/>
  <c r="H38" i="3"/>
  <c r="N38" i="3" s="1"/>
  <c r="G38" i="3"/>
  <c r="F38" i="3"/>
  <c r="M38" i="3" s="1"/>
  <c r="E38" i="3"/>
  <c r="D38" i="3"/>
  <c r="L38" i="3" s="1"/>
  <c r="C38" i="3"/>
  <c r="J37" i="3"/>
  <c r="O37" i="3" s="1"/>
  <c r="I37" i="3"/>
  <c r="H37" i="3"/>
  <c r="N37" i="3" s="1"/>
  <c r="G37" i="3"/>
  <c r="F37" i="3"/>
  <c r="M37" i="3" s="1"/>
  <c r="E37" i="3"/>
  <c r="D37" i="3"/>
  <c r="L37" i="3" s="1"/>
  <c r="C37" i="3"/>
  <c r="J36" i="3"/>
  <c r="O36" i="3" s="1"/>
  <c r="I36" i="3"/>
  <c r="H36" i="3"/>
  <c r="N36" i="3" s="1"/>
  <c r="G36" i="3"/>
  <c r="F36" i="3"/>
  <c r="M36" i="3" s="1"/>
  <c r="E36" i="3"/>
  <c r="D36" i="3"/>
  <c r="L36" i="3" s="1"/>
  <c r="C36" i="3"/>
  <c r="J35" i="3"/>
  <c r="O35" i="3" s="1"/>
  <c r="I35" i="3"/>
  <c r="H35" i="3"/>
  <c r="N35" i="3" s="1"/>
  <c r="G35" i="3"/>
  <c r="F35" i="3"/>
  <c r="M35" i="3" s="1"/>
  <c r="E35" i="3"/>
  <c r="D35" i="3"/>
  <c r="L35" i="3" s="1"/>
  <c r="C35" i="3"/>
  <c r="J34" i="3"/>
  <c r="O34" i="3" s="1"/>
  <c r="I34" i="3"/>
  <c r="H34" i="3"/>
  <c r="N34" i="3" s="1"/>
  <c r="G34" i="3"/>
  <c r="F34" i="3"/>
  <c r="M34" i="3" s="1"/>
  <c r="E34" i="3"/>
  <c r="D34" i="3"/>
  <c r="L34" i="3" s="1"/>
  <c r="C34" i="3"/>
  <c r="J33" i="3"/>
  <c r="O33" i="3" s="1"/>
  <c r="I33" i="3"/>
  <c r="H33" i="3"/>
  <c r="N33" i="3" s="1"/>
  <c r="G33" i="3"/>
  <c r="F33" i="3"/>
  <c r="M33" i="3" s="1"/>
  <c r="E33" i="3"/>
  <c r="D33" i="3"/>
  <c r="L33" i="3" s="1"/>
  <c r="C33" i="3"/>
  <c r="J32" i="3"/>
  <c r="O32" i="3" s="1"/>
  <c r="I32" i="3"/>
  <c r="H32" i="3"/>
  <c r="N32" i="3" s="1"/>
  <c r="G32" i="3"/>
  <c r="F32" i="3"/>
  <c r="M32" i="3" s="1"/>
  <c r="E32" i="3"/>
  <c r="D32" i="3"/>
  <c r="L32" i="3" s="1"/>
  <c r="C32" i="3"/>
  <c r="J31" i="3"/>
  <c r="O31" i="3" s="1"/>
  <c r="I31" i="3"/>
  <c r="H31" i="3"/>
  <c r="N31" i="3" s="1"/>
  <c r="G31" i="3"/>
  <c r="F31" i="3"/>
  <c r="M31" i="3" s="1"/>
  <c r="E31" i="3"/>
  <c r="D31" i="3"/>
  <c r="L31" i="3" s="1"/>
  <c r="C31" i="3"/>
  <c r="J30" i="3"/>
  <c r="O30" i="3" s="1"/>
  <c r="I30" i="3"/>
  <c r="H30" i="3"/>
  <c r="N30" i="3" s="1"/>
  <c r="G30" i="3"/>
  <c r="F30" i="3"/>
  <c r="M30" i="3" s="1"/>
  <c r="E30" i="3"/>
  <c r="D30" i="3"/>
  <c r="L30" i="3" s="1"/>
  <c r="C30" i="3"/>
  <c r="J29" i="3"/>
  <c r="O29" i="3" s="1"/>
  <c r="I29" i="3"/>
  <c r="H29" i="3"/>
  <c r="N29" i="3" s="1"/>
  <c r="G29" i="3"/>
  <c r="F29" i="3"/>
  <c r="M29" i="3" s="1"/>
  <c r="E29" i="3"/>
  <c r="D29" i="3"/>
  <c r="L29" i="3" s="1"/>
  <c r="C29" i="3"/>
  <c r="J28" i="3"/>
  <c r="O28" i="3" s="1"/>
  <c r="I28" i="3"/>
  <c r="H28" i="3"/>
  <c r="N28" i="3" s="1"/>
  <c r="G28" i="3"/>
  <c r="F28" i="3"/>
  <c r="M28" i="3" s="1"/>
  <c r="E28" i="3"/>
  <c r="D28" i="3"/>
  <c r="L28" i="3" s="1"/>
  <c r="C28" i="3"/>
  <c r="J27" i="3"/>
  <c r="O27" i="3" s="1"/>
  <c r="I27" i="3"/>
  <c r="H27" i="3"/>
  <c r="N27" i="3" s="1"/>
  <c r="G27" i="3"/>
  <c r="F27" i="3"/>
  <c r="M27" i="3" s="1"/>
  <c r="E27" i="3"/>
  <c r="D27" i="3"/>
  <c r="L27" i="3" s="1"/>
  <c r="C27" i="3"/>
  <c r="J26" i="3"/>
  <c r="O26" i="3" s="1"/>
  <c r="I26" i="3"/>
  <c r="H26" i="3"/>
  <c r="N26" i="3" s="1"/>
  <c r="G26" i="3"/>
  <c r="F26" i="3"/>
  <c r="M26" i="3" s="1"/>
  <c r="E26" i="3"/>
  <c r="D26" i="3"/>
  <c r="L26" i="3" s="1"/>
  <c r="C26" i="3"/>
  <c r="J25" i="3"/>
  <c r="O25" i="3" s="1"/>
  <c r="I25" i="3"/>
  <c r="H25" i="3"/>
  <c r="N25" i="3" s="1"/>
  <c r="G25" i="3"/>
  <c r="F25" i="3"/>
  <c r="M25" i="3" s="1"/>
  <c r="E25" i="3"/>
  <c r="D25" i="3"/>
  <c r="C25" i="3"/>
  <c r="J24" i="3"/>
  <c r="O24" i="3" s="1"/>
  <c r="I24" i="3"/>
  <c r="H24" i="3"/>
  <c r="N24" i="3" s="1"/>
  <c r="G24" i="3"/>
  <c r="F24" i="3"/>
  <c r="M24" i="3" s="1"/>
  <c r="E24" i="3"/>
  <c r="D24" i="3"/>
  <c r="C24" i="3"/>
  <c r="J23" i="3"/>
  <c r="O23" i="3" s="1"/>
  <c r="I23" i="3"/>
  <c r="H23" i="3"/>
  <c r="N23" i="3" s="1"/>
  <c r="G23" i="3"/>
  <c r="F23" i="3"/>
  <c r="M23" i="3" s="1"/>
  <c r="E23" i="3"/>
  <c r="D23" i="3"/>
  <c r="C23" i="3"/>
  <c r="J22" i="3"/>
  <c r="O22" i="3" s="1"/>
  <c r="I22" i="3"/>
  <c r="H22" i="3"/>
  <c r="N22" i="3" s="1"/>
  <c r="G22" i="3"/>
  <c r="F22" i="3"/>
  <c r="M22" i="3" s="1"/>
  <c r="E22" i="3"/>
  <c r="D22" i="3"/>
  <c r="C22" i="3"/>
  <c r="J21" i="3"/>
  <c r="O21" i="3" s="1"/>
  <c r="I21" i="3"/>
  <c r="H21" i="3"/>
  <c r="N21" i="3" s="1"/>
  <c r="G21" i="3"/>
  <c r="F21" i="3"/>
  <c r="M21" i="3" s="1"/>
  <c r="E21" i="3"/>
  <c r="D21" i="3"/>
  <c r="C21" i="3"/>
  <c r="J20" i="3"/>
  <c r="O20" i="3" s="1"/>
  <c r="I20" i="3"/>
  <c r="H20" i="3"/>
  <c r="N20" i="3" s="1"/>
  <c r="G20" i="3"/>
  <c r="F20" i="3"/>
  <c r="M20" i="3" s="1"/>
  <c r="E20" i="3"/>
  <c r="D20" i="3"/>
  <c r="C20" i="3"/>
  <c r="J19" i="3"/>
  <c r="O19" i="3" s="1"/>
  <c r="I19" i="3"/>
  <c r="H19" i="3"/>
  <c r="N19" i="3" s="1"/>
  <c r="G19" i="3"/>
  <c r="F19" i="3"/>
  <c r="M19" i="3" s="1"/>
  <c r="E19" i="3"/>
  <c r="D19" i="3"/>
  <c r="C19" i="3"/>
  <c r="J18" i="3"/>
  <c r="O18" i="3" s="1"/>
  <c r="I18" i="3"/>
  <c r="H18" i="3"/>
  <c r="N18" i="3" s="1"/>
  <c r="G18" i="3"/>
  <c r="F18" i="3"/>
  <c r="M18" i="3" s="1"/>
  <c r="E18" i="3"/>
  <c r="D18" i="3"/>
  <c r="C18" i="3"/>
  <c r="J17" i="3"/>
  <c r="O17" i="3" s="1"/>
  <c r="I17" i="3"/>
  <c r="H17" i="3"/>
  <c r="N17" i="3" s="1"/>
  <c r="G17" i="3"/>
  <c r="F17" i="3"/>
  <c r="M17" i="3" s="1"/>
  <c r="E17" i="3"/>
  <c r="D17" i="3"/>
  <c r="C17" i="3"/>
  <c r="J16" i="3"/>
  <c r="O16" i="3" s="1"/>
  <c r="I16" i="3"/>
  <c r="H16" i="3"/>
  <c r="N16" i="3" s="1"/>
  <c r="G16" i="3"/>
  <c r="F16" i="3"/>
  <c r="M16" i="3" s="1"/>
  <c r="E16" i="3"/>
  <c r="D16" i="3"/>
  <c r="C16" i="3"/>
  <c r="J15" i="3"/>
  <c r="O15" i="3" s="1"/>
  <c r="I15" i="3"/>
  <c r="H15" i="3"/>
  <c r="N15" i="3" s="1"/>
  <c r="G15" i="3"/>
  <c r="F15" i="3"/>
  <c r="M15" i="3" s="1"/>
  <c r="E15" i="3"/>
  <c r="D15" i="3"/>
  <c r="C15" i="3"/>
  <c r="J14" i="3"/>
  <c r="I14" i="3"/>
  <c r="H14" i="3"/>
  <c r="G14" i="3"/>
  <c r="F14" i="3"/>
  <c r="E14" i="3"/>
  <c r="D14" i="3"/>
  <c r="C14" i="3"/>
  <c r="L14" i="3" s="1"/>
  <c r="J13" i="3"/>
  <c r="I13" i="3"/>
  <c r="H13" i="3"/>
  <c r="G13" i="3"/>
  <c r="F13" i="3"/>
  <c r="E13" i="3"/>
  <c r="D13" i="3"/>
  <c r="C13" i="3"/>
  <c r="L13" i="3" s="1"/>
  <c r="J12" i="3"/>
  <c r="I12" i="3"/>
  <c r="H12" i="3"/>
  <c r="G12" i="3"/>
  <c r="F12" i="3"/>
  <c r="E12" i="3"/>
  <c r="D12" i="3"/>
  <c r="C12" i="3"/>
  <c r="L12" i="3" s="1"/>
  <c r="J11" i="3"/>
  <c r="I11" i="3"/>
  <c r="H11" i="3"/>
  <c r="G11" i="3"/>
  <c r="F11" i="3"/>
  <c r="E11" i="3"/>
  <c r="D11" i="3"/>
  <c r="C11" i="3"/>
  <c r="L11" i="3" s="1"/>
  <c r="J10" i="3"/>
  <c r="I10" i="3"/>
  <c r="H10" i="3"/>
  <c r="G10" i="3"/>
  <c r="F10" i="3"/>
  <c r="E10" i="3"/>
  <c r="D10" i="3"/>
  <c r="C10" i="3"/>
  <c r="L10" i="3" s="1"/>
  <c r="J9" i="3"/>
  <c r="I9" i="3"/>
  <c r="H9" i="3"/>
  <c r="G9" i="3"/>
  <c r="F9" i="3"/>
  <c r="E9" i="3"/>
  <c r="D9" i="3"/>
  <c r="C9" i="3"/>
  <c r="L9" i="3" s="1"/>
  <c r="J8" i="3"/>
  <c r="I8" i="3"/>
  <c r="H8" i="3"/>
  <c r="G8" i="3"/>
  <c r="F8" i="3"/>
  <c r="E8" i="3"/>
  <c r="D8" i="3"/>
  <c r="C8" i="3"/>
  <c r="L8" i="3" s="1"/>
  <c r="J7" i="3"/>
  <c r="I7" i="3"/>
  <c r="H7" i="3"/>
  <c r="G7" i="3"/>
  <c r="F7" i="3"/>
  <c r="E7" i="3"/>
  <c r="D7" i="3"/>
  <c r="C7" i="3"/>
  <c r="L7" i="3" s="1"/>
  <c r="J6" i="3"/>
  <c r="I6" i="3"/>
  <c r="H6" i="3"/>
  <c r="G6" i="3"/>
  <c r="F6" i="3"/>
  <c r="E6" i="3"/>
  <c r="D6" i="3"/>
  <c r="C6" i="3"/>
  <c r="L6" i="3" s="1"/>
  <c r="J5" i="3"/>
  <c r="I5" i="3"/>
  <c r="H5" i="3"/>
  <c r="G5" i="3"/>
  <c r="F5" i="3"/>
  <c r="E5" i="3"/>
  <c r="D5" i="3"/>
  <c r="C5" i="3"/>
  <c r="L5" i="3" s="1"/>
  <c r="J4" i="3"/>
  <c r="J61" i="3" s="1"/>
  <c r="I4" i="3"/>
  <c r="I61" i="3" s="1"/>
  <c r="H4" i="3"/>
  <c r="G4" i="3"/>
  <c r="G61" i="3" s="1"/>
  <c r="F4" i="3"/>
  <c r="E4" i="3"/>
  <c r="E61" i="3" s="1"/>
  <c r="D4" i="3"/>
  <c r="C4" i="3"/>
  <c r="C61" i="3" s="1"/>
  <c r="G3" i="3"/>
  <c r="I3" i="3" s="1"/>
  <c r="F3" i="3"/>
  <c r="H3" i="3" s="1"/>
  <c r="J3" i="3" s="1"/>
  <c r="E3" i="3"/>
  <c r="D61" i="3" l="1"/>
  <c r="L15" i="3"/>
  <c r="L16" i="3"/>
  <c r="L17" i="3"/>
  <c r="L18" i="3"/>
  <c r="L19" i="3"/>
  <c r="L20" i="3"/>
  <c r="L21" i="3"/>
  <c r="L22" i="3"/>
  <c r="L23" i="3"/>
  <c r="L24" i="3"/>
  <c r="L25" i="3"/>
  <c r="F61" i="3"/>
  <c r="M5" i="3"/>
  <c r="M6" i="3"/>
  <c r="M7" i="3"/>
  <c r="M8" i="3"/>
  <c r="M9" i="3"/>
  <c r="M10" i="3"/>
  <c r="M11" i="3"/>
  <c r="M12" i="3"/>
  <c r="M13" i="3"/>
  <c r="M14" i="3"/>
  <c r="N4" i="3"/>
  <c r="N61" i="3" s="1"/>
  <c r="N5" i="3"/>
  <c r="N6" i="3"/>
  <c r="N7" i="3"/>
  <c r="N8" i="3"/>
  <c r="N9" i="3"/>
  <c r="N10" i="3"/>
  <c r="N11" i="3"/>
  <c r="N12" i="3"/>
  <c r="N13" i="3"/>
  <c r="N14" i="3"/>
  <c r="O5" i="3"/>
  <c r="O6" i="3"/>
  <c r="O7" i="3"/>
  <c r="O8" i="3"/>
  <c r="O9" i="3"/>
  <c r="O10" i="3"/>
  <c r="O11" i="3"/>
  <c r="O12" i="3"/>
  <c r="O13" i="3"/>
  <c r="O14" i="3"/>
  <c r="F64" i="3"/>
  <c r="D64" i="3"/>
  <c r="J64" i="3"/>
  <c r="L4" i="3"/>
  <c r="H61" i="3"/>
  <c r="H64" i="3" s="1"/>
  <c r="M4" i="3"/>
  <c r="N60" i="3"/>
  <c r="O4" i="3"/>
  <c r="R1443" i="2"/>
  <c r="S1443" i="2" s="1"/>
  <c r="R1442" i="2"/>
  <c r="S1442" i="2" s="1"/>
  <c r="R1441" i="2"/>
  <c r="S1441" i="2" s="1"/>
  <c r="R1440" i="2"/>
  <c r="S1440" i="2" s="1"/>
  <c r="R1439" i="2"/>
  <c r="S1439" i="2" s="1"/>
  <c r="R1438" i="2"/>
  <c r="S1438" i="2" s="1"/>
  <c r="R1437" i="2"/>
  <c r="S1437" i="2" s="1"/>
  <c r="R1436" i="2"/>
  <c r="S1436" i="2" s="1"/>
  <c r="R1435" i="2"/>
  <c r="S1435" i="2" s="1"/>
  <c r="R1434" i="2"/>
  <c r="S1434" i="2" s="1"/>
  <c r="R1433" i="2"/>
  <c r="S1433" i="2" s="1"/>
  <c r="R1432" i="2"/>
  <c r="S1432" i="2" s="1"/>
  <c r="R1431" i="2"/>
  <c r="S1431" i="2" s="1"/>
  <c r="R1430" i="2"/>
  <c r="S1430" i="2" s="1"/>
  <c r="R1429" i="2"/>
  <c r="S1429" i="2" s="1"/>
  <c r="R1428" i="2"/>
  <c r="S1428" i="2" s="1"/>
  <c r="R1427" i="2"/>
  <c r="S1427" i="2" s="1"/>
  <c r="R1426" i="2"/>
  <c r="S1426" i="2" s="1"/>
  <c r="R1425" i="2"/>
  <c r="S1425" i="2" s="1"/>
  <c r="R1424" i="2"/>
  <c r="S1424" i="2" s="1"/>
  <c r="R1423" i="2"/>
  <c r="S1423" i="2" s="1"/>
  <c r="R1422" i="2"/>
  <c r="S1422" i="2" s="1"/>
  <c r="R1421" i="2"/>
  <c r="S1421" i="2" s="1"/>
  <c r="R1420" i="2"/>
  <c r="S1420" i="2" s="1"/>
  <c r="R1419" i="2"/>
  <c r="S1419" i="2" s="1"/>
  <c r="R1418" i="2"/>
  <c r="S1418" i="2" s="1"/>
  <c r="R1417" i="2"/>
  <c r="S1417" i="2" s="1"/>
  <c r="R1416" i="2"/>
  <c r="S1416" i="2" s="1"/>
  <c r="R1415" i="2"/>
  <c r="S1415" i="2" s="1"/>
  <c r="R1414" i="2"/>
  <c r="S1414" i="2" s="1"/>
  <c r="R1413" i="2"/>
  <c r="S1413" i="2" s="1"/>
  <c r="R1412" i="2"/>
  <c r="S1412" i="2" s="1"/>
  <c r="R1411" i="2"/>
  <c r="S1411" i="2" s="1"/>
  <c r="R1410" i="2"/>
  <c r="S1410" i="2" s="1"/>
  <c r="R1409" i="2"/>
  <c r="S1409" i="2" s="1"/>
  <c r="R1408" i="2"/>
  <c r="S1408" i="2" s="1"/>
  <c r="R1407" i="2"/>
  <c r="S1407" i="2" s="1"/>
  <c r="R1406" i="2"/>
  <c r="S1406" i="2" s="1"/>
  <c r="R1405" i="2"/>
  <c r="S1405" i="2" s="1"/>
  <c r="R1404" i="2"/>
  <c r="S1404" i="2" s="1"/>
  <c r="R1403" i="2"/>
  <c r="S1403" i="2" s="1"/>
  <c r="R1402" i="2"/>
  <c r="S1402" i="2" s="1"/>
  <c r="R1401" i="2"/>
  <c r="S1401" i="2" s="1"/>
  <c r="R1400" i="2"/>
  <c r="S1400" i="2" s="1"/>
  <c r="R1399" i="2"/>
  <c r="S1399" i="2" s="1"/>
  <c r="R1398" i="2"/>
  <c r="S1398" i="2" s="1"/>
  <c r="R1397" i="2"/>
  <c r="S1397" i="2" s="1"/>
  <c r="R1396" i="2"/>
  <c r="S1396" i="2" s="1"/>
  <c r="R1395" i="2"/>
  <c r="S1395" i="2" s="1"/>
  <c r="R1394" i="2"/>
  <c r="S1394" i="2" s="1"/>
  <c r="R1393" i="2"/>
  <c r="S1393" i="2" s="1"/>
  <c r="R1392" i="2"/>
  <c r="S1392" i="2" s="1"/>
  <c r="R1391" i="2"/>
  <c r="S1391" i="2" s="1"/>
  <c r="R1390" i="2"/>
  <c r="S1390" i="2" s="1"/>
  <c r="R1389" i="2"/>
  <c r="S1389" i="2" s="1"/>
  <c r="R1388" i="2"/>
  <c r="S1388" i="2" s="1"/>
  <c r="R1387" i="2"/>
  <c r="S1387" i="2" s="1"/>
  <c r="R1386" i="2"/>
  <c r="S1386" i="2" s="1"/>
  <c r="R1385" i="2"/>
  <c r="S1385" i="2" s="1"/>
  <c r="R1384" i="2"/>
  <c r="S1384" i="2" s="1"/>
  <c r="R1383" i="2"/>
  <c r="S1383" i="2" s="1"/>
  <c r="R1382" i="2"/>
  <c r="S1382" i="2" s="1"/>
  <c r="R1381" i="2"/>
  <c r="S1381" i="2" s="1"/>
  <c r="R1380" i="2"/>
  <c r="S1380" i="2" s="1"/>
  <c r="R1379" i="2"/>
  <c r="S1379" i="2" s="1"/>
  <c r="R1378" i="2"/>
  <c r="S1378" i="2" s="1"/>
  <c r="R1377" i="2"/>
  <c r="S1377" i="2" s="1"/>
  <c r="R1376" i="2"/>
  <c r="S1376" i="2" s="1"/>
  <c r="R1375" i="2"/>
  <c r="S1375" i="2" s="1"/>
  <c r="R1374" i="2"/>
  <c r="S1374" i="2" s="1"/>
  <c r="R1373" i="2"/>
  <c r="S1373" i="2" s="1"/>
  <c r="R1372" i="2"/>
  <c r="S1372" i="2" s="1"/>
  <c r="R1371" i="2"/>
  <c r="S1371" i="2" s="1"/>
  <c r="R1370" i="2"/>
  <c r="S1370" i="2" s="1"/>
  <c r="R1369" i="2"/>
  <c r="S1369" i="2" s="1"/>
  <c r="R1368" i="2"/>
  <c r="S1368" i="2" s="1"/>
  <c r="R1367" i="2"/>
  <c r="S1367" i="2" s="1"/>
  <c r="R1366" i="2"/>
  <c r="S1366" i="2" s="1"/>
  <c r="R1365" i="2"/>
  <c r="S1365" i="2" s="1"/>
  <c r="R1364" i="2"/>
  <c r="S1364" i="2" s="1"/>
  <c r="R1363" i="2"/>
  <c r="S1363" i="2" s="1"/>
  <c r="R1362" i="2"/>
  <c r="S1362" i="2" s="1"/>
  <c r="R1361" i="2"/>
  <c r="S1361" i="2" s="1"/>
  <c r="R1360" i="2"/>
  <c r="S1360" i="2" s="1"/>
  <c r="R1359" i="2"/>
  <c r="S1359" i="2" s="1"/>
  <c r="R1358" i="2"/>
  <c r="S1358" i="2" s="1"/>
  <c r="R1357" i="2"/>
  <c r="S1357" i="2" s="1"/>
  <c r="R1356" i="2"/>
  <c r="S1356" i="2" s="1"/>
  <c r="R1355" i="2"/>
  <c r="S1355" i="2" s="1"/>
  <c r="R1354" i="2"/>
  <c r="S1354" i="2" s="1"/>
  <c r="R1353" i="2"/>
  <c r="S1353" i="2" s="1"/>
  <c r="R1352" i="2"/>
  <c r="S1352" i="2" s="1"/>
  <c r="R1351" i="2"/>
  <c r="S1351" i="2" s="1"/>
  <c r="R1350" i="2"/>
  <c r="S1350" i="2" s="1"/>
  <c r="R1349" i="2"/>
  <c r="S1349" i="2" s="1"/>
  <c r="R1348" i="2"/>
  <c r="S1348" i="2" s="1"/>
  <c r="R1347" i="2"/>
  <c r="S1347" i="2" s="1"/>
  <c r="R1346" i="2"/>
  <c r="S1346" i="2" s="1"/>
  <c r="R1345" i="2"/>
  <c r="S1345" i="2" s="1"/>
  <c r="R1344" i="2"/>
  <c r="S1344" i="2" s="1"/>
  <c r="R1343" i="2"/>
  <c r="S1343" i="2" s="1"/>
  <c r="R1342" i="2"/>
  <c r="S1342" i="2" s="1"/>
  <c r="R1341" i="2"/>
  <c r="S1341" i="2" s="1"/>
  <c r="R1340" i="2"/>
  <c r="S1340" i="2" s="1"/>
  <c r="R1339" i="2"/>
  <c r="S1339" i="2" s="1"/>
  <c r="R1338" i="2"/>
  <c r="S1338" i="2" s="1"/>
  <c r="R1337" i="2"/>
  <c r="S1337" i="2" s="1"/>
  <c r="R1336" i="2"/>
  <c r="S1336" i="2" s="1"/>
  <c r="R1335" i="2"/>
  <c r="S1335" i="2" s="1"/>
  <c r="R1334" i="2"/>
  <c r="S1334" i="2" s="1"/>
  <c r="R1333" i="2"/>
  <c r="S1333" i="2" s="1"/>
  <c r="R1332" i="2"/>
  <c r="S1332" i="2" s="1"/>
  <c r="R1331" i="2"/>
  <c r="S1331" i="2" s="1"/>
  <c r="R1330" i="2"/>
  <c r="S1330" i="2" s="1"/>
  <c r="R1329" i="2"/>
  <c r="S1329" i="2" s="1"/>
  <c r="R1328" i="2"/>
  <c r="S1328" i="2" s="1"/>
  <c r="R1327" i="2"/>
  <c r="S1327" i="2" s="1"/>
  <c r="R1326" i="2"/>
  <c r="S1326" i="2" s="1"/>
  <c r="R1325" i="2"/>
  <c r="S1325" i="2" s="1"/>
  <c r="R1324" i="2"/>
  <c r="S1324" i="2" s="1"/>
  <c r="R1323" i="2"/>
  <c r="S1323" i="2" s="1"/>
  <c r="R1322" i="2"/>
  <c r="S1322" i="2" s="1"/>
  <c r="R1321" i="2"/>
  <c r="S1321" i="2" s="1"/>
  <c r="R1320" i="2"/>
  <c r="S1320" i="2" s="1"/>
  <c r="R1319" i="2"/>
  <c r="S1319" i="2" s="1"/>
  <c r="R1318" i="2"/>
  <c r="S1318" i="2" s="1"/>
  <c r="R1317" i="2"/>
  <c r="S1317" i="2" s="1"/>
  <c r="R1316" i="2"/>
  <c r="S1316" i="2" s="1"/>
  <c r="R1315" i="2"/>
  <c r="S1315" i="2" s="1"/>
  <c r="R1314" i="2"/>
  <c r="S1314" i="2" s="1"/>
  <c r="R1313" i="2"/>
  <c r="S1313" i="2" s="1"/>
  <c r="R1312" i="2"/>
  <c r="S1312" i="2" s="1"/>
  <c r="R1311" i="2"/>
  <c r="S1311" i="2" s="1"/>
  <c r="R1310" i="2"/>
  <c r="S1310" i="2" s="1"/>
  <c r="R1309" i="2"/>
  <c r="S1309" i="2" s="1"/>
  <c r="R1308" i="2"/>
  <c r="S1308" i="2" s="1"/>
  <c r="R1307" i="2"/>
  <c r="S1307" i="2" s="1"/>
  <c r="R1306" i="2"/>
  <c r="S1306" i="2" s="1"/>
  <c r="R1305" i="2"/>
  <c r="S1305" i="2" s="1"/>
  <c r="R1304" i="2"/>
  <c r="S1304" i="2" s="1"/>
  <c r="R1303" i="2"/>
  <c r="S1303" i="2" s="1"/>
  <c r="R1302" i="2"/>
  <c r="S1302" i="2" s="1"/>
  <c r="R1301" i="2"/>
  <c r="S1301" i="2" s="1"/>
  <c r="R1300" i="2"/>
  <c r="S1300" i="2" s="1"/>
  <c r="R1299" i="2"/>
  <c r="S1299" i="2" s="1"/>
  <c r="R1298" i="2"/>
  <c r="S1298" i="2" s="1"/>
  <c r="R1297" i="2"/>
  <c r="S1297" i="2" s="1"/>
  <c r="R1296" i="2"/>
  <c r="S1296" i="2" s="1"/>
  <c r="R1295" i="2"/>
  <c r="S1295" i="2" s="1"/>
  <c r="R1294" i="2"/>
  <c r="S1294" i="2" s="1"/>
  <c r="R1293" i="2"/>
  <c r="S1293" i="2" s="1"/>
  <c r="R1292" i="2"/>
  <c r="S1292" i="2" s="1"/>
  <c r="R1291" i="2"/>
  <c r="S1291" i="2" s="1"/>
  <c r="R1290" i="2"/>
  <c r="S1290" i="2" s="1"/>
  <c r="R1289" i="2"/>
  <c r="S1289" i="2" s="1"/>
  <c r="R1288" i="2"/>
  <c r="S1288" i="2" s="1"/>
  <c r="R1287" i="2"/>
  <c r="S1287" i="2" s="1"/>
  <c r="R1286" i="2"/>
  <c r="S1286" i="2" s="1"/>
  <c r="R1285" i="2"/>
  <c r="S1285" i="2" s="1"/>
  <c r="R1284" i="2"/>
  <c r="S1284" i="2" s="1"/>
  <c r="R1283" i="2"/>
  <c r="S1283" i="2" s="1"/>
  <c r="R1282" i="2"/>
  <c r="S1282" i="2" s="1"/>
  <c r="R1281" i="2"/>
  <c r="S1281" i="2" s="1"/>
  <c r="R1280" i="2"/>
  <c r="S1280" i="2" s="1"/>
  <c r="R1279" i="2"/>
  <c r="S1279" i="2" s="1"/>
  <c r="R1278" i="2"/>
  <c r="S1278" i="2" s="1"/>
  <c r="R1277" i="2"/>
  <c r="S1277" i="2" s="1"/>
  <c r="R1276" i="2"/>
  <c r="S1276" i="2" s="1"/>
  <c r="R1275" i="2"/>
  <c r="S1275" i="2" s="1"/>
  <c r="R1274" i="2"/>
  <c r="S1274" i="2" s="1"/>
  <c r="R1273" i="2"/>
  <c r="S1273" i="2" s="1"/>
  <c r="R1272" i="2"/>
  <c r="S1272" i="2" s="1"/>
  <c r="R1271" i="2"/>
  <c r="S1271" i="2" s="1"/>
  <c r="R1270" i="2"/>
  <c r="S1270" i="2" s="1"/>
  <c r="R1269" i="2"/>
  <c r="S1269" i="2" s="1"/>
  <c r="R1268" i="2"/>
  <c r="S1268" i="2" s="1"/>
  <c r="R1267" i="2"/>
  <c r="S1267" i="2" s="1"/>
  <c r="R1266" i="2"/>
  <c r="S1266" i="2" s="1"/>
  <c r="R1265" i="2"/>
  <c r="S1265" i="2" s="1"/>
  <c r="R1264" i="2"/>
  <c r="S1264" i="2" s="1"/>
  <c r="R1263" i="2"/>
  <c r="S1263" i="2" s="1"/>
  <c r="R1262" i="2"/>
  <c r="S1262" i="2" s="1"/>
  <c r="R1261" i="2"/>
  <c r="S1261" i="2" s="1"/>
  <c r="R1260" i="2"/>
  <c r="S1260" i="2" s="1"/>
  <c r="R1259" i="2"/>
  <c r="S1259" i="2" s="1"/>
  <c r="R1258" i="2"/>
  <c r="S1258" i="2" s="1"/>
  <c r="R1257" i="2"/>
  <c r="S1257" i="2" s="1"/>
  <c r="R1256" i="2"/>
  <c r="S1256" i="2" s="1"/>
  <c r="R1255" i="2"/>
  <c r="S1255" i="2" s="1"/>
  <c r="R1254" i="2"/>
  <c r="S1254" i="2" s="1"/>
  <c r="R1253" i="2"/>
  <c r="S1253" i="2" s="1"/>
  <c r="R1252" i="2"/>
  <c r="S1252" i="2" s="1"/>
  <c r="R1251" i="2"/>
  <c r="S1251" i="2" s="1"/>
  <c r="R1250" i="2"/>
  <c r="S1250" i="2" s="1"/>
  <c r="R1249" i="2"/>
  <c r="S1249" i="2" s="1"/>
  <c r="R1248" i="2"/>
  <c r="S1248" i="2" s="1"/>
  <c r="R1247" i="2"/>
  <c r="S1247" i="2" s="1"/>
  <c r="R1246" i="2"/>
  <c r="S1246" i="2" s="1"/>
  <c r="R1245" i="2"/>
  <c r="S1245" i="2" s="1"/>
  <c r="R1244" i="2"/>
  <c r="S1244" i="2" s="1"/>
  <c r="R1243" i="2"/>
  <c r="S1243" i="2" s="1"/>
  <c r="R1242" i="2"/>
  <c r="S1242" i="2" s="1"/>
  <c r="R1241" i="2"/>
  <c r="S1241" i="2" s="1"/>
  <c r="R1240" i="2"/>
  <c r="S1240" i="2" s="1"/>
  <c r="R1239" i="2"/>
  <c r="S1239" i="2" s="1"/>
  <c r="R1238" i="2"/>
  <c r="S1238" i="2" s="1"/>
  <c r="R1237" i="2"/>
  <c r="S1237" i="2" s="1"/>
  <c r="R1236" i="2"/>
  <c r="S1236" i="2" s="1"/>
  <c r="R1235" i="2"/>
  <c r="S1235" i="2" s="1"/>
  <c r="R1234" i="2"/>
  <c r="S1234" i="2" s="1"/>
  <c r="R1233" i="2"/>
  <c r="S1233" i="2" s="1"/>
  <c r="R1232" i="2"/>
  <c r="S1232" i="2" s="1"/>
  <c r="R1231" i="2"/>
  <c r="S1231" i="2" s="1"/>
  <c r="R1230" i="2"/>
  <c r="S1230" i="2" s="1"/>
  <c r="R1229" i="2"/>
  <c r="S1229" i="2" s="1"/>
  <c r="R1228" i="2"/>
  <c r="S1228" i="2" s="1"/>
  <c r="R1227" i="2"/>
  <c r="S1227" i="2" s="1"/>
  <c r="R1226" i="2"/>
  <c r="S1226" i="2" s="1"/>
  <c r="R1225" i="2"/>
  <c r="S1225" i="2" s="1"/>
  <c r="R1224" i="2"/>
  <c r="S1224" i="2" s="1"/>
  <c r="R1223" i="2"/>
  <c r="S1223" i="2" s="1"/>
  <c r="R1222" i="2"/>
  <c r="S1222" i="2" s="1"/>
  <c r="R1221" i="2"/>
  <c r="S1221" i="2" s="1"/>
  <c r="R1220" i="2"/>
  <c r="S1220" i="2" s="1"/>
  <c r="R1219" i="2"/>
  <c r="S1219" i="2" s="1"/>
  <c r="R1218" i="2"/>
  <c r="S1218" i="2" s="1"/>
  <c r="R1217" i="2"/>
  <c r="S1217" i="2" s="1"/>
  <c r="R1216" i="2"/>
  <c r="S1216" i="2" s="1"/>
  <c r="R1215" i="2"/>
  <c r="S1215" i="2" s="1"/>
  <c r="R1214" i="2"/>
  <c r="S1214" i="2" s="1"/>
  <c r="R1213" i="2"/>
  <c r="S1213" i="2" s="1"/>
  <c r="R1212" i="2"/>
  <c r="S1212" i="2" s="1"/>
  <c r="R1211" i="2"/>
  <c r="S1211" i="2" s="1"/>
  <c r="R1210" i="2"/>
  <c r="S1210" i="2" s="1"/>
  <c r="R1209" i="2"/>
  <c r="S1209" i="2" s="1"/>
  <c r="R1208" i="2"/>
  <c r="S1208" i="2" s="1"/>
  <c r="R1207" i="2"/>
  <c r="S1207" i="2" s="1"/>
  <c r="R1206" i="2"/>
  <c r="S1206" i="2" s="1"/>
  <c r="R1205" i="2"/>
  <c r="S1205" i="2" s="1"/>
  <c r="R1204" i="2"/>
  <c r="S1204" i="2" s="1"/>
  <c r="R1203" i="2"/>
  <c r="S1203" i="2" s="1"/>
  <c r="R1202" i="2"/>
  <c r="S1202" i="2" s="1"/>
  <c r="R1201" i="2"/>
  <c r="S1201" i="2" s="1"/>
  <c r="R1200" i="2"/>
  <c r="S1200" i="2" s="1"/>
  <c r="R1199" i="2"/>
  <c r="S1199" i="2" s="1"/>
  <c r="R1198" i="2"/>
  <c r="S1198" i="2" s="1"/>
  <c r="R1197" i="2"/>
  <c r="S1197" i="2" s="1"/>
  <c r="R1196" i="2"/>
  <c r="S1196" i="2" s="1"/>
  <c r="R1195" i="2"/>
  <c r="S1195" i="2" s="1"/>
  <c r="R1194" i="2"/>
  <c r="S1194" i="2" s="1"/>
  <c r="R1193" i="2"/>
  <c r="S1193" i="2" s="1"/>
  <c r="R1192" i="2"/>
  <c r="S1192" i="2" s="1"/>
  <c r="R1191" i="2"/>
  <c r="S1191" i="2" s="1"/>
  <c r="R1190" i="2"/>
  <c r="S1190" i="2" s="1"/>
  <c r="R1189" i="2"/>
  <c r="S1189" i="2" s="1"/>
  <c r="R1188" i="2"/>
  <c r="S1188" i="2" s="1"/>
  <c r="R1187" i="2"/>
  <c r="S1187" i="2" s="1"/>
  <c r="R1186" i="2"/>
  <c r="S1186" i="2" s="1"/>
  <c r="R1185" i="2"/>
  <c r="S1185" i="2" s="1"/>
  <c r="R1184" i="2"/>
  <c r="S1184" i="2" s="1"/>
  <c r="R1183" i="2"/>
  <c r="S1183" i="2" s="1"/>
  <c r="R1182" i="2"/>
  <c r="S1182" i="2" s="1"/>
  <c r="R1181" i="2"/>
  <c r="S1181" i="2" s="1"/>
  <c r="R1180" i="2"/>
  <c r="S1180" i="2" s="1"/>
  <c r="R1179" i="2"/>
  <c r="S1179" i="2" s="1"/>
  <c r="R1178" i="2"/>
  <c r="S1178" i="2" s="1"/>
  <c r="R1177" i="2"/>
  <c r="S1177" i="2" s="1"/>
  <c r="R1176" i="2"/>
  <c r="S1176" i="2" s="1"/>
  <c r="R1175" i="2"/>
  <c r="S1175" i="2" s="1"/>
  <c r="R1174" i="2"/>
  <c r="S1174" i="2" s="1"/>
  <c r="R1173" i="2"/>
  <c r="S1173" i="2" s="1"/>
  <c r="R1172" i="2"/>
  <c r="S1172" i="2" s="1"/>
  <c r="R1171" i="2"/>
  <c r="S1171" i="2" s="1"/>
  <c r="R1170" i="2"/>
  <c r="S1170" i="2" s="1"/>
  <c r="R1169" i="2"/>
  <c r="S1169" i="2" s="1"/>
  <c r="R1168" i="2"/>
  <c r="S1168" i="2" s="1"/>
  <c r="R1167" i="2"/>
  <c r="S1167" i="2" s="1"/>
  <c r="R1166" i="2"/>
  <c r="S1166" i="2" s="1"/>
  <c r="R1165" i="2"/>
  <c r="S1165" i="2" s="1"/>
  <c r="R1164" i="2"/>
  <c r="S1164" i="2" s="1"/>
  <c r="R1163" i="2"/>
  <c r="S1163" i="2" s="1"/>
  <c r="R1162" i="2"/>
  <c r="S1162" i="2" s="1"/>
  <c r="R1161" i="2"/>
  <c r="S1161" i="2" s="1"/>
  <c r="R1160" i="2"/>
  <c r="S1160" i="2" s="1"/>
  <c r="R1159" i="2"/>
  <c r="S1159" i="2" s="1"/>
  <c r="R1158" i="2"/>
  <c r="S1158" i="2" s="1"/>
  <c r="R1157" i="2"/>
  <c r="S1157" i="2" s="1"/>
  <c r="R1156" i="2"/>
  <c r="S1156" i="2" s="1"/>
  <c r="R1155" i="2"/>
  <c r="S1155" i="2" s="1"/>
  <c r="R1154" i="2"/>
  <c r="S1154" i="2" s="1"/>
  <c r="R1153" i="2"/>
  <c r="S1153" i="2" s="1"/>
  <c r="R1152" i="2"/>
  <c r="S1152" i="2" s="1"/>
  <c r="R1151" i="2"/>
  <c r="S1151" i="2" s="1"/>
  <c r="R1150" i="2"/>
  <c r="S1150" i="2" s="1"/>
  <c r="R1149" i="2"/>
  <c r="S1149" i="2" s="1"/>
  <c r="R1148" i="2"/>
  <c r="S1148" i="2" s="1"/>
  <c r="R1147" i="2"/>
  <c r="S1147" i="2" s="1"/>
  <c r="R1146" i="2"/>
  <c r="S1146" i="2" s="1"/>
  <c r="R1145" i="2"/>
  <c r="S1145" i="2" s="1"/>
  <c r="R1144" i="2"/>
  <c r="S1144" i="2" s="1"/>
  <c r="R1143" i="2"/>
  <c r="S1143" i="2" s="1"/>
  <c r="R1142" i="2"/>
  <c r="S1142" i="2" s="1"/>
  <c r="R1141" i="2"/>
  <c r="S1141" i="2" s="1"/>
  <c r="R1140" i="2"/>
  <c r="S1140" i="2" s="1"/>
  <c r="R1139" i="2"/>
  <c r="S1139" i="2" s="1"/>
  <c r="R1138" i="2"/>
  <c r="S1138" i="2" s="1"/>
  <c r="R1137" i="2"/>
  <c r="S1137" i="2" s="1"/>
  <c r="R1136" i="2"/>
  <c r="S1136" i="2" s="1"/>
  <c r="R1135" i="2"/>
  <c r="S1135" i="2" s="1"/>
  <c r="R1134" i="2"/>
  <c r="S1134" i="2" s="1"/>
  <c r="R1133" i="2"/>
  <c r="S1133" i="2" s="1"/>
  <c r="R1132" i="2"/>
  <c r="S1132" i="2" s="1"/>
  <c r="R1131" i="2"/>
  <c r="S1131" i="2" s="1"/>
  <c r="R1130" i="2"/>
  <c r="S1130" i="2" s="1"/>
  <c r="R1129" i="2"/>
  <c r="S1129" i="2" s="1"/>
  <c r="R1128" i="2"/>
  <c r="S1128" i="2" s="1"/>
  <c r="R1127" i="2"/>
  <c r="S1127" i="2" s="1"/>
  <c r="R1126" i="2"/>
  <c r="S1126" i="2" s="1"/>
  <c r="R1125" i="2"/>
  <c r="S1125" i="2" s="1"/>
  <c r="R1124" i="2"/>
  <c r="S1124" i="2" s="1"/>
  <c r="R1123" i="2"/>
  <c r="S1123" i="2" s="1"/>
  <c r="R1122" i="2"/>
  <c r="S1122" i="2" s="1"/>
  <c r="R1121" i="2"/>
  <c r="S1121" i="2" s="1"/>
  <c r="R1120" i="2"/>
  <c r="S1120" i="2" s="1"/>
  <c r="R1119" i="2"/>
  <c r="S1119" i="2" s="1"/>
  <c r="R1118" i="2"/>
  <c r="S1118" i="2" s="1"/>
  <c r="R1117" i="2"/>
  <c r="S1117" i="2" s="1"/>
  <c r="R1116" i="2"/>
  <c r="S1116" i="2" s="1"/>
  <c r="R1115" i="2"/>
  <c r="S1115" i="2" s="1"/>
  <c r="R1114" i="2"/>
  <c r="S1114" i="2" s="1"/>
  <c r="R1113" i="2"/>
  <c r="S1113" i="2" s="1"/>
  <c r="R1112" i="2"/>
  <c r="S1112" i="2" s="1"/>
  <c r="R1111" i="2"/>
  <c r="S1111" i="2" s="1"/>
  <c r="R1110" i="2"/>
  <c r="S1110" i="2" s="1"/>
  <c r="R1109" i="2"/>
  <c r="S1109" i="2" s="1"/>
  <c r="R1108" i="2"/>
  <c r="S1108" i="2" s="1"/>
  <c r="R1107" i="2"/>
  <c r="S1107" i="2" s="1"/>
  <c r="R1106" i="2"/>
  <c r="S1106" i="2" s="1"/>
  <c r="R1105" i="2"/>
  <c r="S1105" i="2" s="1"/>
  <c r="R1104" i="2"/>
  <c r="S1104" i="2" s="1"/>
  <c r="R1103" i="2"/>
  <c r="S1103" i="2" s="1"/>
  <c r="R1102" i="2"/>
  <c r="S1102" i="2" s="1"/>
  <c r="R1101" i="2"/>
  <c r="S1101" i="2" s="1"/>
  <c r="R1100" i="2"/>
  <c r="S1100" i="2" s="1"/>
  <c r="R1099" i="2"/>
  <c r="S1099" i="2" s="1"/>
  <c r="R1098" i="2"/>
  <c r="S1098" i="2" s="1"/>
  <c r="R1097" i="2"/>
  <c r="S1097" i="2" s="1"/>
  <c r="R1096" i="2"/>
  <c r="S1096" i="2" s="1"/>
  <c r="R1095" i="2"/>
  <c r="S1095" i="2" s="1"/>
  <c r="R1094" i="2"/>
  <c r="S1094" i="2" s="1"/>
  <c r="R1093" i="2"/>
  <c r="S1093" i="2" s="1"/>
  <c r="R1092" i="2"/>
  <c r="S1092" i="2" s="1"/>
  <c r="R1091" i="2"/>
  <c r="S1091" i="2" s="1"/>
  <c r="R1090" i="2"/>
  <c r="S1090" i="2" s="1"/>
  <c r="R1089" i="2"/>
  <c r="S1089" i="2" s="1"/>
  <c r="R1088" i="2"/>
  <c r="S1088" i="2" s="1"/>
  <c r="R1087" i="2"/>
  <c r="S1087" i="2" s="1"/>
  <c r="R1086" i="2"/>
  <c r="S1086" i="2" s="1"/>
  <c r="R1085" i="2"/>
  <c r="S1085" i="2" s="1"/>
  <c r="R1084" i="2"/>
  <c r="S1084" i="2" s="1"/>
  <c r="R1083" i="2"/>
  <c r="S1083" i="2" s="1"/>
  <c r="R1082" i="2"/>
  <c r="S1082" i="2" s="1"/>
  <c r="R1081" i="2"/>
  <c r="S1081" i="2" s="1"/>
  <c r="R1080" i="2"/>
  <c r="S1080" i="2" s="1"/>
  <c r="R1079" i="2"/>
  <c r="S1079" i="2" s="1"/>
  <c r="R1078" i="2"/>
  <c r="S1078" i="2" s="1"/>
  <c r="R1077" i="2"/>
  <c r="S1077" i="2" s="1"/>
  <c r="R1076" i="2"/>
  <c r="S1076" i="2" s="1"/>
  <c r="R1075" i="2"/>
  <c r="S1075" i="2" s="1"/>
  <c r="R1074" i="2"/>
  <c r="S1074" i="2" s="1"/>
  <c r="R1073" i="2"/>
  <c r="S1073" i="2" s="1"/>
  <c r="R1072" i="2"/>
  <c r="S1072" i="2" s="1"/>
  <c r="R1071" i="2"/>
  <c r="S1071" i="2" s="1"/>
  <c r="R1070" i="2"/>
  <c r="S1070" i="2" s="1"/>
  <c r="R1069" i="2"/>
  <c r="S1069" i="2" s="1"/>
  <c r="R1068" i="2"/>
  <c r="S1068" i="2" s="1"/>
  <c r="R1067" i="2"/>
  <c r="S1067" i="2" s="1"/>
  <c r="R1066" i="2"/>
  <c r="S1066" i="2" s="1"/>
  <c r="R1065" i="2"/>
  <c r="S1065" i="2" s="1"/>
  <c r="R1064" i="2"/>
  <c r="S1064" i="2" s="1"/>
  <c r="R1063" i="2"/>
  <c r="S1063" i="2" s="1"/>
  <c r="R1062" i="2"/>
  <c r="S1062" i="2" s="1"/>
  <c r="R1061" i="2"/>
  <c r="S1061" i="2" s="1"/>
  <c r="R1060" i="2"/>
  <c r="S1060" i="2" s="1"/>
  <c r="R1059" i="2"/>
  <c r="S1059" i="2" s="1"/>
  <c r="R1058" i="2"/>
  <c r="S1058" i="2" s="1"/>
  <c r="R1057" i="2"/>
  <c r="S1057" i="2" s="1"/>
  <c r="R1056" i="2"/>
  <c r="S1056" i="2" s="1"/>
  <c r="R1055" i="2"/>
  <c r="S1055" i="2" s="1"/>
  <c r="R1054" i="2"/>
  <c r="S1054" i="2" s="1"/>
  <c r="R1053" i="2"/>
  <c r="S1053" i="2" s="1"/>
  <c r="R1052" i="2"/>
  <c r="S1052" i="2" s="1"/>
  <c r="R1051" i="2"/>
  <c r="S1051" i="2" s="1"/>
  <c r="R1050" i="2"/>
  <c r="S1050" i="2" s="1"/>
  <c r="R1049" i="2"/>
  <c r="S1049" i="2" s="1"/>
  <c r="R1048" i="2"/>
  <c r="S1048" i="2" s="1"/>
  <c r="R1047" i="2"/>
  <c r="S1047" i="2" s="1"/>
  <c r="R1046" i="2"/>
  <c r="S1046" i="2" s="1"/>
  <c r="R1045" i="2"/>
  <c r="S1045" i="2" s="1"/>
  <c r="R1044" i="2"/>
  <c r="S1044" i="2" s="1"/>
  <c r="R1043" i="2"/>
  <c r="S1043" i="2" s="1"/>
  <c r="R1042" i="2"/>
  <c r="S1042" i="2" s="1"/>
  <c r="R1041" i="2"/>
  <c r="S1041" i="2" s="1"/>
  <c r="R1040" i="2"/>
  <c r="S1040" i="2" s="1"/>
  <c r="R1039" i="2"/>
  <c r="S1039" i="2" s="1"/>
  <c r="R1038" i="2"/>
  <c r="S1038" i="2" s="1"/>
  <c r="R1037" i="2"/>
  <c r="S1037" i="2" s="1"/>
  <c r="R1036" i="2"/>
  <c r="S1036" i="2" s="1"/>
  <c r="R1035" i="2"/>
  <c r="S1035" i="2" s="1"/>
  <c r="R1034" i="2"/>
  <c r="S1034" i="2" s="1"/>
  <c r="R1033" i="2"/>
  <c r="S1033" i="2" s="1"/>
  <c r="R1032" i="2"/>
  <c r="S1032" i="2" s="1"/>
  <c r="R1031" i="2"/>
  <c r="S1031" i="2" s="1"/>
  <c r="R1030" i="2"/>
  <c r="S1030" i="2" s="1"/>
  <c r="R1029" i="2"/>
  <c r="S1029" i="2" s="1"/>
  <c r="R1028" i="2"/>
  <c r="S1028" i="2" s="1"/>
  <c r="R1027" i="2"/>
  <c r="S1027" i="2" s="1"/>
  <c r="R1026" i="2"/>
  <c r="S1026" i="2" s="1"/>
  <c r="R1025" i="2"/>
  <c r="S1025" i="2" s="1"/>
  <c r="R1024" i="2"/>
  <c r="S1024" i="2" s="1"/>
  <c r="R1023" i="2"/>
  <c r="S1023" i="2" s="1"/>
  <c r="R1022" i="2"/>
  <c r="S1022" i="2" s="1"/>
  <c r="R1021" i="2"/>
  <c r="S1021" i="2" s="1"/>
  <c r="R1020" i="2"/>
  <c r="S1020" i="2" s="1"/>
  <c r="R1019" i="2"/>
  <c r="S1019" i="2" s="1"/>
  <c r="R1018" i="2"/>
  <c r="S1018" i="2" s="1"/>
  <c r="R1017" i="2"/>
  <c r="S1017" i="2" s="1"/>
  <c r="R1016" i="2"/>
  <c r="S1016" i="2" s="1"/>
  <c r="R1015" i="2"/>
  <c r="S1015" i="2" s="1"/>
  <c r="R1014" i="2"/>
  <c r="S1014" i="2" s="1"/>
  <c r="R1013" i="2"/>
  <c r="S1013" i="2" s="1"/>
  <c r="R1012" i="2"/>
  <c r="S1012" i="2" s="1"/>
  <c r="R1011" i="2"/>
  <c r="S1011" i="2" s="1"/>
  <c r="R1010" i="2"/>
  <c r="S1010" i="2" s="1"/>
  <c r="R1009" i="2"/>
  <c r="S1009" i="2" s="1"/>
  <c r="R1008" i="2"/>
  <c r="S1008" i="2" s="1"/>
  <c r="R1007" i="2"/>
  <c r="S1007" i="2" s="1"/>
  <c r="R1006" i="2"/>
  <c r="S1006" i="2" s="1"/>
  <c r="R1005" i="2"/>
  <c r="S1005" i="2" s="1"/>
  <c r="R1004" i="2"/>
  <c r="S1004" i="2" s="1"/>
  <c r="R1003" i="2"/>
  <c r="S1003" i="2" s="1"/>
  <c r="R1002" i="2"/>
  <c r="S1002" i="2" s="1"/>
  <c r="R1001" i="2"/>
  <c r="S1001" i="2" s="1"/>
  <c r="R1000" i="2"/>
  <c r="S1000" i="2" s="1"/>
  <c r="R999" i="2"/>
  <c r="S999" i="2" s="1"/>
  <c r="R998" i="2"/>
  <c r="S998" i="2" s="1"/>
  <c r="R997" i="2"/>
  <c r="S997" i="2" s="1"/>
  <c r="R996" i="2"/>
  <c r="S996" i="2" s="1"/>
  <c r="R995" i="2"/>
  <c r="S995" i="2" s="1"/>
  <c r="R994" i="2"/>
  <c r="S994" i="2" s="1"/>
  <c r="R993" i="2"/>
  <c r="S993" i="2" s="1"/>
  <c r="R992" i="2"/>
  <c r="S992" i="2" s="1"/>
  <c r="R991" i="2"/>
  <c r="S991" i="2" s="1"/>
  <c r="R990" i="2"/>
  <c r="S990" i="2" s="1"/>
  <c r="R989" i="2"/>
  <c r="S989" i="2" s="1"/>
  <c r="R988" i="2"/>
  <c r="S988" i="2" s="1"/>
  <c r="R987" i="2"/>
  <c r="S987" i="2" s="1"/>
  <c r="R986" i="2"/>
  <c r="S986" i="2" s="1"/>
  <c r="R985" i="2"/>
  <c r="S985" i="2" s="1"/>
  <c r="R984" i="2"/>
  <c r="S984" i="2" s="1"/>
  <c r="R983" i="2"/>
  <c r="S983" i="2" s="1"/>
  <c r="R982" i="2"/>
  <c r="S982" i="2" s="1"/>
  <c r="R981" i="2"/>
  <c r="S981" i="2" s="1"/>
  <c r="R980" i="2"/>
  <c r="S980" i="2" s="1"/>
  <c r="R979" i="2"/>
  <c r="S979" i="2" s="1"/>
  <c r="R978" i="2"/>
  <c r="S978" i="2" s="1"/>
  <c r="R977" i="2"/>
  <c r="S977" i="2" s="1"/>
  <c r="R976" i="2"/>
  <c r="S976" i="2" s="1"/>
  <c r="R975" i="2"/>
  <c r="S975" i="2" s="1"/>
  <c r="R974" i="2"/>
  <c r="S974" i="2" s="1"/>
  <c r="R973" i="2"/>
  <c r="S973" i="2" s="1"/>
  <c r="R972" i="2"/>
  <c r="S972" i="2" s="1"/>
  <c r="R971" i="2"/>
  <c r="S971" i="2" s="1"/>
  <c r="R970" i="2"/>
  <c r="S970" i="2" s="1"/>
  <c r="R969" i="2"/>
  <c r="S969" i="2" s="1"/>
  <c r="R968" i="2"/>
  <c r="S968" i="2" s="1"/>
  <c r="R967" i="2"/>
  <c r="S967" i="2" s="1"/>
  <c r="R966" i="2"/>
  <c r="S966" i="2" s="1"/>
  <c r="R965" i="2"/>
  <c r="S965" i="2" s="1"/>
  <c r="R964" i="2"/>
  <c r="S964" i="2" s="1"/>
  <c r="R963" i="2"/>
  <c r="S963" i="2" s="1"/>
  <c r="R962" i="2"/>
  <c r="S962" i="2" s="1"/>
  <c r="R961" i="2"/>
  <c r="S961" i="2" s="1"/>
  <c r="R960" i="2"/>
  <c r="S960" i="2" s="1"/>
  <c r="R959" i="2"/>
  <c r="S959" i="2" s="1"/>
  <c r="R958" i="2"/>
  <c r="S958" i="2" s="1"/>
  <c r="R957" i="2"/>
  <c r="S957" i="2" s="1"/>
  <c r="R956" i="2"/>
  <c r="S956" i="2" s="1"/>
  <c r="R955" i="2"/>
  <c r="S955" i="2" s="1"/>
  <c r="R954" i="2"/>
  <c r="S954" i="2" s="1"/>
  <c r="R953" i="2"/>
  <c r="S953" i="2" s="1"/>
  <c r="R952" i="2"/>
  <c r="S952" i="2" s="1"/>
  <c r="R951" i="2"/>
  <c r="S951" i="2" s="1"/>
  <c r="R950" i="2"/>
  <c r="S950" i="2" s="1"/>
  <c r="R949" i="2"/>
  <c r="S949" i="2" s="1"/>
  <c r="R948" i="2"/>
  <c r="S948" i="2" s="1"/>
  <c r="R947" i="2"/>
  <c r="S947" i="2" s="1"/>
  <c r="R946" i="2"/>
  <c r="S946" i="2" s="1"/>
  <c r="R945" i="2"/>
  <c r="S945" i="2" s="1"/>
  <c r="R944" i="2"/>
  <c r="S944" i="2" s="1"/>
  <c r="R943" i="2"/>
  <c r="S943" i="2" s="1"/>
  <c r="R942" i="2"/>
  <c r="S942" i="2" s="1"/>
  <c r="R941" i="2"/>
  <c r="S941" i="2" s="1"/>
  <c r="R940" i="2"/>
  <c r="S940" i="2" s="1"/>
  <c r="R939" i="2"/>
  <c r="S939" i="2" s="1"/>
  <c r="R938" i="2"/>
  <c r="S938" i="2" s="1"/>
  <c r="R937" i="2"/>
  <c r="S937" i="2" s="1"/>
  <c r="R936" i="2"/>
  <c r="S936" i="2" s="1"/>
  <c r="R935" i="2"/>
  <c r="S935" i="2" s="1"/>
  <c r="R934" i="2"/>
  <c r="S934" i="2" s="1"/>
  <c r="R933" i="2"/>
  <c r="S933" i="2" s="1"/>
  <c r="R932" i="2"/>
  <c r="S932" i="2" s="1"/>
  <c r="R931" i="2"/>
  <c r="S931" i="2" s="1"/>
  <c r="R930" i="2"/>
  <c r="S930" i="2" s="1"/>
  <c r="R929" i="2"/>
  <c r="S929" i="2" s="1"/>
  <c r="R928" i="2"/>
  <c r="S928" i="2" s="1"/>
  <c r="R927" i="2"/>
  <c r="S927" i="2" s="1"/>
  <c r="R926" i="2"/>
  <c r="S926" i="2" s="1"/>
  <c r="R925" i="2"/>
  <c r="S925" i="2" s="1"/>
  <c r="R924" i="2"/>
  <c r="S924" i="2" s="1"/>
  <c r="R923" i="2"/>
  <c r="S923" i="2" s="1"/>
  <c r="R922" i="2"/>
  <c r="S922" i="2" s="1"/>
  <c r="R921" i="2"/>
  <c r="S921" i="2" s="1"/>
  <c r="R920" i="2"/>
  <c r="S920" i="2" s="1"/>
  <c r="R919" i="2"/>
  <c r="S919" i="2" s="1"/>
  <c r="R918" i="2"/>
  <c r="S918" i="2" s="1"/>
  <c r="R917" i="2"/>
  <c r="S917" i="2" s="1"/>
  <c r="R916" i="2"/>
  <c r="S916" i="2" s="1"/>
  <c r="R915" i="2"/>
  <c r="S915" i="2" s="1"/>
  <c r="R914" i="2"/>
  <c r="S914" i="2" s="1"/>
  <c r="R913" i="2"/>
  <c r="S913" i="2" s="1"/>
  <c r="R912" i="2"/>
  <c r="S912" i="2" s="1"/>
  <c r="R911" i="2"/>
  <c r="S911" i="2" s="1"/>
  <c r="R910" i="2"/>
  <c r="S910" i="2" s="1"/>
  <c r="R909" i="2"/>
  <c r="S909" i="2" s="1"/>
  <c r="R908" i="2"/>
  <c r="S908" i="2" s="1"/>
  <c r="R907" i="2"/>
  <c r="S907" i="2" s="1"/>
  <c r="R906" i="2"/>
  <c r="S906" i="2" s="1"/>
  <c r="R905" i="2"/>
  <c r="S905" i="2" s="1"/>
  <c r="R904" i="2"/>
  <c r="S904" i="2" s="1"/>
  <c r="R903" i="2"/>
  <c r="S903" i="2" s="1"/>
  <c r="R902" i="2"/>
  <c r="S902" i="2" s="1"/>
  <c r="R901" i="2"/>
  <c r="S901" i="2" s="1"/>
  <c r="R900" i="2"/>
  <c r="S900" i="2" s="1"/>
  <c r="R899" i="2"/>
  <c r="S899" i="2" s="1"/>
  <c r="R898" i="2"/>
  <c r="S898" i="2" s="1"/>
  <c r="R897" i="2"/>
  <c r="S897" i="2" s="1"/>
  <c r="R896" i="2"/>
  <c r="S896" i="2" s="1"/>
  <c r="R895" i="2"/>
  <c r="S895" i="2" s="1"/>
  <c r="R894" i="2"/>
  <c r="S894" i="2" s="1"/>
  <c r="R893" i="2"/>
  <c r="S893" i="2" s="1"/>
  <c r="R892" i="2"/>
  <c r="S892" i="2" s="1"/>
  <c r="R891" i="2"/>
  <c r="S891" i="2" s="1"/>
  <c r="R890" i="2"/>
  <c r="S890" i="2" s="1"/>
  <c r="R889" i="2"/>
  <c r="S889" i="2" s="1"/>
  <c r="R888" i="2"/>
  <c r="S888" i="2" s="1"/>
  <c r="R887" i="2"/>
  <c r="S887" i="2" s="1"/>
  <c r="R886" i="2"/>
  <c r="S886" i="2" s="1"/>
  <c r="R885" i="2"/>
  <c r="S885" i="2" s="1"/>
  <c r="R884" i="2"/>
  <c r="S884" i="2" s="1"/>
  <c r="R883" i="2"/>
  <c r="S883" i="2" s="1"/>
  <c r="R882" i="2"/>
  <c r="S882" i="2" s="1"/>
  <c r="R881" i="2"/>
  <c r="S881" i="2" s="1"/>
  <c r="R880" i="2"/>
  <c r="S880" i="2" s="1"/>
  <c r="R879" i="2"/>
  <c r="S879" i="2" s="1"/>
  <c r="R878" i="2"/>
  <c r="S878" i="2" s="1"/>
  <c r="R877" i="2"/>
  <c r="S877" i="2" s="1"/>
  <c r="R876" i="2"/>
  <c r="S876" i="2" s="1"/>
  <c r="R875" i="2"/>
  <c r="S875" i="2" s="1"/>
  <c r="R874" i="2"/>
  <c r="S874" i="2" s="1"/>
  <c r="R873" i="2"/>
  <c r="S873" i="2" s="1"/>
  <c r="R872" i="2"/>
  <c r="S872" i="2" s="1"/>
  <c r="R871" i="2"/>
  <c r="S871" i="2" s="1"/>
  <c r="R870" i="2"/>
  <c r="S870" i="2" s="1"/>
  <c r="R869" i="2"/>
  <c r="S869" i="2" s="1"/>
  <c r="R868" i="2"/>
  <c r="S868" i="2" s="1"/>
  <c r="R867" i="2"/>
  <c r="S867" i="2" s="1"/>
  <c r="R866" i="2"/>
  <c r="S866" i="2" s="1"/>
  <c r="R865" i="2"/>
  <c r="S865" i="2" s="1"/>
  <c r="R864" i="2"/>
  <c r="S864" i="2" s="1"/>
  <c r="R863" i="2"/>
  <c r="S863" i="2" s="1"/>
  <c r="R862" i="2"/>
  <c r="S862" i="2" s="1"/>
  <c r="R861" i="2"/>
  <c r="S861" i="2" s="1"/>
  <c r="R860" i="2"/>
  <c r="S860" i="2" s="1"/>
  <c r="R859" i="2"/>
  <c r="S859" i="2" s="1"/>
  <c r="R858" i="2"/>
  <c r="S858" i="2" s="1"/>
  <c r="R857" i="2"/>
  <c r="S857" i="2" s="1"/>
  <c r="R856" i="2"/>
  <c r="S856" i="2" s="1"/>
  <c r="R855" i="2"/>
  <c r="S855" i="2" s="1"/>
  <c r="R854" i="2"/>
  <c r="S854" i="2" s="1"/>
  <c r="R853" i="2"/>
  <c r="S853" i="2" s="1"/>
  <c r="R852" i="2"/>
  <c r="S852" i="2" s="1"/>
  <c r="R851" i="2"/>
  <c r="S851" i="2" s="1"/>
  <c r="R850" i="2"/>
  <c r="S850" i="2" s="1"/>
  <c r="R849" i="2"/>
  <c r="S849" i="2" s="1"/>
  <c r="R848" i="2"/>
  <c r="S848" i="2" s="1"/>
  <c r="R847" i="2"/>
  <c r="S847" i="2" s="1"/>
  <c r="R846" i="2"/>
  <c r="S846" i="2" s="1"/>
  <c r="R845" i="2"/>
  <c r="S845" i="2" s="1"/>
  <c r="R844" i="2"/>
  <c r="S844" i="2" s="1"/>
  <c r="R843" i="2"/>
  <c r="S843" i="2" s="1"/>
  <c r="R842" i="2"/>
  <c r="S842" i="2" s="1"/>
  <c r="R841" i="2"/>
  <c r="S841" i="2" s="1"/>
  <c r="R840" i="2"/>
  <c r="S840" i="2" s="1"/>
  <c r="R839" i="2"/>
  <c r="S839" i="2" s="1"/>
  <c r="R838" i="2"/>
  <c r="S838" i="2" s="1"/>
  <c r="R837" i="2"/>
  <c r="S837" i="2" s="1"/>
  <c r="R836" i="2"/>
  <c r="S836" i="2" s="1"/>
  <c r="R835" i="2"/>
  <c r="S835" i="2" s="1"/>
  <c r="R834" i="2"/>
  <c r="S834" i="2" s="1"/>
  <c r="R833" i="2"/>
  <c r="S833" i="2" s="1"/>
  <c r="R832" i="2"/>
  <c r="S832" i="2" s="1"/>
  <c r="R831" i="2"/>
  <c r="S831" i="2" s="1"/>
  <c r="R830" i="2"/>
  <c r="S830" i="2" s="1"/>
  <c r="R829" i="2"/>
  <c r="S829" i="2" s="1"/>
  <c r="R828" i="2"/>
  <c r="S828" i="2" s="1"/>
  <c r="R827" i="2"/>
  <c r="S827" i="2" s="1"/>
  <c r="R826" i="2"/>
  <c r="S826" i="2" s="1"/>
  <c r="R825" i="2"/>
  <c r="S825" i="2" s="1"/>
  <c r="R824" i="2"/>
  <c r="S824" i="2" s="1"/>
  <c r="R823" i="2"/>
  <c r="S823" i="2" s="1"/>
  <c r="R822" i="2"/>
  <c r="S822" i="2" s="1"/>
  <c r="R821" i="2"/>
  <c r="S821" i="2" s="1"/>
  <c r="R820" i="2"/>
  <c r="S820" i="2" s="1"/>
  <c r="R819" i="2"/>
  <c r="S819" i="2" s="1"/>
  <c r="R818" i="2"/>
  <c r="S818" i="2" s="1"/>
  <c r="R817" i="2"/>
  <c r="S817" i="2" s="1"/>
  <c r="R816" i="2"/>
  <c r="S816" i="2" s="1"/>
  <c r="R815" i="2"/>
  <c r="S815" i="2" s="1"/>
  <c r="R814" i="2"/>
  <c r="S814" i="2" s="1"/>
  <c r="R813" i="2"/>
  <c r="S813" i="2" s="1"/>
  <c r="R812" i="2"/>
  <c r="S812" i="2" s="1"/>
  <c r="R811" i="2"/>
  <c r="S811" i="2" s="1"/>
  <c r="R810" i="2"/>
  <c r="S810" i="2" s="1"/>
  <c r="R809" i="2"/>
  <c r="S809" i="2" s="1"/>
  <c r="R808" i="2"/>
  <c r="S808" i="2" s="1"/>
  <c r="R807" i="2"/>
  <c r="S807" i="2" s="1"/>
  <c r="R806" i="2"/>
  <c r="S806" i="2" s="1"/>
  <c r="R805" i="2"/>
  <c r="S805" i="2" s="1"/>
  <c r="R804" i="2"/>
  <c r="S804" i="2" s="1"/>
  <c r="R803" i="2"/>
  <c r="S803" i="2" s="1"/>
  <c r="R802" i="2"/>
  <c r="S802" i="2" s="1"/>
  <c r="R801" i="2"/>
  <c r="S801" i="2" s="1"/>
  <c r="R800" i="2"/>
  <c r="S800" i="2" s="1"/>
  <c r="R799" i="2"/>
  <c r="S799" i="2" s="1"/>
  <c r="R798" i="2"/>
  <c r="S798" i="2" s="1"/>
  <c r="R797" i="2"/>
  <c r="S797" i="2" s="1"/>
  <c r="R796" i="2"/>
  <c r="S796" i="2" s="1"/>
  <c r="R795" i="2"/>
  <c r="S795" i="2" s="1"/>
  <c r="R794" i="2"/>
  <c r="S794" i="2" s="1"/>
  <c r="R793" i="2"/>
  <c r="S793" i="2" s="1"/>
  <c r="R792" i="2"/>
  <c r="S792" i="2" s="1"/>
  <c r="R791" i="2"/>
  <c r="S791" i="2" s="1"/>
  <c r="R790" i="2"/>
  <c r="S790" i="2" s="1"/>
  <c r="R789" i="2"/>
  <c r="S789" i="2" s="1"/>
  <c r="R788" i="2"/>
  <c r="S788" i="2" s="1"/>
  <c r="R787" i="2"/>
  <c r="S787" i="2" s="1"/>
  <c r="R786" i="2"/>
  <c r="S786" i="2" s="1"/>
  <c r="R785" i="2"/>
  <c r="S785" i="2" s="1"/>
  <c r="R784" i="2"/>
  <c r="S784" i="2" s="1"/>
  <c r="R783" i="2"/>
  <c r="S783" i="2" s="1"/>
  <c r="R782" i="2"/>
  <c r="S782" i="2" s="1"/>
  <c r="R781" i="2"/>
  <c r="S781" i="2" s="1"/>
  <c r="R780" i="2"/>
  <c r="S780" i="2" s="1"/>
  <c r="R779" i="2"/>
  <c r="S779" i="2" s="1"/>
  <c r="R778" i="2"/>
  <c r="S778" i="2" s="1"/>
  <c r="R777" i="2"/>
  <c r="S777" i="2" s="1"/>
  <c r="R776" i="2"/>
  <c r="S776" i="2" s="1"/>
  <c r="R775" i="2"/>
  <c r="S775" i="2" s="1"/>
  <c r="R774" i="2"/>
  <c r="S774" i="2" s="1"/>
  <c r="R773" i="2"/>
  <c r="S773" i="2" s="1"/>
  <c r="R772" i="2"/>
  <c r="S772" i="2" s="1"/>
  <c r="R771" i="2"/>
  <c r="S771" i="2" s="1"/>
  <c r="R770" i="2"/>
  <c r="S770" i="2" s="1"/>
  <c r="R769" i="2"/>
  <c r="S769" i="2" s="1"/>
  <c r="R768" i="2"/>
  <c r="S768" i="2" s="1"/>
  <c r="R767" i="2"/>
  <c r="S767" i="2" s="1"/>
  <c r="R766" i="2"/>
  <c r="S766" i="2" s="1"/>
  <c r="R765" i="2"/>
  <c r="S765" i="2" s="1"/>
  <c r="R764" i="2"/>
  <c r="S764" i="2" s="1"/>
  <c r="R763" i="2"/>
  <c r="S763" i="2" s="1"/>
  <c r="R762" i="2"/>
  <c r="S762" i="2" s="1"/>
  <c r="R761" i="2"/>
  <c r="S761" i="2" s="1"/>
  <c r="R760" i="2"/>
  <c r="S760" i="2" s="1"/>
  <c r="R759" i="2"/>
  <c r="S759" i="2" s="1"/>
  <c r="R758" i="2"/>
  <c r="S758" i="2" s="1"/>
  <c r="R757" i="2"/>
  <c r="S757" i="2" s="1"/>
  <c r="R756" i="2"/>
  <c r="S756" i="2" s="1"/>
  <c r="R755" i="2"/>
  <c r="S755" i="2" s="1"/>
  <c r="R754" i="2"/>
  <c r="S754" i="2" s="1"/>
  <c r="R753" i="2"/>
  <c r="S753" i="2" s="1"/>
  <c r="R752" i="2"/>
  <c r="S752" i="2" s="1"/>
  <c r="R751" i="2"/>
  <c r="S751" i="2" s="1"/>
  <c r="R750" i="2"/>
  <c r="S750" i="2" s="1"/>
  <c r="R749" i="2"/>
  <c r="S749" i="2" s="1"/>
  <c r="R748" i="2"/>
  <c r="S748" i="2" s="1"/>
  <c r="R747" i="2"/>
  <c r="S747" i="2" s="1"/>
  <c r="R746" i="2"/>
  <c r="S746" i="2" s="1"/>
  <c r="R745" i="2"/>
  <c r="S745" i="2" s="1"/>
  <c r="R744" i="2"/>
  <c r="S744" i="2" s="1"/>
  <c r="R743" i="2"/>
  <c r="S743" i="2" s="1"/>
  <c r="R742" i="2"/>
  <c r="S742" i="2" s="1"/>
  <c r="R741" i="2"/>
  <c r="S741" i="2" s="1"/>
  <c r="R740" i="2"/>
  <c r="S740" i="2" s="1"/>
  <c r="R739" i="2"/>
  <c r="S739" i="2" s="1"/>
  <c r="R738" i="2"/>
  <c r="S738" i="2" s="1"/>
  <c r="R737" i="2"/>
  <c r="S737" i="2" s="1"/>
  <c r="R736" i="2"/>
  <c r="S736" i="2" s="1"/>
  <c r="R735" i="2"/>
  <c r="S735" i="2" s="1"/>
  <c r="R734" i="2"/>
  <c r="S734" i="2" s="1"/>
  <c r="R733" i="2"/>
  <c r="S733" i="2" s="1"/>
  <c r="R732" i="2"/>
  <c r="S732" i="2" s="1"/>
  <c r="R731" i="2"/>
  <c r="S731" i="2" s="1"/>
  <c r="R730" i="2"/>
  <c r="S730" i="2" s="1"/>
  <c r="R729" i="2"/>
  <c r="S729" i="2" s="1"/>
  <c r="R728" i="2"/>
  <c r="S728" i="2" s="1"/>
  <c r="R727" i="2"/>
  <c r="S727" i="2" s="1"/>
  <c r="R726" i="2"/>
  <c r="S726" i="2" s="1"/>
  <c r="R725" i="2"/>
  <c r="S725" i="2" s="1"/>
  <c r="R724" i="2"/>
  <c r="S724" i="2" s="1"/>
  <c r="R723" i="2"/>
  <c r="S723" i="2" s="1"/>
  <c r="R722" i="2"/>
  <c r="S722" i="2" s="1"/>
  <c r="R721" i="2"/>
  <c r="S721" i="2" s="1"/>
  <c r="R720" i="2"/>
  <c r="S720" i="2" s="1"/>
  <c r="R719" i="2"/>
  <c r="S719" i="2" s="1"/>
  <c r="R718" i="2"/>
  <c r="S718" i="2" s="1"/>
  <c r="R717" i="2"/>
  <c r="S717" i="2" s="1"/>
  <c r="R716" i="2"/>
  <c r="S716" i="2" s="1"/>
  <c r="R715" i="2"/>
  <c r="S715" i="2" s="1"/>
  <c r="R714" i="2"/>
  <c r="S714" i="2" s="1"/>
  <c r="R713" i="2"/>
  <c r="S713" i="2" s="1"/>
  <c r="R712" i="2"/>
  <c r="S712" i="2" s="1"/>
  <c r="R711" i="2"/>
  <c r="S711" i="2" s="1"/>
  <c r="R710" i="2"/>
  <c r="S710" i="2" s="1"/>
  <c r="R709" i="2"/>
  <c r="S709" i="2" s="1"/>
  <c r="R708" i="2"/>
  <c r="S708" i="2" s="1"/>
  <c r="R707" i="2"/>
  <c r="S707" i="2" s="1"/>
  <c r="R706" i="2"/>
  <c r="S706" i="2" s="1"/>
  <c r="R705" i="2"/>
  <c r="S705" i="2" s="1"/>
  <c r="R704" i="2"/>
  <c r="S704" i="2" s="1"/>
  <c r="R703" i="2"/>
  <c r="S703" i="2" s="1"/>
  <c r="R702" i="2"/>
  <c r="S702" i="2" s="1"/>
  <c r="R701" i="2"/>
  <c r="S701" i="2" s="1"/>
  <c r="R700" i="2"/>
  <c r="S700" i="2" s="1"/>
  <c r="R699" i="2"/>
  <c r="S699" i="2" s="1"/>
  <c r="R698" i="2"/>
  <c r="S698" i="2" s="1"/>
  <c r="R697" i="2"/>
  <c r="S697" i="2" s="1"/>
  <c r="R696" i="2"/>
  <c r="S696" i="2" s="1"/>
  <c r="R695" i="2"/>
  <c r="S695" i="2" s="1"/>
  <c r="R694" i="2"/>
  <c r="S694" i="2" s="1"/>
  <c r="R693" i="2"/>
  <c r="S693" i="2" s="1"/>
  <c r="R692" i="2"/>
  <c r="S692" i="2" s="1"/>
  <c r="R691" i="2"/>
  <c r="S691" i="2" s="1"/>
  <c r="R690" i="2"/>
  <c r="S690" i="2" s="1"/>
  <c r="R689" i="2"/>
  <c r="S689" i="2" s="1"/>
  <c r="R688" i="2"/>
  <c r="S688" i="2" s="1"/>
  <c r="R687" i="2"/>
  <c r="S687" i="2" s="1"/>
  <c r="R686" i="2"/>
  <c r="S686" i="2" s="1"/>
  <c r="R685" i="2"/>
  <c r="S685" i="2" s="1"/>
  <c r="R684" i="2"/>
  <c r="S684" i="2" s="1"/>
  <c r="R683" i="2"/>
  <c r="S683" i="2" s="1"/>
  <c r="R682" i="2"/>
  <c r="S682" i="2" s="1"/>
  <c r="R681" i="2"/>
  <c r="S681" i="2" s="1"/>
  <c r="R680" i="2"/>
  <c r="S680" i="2" s="1"/>
  <c r="R679" i="2"/>
  <c r="S679" i="2" s="1"/>
  <c r="R678" i="2"/>
  <c r="S678" i="2" s="1"/>
  <c r="R677" i="2"/>
  <c r="S677" i="2" s="1"/>
  <c r="R676" i="2"/>
  <c r="S676" i="2" s="1"/>
  <c r="R675" i="2"/>
  <c r="S675" i="2" s="1"/>
  <c r="R674" i="2"/>
  <c r="S674" i="2" s="1"/>
  <c r="R673" i="2"/>
  <c r="S673" i="2" s="1"/>
  <c r="R672" i="2"/>
  <c r="S672" i="2" s="1"/>
  <c r="R671" i="2"/>
  <c r="S671" i="2" s="1"/>
  <c r="R670" i="2"/>
  <c r="S670" i="2" s="1"/>
  <c r="R669" i="2"/>
  <c r="S669" i="2" s="1"/>
  <c r="R668" i="2"/>
  <c r="S668" i="2" s="1"/>
  <c r="R667" i="2"/>
  <c r="S667" i="2" s="1"/>
  <c r="R666" i="2"/>
  <c r="S666" i="2" s="1"/>
  <c r="R665" i="2"/>
  <c r="S665" i="2" s="1"/>
  <c r="R664" i="2"/>
  <c r="S664" i="2" s="1"/>
  <c r="R663" i="2"/>
  <c r="S663" i="2" s="1"/>
  <c r="R662" i="2"/>
  <c r="S662" i="2" s="1"/>
  <c r="R661" i="2"/>
  <c r="S661" i="2" s="1"/>
  <c r="R660" i="2"/>
  <c r="S660" i="2" s="1"/>
  <c r="R659" i="2"/>
  <c r="S659" i="2" s="1"/>
  <c r="R658" i="2"/>
  <c r="S658" i="2" s="1"/>
  <c r="R657" i="2"/>
  <c r="S657" i="2" s="1"/>
  <c r="R656" i="2"/>
  <c r="S656" i="2" s="1"/>
  <c r="R655" i="2"/>
  <c r="S655" i="2" s="1"/>
  <c r="R654" i="2"/>
  <c r="S654" i="2" s="1"/>
  <c r="R653" i="2"/>
  <c r="S653" i="2" s="1"/>
  <c r="R652" i="2"/>
  <c r="S652" i="2" s="1"/>
  <c r="R651" i="2"/>
  <c r="S651" i="2" s="1"/>
  <c r="R650" i="2"/>
  <c r="S650" i="2" s="1"/>
  <c r="R649" i="2"/>
  <c r="S649" i="2" s="1"/>
  <c r="R648" i="2"/>
  <c r="S648" i="2" s="1"/>
  <c r="R647" i="2"/>
  <c r="S647" i="2" s="1"/>
  <c r="R646" i="2"/>
  <c r="S646" i="2" s="1"/>
  <c r="R645" i="2"/>
  <c r="S645" i="2" s="1"/>
  <c r="R644" i="2"/>
  <c r="S644" i="2" s="1"/>
  <c r="R643" i="2"/>
  <c r="S643" i="2" s="1"/>
  <c r="R642" i="2"/>
  <c r="S642" i="2" s="1"/>
  <c r="R641" i="2"/>
  <c r="S641" i="2" s="1"/>
  <c r="R640" i="2"/>
  <c r="S640" i="2" s="1"/>
  <c r="R639" i="2"/>
  <c r="S639" i="2" s="1"/>
  <c r="R638" i="2"/>
  <c r="S638" i="2" s="1"/>
  <c r="R637" i="2"/>
  <c r="S637" i="2" s="1"/>
  <c r="R636" i="2"/>
  <c r="S636" i="2" s="1"/>
  <c r="R635" i="2"/>
  <c r="S635" i="2" s="1"/>
  <c r="R634" i="2"/>
  <c r="S634" i="2" s="1"/>
  <c r="R633" i="2"/>
  <c r="S633" i="2" s="1"/>
  <c r="R632" i="2"/>
  <c r="S632" i="2" s="1"/>
  <c r="R631" i="2"/>
  <c r="S631" i="2" s="1"/>
  <c r="R630" i="2"/>
  <c r="S630" i="2" s="1"/>
  <c r="R629" i="2"/>
  <c r="S629" i="2" s="1"/>
  <c r="R628" i="2"/>
  <c r="S628" i="2" s="1"/>
  <c r="R627" i="2"/>
  <c r="S627" i="2" s="1"/>
  <c r="R626" i="2"/>
  <c r="S626" i="2" s="1"/>
  <c r="R625" i="2"/>
  <c r="S625" i="2" s="1"/>
  <c r="R624" i="2"/>
  <c r="S624" i="2" s="1"/>
  <c r="R623" i="2"/>
  <c r="S623" i="2" s="1"/>
  <c r="R622" i="2"/>
  <c r="S622" i="2" s="1"/>
  <c r="R621" i="2"/>
  <c r="S621" i="2" s="1"/>
  <c r="R620" i="2"/>
  <c r="S620" i="2" s="1"/>
  <c r="R619" i="2"/>
  <c r="S619" i="2" s="1"/>
  <c r="R618" i="2"/>
  <c r="S618" i="2" s="1"/>
  <c r="R617" i="2"/>
  <c r="S617" i="2" s="1"/>
  <c r="R616" i="2"/>
  <c r="S616" i="2" s="1"/>
  <c r="R615" i="2"/>
  <c r="S615" i="2" s="1"/>
  <c r="R614" i="2"/>
  <c r="S614" i="2" s="1"/>
  <c r="R613" i="2"/>
  <c r="S613" i="2" s="1"/>
  <c r="R612" i="2"/>
  <c r="S612" i="2" s="1"/>
  <c r="R611" i="2"/>
  <c r="S611" i="2" s="1"/>
  <c r="R610" i="2"/>
  <c r="S610" i="2" s="1"/>
  <c r="R609" i="2"/>
  <c r="S609" i="2" s="1"/>
  <c r="R608" i="2"/>
  <c r="S608" i="2" s="1"/>
  <c r="R607" i="2"/>
  <c r="S607" i="2" s="1"/>
  <c r="R606" i="2"/>
  <c r="S606" i="2" s="1"/>
  <c r="R605" i="2"/>
  <c r="S605" i="2" s="1"/>
  <c r="R604" i="2"/>
  <c r="S604" i="2" s="1"/>
  <c r="R603" i="2"/>
  <c r="S603" i="2" s="1"/>
  <c r="R602" i="2"/>
  <c r="S602" i="2" s="1"/>
  <c r="R601" i="2"/>
  <c r="S601" i="2" s="1"/>
  <c r="R600" i="2"/>
  <c r="S600" i="2" s="1"/>
  <c r="R599" i="2"/>
  <c r="S599" i="2" s="1"/>
  <c r="R598" i="2"/>
  <c r="S598" i="2" s="1"/>
  <c r="R597" i="2"/>
  <c r="S597" i="2" s="1"/>
  <c r="R596" i="2"/>
  <c r="S596" i="2" s="1"/>
  <c r="R595" i="2"/>
  <c r="S595" i="2" s="1"/>
  <c r="R594" i="2"/>
  <c r="S594" i="2" s="1"/>
  <c r="R593" i="2"/>
  <c r="S593" i="2" s="1"/>
  <c r="R592" i="2"/>
  <c r="S592" i="2" s="1"/>
  <c r="R591" i="2"/>
  <c r="S591" i="2" s="1"/>
  <c r="R590" i="2"/>
  <c r="S590" i="2" s="1"/>
  <c r="R589" i="2"/>
  <c r="S589" i="2" s="1"/>
  <c r="R588" i="2"/>
  <c r="S588" i="2" s="1"/>
  <c r="R587" i="2"/>
  <c r="S587" i="2" s="1"/>
  <c r="R586" i="2"/>
  <c r="S586" i="2" s="1"/>
  <c r="R585" i="2"/>
  <c r="S585" i="2" s="1"/>
  <c r="R584" i="2"/>
  <c r="S584" i="2" s="1"/>
  <c r="R583" i="2"/>
  <c r="S583" i="2" s="1"/>
  <c r="R582" i="2"/>
  <c r="S582" i="2" s="1"/>
  <c r="R581" i="2"/>
  <c r="S581" i="2" s="1"/>
  <c r="R580" i="2"/>
  <c r="S580" i="2" s="1"/>
  <c r="R579" i="2"/>
  <c r="S579" i="2" s="1"/>
  <c r="R578" i="2"/>
  <c r="S578" i="2" s="1"/>
  <c r="R577" i="2"/>
  <c r="S577" i="2" s="1"/>
  <c r="R576" i="2"/>
  <c r="S576" i="2" s="1"/>
  <c r="R575" i="2"/>
  <c r="S575" i="2" s="1"/>
  <c r="R574" i="2"/>
  <c r="S574" i="2" s="1"/>
  <c r="R573" i="2"/>
  <c r="S573" i="2" s="1"/>
  <c r="R572" i="2"/>
  <c r="S572" i="2" s="1"/>
  <c r="R571" i="2"/>
  <c r="S571" i="2" s="1"/>
  <c r="R570" i="2"/>
  <c r="S570" i="2" s="1"/>
  <c r="R569" i="2"/>
  <c r="S569" i="2" s="1"/>
  <c r="R568" i="2"/>
  <c r="S568" i="2" s="1"/>
  <c r="R567" i="2"/>
  <c r="S567" i="2" s="1"/>
  <c r="R566" i="2"/>
  <c r="S566" i="2" s="1"/>
  <c r="R565" i="2"/>
  <c r="S565" i="2" s="1"/>
  <c r="R564" i="2"/>
  <c r="S564" i="2" s="1"/>
  <c r="R563" i="2"/>
  <c r="S563" i="2" s="1"/>
  <c r="R562" i="2"/>
  <c r="S562" i="2" s="1"/>
  <c r="R561" i="2"/>
  <c r="S561" i="2" s="1"/>
  <c r="R560" i="2"/>
  <c r="S560" i="2" s="1"/>
  <c r="R559" i="2"/>
  <c r="S559" i="2" s="1"/>
  <c r="R558" i="2"/>
  <c r="S558" i="2" s="1"/>
  <c r="R557" i="2"/>
  <c r="S557" i="2" s="1"/>
  <c r="R556" i="2"/>
  <c r="S556" i="2" s="1"/>
  <c r="R555" i="2"/>
  <c r="S555" i="2" s="1"/>
  <c r="R554" i="2"/>
  <c r="S554" i="2" s="1"/>
  <c r="R553" i="2"/>
  <c r="S553" i="2" s="1"/>
  <c r="R552" i="2"/>
  <c r="S552" i="2" s="1"/>
  <c r="R551" i="2"/>
  <c r="S551" i="2" s="1"/>
  <c r="R550" i="2"/>
  <c r="S550" i="2" s="1"/>
  <c r="R549" i="2"/>
  <c r="S549" i="2" s="1"/>
  <c r="R548" i="2"/>
  <c r="S548" i="2" s="1"/>
  <c r="R547" i="2"/>
  <c r="S547" i="2" s="1"/>
  <c r="R546" i="2"/>
  <c r="S546" i="2" s="1"/>
  <c r="R545" i="2"/>
  <c r="S545" i="2" s="1"/>
  <c r="R544" i="2"/>
  <c r="S544" i="2" s="1"/>
  <c r="R543" i="2"/>
  <c r="S543" i="2" s="1"/>
  <c r="R542" i="2"/>
  <c r="S542" i="2" s="1"/>
  <c r="R541" i="2"/>
  <c r="S541" i="2" s="1"/>
  <c r="R540" i="2"/>
  <c r="S540" i="2" s="1"/>
  <c r="R539" i="2"/>
  <c r="S539" i="2" s="1"/>
  <c r="R538" i="2"/>
  <c r="S538" i="2" s="1"/>
  <c r="R537" i="2"/>
  <c r="S537" i="2" s="1"/>
  <c r="R536" i="2"/>
  <c r="S536" i="2" s="1"/>
  <c r="R535" i="2"/>
  <c r="S535" i="2" s="1"/>
  <c r="R534" i="2"/>
  <c r="S534" i="2" s="1"/>
  <c r="R533" i="2"/>
  <c r="S533" i="2" s="1"/>
  <c r="R532" i="2"/>
  <c r="S532" i="2" s="1"/>
  <c r="R531" i="2"/>
  <c r="S531" i="2" s="1"/>
  <c r="R530" i="2"/>
  <c r="S530" i="2" s="1"/>
  <c r="R529" i="2"/>
  <c r="S529" i="2" s="1"/>
  <c r="R528" i="2"/>
  <c r="S528" i="2" s="1"/>
  <c r="R527" i="2"/>
  <c r="S527" i="2" s="1"/>
  <c r="R526" i="2"/>
  <c r="S526" i="2" s="1"/>
  <c r="R525" i="2"/>
  <c r="S525" i="2" s="1"/>
  <c r="R524" i="2"/>
  <c r="S524" i="2" s="1"/>
  <c r="R523" i="2"/>
  <c r="S523" i="2" s="1"/>
  <c r="R522" i="2"/>
  <c r="S522" i="2" s="1"/>
  <c r="R521" i="2"/>
  <c r="S521" i="2" s="1"/>
  <c r="R520" i="2"/>
  <c r="S520" i="2" s="1"/>
  <c r="R519" i="2"/>
  <c r="S519" i="2" s="1"/>
  <c r="R518" i="2"/>
  <c r="S518" i="2" s="1"/>
  <c r="R517" i="2"/>
  <c r="S517" i="2" s="1"/>
  <c r="R516" i="2"/>
  <c r="S516" i="2" s="1"/>
  <c r="R515" i="2"/>
  <c r="S515" i="2" s="1"/>
  <c r="R514" i="2"/>
  <c r="S514" i="2" s="1"/>
  <c r="R513" i="2"/>
  <c r="S513" i="2" s="1"/>
  <c r="R512" i="2"/>
  <c r="S512" i="2" s="1"/>
  <c r="R511" i="2"/>
  <c r="S511" i="2" s="1"/>
  <c r="R510" i="2"/>
  <c r="S510" i="2" s="1"/>
  <c r="R509" i="2"/>
  <c r="S509" i="2" s="1"/>
  <c r="R508" i="2"/>
  <c r="S508" i="2" s="1"/>
  <c r="R507" i="2"/>
  <c r="S507" i="2" s="1"/>
  <c r="R506" i="2"/>
  <c r="S506" i="2" s="1"/>
  <c r="R505" i="2"/>
  <c r="S505" i="2" s="1"/>
  <c r="R504" i="2"/>
  <c r="S504" i="2" s="1"/>
  <c r="R503" i="2"/>
  <c r="S503" i="2" s="1"/>
  <c r="R502" i="2"/>
  <c r="S502" i="2" s="1"/>
  <c r="R501" i="2"/>
  <c r="S501" i="2" s="1"/>
  <c r="R500" i="2"/>
  <c r="S500" i="2" s="1"/>
  <c r="R499" i="2"/>
  <c r="S499" i="2" s="1"/>
  <c r="R498" i="2"/>
  <c r="S498" i="2" s="1"/>
  <c r="R497" i="2"/>
  <c r="S497" i="2" s="1"/>
  <c r="R496" i="2"/>
  <c r="S496" i="2" s="1"/>
  <c r="R495" i="2"/>
  <c r="S495" i="2" s="1"/>
  <c r="R494" i="2"/>
  <c r="S494" i="2" s="1"/>
  <c r="R493" i="2"/>
  <c r="S493" i="2" s="1"/>
  <c r="R492" i="2"/>
  <c r="S492" i="2" s="1"/>
  <c r="R491" i="2"/>
  <c r="S491" i="2" s="1"/>
  <c r="R490" i="2"/>
  <c r="S490" i="2" s="1"/>
  <c r="R489" i="2"/>
  <c r="S489" i="2" s="1"/>
  <c r="R488" i="2"/>
  <c r="S488" i="2" s="1"/>
  <c r="R487" i="2"/>
  <c r="S487" i="2" s="1"/>
  <c r="R486" i="2"/>
  <c r="S486" i="2" s="1"/>
  <c r="R485" i="2"/>
  <c r="S485" i="2" s="1"/>
  <c r="R484" i="2"/>
  <c r="S484" i="2" s="1"/>
  <c r="R483" i="2"/>
  <c r="S483" i="2" s="1"/>
  <c r="R482" i="2"/>
  <c r="S482" i="2" s="1"/>
  <c r="R481" i="2"/>
  <c r="S481" i="2" s="1"/>
  <c r="R480" i="2"/>
  <c r="S480" i="2" s="1"/>
  <c r="R479" i="2"/>
  <c r="S479" i="2" s="1"/>
  <c r="R478" i="2"/>
  <c r="S478" i="2" s="1"/>
  <c r="R477" i="2"/>
  <c r="S477" i="2" s="1"/>
  <c r="R476" i="2"/>
  <c r="S476" i="2" s="1"/>
  <c r="R475" i="2"/>
  <c r="S475" i="2" s="1"/>
  <c r="R474" i="2"/>
  <c r="S474" i="2" s="1"/>
  <c r="R473" i="2"/>
  <c r="S473" i="2" s="1"/>
  <c r="R472" i="2"/>
  <c r="S472" i="2" s="1"/>
  <c r="R471" i="2"/>
  <c r="S471" i="2" s="1"/>
  <c r="R470" i="2"/>
  <c r="S470" i="2" s="1"/>
  <c r="R469" i="2"/>
  <c r="S469" i="2" s="1"/>
  <c r="R468" i="2"/>
  <c r="S468" i="2" s="1"/>
  <c r="R467" i="2"/>
  <c r="S467" i="2" s="1"/>
  <c r="R466" i="2"/>
  <c r="S466" i="2" s="1"/>
  <c r="R465" i="2"/>
  <c r="S465" i="2" s="1"/>
  <c r="R464" i="2"/>
  <c r="S464" i="2" s="1"/>
  <c r="R463" i="2"/>
  <c r="S463" i="2" s="1"/>
  <c r="R462" i="2"/>
  <c r="S462" i="2" s="1"/>
  <c r="R461" i="2"/>
  <c r="S461" i="2" s="1"/>
  <c r="R460" i="2"/>
  <c r="S460" i="2" s="1"/>
  <c r="R459" i="2"/>
  <c r="S459" i="2" s="1"/>
  <c r="R458" i="2"/>
  <c r="S458" i="2" s="1"/>
  <c r="R457" i="2"/>
  <c r="S457" i="2" s="1"/>
  <c r="R456" i="2"/>
  <c r="S456" i="2" s="1"/>
  <c r="R455" i="2"/>
  <c r="S455" i="2" s="1"/>
  <c r="R454" i="2"/>
  <c r="S454" i="2" s="1"/>
  <c r="R453" i="2"/>
  <c r="S453" i="2" s="1"/>
  <c r="R452" i="2"/>
  <c r="S452" i="2" s="1"/>
  <c r="R451" i="2"/>
  <c r="S451" i="2" s="1"/>
  <c r="R450" i="2"/>
  <c r="S450" i="2" s="1"/>
  <c r="R449" i="2"/>
  <c r="S449" i="2" s="1"/>
  <c r="R448" i="2"/>
  <c r="S448" i="2" s="1"/>
  <c r="R447" i="2"/>
  <c r="S447" i="2" s="1"/>
  <c r="R446" i="2"/>
  <c r="S446" i="2" s="1"/>
  <c r="R445" i="2"/>
  <c r="S445" i="2" s="1"/>
  <c r="R444" i="2"/>
  <c r="S444" i="2" s="1"/>
  <c r="R443" i="2"/>
  <c r="S443" i="2" s="1"/>
  <c r="R442" i="2"/>
  <c r="S442" i="2" s="1"/>
  <c r="R441" i="2"/>
  <c r="S441" i="2" s="1"/>
  <c r="R440" i="2"/>
  <c r="S440" i="2" s="1"/>
  <c r="R439" i="2"/>
  <c r="S439" i="2" s="1"/>
  <c r="R438" i="2"/>
  <c r="S438" i="2" s="1"/>
  <c r="R437" i="2"/>
  <c r="S437" i="2" s="1"/>
  <c r="R436" i="2"/>
  <c r="S436" i="2" s="1"/>
  <c r="R435" i="2"/>
  <c r="S435" i="2" s="1"/>
  <c r="R434" i="2"/>
  <c r="S434" i="2" s="1"/>
  <c r="R433" i="2"/>
  <c r="S433" i="2" s="1"/>
  <c r="R432" i="2"/>
  <c r="S432" i="2" s="1"/>
  <c r="R431" i="2"/>
  <c r="S431" i="2" s="1"/>
  <c r="R430" i="2"/>
  <c r="S430" i="2" s="1"/>
  <c r="R429" i="2"/>
  <c r="S429" i="2" s="1"/>
  <c r="R428" i="2"/>
  <c r="S428" i="2" s="1"/>
  <c r="R427" i="2"/>
  <c r="S427" i="2" s="1"/>
  <c r="R426" i="2"/>
  <c r="S426" i="2" s="1"/>
  <c r="R425" i="2"/>
  <c r="S425" i="2" s="1"/>
  <c r="R424" i="2"/>
  <c r="S424" i="2" s="1"/>
  <c r="R423" i="2"/>
  <c r="S423" i="2" s="1"/>
  <c r="R422" i="2"/>
  <c r="S422" i="2" s="1"/>
  <c r="R421" i="2"/>
  <c r="S421" i="2" s="1"/>
  <c r="R420" i="2"/>
  <c r="S420" i="2" s="1"/>
  <c r="R419" i="2"/>
  <c r="S419" i="2" s="1"/>
  <c r="R418" i="2"/>
  <c r="S418" i="2" s="1"/>
  <c r="R417" i="2"/>
  <c r="S417" i="2" s="1"/>
  <c r="R416" i="2"/>
  <c r="S416" i="2" s="1"/>
  <c r="R415" i="2"/>
  <c r="S415" i="2" s="1"/>
  <c r="R414" i="2"/>
  <c r="S414" i="2" s="1"/>
  <c r="R413" i="2"/>
  <c r="S413" i="2" s="1"/>
  <c r="R412" i="2"/>
  <c r="S412" i="2" s="1"/>
  <c r="R411" i="2"/>
  <c r="S411" i="2" s="1"/>
  <c r="R410" i="2"/>
  <c r="S410" i="2" s="1"/>
  <c r="R409" i="2"/>
  <c r="S409" i="2" s="1"/>
  <c r="R408" i="2"/>
  <c r="S408" i="2" s="1"/>
  <c r="R407" i="2"/>
  <c r="S407" i="2" s="1"/>
  <c r="R406" i="2"/>
  <c r="S406" i="2" s="1"/>
  <c r="R405" i="2"/>
  <c r="S405" i="2" s="1"/>
  <c r="R404" i="2"/>
  <c r="S404" i="2" s="1"/>
  <c r="R403" i="2"/>
  <c r="S403" i="2" s="1"/>
  <c r="R402" i="2"/>
  <c r="S402" i="2" s="1"/>
  <c r="R401" i="2"/>
  <c r="S401" i="2" s="1"/>
  <c r="R400" i="2"/>
  <c r="S400" i="2" s="1"/>
  <c r="R399" i="2"/>
  <c r="S399" i="2" s="1"/>
  <c r="R398" i="2"/>
  <c r="S398" i="2" s="1"/>
  <c r="R397" i="2"/>
  <c r="S397" i="2" s="1"/>
  <c r="R396" i="2"/>
  <c r="S396" i="2" s="1"/>
  <c r="R395" i="2"/>
  <c r="S395" i="2" s="1"/>
  <c r="R394" i="2"/>
  <c r="S394" i="2" s="1"/>
  <c r="R393" i="2"/>
  <c r="S393" i="2" s="1"/>
  <c r="R392" i="2"/>
  <c r="S392" i="2" s="1"/>
  <c r="R391" i="2"/>
  <c r="S391" i="2" s="1"/>
  <c r="R390" i="2"/>
  <c r="S390" i="2" s="1"/>
  <c r="R389" i="2"/>
  <c r="S389" i="2" s="1"/>
  <c r="R388" i="2"/>
  <c r="S388" i="2" s="1"/>
  <c r="R387" i="2"/>
  <c r="S387" i="2" s="1"/>
  <c r="R386" i="2"/>
  <c r="S386" i="2" s="1"/>
  <c r="R385" i="2"/>
  <c r="S385" i="2" s="1"/>
  <c r="R384" i="2"/>
  <c r="S384" i="2" s="1"/>
  <c r="R383" i="2"/>
  <c r="S383" i="2" s="1"/>
  <c r="R382" i="2"/>
  <c r="S382" i="2" s="1"/>
  <c r="R381" i="2"/>
  <c r="S381" i="2" s="1"/>
  <c r="R380" i="2"/>
  <c r="S380" i="2" s="1"/>
  <c r="R379" i="2"/>
  <c r="S379" i="2" s="1"/>
  <c r="R378" i="2"/>
  <c r="S378" i="2" s="1"/>
  <c r="R377" i="2"/>
  <c r="S377" i="2" s="1"/>
  <c r="R376" i="2"/>
  <c r="S376" i="2" s="1"/>
  <c r="R375" i="2"/>
  <c r="S375" i="2" s="1"/>
  <c r="R374" i="2"/>
  <c r="S374" i="2" s="1"/>
  <c r="R373" i="2"/>
  <c r="S373" i="2" s="1"/>
  <c r="R372" i="2"/>
  <c r="S372" i="2" s="1"/>
  <c r="R371" i="2"/>
  <c r="S371" i="2" s="1"/>
  <c r="R370" i="2"/>
  <c r="S370" i="2" s="1"/>
  <c r="R369" i="2"/>
  <c r="S369" i="2" s="1"/>
  <c r="R368" i="2"/>
  <c r="S368" i="2" s="1"/>
  <c r="R367" i="2"/>
  <c r="S367" i="2" s="1"/>
  <c r="R366" i="2"/>
  <c r="S366" i="2" s="1"/>
  <c r="R365" i="2"/>
  <c r="S365" i="2" s="1"/>
  <c r="R364" i="2"/>
  <c r="S364" i="2" s="1"/>
  <c r="R363" i="2"/>
  <c r="S363" i="2" s="1"/>
  <c r="R362" i="2"/>
  <c r="S362" i="2" s="1"/>
  <c r="R361" i="2"/>
  <c r="S361" i="2" s="1"/>
  <c r="R360" i="2"/>
  <c r="S360" i="2" s="1"/>
  <c r="R359" i="2"/>
  <c r="S359" i="2" s="1"/>
  <c r="R358" i="2"/>
  <c r="S358" i="2" s="1"/>
  <c r="R357" i="2"/>
  <c r="S357" i="2" s="1"/>
  <c r="R356" i="2"/>
  <c r="S356" i="2" s="1"/>
  <c r="R355" i="2"/>
  <c r="S355" i="2" s="1"/>
  <c r="R354" i="2"/>
  <c r="S354" i="2" s="1"/>
  <c r="R353" i="2"/>
  <c r="S353" i="2" s="1"/>
  <c r="R352" i="2"/>
  <c r="S352" i="2" s="1"/>
  <c r="R351" i="2"/>
  <c r="S351" i="2" s="1"/>
  <c r="R350" i="2"/>
  <c r="S350" i="2" s="1"/>
  <c r="R349" i="2"/>
  <c r="S349" i="2" s="1"/>
  <c r="R348" i="2"/>
  <c r="S348" i="2" s="1"/>
  <c r="R347" i="2"/>
  <c r="S347" i="2" s="1"/>
  <c r="R346" i="2"/>
  <c r="S346" i="2" s="1"/>
  <c r="R345" i="2"/>
  <c r="S345" i="2" s="1"/>
  <c r="R344" i="2"/>
  <c r="S344" i="2" s="1"/>
  <c r="R343" i="2"/>
  <c r="S343" i="2" s="1"/>
  <c r="R342" i="2"/>
  <c r="S342" i="2" s="1"/>
  <c r="R341" i="2"/>
  <c r="S341" i="2" s="1"/>
  <c r="R340" i="2"/>
  <c r="S340" i="2" s="1"/>
  <c r="R339" i="2"/>
  <c r="S339" i="2" s="1"/>
  <c r="R338" i="2"/>
  <c r="S338" i="2" s="1"/>
  <c r="R337" i="2"/>
  <c r="S337" i="2" s="1"/>
  <c r="R336" i="2"/>
  <c r="S336" i="2" s="1"/>
  <c r="R335" i="2"/>
  <c r="S335" i="2" s="1"/>
  <c r="R334" i="2"/>
  <c r="S334" i="2" s="1"/>
  <c r="R333" i="2"/>
  <c r="S333" i="2" s="1"/>
  <c r="R332" i="2"/>
  <c r="S332" i="2" s="1"/>
  <c r="R331" i="2"/>
  <c r="S331" i="2" s="1"/>
  <c r="R330" i="2"/>
  <c r="S330" i="2" s="1"/>
  <c r="R329" i="2"/>
  <c r="S329" i="2" s="1"/>
  <c r="R328" i="2"/>
  <c r="S328" i="2" s="1"/>
  <c r="R327" i="2"/>
  <c r="S327" i="2" s="1"/>
  <c r="R326" i="2"/>
  <c r="S326" i="2" s="1"/>
  <c r="R325" i="2"/>
  <c r="S325" i="2" s="1"/>
  <c r="R324" i="2"/>
  <c r="S324" i="2" s="1"/>
  <c r="R323" i="2"/>
  <c r="S323" i="2" s="1"/>
  <c r="R322" i="2"/>
  <c r="S322" i="2" s="1"/>
  <c r="R321" i="2"/>
  <c r="S321" i="2" s="1"/>
  <c r="R320" i="2"/>
  <c r="S320" i="2" s="1"/>
  <c r="R319" i="2"/>
  <c r="S319" i="2" s="1"/>
  <c r="R318" i="2"/>
  <c r="S318" i="2" s="1"/>
  <c r="R317" i="2"/>
  <c r="S317" i="2" s="1"/>
  <c r="R316" i="2"/>
  <c r="S316" i="2" s="1"/>
  <c r="R315" i="2"/>
  <c r="S315" i="2" s="1"/>
  <c r="R314" i="2"/>
  <c r="S314" i="2" s="1"/>
  <c r="R313" i="2"/>
  <c r="S313" i="2" s="1"/>
  <c r="R312" i="2"/>
  <c r="S312" i="2" s="1"/>
  <c r="R311" i="2"/>
  <c r="S311" i="2" s="1"/>
  <c r="R310" i="2"/>
  <c r="S310" i="2" s="1"/>
  <c r="R309" i="2"/>
  <c r="S309" i="2" s="1"/>
  <c r="R308" i="2"/>
  <c r="S308" i="2" s="1"/>
  <c r="R307" i="2"/>
  <c r="S307" i="2" s="1"/>
  <c r="R306" i="2"/>
  <c r="S306" i="2" s="1"/>
  <c r="R305" i="2"/>
  <c r="S305" i="2" s="1"/>
  <c r="R304" i="2"/>
  <c r="S304" i="2" s="1"/>
  <c r="R303" i="2"/>
  <c r="S303" i="2" s="1"/>
  <c r="R302" i="2"/>
  <c r="S302" i="2" s="1"/>
  <c r="R301" i="2"/>
  <c r="S301" i="2" s="1"/>
  <c r="R300" i="2"/>
  <c r="S300" i="2" s="1"/>
  <c r="R299" i="2"/>
  <c r="S299" i="2" s="1"/>
  <c r="R298" i="2"/>
  <c r="S298" i="2" s="1"/>
  <c r="R297" i="2"/>
  <c r="S297" i="2" s="1"/>
  <c r="R296" i="2"/>
  <c r="S296" i="2" s="1"/>
  <c r="R295" i="2"/>
  <c r="S295" i="2" s="1"/>
  <c r="R294" i="2"/>
  <c r="S294" i="2" s="1"/>
  <c r="R293" i="2"/>
  <c r="S293" i="2" s="1"/>
  <c r="R292" i="2"/>
  <c r="S292" i="2" s="1"/>
  <c r="R291" i="2"/>
  <c r="S291" i="2" s="1"/>
  <c r="R290" i="2"/>
  <c r="S290" i="2" s="1"/>
  <c r="R289" i="2"/>
  <c r="S289" i="2" s="1"/>
  <c r="R288" i="2"/>
  <c r="S288" i="2" s="1"/>
  <c r="R287" i="2"/>
  <c r="S287" i="2" s="1"/>
  <c r="R286" i="2"/>
  <c r="S286" i="2" s="1"/>
  <c r="R285" i="2"/>
  <c r="S285" i="2" s="1"/>
  <c r="R284" i="2"/>
  <c r="S284" i="2" s="1"/>
  <c r="R283" i="2"/>
  <c r="S283" i="2" s="1"/>
  <c r="R282" i="2"/>
  <c r="S282" i="2" s="1"/>
  <c r="R281" i="2"/>
  <c r="S281" i="2" s="1"/>
  <c r="R280" i="2"/>
  <c r="S280" i="2" s="1"/>
  <c r="R279" i="2"/>
  <c r="S279" i="2" s="1"/>
  <c r="R278" i="2"/>
  <c r="S278" i="2" s="1"/>
  <c r="R277" i="2"/>
  <c r="S277" i="2" s="1"/>
  <c r="R276" i="2"/>
  <c r="S276" i="2" s="1"/>
  <c r="R275" i="2"/>
  <c r="S275" i="2" s="1"/>
  <c r="R274" i="2"/>
  <c r="S274" i="2" s="1"/>
  <c r="R273" i="2"/>
  <c r="S273" i="2" s="1"/>
  <c r="R272" i="2"/>
  <c r="S272" i="2" s="1"/>
  <c r="R271" i="2"/>
  <c r="S271" i="2" s="1"/>
  <c r="R270" i="2"/>
  <c r="S270" i="2" s="1"/>
  <c r="R269" i="2"/>
  <c r="S269" i="2" s="1"/>
  <c r="R268" i="2"/>
  <c r="S268" i="2" s="1"/>
  <c r="R267" i="2"/>
  <c r="S267" i="2" s="1"/>
  <c r="R266" i="2"/>
  <c r="S266" i="2" s="1"/>
  <c r="R265" i="2"/>
  <c r="S265" i="2" s="1"/>
  <c r="R264" i="2"/>
  <c r="S264" i="2" s="1"/>
  <c r="R263" i="2"/>
  <c r="S263" i="2" s="1"/>
  <c r="R262" i="2"/>
  <c r="S262" i="2" s="1"/>
  <c r="R261" i="2"/>
  <c r="S261" i="2" s="1"/>
  <c r="R260" i="2"/>
  <c r="S260" i="2" s="1"/>
  <c r="R259" i="2"/>
  <c r="S259" i="2" s="1"/>
  <c r="R258" i="2"/>
  <c r="S258" i="2" s="1"/>
  <c r="R257" i="2"/>
  <c r="S257" i="2" s="1"/>
  <c r="R256" i="2"/>
  <c r="S256" i="2" s="1"/>
  <c r="R255" i="2"/>
  <c r="S255" i="2" s="1"/>
  <c r="R254" i="2"/>
  <c r="S254" i="2" s="1"/>
  <c r="R253" i="2"/>
  <c r="S253" i="2" s="1"/>
  <c r="R252" i="2"/>
  <c r="S252" i="2" s="1"/>
  <c r="R251" i="2"/>
  <c r="S251" i="2" s="1"/>
  <c r="R250" i="2"/>
  <c r="S250" i="2" s="1"/>
  <c r="R249" i="2"/>
  <c r="S249" i="2" s="1"/>
  <c r="R248" i="2"/>
  <c r="S248" i="2" s="1"/>
  <c r="R247" i="2"/>
  <c r="S247" i="2" s="1"/>
  <c r="R246" i="2"/>
  <c r="S246" i="2" s="1"/>
  <c r="R245" i="2"/>
  <c r="S245" i="2" s="1"/>
  <c r="R244" i="2"/>
  <c r="S244" i="2" s="1"/>
  <c r="R243" i="2"/>
  <c r="S243" i="2" s="1"/>
  <c r="R242" i="2"/>
  <c r="S242" i="2" s="1"/>
  <c r="R241" i="2"/>
  <c r="S241" i="2" s="1"/>
  <c r="R240" i="2"/>
  <c r="S240" i="2" s="1"/>
  <c r="R239" i="2"/>
  <c r="S239" i="2" s="1"/>
  <c r="R238" i="2"/>
  <c r="S238" i="2" s="1"/>
  <c r="R237" i="2"/>
  <c r="S237" i="2" s="1"/>
  <c r="R236" i="2"/>
  <c r="S236" i="2" s="1"/>
  <c r="R235" i="2"/>
  <c r="S235" i="2" s="1"/>
  <c r="R234" i="2"/>
  <c r="S234" i="2" s="1"/>
  <c r="R233" i="2"/>
  <c r="S233" i="2" s="1"/>
  <c r="R232" i="2"/>
  <c r="S232" i="2" s="1"/>
  <c r="R231" i="2"/>
  <c r="S231" i="2" s="1"/>
  <c r="R230" i="2"/>
  <c r="S230" i="2" s="1"/>
  <c r="R229" i="2"/>
  <c r="S229" i="2" s="1"/>
  <c r="R228" i="2"/>
  <c r="S228" i="2" s="1"/>
  <c r="R227" i="2"/>
  <c r="S227" i="2" s="1"/>
  <c r="R226" i="2"/>
  <c r="S226" i="2" s="1"/>
  <c r="R225" i="2"/>
  <c r="S225" i="2" s="1"/>
  <c r="R224" i="2"/>
  <c r="S224" i="2" s="1"/>
  <c r="R223" i="2"/>
  <c r="S223" i="2" s="1"/>
  <c r="R222" i="2"/>
  <c r="S222" i="2" s="1"/>
  <c r="R221" i="2"/>
  <c r="S221" i="2" s="1"/>
  <c r="R220" i="2"/>
  <c r="S220" i="2" s="1"/>
  <c r="R219" i="2"/>
  <c r="S219" i="2" s="1"/>
  <c r="R218" i="2"/>
  <c r="S218" i="2" s="1"/>
  <c r="R217" i="2"/>
  <c r="S217" i="2" s="1"/>
  <c r="R216" i="2"/>
  <c r="S216" i="2" s="1"/>
  <c r="R215" i="2"/>
  <c r="S215" i="2" s="1"/>
  <c r="R214" i="2"/>
  <c r="S214" i="2" s="1"/>
  <c r="R213" i="2"/>
  <c r="S213" i="2" s="1"/>
  <c r="R212" i="2"/>
  <c r="S212" i="2" s="1"/>
  <c r="R211" i="2"/>
  <c r="S211" i="2" s="1"/>
  <c r="R210" i="2"/>
  <c r="S210" i="2" s="1"/>
  <c r="R209" i="2"/>
  <c r="S209" i="2" s="1"/>
  <c r="R208" i="2"/>
  <c r="S208" i="2" s="1"/>
  <c r="R207" i="2"/>
  <c r="S207" i="2" s="1"/>
  <c r="R206" i="2"/>
  <c r="S206" i="2" s="1"/>
  <c r="R205" i="2"/>
  <c r="S205" i="2" s="1"/>
  <c r="R204" i="2"/>
  <c r="S204" i="2" s="1"/>
  <c r="R203" i="2"/>
  <c r="S203" i="2" s="1"/>
  <c r="R202" i="2"/>
  <c r="S202" i="2" s="1"/>
  <c r="R201" i="2"/>
  <c r="S201" i="2" s="1"/>
  <c r="R200" i="2"/>
  <c r="S200" i="2" s="1"/>
  <c r="R199" i="2"/>
  <c r="S199" i="2" s="1"/>
  <c r="R198" i="2"/>
  <c r="S198" i="2" s="1"/>
  <c r="R197" i="2"/>
  <c r="S197" i="2" s="1"/>
  <c r="R196" i="2"/>
  <c r="S196" i="2" s="1"/>
  <c r="R195" i="2"/>
  <c r="S195" i="2" s="1"/>
  <c r="R194" i="2"/>
  <c r="S194" i="2" s="1"/>
  <c r="R193" i="2"/>
  <c r="S193" i="2" s="1"/>
  <c r="R192" i="2"/>
  <c r="S192" i="2" s="1"/>
  <c r="R191" i="2"/>
  <c r="S191" i="2" s="1"/>
  <c r="R190" i="2"/>
  <c r="S190" i="2" s="1"/>
  <c r="R189" i="2"/>
  <c r="S189" i="2" s="1"/>
  <c r="R188" i="2"/>
  <c r="S188" i="2" s="1"/>
  <c r="R187" i="2"/>
  <c r="S187" i="2" s="1"/>
  <c r="R186" i="2"/>
  <c r="S186" i="2" s="1"/>
  <c r="R185" i="2"/>
  <c r="S185" i="2" s="1"/>
  <c r="R184" i="2"/>
  <c r="S184" i="2" s="1"/>
  <c r="R183" i="2"/>
  <c r="S183" i="2" s="1"/>
  <c r="R182" i="2"/>
  <c r="S182" i="2" s="1"/>
  <c r="R181" i="2"/>
  <c r="S181" i="2" s="1"/>
  <c r="R180" i="2"/>
  <c r="S180" i="2" s="1"/>
  <c r="R179" i="2"/>
  <c r="S179" i="2" s="1"/>
  <c r="R178" i="2"/>
  <c r="S178" i="2" s="1"/>
  <c r="R177" i="2"/>
  <c r="S177" i="2" s="1"/>
  <c r="R176" i="2"/>
  <c r="S176" i="2" s="1"/>
  <c r="R175" i="2"/>
  <c r="S175" i="2" s="1"/>
  <c r="R174" i="2"/>
  <c r="S174" i="2" s="1"/>
  <c r="R173" i="2"/>
  <c r="S173" i="2" s="1"/>
  <c r="R172" i="2"/>
  <c r="S172" i="2" s="1"/>
  <c r="R171" i="2"/>
  <c r="S171" i="2" s="1"/>
  <c r="R170" i="2"/>
  <c r="S170" i="2" s="1"/>
  <c r="R169" i="2"/>
  <c r="S169" i="2" s="1"/>
  <c r="R168" i="2"/>
  <c r="S168" i="2" s="1"/>
  <c r="R167" i="2"/>
  <c r="S167" i="2" s="1"/>
  <c r="R166" i="2"/>
  <c r="S166" i="2" s="1"/>
  <c r="R165" i="2"/>
  <c r="S165" i="2" s="1"/>
  <c r="R164" i="2"/>
  <c r="S164" i="2" s="1"/>
  <c r="R163" i="2"/>
  <c r="S163" i="2" s="1"/>
  <c r="R162" i="2"/>
  <c r="S162" i="2" s="1"/>
  <c r="R161" i="2"/>
  <c r="S161" i="2" s="1"/>
  <c r="R160" i="2"/>
  <c r="S160" i="2" s="1"/>
  <c r="R159" i="2"/>
  <c r="S159" i="2" s="1"/>
  <c r="R158" i="2"/>
  <c r="S158" i="2" s="1"/>
  <c r="R157" i="2"/>
  <c r="S157" i="2" s="1"/>
  <c r="R156" i="2"/>
  <c r="S156" i="2" s="1"/>
  <c r="R155" i="2"/>
  <c r="S155" i="2" s="1"/>
  <c r="R154" i="2"/>
  <c r="S154" i="2" s="1"/>
  <c r="R153" i="2"/>
  <c r="S153" i="2" s="1"/>
  <c r="R152" i="2"/>
  <c r="S152" i="2" s="1"/>
  <c r="R151" i="2"/>
  <c r="S151" i="2" s="1"/>
  <c r="R150" i="2"/>
  <c r="S150" i="2" s="1"/>
  <c r="R149" i="2"/>
  <c r="S149" i="2" s="1"/>
  <c r="R148" i="2"/>
  <c r="S148" i="2" s="1"/>
  <c r="R147" i="2"/>
  <c r="S147" i="2" s="1"/>
  <c r="R146" i="2"/>
  <c r="S146" i="2" s="1"/>
  <c r="R145" i="2"/>
  <c r="S145" i="2" s="1"/>
  <c r="R144" i="2"/>
  <c r="S144" i="2" s="1"/>
  <c r="R143" i="2"/>
  <c r="S143" i="2" s="1"/>
  <c r="R142" i="2"/>
  <c r="S142" i="2" s="1"/>
  <c r="R141" i="2"/>
  <c r="S141" i="2" s="1"/>
  <c r="R140" i="2"/>
  <c r="S140" i="2" s="1"/>
  <c r="R139" i="2"/>
  <c r="S139" i="2" s="1"/>
  <c r="R138" i="2"/>
  <c r="S138" i="2" s="1"/>
  <c r="R137" i="2"/>
  <c r="S137" i="2" s="1"/>
  <c r="R136" i="2"/>
  <c r="S136" i="2" s="1"/>
  <c r="R135" i="2"/>
  <c r="S135" i="2" s="1"/>
  <c r="R134" i="2"/>
  <c r="S134" i="2" s="1"/>
  <c r="R133" i="2"/>
  <c r="S133" i="2" s="1"/>
  <c r="R132" i="2"/>
  <c r="S132" i="2" s="1"/>
  <c r="R131" i="2"/>
  <c r="S131" i="2" s="1"/>
  <c r="R130" i="2"/>
  <c r="S130" i="2" s="1"/>
  <c r="R129" i="2"/>
  <c r="S129" i="2" s="1"/>
  <c r="R128" i="2"/>
  <c r="S128" i="2" s="1"/>
  <c r="R127" i="2"/>
  <c r="S127" i="2" s="1"/>
  <c r="R126" i="2"/>
  <c r="S126" i="2" s="1"/>
  <c r="R125" i="2"/>
  <c r="S125" i="2" s="1"/>
  <c r="R124" i="2"/>
  <c r="S124" i="2" s="1"/>
  <c r="R123" i="2"/>
  <c r="S123" i="2" s="1"/>
  <c r="R122" i="2"/>
  <c r="S122" i="2" s="1"/>
  <c r="R121" i="2"/>
  <c r="S121" i="2" s="1"/>
  <c r="R120" i="2"/>
  <c r="S120" i="2" s="1"/>
  <c r="R119" i="2"/>
  <c r="S119" i="2" s="1"/>
  <c r="R118" i="2"/>
  <c r="S118" i="2" s="1"/>
  <c r="R117" i="2"/>
  <c r="S117" i="2" s="1"/>
  <c r="R116" i="2"/>
  <c r="S116" i="2" s="1"/>
  <c r="R115" i="2"/>
  <c r="S115" i="2" s="1"/>
  <c r="R114" i="2"/>
  <c r="S114" i="2" s="1"/>
  <c r="R113" i="2"/>
  <c r="S113" i="2" s="1"/>
  <c r="R112" i="2"/>
  <c r="S112" i="2" s="1"/>
  <c r="R111" i="2"/>
  <c r="S111" i="2" s="1"/>
  <c r="R110" i="2"/>
  <c r="S110" i="2" s="1"/>
  <c r="R109" i="2"/>
  <c r="S109" i="2" s="1"/>
  <c r="R108" i="2"/>
  <c r="S108" i="2" s="1"/>
  <c r="R107" i="2"/>
  <c r="S107" i="2" s="1"/>
  <c r="R106" i="2"/>
  <c r="S106" i="2" s="1"/>
  <c r="R105" i="2"/>
  <c r="S105" i="2" s="1"/>
  <c r="R104" i="2"/>
  <c r="S104" i="2" s="1"/>
  <c r="R103" i="2"/>
  <c r="S103" i="2" s="1"/>
  <c r="R102" i="2"/>
  <c r="S102" i="2" s="1"/>
  <c r="R101" i="2"/>
  <c r="S101" i="2" s="1"/>
  <c r="R100" i="2"/>
  <c r="S100" i="2" s="1"/>
  <c r="R99" i="2"/>
  <c r="S99" i="2" s="1"/>
  <c r="R98" i="2"/>
  <c r="S98" i="2" s="1"/>
  <c r="R97" i="2"/>
  <c r="S97" i="2" s="1"/>
  <c r="R96" i="2"/>
  <c r="S96" i="2" s="1"/>
  <c r="R95" i="2"/>
  <c r="S95" i="2" s="1"/>
  <c r="R94" i="2"/>
  <c r="S94" i="2" s="1"/>
  <c r="R93" i="2"/>
  <c r="S93" i="2" s="1"/>
  <c r="R92" i="2"/>
  <c r="S92" i="2" s="1"/>
  <c r="R91" i="2"/>
  <c r="S91" i="2" s="1"/>
  <c r="R90" i="2"/>
  <c r="S90" i="2" s="1"/>
  <c r="R89" i="2"/>
  <c r="S89" i="2" s="1"/>
  <c r="R88" i="2"/>
  <c r="S88" i="2" s="1"/>
  <c r="R87" i="2"/>
  <c r="S87" i="2" s="1"/>
  <c r="R86" i="2"/>
  <c r="S86" i="2" s="1"/>
  <c r="R85" i="2"/>
  <c r="S85" i="2" s="1"/>
  <c r="R84" i="2"/>
  <c r="S84" i="2" s="1"/>
  <c r="R83" i="2"/>
  <c r="S83" i="2" s="1"/>
  <c r="R82" i="2"/>
  <c r="S82" i="2" s="1"/>
  <c r="R81" i="2"/>
  <c r="S81" i="2" s="1"/>
  <c r="R80" i="2"/>
  <c r="S80" i="2" s="1"/>
  <c r="R79" i="2"/>
  <c r="S79" i="2" s="1"/>
  <c r="R78" i="2"/>
  <c r="S78" i="2" s="1"/>
  <c r="R77" i="2"/>
  <c r="S77" i="2" s="1"/>
  <c r="R76" i="2"/>
  <c r="S76" i="2" s="1"/>
  <c r="R75" i="2"/>
  <c r="S75" i="2" s="1"/>
  <c r="R74" i="2"/>
  <c r="S74" i="2" s="1"/>
  <c r="R73" i="2"/>
  <c r="S73" i="2" s="1"/>
  <c r="R72" i="2"/>
  <c r="S72" i="2" s="1"/>
  <c r="R71" i="2"/>
  <c r="S71" i="2" s="1"/>
  <c r="R70" i="2"/>
  <c r="S70" i="2" s="1"/>
  <c r="R69" i="2"/>
  <c r="S69" i="2" s="1"/>
  <c r="R68" i="2"/>
  <c r="S68" i="2" s="1"/>
  <c r="R67" i="2"/>
  <c r="S67" i="2" s="1"/>
  <c r="R66" i="2"/>
  <c r="S66" i="2" s="1"/>
  <c r="R65" i="2"/>
  <c r="S65" i="2" s="1"/>
  <c r="R64" i="2"/>
  <c r="S64" i="2" s="1"/>
  <c r="R63" i="2"/>
  <c r="S63" i="2" s="1"/>
  <c r="R62" i="2"/>
  <c r="S62" i="2" s="1"/>
  <c r="R61" i="2"/>
  <c r="S61" i="2" s="1"/>
  <c r="R60" i="2"/>
  <c r="S60" i="2" s="1"/>
  <c r="R59" i="2"/>
  <c r="S59" i="2" s="1"/>
  <c r="R58" i="2"/>
  <c r="S58" i="2" s="1"/>
  <c r="R57" i="2"/>
  <c r="S57" i="2" s="1"/>
  <c r="R56" i="2"/>
  <c r="S56" i="2" s="1"/>
  <c r="R55" i="2"/>
  <c r="S55" i="2" s="1"/>
  <c r="R54" i="2"/>
  <c r="S54" i="2" s="1"/>
  <c r="R53" i="2"/>
  <c r="S53" i="2" s="1"/>
  <c r="R52" i="2"/>
  <c r="S52" i="2" s="1"/>
  <c r="R51" i="2"/>
  <c r="S51" i="2" s="1"/>
  <c r="R50" i="2"/>
  <c r="S50" i="2" s="1"/>
  <c r="R49" i="2"/>
  <c r="S49" i="2" s="1"/>
  <c r="R48" i="2"/>
  <c r="S48" i="2" s="1"/>
  <c r="R47" i="2"/>
  <c r="S47" i="2" s="1"/>
  <c r="R46" i="2"/>
  <c r="S46" i="2" s="1"/>
  <c r="R45" i="2"/>
  <c r="S45" i="2" s="1"/>
  <c r="R44" i="2"/>
  <c r="S44" i="2" s="1"/>
  <c r="R43" i="2"/>
  <c r="S43" i="2" s="1"/>
  <c r="R42" i="2"/>
  <c r="S42" i="2" s="1"/>
  <c r="R41" i="2"/>
  <c r="S41" i="2" s="1"/>
  <c r="R40" i="2"/>
  <c r="S40" i="2" s="1"/>
  <c r="R39" i="2"/>
  <c r="S39" i="2" s="1"/>
  <c r="R38" i="2"/>
  <c r="S38" i="2" s="1"/>
  <c r="R37" i="2"/>
  <c r="S37" i="2" s="1"/>
  <c r="R36" i="2"/>
  <c r="S36" i="2" s="1"/>
  <c r="R35" i="2"/>
  <c r="S35" i="2" s="1"/>
  <c r="R34" i="2"/>
  <c r="S34" i="2" s="1"/>
  <c r="R33" i="2"/>
  <c r="S33" i="2" s="1"/>
  <c r="R32" i="2"/>
  <c r="S32" i="2" s="1"/>
  <c r="R31" i="2"/>
  <c r="S31" i="2" s="1"/>
  <c r="R30" i="2"/>
  <c r="S30" i="2" s="1"/>
  <c r="R29" i="2"/>
  <c r="S29" i="2" s="1"/>
  <c r="R28" i="2"/>
  <c r="S28" i="2" s="1"/>
  <c r="R27" i="2"/>
  <c r="S27" i="2" s="1"/>
  <c r="R26" i="2"/>
  <c r="S26" i="2" s="1"/>
  <c r="R25" i="2"/>
  <c r="S25" i="2" s="1"/>
  <c r="R24" i="2"/>
  <c r="S24" i="2" s="1"/>
  <c r="R23" i="2"/>
  <c r="S23" i="2" s="1"/>
  <c r="R22" i="2"/>
  <c r="S22" i="2" s="1"/>
  <c r="R21" i="2"/>
  <c r="S21" i="2" s="1"/>
  <c r="R20" i="2"/>
  <c r="S20" i="2" s="1"/>
  <c r="R19" i="2"/>
  <c r="S19" i="2" s="1"/>
  <c r="R18" i="2"/>
  <c r="S18" i="2" s="1"/>
  <c r="R17" i="2"/>
  <c r="S17" i="2" s="1"/>
  <c r="R16" i="2"/>
  <c r="S16" i="2" s="1"/>
  <c r="R15" i="2"/>
  <c r="S15" i="2" s="1"/>
  <c r="R14" i="2"/>
  <c r="S14" i="2" s="1"/>
  <c r="R13" i="2"/>
  <c r="S13" i="2" s="1"/>
  <c r="R12" i="2"/>
  <c r="S12" i="2" s="1"/>
  <c r="R11" i="2"/>
  <c r="S11" i="2" s="1"/>
  <c r="R10" i="2"/>
  <c r="S10" i="2" s="1"/>
  <c r="R9" i="2"/>
  <c r="S9" i="2" s="1"/>
  <c r="R8" i="2"/>
  <c r="S8" i="2" s="1"/>
  <c r="R7" i="2"/>
  <c r="S7" i="2" s="1"/>
  <c r="R6" i="2"/>
  <c r="S6" i="2" s="1"/>
  <c r="R5" i="2"/>
  <c r="S5" i="2" s="1"/>
  <c r="R4" i="2"/>
  <c r="S4" i="2" s="1"/>
  <c r="R3" i="2"/>
  <c r="S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R2" i="2"/>
  <c r="S2" i="2" s="1"/>
  <c r="O61" i="3" l="1"/>
  <c r="M61" i="3"/>
  <c r="L61" i="3"/>
  <c r="S1444" i="2"/>
</calcChain>
</file>

<file path=xl/sharedStrings.xml><?xml version="1.0" encoding="utf-8"?>
<sst xmlns="http://schemas.openxmlformats.org/spreadsheetml/2006/main" count="20325" uniqueCount="5449">
  <si>
    <t>Permit No</t>
  </si>
  <si>
    <t>Issue Date</t>
  </si>
  <si>
    <t>Use Code</t>
  </si>
  <si>
    <t>St No</t>
  </si>
  <si>
    <t>St Dir</t>
  </si>
  <si>
    <t>St Name</t>
  </si>
  <si>
    <t>Suffix</t>
  </si>
  <si>
    <t>Zip</t>
  </si>
  <si>
    <t>Tract</t>
  </si>
  <si>
    <t>Lot</t>
  </si>
  <si>
    <t>Phase</t>
  </si>
  <si>
    <t>Owner</t>
  </si>
  <si>
    <t>Contractor</t>
  </si>
  <si>
    <t>Bldgs</t>
  </si>
  <si>
    <t>Units</t>
  </si>
  <si>
    <t>Valuation</t>
  </si>
  <si>
    <t>Default Vals</t>
  </si>
  <si>
    <t>Total Valuation</t>
  </si>
  <si>
    <t>APN</t>
  </si>
  <si>
    <t>Misc Data</t>
  </si>
  <si>
    <t>2000009015</t>
  </si>
  <si>
    <t xml:space="preserve">029   </t>
  </si>
  <si>
    <t xml:space="preserve">  </t>
  </si>
  <si>
    <t xml:space="preserve">BALVICAR                 </t>
  </si>
  <si>
    <t xml:space="preserve">DR  </t>
  </si>
  <si>
    <t>93306</t>
  </si>
  <si>
    <t xml:space="preserve">GONZALEZ FRANCISCO            </t>
  </si>
  <si>
    <t xml:space="preserve">PYRENESS POOL &amp; SPA           </t>
  </si>
  <si>
    <t>54115207003</t>
  </si>
  <si>
    <t>2000010538</t>
  </si>
  <si>
    <t xml:space="preserve">BOCELLI                  </t>
  </si>
  <si>
    <t xml:space="preserve">AVE </t>
  </si>
  <si>
    <t>93312</t>
  </si>
  <si>
    <t>PARKER MARK ANDREW II &amp; MEGHAN</t>
  </si>
  <si>
    <t xml:space="preserve">KERN POOLS                    </t>
  </si>
  <si>
    <t xml:space="preserve">COMM RE-ROOF                            </t>
  </si>
  <si>
    <t>2000009189</t>
  </si>
  <si>
    <t xml:space="preserve">034   </t>
  </si>
  <si>
    <t xml:space="preserve">SUNSET                   </t>
  </si>
  <si>
    <t>93304</t>
  </si>
  <si>
    <t xml:space="preserve">U S BK TR                     </t>
  </si>
  <si>
    <t>51629303005</t>
  </si>
  <si>
    <t xml:space="preserve">ROOF MOUNT SOLAR ON TILE                </t>
  </si>
  <si>
    <t>2000010169</t>
  </si>
  <si>
    <t xml:space="preserve">BLACKWOOD                </t>
  </si>
  <si>
    <t xml:space="preserve">ST  </t>
  </si>
  <si>
    <t>93309</t>
  </si>
  <si>
    <t xml:space="preserve">BROWDER JIMMY D &amp; LEAH L      </t>
  </si>
  <si>
    <t xml:space="preserve">ALL SEASONS SOLAR ENERGY      </t>
  </si>
  <si>
    <t>53139315000</t>
  </si>
  <si>
    <t>2000010208</t>
  </si>
  <si>
    <t xml:space="preserve">CHERRY VALLEY            </t>
  </si>
  <si>
    <t xml:space="preserve">HANDY DAREN L &amp; KATHY         </t>
  </si>
  <si>
    <t xml:space="preserve">TUFF SHED INC                 </t>
  </si>
  <si>
    <t>44105314002</t>
  </si>
  <si>
    <t xml:space="preserve">ROOF MOUNT SOLAR ON COMP                </t>
  </si>
  <si>
    <t>2000010577</t>
  </si>
  <si>
    <t xml:space="preserve">BERRIEDALE               </t>
  </si>
  <si>
    <t xml:space="preserve">WAY </t>
  </si>
  <si>
    <t xml:space="preserve">CUNNINGHAM MASTON N &amp; CAROL J </t>
  </si>
  <si>
    <t xml:space="preserve">BAKERSFIELD PATIO COVERS AND  </t>
  </si>
  <si>
    <t>49246308006</t>
  </si>
  <si>
    <t>2000010578</t>
  </si>
  <si>
    <t xml:space="preserve">HEWLETT                  </t>
  </si>
  <si>
    <t xml:space="preserve">GRIFFITH JOHN R &amp; SHIRLEY F   </t>
  </si>
  <si>
    <t>52513205003</t>
  </si>
  <si>
    <t xml:space="preserve">RES SOLAR                               </t>
  </si>
  <si>
    <t>2000010624</t>
  </si>
  <si>
    <t xml:space="preserve">TANGERINE DREAM          </t>
  </si>
  <si>
    <t xml:space="preserve">LN  </t>
  </si>
  <si>
    <t>93311</t>
  </si>
  <si>
    <t xml:space="preserve">LOPEZ AMY SUZANNE             </t>
  </si>
  <si>
    <t xml:space="preserve">OWNER/BUILDER                 </t>
  </si>
  <si>
    <t>52538306006</t>
  </si>
  <si>
    <t>2000010358</t>
  </si>
  <si>
    <t xml:space="preserve">054   </t>
  </si>
  <si>
    <t xml:space="preserve">CHERRY HILLS             </t>
  </si>
  <si>
    <t xml:space="preserve">HUFNAGEL FAMILY TR            </t>
  </si>
  <si>
    <t>BAKERSFIELD SHINGLES WHOLESALE</t>
  </si>
  <si>
    <t>52206112005</t>
  </si>
  <si>
    <t xml:space="preserve">HVAC C/O                                </t>
  </si>
  <si>
    <t>2000010525</t>
  </si>
  <si>
    <t xml:space="preserve">VANESSA                  </t>
  </si>
  <si>
    <t xml:space="preserve">MONTGOMERY JAMES              </t>
  </si>
  <si>
    <t xml:space="preserve">ORO VALLEY ROOFING INC        </t>
  </si>
  <si>
    <t>38214219006</t>
  </si>
  <si>
    <t>2000010580</t>
  </si>
  <si>
    <t xml:space="preserve">DUSTIN                   </t>
  </si>
  <si>
    <t>93307</t>
  </si>
  <si>
    <t xml:space="preserve">MUNOZ INDRA                   </t>
  </si>
  <si>
    <t>38315106001</t>
  </si>
  <si>
    <t xml:space="preserve">RESIDENTIAL REROOF                      </t>
  </si>
  <si>
    <t>2000010604</t>
  </si>
  <si>
    <t xml:space="preserve">8TH                      </t>
  </si>
  <si>
    <t xml:space="preserve">NAVARRETE JOSEFINA A          </t>
  </si>
  <si>
    <t xml:space="preserve">EMCAST CONSTRUCTION INC       </t>
  </si>
  <si>
    <t>99999253</t>
  </si>
  <si>
    <t xml:space="preserve">solar                                   </t>
  </si>
  <si>
    <t>2000010594</t>
  </si>
  <si>
    <t xml:space="preserve">055   </t>
  </si>
  <si>
    <t xml:space="preserve">ASHE                     </t>
  </si>
  <si>
    <t xml:space="preserve">RD  </t>
  </si>
  <si>
    <t xml:space="preserve">LAUREL GLEN BIBLE CHURCH      </t>
  </si>
  <si>
    <t xml:space="preserve">SAN JOAQUIN ROOFING CO        </t>
  </si>
  <si>
    <t>49832141008</t>
  </si>
  <si>
    <t>2000010595</t>
  </si>
  <si>
    <t>53213518004</t>
  </si>
  <si>
    <t>2000010596</t>
  </si>
  <si>
    <t>51560405000</t>
  </si>
  <si>
    <t>2000010132</t>
  </si>
  <si>
    <t xml:space="preserve">065   </t>
  </si>
  <si>
    <t xml:space="preserve">34TH                     </t>
  </si>
  <si>
    <t>93301</t>
  </si>
  <si>
    <t xml:space="preserve">BAKERSFIELD MEMORIAL HOSPITAL </t>
  </si>
  <si>
    <t>19406103008</t>
  </si>
  <si>
    <t>2000010597</t>
  </si>
  <si>
    <t xml:space="preserve">071   </t>
  </si>
  <si>
    <t xml:space="preserve">PEBBLE BEACH             </t>
  </si>
  <si>
    <t xml:space="preserve">HALTERMAN BOBBY G &amp; NADRA J   </t>
  </si>
  <si>
    <t xml:space="preserve">STANS DISCOUNT PLUMBING       </t>
  </si>
  <si>
    <t>49409217002</t>
  </si>
  <si>
    <t xml:space="preserve">WATER HEATER INSTALL                    </t>
  </si>
  <si>
    <t>2000008666</t>
  </si>
  <si>
    <t xml:space="preserve">072   </t>
  </si>
  <si>
    <t xml:space="preserve">RIDGEWAY MEADOWS         </t>
  </si>
  <si>
    <t>93314</t>
  </si>
  <si>
    <t xml:space="preserve">PRATT JARED &amp; EMILY ROSE      </t>
  </si>
  <si>
    <t xml:space="preserve">ENERGY INDEPENDENCE GROUP     </t>
  </si>
  <si>
    <t>44011219000</t>
  </si>
  <si>
    <t>2000009920</t>
  </si>
  <si>
    <t xml:space="preserve">PILAR                    </t>
  </si>
  <si>
    <t>SINGLETON RUSH THOMAS &amp; DENISE</t>
  </si>
  <si>
    <t>11042211000</t>
  </si>
  <si>
    <t>2000010065</t>
  </si>
  <si>
    <t xml:space="preserve">TAHOE PINES              </t>
  </si>
  <si>
    <t xml:space="preserve">WATERS GREGORY S &amp; NATALIE M  </t>
  </si>
  <si>
    <t>37141424002</t>
  </si>
  <si>
    <t>2000010123</t>
  </si>
  <si>
    <t xml:space="preserve">CARDINAL                 </t>
  </si>
  <si>
    <t xml:space="preserve">GONZALEZ GILBERT R LIV TR     </t>
  </si>
  <si>
    <t xml:space="preserve">NEXT PHASE ELECTRIC           </t>
  </si>
  <si>
    <t>01108113009</t>
  </si>
  <si>
    <t xml:space="preserve">ELECTRICAL PANEL C/O                    </t>
  </si>
  <si>
    <t>2000010125</t>
  </si>
  <si>
    <t xml:space="preserve">KRAFT HARBOUR            </t>
  </si>
  <si>
    <t xml:space="preserve">DIERBALLUT LIVING TRUST       </t>
  </si>
  <si>
    <t>40518116008</t>
  </si>
  <si>
    <t>2000010126</t>
  </si>
  <si>
    <t xml:space="preserve">BEECHFIELD               </t>
  </si>
  <si>
    <t xml:space="preserve">MC KEE NICHOLAS J &amp; CAITLYN   </t>
  </si>
  <si>
    <t>51418329005</t>
  </si>
  <si>
    <t>2000010128</t>
  </si>
  <si>
    <t xml:space="preserve">BLANCO                   </t>
  </si>
  <si>
    <t>LEAL FERNANDO &amp; LOPEZ MONICA M</t>
  </si>
  <si>
    <t>02104119008</t>
  </si>
  <si>
    <t xml:space="preserve">RESIDENTIAL REROOF W/ COOL ROOF         </t>
  </si>
  <si>
    <t>2000010129</t>
  </si>
  <si>
    <t xml:space="preserve">HALEY                    </t>
  </si>
  <si>
    <t>93305</t>
  </si>
  <si>
    <t>CAMPOS JUAN DANIEL H &amp; PEREZ C</t>
  </si>
  <si>
    <t>52522032003</t>
  </si>
  <si>
    <t xml:space="preserve">SWIMMING POOL                           </t>
  </si>
  <si>
    <t>2000010130</t>
  </si>
  <si>
    <t xml:space="preserve">DOWNIE RIVER             </t>
  </si>
  <si>
    <t xml:space="preserve">WHEELER EVEART A              </t>
  </si>
  <si>
    <t>50237042009</t>
  </si>
  <si>
    <t xml:space="preserve">GAS INSERT                              </t>
  </si>
  <si>
    <t>2000010259</t>
  </si>
  <si>
    <t xml:space="preserve">CHERRYTREE               </t>
  </si>
  <si>
    <t xml:space="preserve">TALBURT MICHAEL               </t>
  </si>
  <si>
    <t xml:space="preserve">LIFT ENERGY CONST INC         </t>
  </si>
  <si>
    <t>52313210003</t>
  </si>
  <si>
    <t>2000010286</t>
  </si>
  <si>
    <t xml:space="preserve">WINDFALL                 </t>
  </si>
  <si>
    <t>RAMIREZ OSCAR &amp; RUBIO KENNIA R</t>
  </si>
  <si>
    <t>51466215006</t>
  </si>
  <si>
    <t xml:space="preserve">ALUMINUM PATIO COVER                    </t>
  </si>
  <si>
    <t>2000010287</t>
  </si>
  <si>
    <t xml:space="preserve">CLEMENS                  </t>
  </si>
  <si>
    <t xml:space="preserve">CLABORN TIMOTHY M &amp; FREIDA M  </t>
  </si>
  <si>
    <t>54103218000</t>
  </si>
  <si>
    <t>2000010291</t>
  </si>
  <si>
    <t xml:space="preserve">HIGHLAND                 </t>
  </si>
  <si>
    <t xml:space="preserve">CT  </t>
  </si>
  <si>
    <t xml:space="preserve">PENA ALICIA MONTEJANO         </t>
  </si>
  <si>
    <t xml:space="preserve">VIVINT SOLAR DEVELOPER LLC    </t>
  </si>
  <si>
    <t>33946303003</t>
  </si>
  <si>
    <t>2000010292</t>
  </si>
  <si>
    <t xml:space="preserve">PEPPER TREE              </t>
  </si>
  <si>
    <t xml:space="preserve">ARAMBULA MIGUEL RUIZ          </t>
  </si>
  <si>
    <t>39239113007</t>
  </si>
  <si>
    <t>2000010293</t>
  </si>
  <si>
    <t xml:space="preserve">NORTHRUP                 </t>
  </si>
  <si>
    <t xml:space="preserve">PORTILLO FRANCISCA            </t>
  </si>
  <si>
    <t>51820318006</t>
  </si>
  <si>
    <t>2000010294</t>
  </si>
  <si>
    <t xml:space="preserve">STARWOOD                 </t>
  </si>
  <si>
    <t xml:space="preserve">RAMOS JESUS G                 </t>
  </si>
  <si>
    <t>00433205003</t>
  </si>
  <si>
    <t>2000010297</t>
  </si>
  <si>
    <t xml:space="preserve">MINNATREE                </t>
  </si>
  <si>
    <t xml:space="preserve">SUAREZ ROSA CASAREZ           </t>
  </si>
  <si>
    <t>49951121002</t>
  </si>
  <si>
    <t>2000010298</t>
  </si>
  <si>
    <t xml:space="preserve">SENALDA                  </t>
  </si>
  <si>
    <t>93313</t>
  </si>
  <si>
    <t xml:space="preserve">ACOSTA RICHELLE P &amp; ROSE A    </t>
  </si>
  <si>
    <t>53126202007</t>
  </si>
  <si>
    <t>2000010299</t>
  </si>
  <si>
    <t xml:space="preserve">CACHUMA CANYON           </t>
  </si>
  <si>
    <t xml:space="preserve">YI UNG MOK                    </t>
  </si>
  <si>
    <t>52936108000</t>
  </si>
  <si>
    <t>2000010300</t>
  </si>
  <si>
    <t xml:space="preserve">GLEAMING GEM             </t>
  </si>
  <si>
    <t>SINGH HARJINDER &amp; LONGIA NAV K</t>
  </si>
  <si>
    <t>51470202009</t>
  </si>
  <si>
    <t>2000010301</t>
  </si>
  <si>
    <t xml:space="preserve">TWIN LAKES               </t>
  </si>
  <si>
    <t xml:space="preserve">RODRIGUEZ WILLIAM G           </t>
  </si>
  <si>
    <t>00110113001</t>
  </si>
  <si>
    <t>2000010313</t>
  </si>
  <si>
    <t xml:space="preserve">TYRINGHAM                </t>
  </si>
  <si>
    <t xml:space="preserve">GONZALEZ JOSE A &amp; MONICA      </t>
  </si>
  <si>
    <t xml:space="preserve">REMOVAL AND REPLACEMENT OF PIPE AS WELL </t>
  </si>
  <si>
    <t>2000010323</t>
  </si>
  <si>
    <t xml:space="preserve">CANDLEWOOD               </t>
  </si>
  <si>
    <t xml:space="preserve">HART BRANDON P &amp; CANDACE M    </t>
  </si>
  <si>
    <t xml:space="preserve">INFINITY ENERGY INC           </t>
  </si>
  <si>
    <t>53817313009</t>
  </si>
  <si>
    <t xml:space="preserve">RESIDENTIAL ALTERATION TO CONVERT 400SF </t>
  </si>
  <si>
    <t>2000010324</t>
  </si>
  <si>
    <t xml:space="preserve">BARBARA                  </t>
  </si>
  <si>
    <t xml:space="preserve">GARIBAY HERIBERTO             </t>
  </si>
  <si>
    <t>52371025001</t>
  </si>
  <si>
    <t xml:space="preserve">RESIDENTIAL PATIO ADDITION              </t>
  </si>
  <si>
    <t>2000010325</t>
  </si>
  <si>
    <t xml:space="preserve">COONEY                   </t>
  </si>
  <si>
    <t xml:space="preserve">GONZALEZ MARIA D RIVAS        </t>
  </si>
  <si>
    <t>39016114009</t>
  </si>
  <si>
    <t>2000010336</t>
  </si>
  <si>
    <t xml:space="preserve">ARGENT                   </t>
  </si>
  <si>
    <t xml:space="preserve">GUZMAN JESUS CONTRERAS        </t>
  </si>
  <si>
    <t xml:space="preserve">KUUBIX ENERGY INC             </t>
  </si>
  <si>
    <t>54013211001</t>
  </si>
  <si>
    <t>2000010342</t>
  </si>
  <si>
    <t xml:space="preserve">CANADIAN                 </t>
  </si>
  <si>
    <t xml:space="preserve">DE LA CRUZ EDDIE J &amp; NANCY    </t>
  </si>
  <si>
    <t>37218102008</t>
  </si>
  <si>
    <t>2000010343</t>
  </si>
  <si>
    <t xml:space="preserve">ELBURY                   </t>
  </si>
  <si>
    <t>DINEROS MILAGROS &amp; BUENAVENTUR</t>
  </si>
  <si>
    <t>38418009009</t>
  </si>
  <si>
    <t xml:space="preserve">ROOF MOUNT SOLAR ON COMP W. PANEL       </t>
  </si>
  <si>
    <t>2000010344</t>
  </si>
  <si>
    <t xml:space="preserve">GOLDWOOD                 </t>
  </si>
  <si>
    <t xml:space="preserve">BORJAS STEVE C                </t>
  </si>
  <si>
    <t>51483020005</t>
  </si>
  <si>
    <t>2000010353</t>
  </si>
  <si>
    <t xml:space="preserve">UNSER                    </t>
  </si>
  <si>
    <t xml:space="preserve">RAGLE HEIDI S                 </t>
  </si>
  <si>
    <t>49837119000</t>
  </si>
  <si>
    <t>2000010354</t>
  </si>
  <si>
    <t xml:space="preserve">JOHNSTON JOHN &amp; GERALDINE     </t>
  </si>
  <si>
    <t>53245020007</t>
  </si>
  <si>
    <t>2000010355</t>
  </si>
  <si>
    <t xml:space="preserve">SPRUCE                   </t>
  </si>
  <si>
    <t xml:space="preserve">SANDERS JOHN E III            </t>
  </si>
  <si>
    <t>51566304008</t>
  </si>
  <si>
    <t>2000010640</t>
  </si>
  <si>
    <t xml:space="preserve">ALTA PEAK                </t>
  </si>
  <si>
    <t>VILLELA SEGURA FRANCISCO JAVIE</t>
  </si>
  <si>
    <t xml:space="preserve">BAJA ELECTRIC CONTRACTOR      </t>
  </si>
  <si>
    <t>00424108009</t>
  </si>
  <si>
    <t xml:space="preserve">RES SOLAR ON TILE                       </t>
  </si>
  <si>
    <t>2000010617</t>
  </si>
  <si>
    <t xml:space="preserve">001   </t>
  </si>
  <si>
    <t xml:space="preserve">FOUR PEAKS               </t>
  </si>
  <si>
    <t xml:space="preserve">2              </t>
  </si>
  <si>
    <t xml:space="preserve">BERKSHIRE SH PROP LLC         </t>
  </si>
  <si>
    <t xml:space="preserve">BALFANZ JOHN HOMES            </t>
  </si>
  <si>
    <t>641201</t>
  </si>
  <si>
    <t xml:space="preserve">880SF TI FOR WORKFORCE STAFFING         </t>
  </si>
  <si>
    <t>2000010618</t>
  </si>
  <si>
    <t xml:space="preserve">ALDER GLEN               </t>
  </si>
  <si>
    <t>52364002004</t>
  </si>
  <si>
    <t>2000010619</t>
  </si>
  <si>
    <t xml:space="preserve">MATSON HILL              </t>
  </si>
  <si>
    <t>54401001001</t>
  </si>
  <si>
    <t xml:space="preserve">MOMUMENT SIGNS -                        </t>
  </si>
  <si>
    <t>2000010620</t>
  </si>
  <si>
    <t xml:space="preserve">CANYON CREEK             </t>
  </si>
  <si>
    <t>00641206003</t>
  </si>
  <si>
    <t xml:space="preserve">HOUSING AUTHORITY OF KC - REMODEL       </t>
  </si>
  <si>
    <t>2000010621</t>
  </si>
  <si>
    <t>99999254</t>
  </si>
  <si>
    <t>2000010622</t>
  </si>
  <si>
    <t>99999296</t>
  </si>
  <si>
    <t>2000010623</t>
  </si>
  <si>
    <t>99999279</t>
  </si>
  <si>
    <t>2000010625</t>
  </si>
  <si>
    <t>99999300</t>
  </si>
  <si>
    <t>2000010632</t>
  </si>
  <si>
    <t xml:space="preserve">030   </t>
  </si>
  <si>
    <t xml:space="preserve">STEVIE                   </t>
  </si>
  <si>
    <t xml:space="preserve">BEJARANO CARLOS               </t>
  </si>
  <si>
    <t>02144319008</t>
  </si>
  <si>
    <t xml:space="preserve">Water heater change out                 </t>
  </si>
  <si>
    <t>2000010676</t>
  </si>
  <si>
    <t xml:space="preserve">ALONDRA                  </t>
  </si>
  <si>
    <t xml:space="preserve">SEITZ MARK &amp; SANDRA           </t>
  </si>
  <si>
    <t xml:space="preserve">PRISM POOLS                   </t>
  </si>
  <si>
    <t>35512102005</t>
  </si>
  <si>
    <t xml:space="preserve">RES SOLAR ON COMP                       </t>
  </si>
  <si>
    <t>2000008668</t>
  </si>
  <si>
    <t xml:space="preserve">HIDDEN VALLEY            </t>
  </si>
  <si>
    <t xml:space="preserve">JUNEAU GEOFF W &amp; VICKI        </t>
  </si>
  <si>
    <t>SAN JOAQUIN CONSTRUCTION SPEC.</t>
  </si>
  <si>
    <t>35512303002</t>
  </si>
  <si>
    <t xml:space="preserve">ROOF MOUNT SOLAR ON COMP w/ panel       </t>
  </si>
  <si>
    <t>2000009717</t>
  </si>
  <si>
    <t xml:space="preserve">S </t>
  </si>
  <si>
    <t xml:space="preserve">SURVIVAL INVS GROUP LLC       </t>
  </si>
  <si>
    <t>38723210000</t>
  </si>
  <si>
    <t>2000010204</t>
  </si>
  <si>
    <t xml:space="preserve">RIVERLAKES               </t>
  </si>
  <si>
    <t xml:space="preserve">RIVERLAKES PROP LLC           </t>
  </si>
  <si>
    <t xml:space="preserve">GOLDEN EMPIRE CONSTRUCTION CO </t>
  </si>
  <si>
    <t>38215304002</t>
  </si>
  <si>
    <t xml:space="preserve">ROOF MOUNT SOLAR ON COMP, with panel    </t>
  </si>
  <si>
    <t>2000010303</t>
  </si>
  <si>
    <t xml:space="preserve">YUMA                     </t>
  </si>
  <si>
    <t>93308</t>
  </si>
  <si>
    <t xml:space="preserve">KNUDSEN KEVIN T &amp; LEANNE      </t>
  </si>
  <si>
    <t xml:space="preserve">SEMPER SOLARIS CONSTRUCTION   </t>
  </si>
  <si>
    <t>53309309000</t>
  </si>
  <si>
    <t xml:space="preserve">PATIO COVER - SOILS AREA                </t>
  </si>
  <si>
    <t>2000010464</t>
  </si>
  <si>
    <t xml:space="preserve">CAMPFIRE                 </t>
  </si>
  <si>
    <t xml:space="preserve">PADRON HORMIDES A             </t>
  </si>
  <si>
    <t>38716015001</t>
  </si>
  <si>
    <t xml:space="preserve">405SF TUFF SHED                         </t>
  </si>
  <si>
    <t>2000010567</t>
  </si>
  <si>
    <t xml:space="preserve">LIMOGES                  </t>
  </si>
  <si>
    <t xml:space="preserve">COOK FAMILY TRUST             </t>
  </si>
  <si>
    <t>49246306000</t>
  </si>
  <si>
    <t>2000010581</t>
  </si>
  <si>
    <t xml:space="preserve">WATERGRASS               </t>
  </si>
  <si>
    <t xml:space="preserve">LOPEZ ARMANDO RIVERA          </t>
  </si>
  <si>
    <t>12602012008</t>
  </si>
  <si>
    <t xml:space="preserve">1987 SF TI - CASA OF KERN COUNTY        </t>
  </si>
  <si>
    <t>2000010674</t>
  </si>
  <si>
    <t xml:space="preserve">UNIVERSITY               </t>
  </si>
  <si>
    <t xml:space="preserve">CANTU ARMANDO &amp; MELANIE JUNE  </t>
  </si>
  <si>
    <t>39417305008</t>
  </si>
  <si>
    <t>2000010677</t>
  </si>
  <si>
    <t>ORTIZ ELOY &amp; DOROTEO FAUSTA PE</t>
  </si>
  <si>
    <t>39033305006</t>
  </si>
  <si>
    <t>2000010678</t>
  </si>
  <si>
    <t xml:space="preserve">SANCHEZ HUGO &amp; SAMANTHA       </t>
  </si>
  <si>
    <t>49454027007</t>
  </si>
  <si>
    <t>2000010679</t>
  </si>
  <si>
    <t>17011202002</t>
  </si>
  <si>
    <t xml:space="preserve">421 SF MASTER BED AND BATH ADD          </t>
  </si>
  <si>
    <t>2000007906</t>
  </si>
  <si>
    <t xml:space="preserve">037   </t>
  </si>
  <si>
    <t xml:space="preserve">NEW STINE                </t>
  </si>
  <si>
    <t xml:space="preserve">HUMANGOOD NORCAL              </t>
  </si>
  <si>
    <t>40932106007</t>
  </si>
  <si>
    <t>2000008431</t>
  </si>
  <si>
    <t xml:space="preserve">EASTON                   </t>
  </si>
  <si>
    <t xml:space="preserve">VEER HOSPITALITY LLC          </t>
  </si>
  <si>
    <t xml:space="preserve">ABATE CONSTRUCTION            </t>
  </si>
  <si>
    <t>50083024006</t>
  </si>
  <si>
    <t>2000009179</t>
  </si>
  <si>
    <t xml:space="preserve">PACHECO                  </t>
  </si>
  <si>
    <t xml:space="preserve">CAROSELLA TRUST               </t>
  </si>
  <si>
    <t xml:space="preserve">KEN DUNBAR &amp; SONS INC         </t>
  </si>
  <si>
    <t>53127225007</t>
  </si>
  <si>
    <t>2000009693</t>
  </si>
  <si>
    <t xml:space="preserve">E </t>
  </si>
  <si>
    <t xml:space="preserve">BERKSHIRE                </t>
  </si>
  <si>
    <t xml:space="preserve">HERRERA, MARIO &amp; MANDY        </t>
  </si>
  <si>
    <t>41432314002</t>
  </si>
  <si>
    <t>2000009729</t>
  </si>
  <si>
    <t xml:space="preserve">BANNOCK                  </t>
  </si>
  <si>
    <t xml:space="preserve">GREENFIELD CO WATER DIST      </t>
  </si>
  <si>
    <t xml:space="preserve">JES ELECTRICAL                </t>
  </si>
  <si>
    <t>38101009008</t>
  </si>
  <si>
    <t xml:space="preserve">COMMERCIAL REROOF - BUILDING C - COOL   </t>
  </si>
  <si>
    <t>2000010227</t>
  </si>
  <si>
    <t xml:space="preserve">BUCKNELL                 </t>
  </si>
  <si>
    <t xml:space="preserve">ATKINSON DAHLIA               </t>
  </si>
  <si>
    <t>49244104004</t>
  </si>
  <si>
    <t>2000010498</t>
  </si>
  <si>
    <t xml:space="preserve">NADEAU                   </t>
  </si>
  <si>
    <t xml:space="preserve">MC GLUMPHY PEGGY              </t>
  </si>
  <si>
    <t xml:space="preserve">ED AND J UNITED ROOFING INC   </t>
  </si>
  <si>
    <t>51487232006</t>
  </si>
  <si>
    <t xml:space="preserve">RESIDENTIAL SWIMMING POOL &amp; SPA         </t>
  </si>
  <si>
    <t>2000010500</t>
  </si>
  <si>
    <t xml:space="preserve">HIDDEN OAK               </t>
  </si>
  <si>
    <t xml:space="preserve">MC CLURE JASMIN RAE           </t>
  </si>
  <si>
    <t>BLAND AIR CONDITIONING/HEATING</t>
  </si>
  <si>
    <t>52305503001</t>
  </si>
  <si>
    <t>2000010524</t>
  </si>
  <si>
    <t xml:space="preserve">LAUREL                   </t>
  </si>
  <si>
    <t xml:space="preserve">VALENCIA IDALY                </t>
  </si>
  <si>
    <t>51209204005</t>
  </si>
  <si>
    <t xml:space="preserve">ROOF MOUNT SOLAR ON COMP w/ BATTERY     </t>
  </si>
  <si>
    <t>2000010558</t>
  </si>
  <si>
    <t xml:space="preserve">MONTCLAIR                </t>
  </si>
  <si>
    <t xml:space="preserve">FLORES JUAN F &amp; ROSAURA       </t>
  </si>
  <si>
    <t xml:space="preserve">PROTEC ROOFING COMPANY        </t>
  </si>
  <si>
    <t>02212118014</t>
  </si>
  <si>
    <t>2000010638</t>
  </si>
  <si>
    <t xml:space="preserve">MONTOYA CATARINO H &amp; CONSUELO </t>
  </si>
  <si>
    <t xml:space="preserve">LANDCO ROOFING                </t>
  </si>
  <si>
    <t>53430136001</t>
  </si>
  <si>
    <t>2000010681</t>
  </si>
  <si>
    <t xml:space="preserve">059   </t>
  </si>
  <si>
    <t xml:space="preserve">ALLEN                    </t>
  </si>
  <si>
    <t xml:space="preserve">STOCKDALE ALLEN CC LLC        </t>
  </si>
  <si>
    <t>52821502009</t>
  </si>
  <si>
    <t>2000008505</t>
  </si>
  <si>
    <t xml:space="preserve">GOSFORD                  </t>
  </si>
  <si>
    <t xml:space="preserve">SAMS REAL EST BSNS TRUST      </t>
  </si>
  <si>
    <t xml:space="preserve">ARCHITECTURAL DESIGN &amp; SIGNS  </t>
  </si>
  <si>
    <t>00806102007</t>
  </si>
  <si>
    <t xml:space="preserve">RESIDENTIAL REROOF W/ RADIANT BARRIER   </t>
  </si>
  <si>
    <t>2000010571</t>
  </si>
  <si>
    <t xml:space="preserve">070   </t>
  </si>
  <si>
    <t xml:space="preserve">FAIRFIELD                </t>
  </si>
  <si>
    <t xml:space="preserve">KEATHLEY 2012 LIV TR          </t>
  </si>
  <si>
    <t xml:space="preserve">VALLEY AIR SYSTEMS            </t>
  </si>
  <si>
    <t>37218111004</t>
  </si>
  <si>
    <t>2000010598</t>
  </si>
  <si>
    <t xml:space="preserve">MESA OAK                 </t>
  </si>
  <si>
    <t xml:space="preserve">PAREDES GUSTAVO &amp; CYNTHIA     </t>
  </si>
  <si>
    <t xml:space="preserve">AUSTIN HEATING &amp; AIR INC      </t>
  </si>
  <si>
    <t>35533219003</t>
  </si>
  <si>
    <t>2000010599</t>
  </si>
  <si>
    <t xml:space="preserve">DUNCAN CREEK             </t>
  </si>
  <si>
    <t xml:space="preserve">RAY JOHN B &amp; KERRI L          </t>
  </si>
  <si>
    <t>51747315009</t>
  </si>
  <si>
    <t>2000010600</t>
  </si>
  <si>
    <t xml:space="preserve">EL PORTAL                </t>
  </si>
  <si>
    <t xml:space="preserve">WOOLSEY WARREN &amp; TRINIDAD C   </t>
  </si>
  <si>
    <t>33915510007</t>
  </si>
  <si>
    <t>2000010601</t>
  </si>
  <si>
    <t xml:space="preserve">JUDITH                   </t>
  </si>
  <si>
    <t xml:space="preserve">NAVARRE CHERYL L              </t>
  </si>
  <si>
    <t>49864209006</t>
  </si>
  <si>
    <t>2000010635</t>
  </si>
  <si>
    <t xml:space="preserve">HARMONY                  </t>
  </si>
  <si>
    <t xml:space="preserve">MOUSER VERA JANE TR           </t>
  </si>
  <si>
    <t xml:space="preserve">GUNDLACH PLUMB&amp;SHEET METAL CO </t>
  </si>
  <si>
    <t>9999151</t>
  </si>
  <si>
    <t xml:space="preserve">SOLAR                                   </t>
  </si>
  <si>
    <t>1900013476</t>
  </si>
  <si>
    <t xml:space="preserve">G                        </t>
  </si>
  <si>
    <t xml:space="preserve">KRAUSS FAMILY INVS LLC        </t>
  </si>
  <si>
    <t>PATTERSON ELECTRICAL CONTRACTI</t>
  </si>
  <si>
    <t>02358002002</t>
  </si>
  <si>
    <t>2000005936</t>
  </si>
  <si>
    <t xml:space="preserve">WHITMAN                  </t>
  </si>
  <si>
    <t xml:space="preserve">ALTENHOFEL AMANDA &amp; DAVID     </t>
  </si>
  <si>
    <t>01749014006</t>
  </si>
  <si>
    <t xml:space="preserve">COMMERCIAL DEMO UNIT 210                </t>
  </si>
  <si>
    <t>2000009566</t>
  </si>
  <si>
    <t xml:space="preserve">HINAULT                  </t>
  </si>
  <si>
    <t xml:space="preserve">POWER TAMMY                   </t>
  </si>
  <si>
    <t xml:space="preserve">JEFF PERIERA HOME ENERGY      </t>
  </si>
  <si>
    <t>35525321002</t>
  </si>
  <si>
    <t xml:space="preserve">ROOF MOUNT SOLAR ON COMP W/ PANEL       </t>
  </si>
  <si>
    <t>2000009848</t>
  </si>
  <si>
    <t xml:space="preserve">ANNADEL PARK             </t>
  </si>
  <si>
    <t xml:space="preserve">LINDER PAUL &amp; CLARE M         </t>
  </si>
  <si>
    <t>54461234005</t>
  </si>
  <si>
    <t>2000009874</t>
  </si>
  <si>
    <t xml:space="preserve">RICONADA                 </t>
  </si>
  <si>
    <t xml:space="preserve">PL  </t>
  </si>
  <si>
    <t>MORRIS JOSEPHS LORD &amp; PRADO EL</t>
  </si>
  <si>
    <t xml:space="preserve">EMPOWER HOME SOLAR INC        </t>
  </si>
  <si>
    <t>38017021002</t>
  </si>
  <si>
    <t>2000010111</t>
  </si>
  <si>
    <t xml:space="preserve">CACHE CREEK              </t>
  </si>
  <si>
    <t xml:space="preserve">BRIDGEN RYAN D &amp; JESSICA L    </t>
  </si>
  <si>
    <t>52809401005</t>
  </si>
  <si>
    <t>2000010152</t>
  </si>
  <si>
    <t xml:space="preserve">WATERFORD                </t>
  </si>
  <si>
    <t xml:space="preserve">KUMAR ANIL &amp; MARIA B SOTELO   </t>
  </si>
  <si>
    <t>00938023001</t>
  </si>
  <si>
    <t xml:space="preserve">RESIDENTIAL ALTERATION WITH WORK TO     </t>
  </si>
  <si>
    <t>2000010153</t>
  </si>
  <si>
    <t xml:space="preserve">CALATRAVA                </t>
  </si>
  <si>
    <t>LOPEZ SANDRA HADDIN &amp; LOPEZ AN</t>
  </si>
  <si>
    <t>53225102004</t>
  </si>
  <si>
    <t xml:space="preserve">PATIO                                   </t>
  </si>
  <si>
    <t>2000010154</t>
  </si>
  <si>
    <t xml:space="preserve">CHEYENNE MOUNTAIN        </t>
  </si>
  <si>
    <t xml:space="preserve">COONTZ JOSEPH N               </t>
  </si>
  <si>
    <t>49246201008</t>
  </si>
  <si>
    <t xml:space="preserve">LANDSCAPE PEDESTAL                      </t>
  </si>
  <si>
    <t>2000010155</t>
  </si>
  <si>
    <t xml:space="preserve">CENTENNIAL               </t>
  </si>
  <si>
    <t xml:space="preserve">HAYES LIV TR                  </t>
  </si>
  <si>
    <t>53244118006</t>
  </si>
  <si>
    <t xml:space="preserve">PATIO COVER                             </t>
  </si>
  <si>
    <t>2000010156</t>
  </si>
  <si>
    <t xml:space="preserve">YORKSHIRE                </t>
  </si>
  <si>
    <t xml:space="preserve">SCRITCHFIELD JORDAN           </t>
  </si>
  <si>
    <t>51417212005</t>
  </si>
  <si>
    <t>2000010157</t>
  </si>
  <si>
    <t xml:space="preserve">HORSLEY PARK             </t>
  </si>
  <si>
    <t xml:space="preserve">LOPEZ JAZMINE                 </t>
  </si>
  <si>
    <t>53427208009</t>
  </si>
  <si>
    <t xml:space="preserve">337 SQ FT ADDITION                      </t>
  </si>
  <si>
    <t>2000010158</t>
  </si>
  <si>
    <t xml:space="preserve">ALTON                    </t>
  </si>
  <si>
    <t xml:space="preserve">JOHN BALFANZ HOMES INC        </t>
  </si>
  <si>
    <t>99999999999</t>
  </si>
  <si>
    <t>2000010266</t>
  </si>
  <si>
    <t xml:space="preserve">LARROQUE ANNE LOUISE          </t>
  </si>
  <si>
    <t xml:space="preserve">FREEDOM FOREVER LLC           </t>
  </si>
  <si>
    <t>52205215008</t>
  </si>
  <si>
    <t>2000010284</t>
  </si>
  <si>
    <t xml:space="preserve">MORRISON                 </t>
  </si>
  <si>
    <t xml:space="preserve">PEREZ JAQUELINE               </t>
  </si>
  <si>
    <t>44014312005</t>
  </si>
  <si>
    <t>2000010314</t>
  </si>
  <si>
    <t xml:space="preserve">CERES                    </t>
  </si>
  <si>
    <t xml:space="preserve">WHITTEN JESSE F &amp; BETSY       </t>
  </si>
  <si>
    <t>37223213001</t>
  </si>
  <si>
    <t>RESIDENTIAL ELECTRICAL ALTERATION TO ADD</t>
  </si>
  <si>
    <t>2000010322</t>
  </si>
  <si>
    <t xml:space="preserve">AMBRISTER                </t>
  </si>
  <si>
    <t xml:space="preserve">BANOS CYNTHIA L               </t>
  </si>
  <si>
    <t>38417014000</t>
  </si>
  <si>
    <t xml:space="preserve">RESIDENTIAL REROOF WITH COOL ROOF       </t>
  </si>
  <si>
    <t>2000010369</t>
  </si>
  <si>
    <t xml:space="preserve">RADIO FLYER              </t>
  </si>
  <si>
    <t xml:space="preserve">WARD ROSIE                    </t>
  </si>
  <si>
    <t>51455202006</t>
  </si>
  <si>
    <t>2000010373</t>
  </si>
  <si>
    <t xml:space="preserve">PRAIRIE STONE            </t>
  </si>
  <si>
    <t xml:space="preserve">LOZA DIANA                    </t>
  </si>
  <si>
    <t>51416102006</t>
  </si>
  <si>
    <t>2000010380</t>
  </si>
  <si>
    <t xml:space="preserve">COLONY PARK              </t>
  </si>
  <si>
    <t xml:space="preserve">PENA ANNA ALICIA              </t>
  </si>
  <si>
    <t>54010113001</t>
  </si>
  <si>
    <t>2000010381</t>
  </si>
  <si>
    <t xml:space="preserve">PRESLAR SARAH &amp; VICTOR        </t>
  </si>
  <si>
    <t xml:space="preserve">TESLA ENERGY OPERATIONS INC   </t>
  </si>
  <si>
    <t>14611103001</t>
  </si>
  <si>
    <t>2000010383</t>
  </si>
  <si>
    <t xml:space="preserve">CAMINO MEDIA             </t>
  </si>
  <si>
    <t xml:space="preserve">    </t>
  </si>
  <si>
    <t>RANSOM GEORGE &amp; DEBORAH FAMILY</t>
  </si>
  <si>
    <t>43802516009</t>
  </si>
  <si>
    <t>2000010387</t>
  </si>
  <si>
    <t xml:space="preserve">TARA LEIGH               </t>
  </si>
  <si>
    <t xml:space="preserve">GARCIA JOE A JR               </t>
  </si>
  <si>
    <t>02210204005</t>
  </si>
  <si>
    <t xml:space="preserve">ROOF MOUNT SOLAR ON COMP, wtih panel    </t>
  </si>
  <si>
    <t>2000010434</t>
  </si>
  <si>
    <t xml:space="preserve">INVERWOOD                </t>
  </si>
  <si>
    <t xml:space="preserve">BOWSER BRENT &amp; ABBI           </t>
  </si>
  <si>
    <t>37147024002</t>
  </si>
  <si>
    <t>2000010444</t>
  </si>
  <si>
    <t xml:space="preserve">RUSTIC CREEK             </t>
  </si>
  <si>
    <t xml:space="preserve">WADE STEPHEN D &amp; DOLORES L    </t>
  </si>
  <si>
    <t>51555104002</t>
  </si>
  <si>
    <t>2000010453</t>
  </si>
  <si>
    <t xml:space="preserve">VIA MESSINA              </t>
  </si>
  <si>
    <t xml:space="preserve">WALTERS DANIEL &amp; TRACY        </t>
  </si>
  <si>
    <t>50723005006</t>
  </si>
  <si>
    <t>2000010476</t>
  </si>
  <si>
    <t xml:space="preserve">DOS RIOS                 </t>
  </si>
  <si>
    <t xml:space="preserve">PEINADO FAM TR                </t>
  </si>
  <si>
    <t xml:space="preserve">ILUM SOLAR                    </t>
  </si>
  <si>
    <t>51219402002</t>
  </si>
  <si>
    <t xml:space="preserve">RES SOLAR ON ROOFTOP AND PATIO COVER    </t>
  </si>
  <si>
    <t>2000010647</t>
  </si>
  <si>
    <t xml:space="preserve">MILLIKAN                 </t>
  </si>
  <si>
    <t xml:space="preserve">DIEP DUC                      </t>
  </si>
  <si>
    <t xml:space="preserve">TWIST ELECTRIC                </t>
  </si>
  <si>
    <t>02051309002</t>
  </si>
  <si>
    <t>2000010673</t>
  </si>
  <si>
    <t xml:space="preserve">BEALE                    </t>
  </si>
  <si>
    <t xml:space="preserve">RUIZ JOE M                    </t>
  </si>
  <si>
    <t>VICTORY ELECTRICAL SOLUTIONS I</t>
  </si>
  <si>
    <t>38004209004</t>
  </si>
  <si>
    <t>2000010680</t>
  </si>
  <si>
    <t xml:space="preserve">SUMTER                   </t>
  </si>
  <si>
    <t xml:space="preserve">ABBAS KARIM                   </t>
  </si>
  <si>
    <t xml:space="preserve">ALPHA OMEGA ELECTRIC          </t>
  </si>
  <si>
    <t>45122208000</t>
  </si>
  <si>
    <t>2000010682</t>
  </si>
  <si>
    <t xml:space="preserve">WALDPORT                 </t>
  </si>
  <si>
    <t xml:space="preserve">BROWN FAMILY TR               </t>
  </si>
  <si>
    <t xml:space="preserve">NICKELL ELECTRIC              </t>
  </si>
  <si>
    <t xml:space="preserve">1218SF TENANT IMPROVEMENT               </t>
  </si>
  <si>
    <t>2000010683</t>
  </si>
  <si>
    <t xml:space="preserve">TRETORN                  </t>
  </si>
  <si>
    <t xml:space="preserve">LW TRUST                      </t>
  </si>
  <si>
    <t xml:space="preserve">VORTEX ELECTRIC               </t>
  </si>
  <si>
    <t>52634201009</t>
  </si>
  <si>
    <t>2000010684</t>
  </si>
  <si>
    <t xml:space="preserve">TOBIAS                   </t>
  </si>
  <si>
    <t>FARMER WEST VIVIAN A &amp; WEST ER</t>
  </si>
  <si>
    <t xml:space="preserve">AIC ELECTRIC COMPANY INC      </t>
  </si>
  <si>
    <t>41220218008</t>
  </si>
  <si>
    <t>2000010685</t>
  </si>
  <si>
    <t xml:space="preserve">BERNARD                  </t>
  </si>
  <si>
    <t xml:space="preserve">HILU TRUST                    </t>
  </si>
  <si>
    <t xml:space="preserve">TUDOR ELECTRIC                </t>
  </si>
  <si>
    <t>52438106005</t>
  </si>
  <si>
    <t>2000010443</t>
  </si>
  <si>
    <t xml:space="preserve">MANDALAY                 </t>
  </si>
  <si>
    <t xml:space="preserve">CANAYA FAMILY TRUST           </t>
  </si>
  <si>
    <t xml:space="preserve">ROCK BOTTOM INC               </t>
  </si>
  <si>
    <t>54115212007</t>
  </si>
  <si>
    <t>2000010537</t>
  </si>
  <si>
    <t xml:space="preserve">OCEAN JASPER             </t>
  </si>
  <si>
    <t>SHIELDS JAMES ANDREW &amp; ANNALIZ</t>
  </si>
  <si>
    <t>33909102009</t>
  </si>
  <si>
    <t xml:space="preserve">RES SOLAR W/PANEL UPGRADE               </t>
  </si>
  <si>
    <t>2000010725</t>
  </si>
  <si>
    <t xml:space="preserve">DONOSTIA                 </t>
  </si>
  <si>
    <t>SETTLEMIRE MICHAEL WAYNE &amp; ELI</t>
  </si>
  <si>
    <t xml:space="preserve">PACIFIC POOLS &amp; SPA           </t>
  </si>
  <si>
    <t>38630004002</t>
  </si>
  <si>
    <t>2000010533</t>
  </si>
  <si>
    <t xml:space="preserve">CLAUDIA AUTUMN           </t>
  </si>
  <si>
    <t xml:space="preserve">SCALZO GIOVANNI               </t>
  </si>
  <si>
    <t>51618502004</t>
  </si>
  <si>
    <t>2000007448</t>
  </si>
  <si>
    <t xml:space="preserve">ALTA VISTA               </t>
  </si>
  <si>
    <t>DETHLEFSON JAMES R &amp; PARK HALL</t>
  </si>
  <si>
    <t>44012210006</t>
  </si>
  <si>
    <t>2000009742</t>
  </si>
  <si>
    <t xml:space="preserve">HEMPSTEAD                </t>
  </si>
  <si>
    <t xml:space="preserve">BUFFUNA FRANK W &amp; KRISTI A    </t>
  </si>
  <si>
    <t xml:space="preserve">SEQUOIA CUSTOM FRAMING INC    </t>
  </si>
  <si>
    <t>53813516000</t>
  </si>
  <si>
    <t>2000010338</t>
  </si>
  <si>
    <t xml:space="preserve">RAINWATER                </t>
  </si>
  <si>
    <t xml:space="preserve">DARUWALLA VEERA &amp; CYRUS       </t>
  </si>
  <si>
    <t>QUALITY PATIO COVERS &amp; FENCING</t>
  </si>
  <si>
    <t>40519213009</t>
  </si>
  <si>
    <t>2000010731</t>
  </si>
  <si>
    <t xml:space="preserve">GOMEZ SARAH A                 </t>
  </si>
  <si>
    <t>99999204</t>
  </si>
  <si>
    <t xml:space="preserve">DUPLEX - UNITS A &amp; B                    </t>
  </si>
  <si>
    <t>2000010744</t>
  </si>
  <si>
    <t xml:space="preserve">CRYSTAL SPRINGS          </t>
  </si>
  <si>
    <t>ANGULO ANTONIO SERRANO &amp; SERRA</t>
  </si>
  <si>
    <t xml:space="preserve">BB&amp;A CONSTRUCTION             </t>
  </si>
  <si>
    <t>99999208</t>
  </si>
  <si>
    <t>1900011007</t>
  </si>
  <si>
    <t xml:space="preserve">H                        </t>
  </si>
  <si>
    <t>SAN JOAQUIN COMMUNITY HOSPITAL</t>
  </si>
  <si>
    <t>53843302002</t>
  </si>
  <si>
    <t xml:space="preserve">RESIDENTIAL SWIMMING POOL               </t>
  </si>
  <si>
    <t>2000005516</t>
  </si>
  <si>
    <t xml:space="preserve">CAMINO DEL RIO           </t>
  </si>
  <si>
    <t xml:space="preserve">CASTLE INVESTMENTS LLC        </t>
  </si>
  <si>
    <t>38504112000</t>
  </si>
  <si>
    <t>2000009331</t>
  </si>
  <si>
    <t xml:space="preserve">MONTICELLO               </t>
  </si>
  <si>
    <t xml:space="preserve">LAS INDUSTRIES LLC            </t>
  </si>
  <si>
    <t xml:space="preserve">HP COMMUNICATIONS INC         </t>
  </si>
  <si>
    <t>45132210004</t>
  </si>
  <si>
    <t>2000009399</t>
  </si>
  <si>
    <t xml:space="preserve">AUTO MALL                </t>
  </si>
  <si>
    <t xml:space="preserve">GALEY DONALD &amp; JEAN REVOCABLE </t>
  </si>
  <si>
    <t xml:space="preserve">CHAVEZ FENCING                </t>
  </si>
  <si>
    <t>49920218001</t>
  </si>
  <si>
    <t>2000009400</t>
  </si>
  <si>
    <t xml:space="preserve">O                        </t>
  </si>
  <si>
    <t xml:space="preserve">CONTAINER CORP OF AMERICA     </t>
  </si>
  <si>
    <t>41419029008</t>
  </si>
  <si>
    <t xml:space="preserve">DUPLEX - UNITS 59 &amp; 60                  </t>
  </si>
  <si>
    <t>2000009722</t>
  </si>
  <si>
    <t xml:space="preserve">CATALINA BARBER CORP          </t>
  </si>
  <si>
    <t>JOHN ULMAN CONSTRUCTION MANAGE</t>
  </si>
  <si>
    <t xml:space="preserve">COMMERCIAL REROOF - BUILDING B - COOL   </t>
  </si>
  <si>
    <t>2000010565</t>
  </si>
  <si>
    <t xml:space="preserve">045   </t>
  </si>
  <si>
    <t xml:space="preserve">COPPERWOOD               </t>
  </si>
  <si>
    <t xml:space="preserve">MC WILLIAMS AARON S &amp; JENNIER </t>
  </si>
  <si>
    <t xml:space="preserve">AMERICAN INCORPORATED         </t>
  </si>
  <si>
    <t xml:space="preserve">DUPLEX - UNITS 63 &amp; 64                  </t>
  </si>
  <si>
    <t>2000010656</t>
  </si>
  <si>
    <t xml:space="preserve">OAK BRANCH               </t>
  </si>
  <si>
    <t xml:space="preserve">FOSTER COLE J                 </t>
  </si>
  <si>
    <t>53430105001</t>
  </si>
  <si>
    <t>2000010703</t>
  </si>
  <si>
    <t xml:space="preserve">AZTEC                    </t>
  </si>
  <si>
    <t xml:space="preserve">VILLARREAL BENNY F &amp; MARIA O  </t>
  </si>
  <si>
    <t>53430111008</t>
  </si>
  <si>
    <t>2000010704</t>
  </si>
  <si>
    <t xml:space="preserve">LACEY                    </t>
  </si>
  <si>
    <t xml:space="preserve">PLANZ RD BAPST CHR OF BAK INC </t>
  </si>
  <si>
    <t xml:space="preserve">KERN COUNTY ROOFING           </t>
  </si>
  <si>
    <t>53430126002</t>
  </si>
  <si>
    <t>2000010705</t>
  </si>
  <si>
    <t xml:space="preserve">JIMRIK                   </t>
  </si>
  <si>
    <t xml:space="preserve">WALKER BRENT A &amp; PAM D        </t>
  </si>
  <si>
    <t xml:space="preserve">WILSON BROTHERS ROOFING INC   </t>
  </si>
  <si>
    <t>53430135008</t>
  </si>
  <si>
    <t>2000010706</t>
  </si>
  <si>
    <t xml:space="preserve">CALLE CERCA              </t>
  </si>
  <si>
    <t xml:space="preserve">LA MAR REVOCABLE TRUST        </t>
  </si>
  <si>
    <t>53430134005</t>
  </si>
  <si>
    <t>2000010707</t>
  </si>
  <si>
    <t xml:space="preserve">PINE                     </t>
  </si>
  <si>
    <t xml:space="preserve">QUIOGUE SPERBER FAMILY TRUST  </t>
  </si>
  <si>
    <t>39241101007</t>
  </si>
  <si>
    <t>2000010708</t>
  </si>
  <si>
    <t xml:space="preserve">BOLD VENTURE             </t>
  </si>
  <si>
    <t xml:space="preserve">BURK JOHN W FAMILY TRUST      </t>
  </si>
  <si>
    <t>50023210005</t>
  </si>
  <si>
    <t>2000010709</t>
  </si>
  <si>
    <t xml:space="preserve">AKERS                    </t>
  </si>
  <si>
    <t xml:space="preserve">DELGADO FELIX F TR            </t>
  </si>
  <si>
    <t>38302222006</t>
  </si>
  <si>
    <t>2000010145</t>
  </si>
  <si>
    <t xml:space="preserve">2ND                      </t>
  </si>
  <si>
    <t xml:space="preserve">ENNIS PAINT INC               </t>
  </si>
  <si>
    <t xml:space="preserve">JAKES ROOFING AND COATINGS    </t>
  </si>
  <si>
    <t>50003018007</t>
  </si>
  <si>
    <t xml:space="preserve">PERMANENT SIGN PACKAGE FOR MCGARRY'S    </t>
  </si>
  <si>
    <t>2000010473</t>
  </si>
  <si>
    <t xml:space="preserve">ALDERBROOK               </t>
  </si>
  <si>
    <t xml:space="preserve">DAZZO CALOGERO &amp; JESSICA L    </t>
  </si>
  <si>
    <t xml:space="preserve">HUBBELL AIR                   </t>
  </si>
  <si>
    <t>49803213000</t>
  </si>
  <si>
    <t>2000010258</t>
  </si>
  <si>
    <t xml:space="preserve">OCCIDENTAL               </t>
  </si>
  <si>
    <t xml:space="preserve">TKJ PROP LLC                  </t>
  </si>
  <si>
    <t xml:space="preserve">HERO'S PLUMBING SERVICES      </t>
  </si>
  <si>
    <t>49425114002</t>
  </si>
  <si>
    <t>2000010263</t>
  </si>
  <si>
    <t xml:space="preserve">OLEANDER                 </t>
  </si>
  <si>
    <t xml:space="preserve">MENDOZA MARIA C               </t>
  </si>
  <si>
    <t>49454049001</t>
  </si>
  <si>
    <t>2000010265</t>
  </si>
  <si>
    <t xml:space="preserve">KAMLOOPS                 </t>
  </si>
  <si>
    <t xml:space="preserve">MEDRANO VINCENTE              </t>
  </si>
  <si>
    <t>38927036008</t>
  </si>
  <si>
    <t>2000010489</t>
  </si>
  <si>
    <t xml:space="preserve">SOWERBY VILLAGE          </t>
  </si>
  <si>
    <t xml:space="preserve">ESPARZA ELISA                 </t>
  </si>
  <si>
    <t>45150104002</t>
  </si>
  <si>
    <t>2000010490</t>
  </si>
  <si>
    <t xml:space="preserve">VILLA LANTE              </t>
  </si>
  <si>
    <t xml:space="preserve">MORALES LUIS MARTIN           </t>
  </si>
  <si>
    <t>52733115007</t>
  </si>
  <si>
    <t>2000010559</t>
  </si>
  <si>
    <t xml:space="preserve">CROCKETT                 </t>
  </si>
  <si>
    <t xml:space="preserve">SAUTER JEANETTE L             </t>
  </si>
  <si>
    <t>52812218009</t>
  </si>
  <si>
    <t>2000010560</t>
  </si>
  <si>
    <t xml:space="preserve">REVOLUTION               </t>
  </si>
  <si>
    <t xml:space="preserve">SINGH &amp; KAUR FAM TR           </t>
  </si>
  <si>
    <t>39454209000</t>
  </si>
  <si>
    <t>2000010561</t>
  </si>
  <si>
    <t xml:space="preserve">SHADOW STONE             </t>
  </si>
  <si>
    <t xml:space="preserve">GOLDEN CHRISTOPHER            </t>
  </si>
  <si>
    <t>51418310009</t>
  </si>
  <si>
    <t>2000010562</t>
  </si>
  <si>
    <t xml:space="preserve">BROOKSIDE                </t>
  </si>
  <si>
    <t xml:space="preserve">HOPPER BRADY J &amp; CARRIE D     </t>
  </si>
  <si>
    <t>39320016000</t>
  </si>
  <si>
    <t>2000010563</t>
  </si>
  <si>
    <t xml:space="preserve">TROJES                   </t>
  </si>
  <si>
    <t xml:space="preserve">MATHIS FAMILY TR              </t>
  </si>
  <si>
    <t>49636102003</t>
  </si>
  <si>
    <t>2000010699</t>
  </si>
  <si>
    <t xml:space="preserve">TERRACE                  </t>
  </si>
  <si>
    <t>RICHARDSON LARRY W &amp; CECELIA C</t>
  </si>
  <si>
    <t>RELIABLE ENERGY MANAGEMENT INC</t>
  </si>
  <si>
    <t>53209215003</t>
  </si>
  <si>
    <t>2000010742</t>
  </si>
  <si>
    <t xml:space="preserve">CHESTER                  </t>
  </si>
  <si>
    <t xml:space="preserve">NSP PROP INVS LLC             </t>
  </si>
  <si>
    <t>54424206007</t>
  </si>
  <si>
    <t>2000010171</t>
  </si>
  <si>
    <t xml:space="preserve">COZY                     </t>
  </si>
  <si>
    <t xml:space="preserve">DAVIS DONTAE &amp; SUCCURA        </t>
  </si>
  <si>
    <t>00918012001</t>
  </si>
  <si>
    <t>2000010374</t>
  </si>
  <si>
    <t xml:space="preserve">PANTHER FALLS            </t>
  </si>
  <si>
    <t xml:space="preserve">COX MICHAEL J                 </t>
  </si>
  <si>
    <t>51645229000</t>
  </si>
  <si>
    <t>2000010375</t>
  </si>
  <si>
    <t xml:space="preserve">MONTAGNA                 </t>
  </si>
  <si>
    <t xml:space="preserve">MOORE BRYCE J TRUST           </t>
  </si>
  <si>
    <t>52263208006</t>
  </si>
  <si>
    <t>2000010436</t>
  </si>
  <si>
    <t xml:space="preserve">WOODSIDE                 </t>
  </si>
  <si>
    <t xml:space="preserve">GILMORE DELORES J             </t>
  </si>
  <si>
    <t xml:space="preserve">FUZION HOME SERVICES/ENERGY   </t>
  </si>
  <si>
    <t>51458222003</t>
  </si>
  <si>
    <t>2000010437</t>
  </si>
  <si>
    <t xml:space="preserve">BREA                     </t>
  </si>
  <si>
    <t xml:space="preserve">HERNANDEZ STEVEN              </t>
  </si>
  <si>
    <t>41321216002</t>
  </si>
  <si>
    <t>2000010439</t>
  </si>
  <si>
    <t xml:space="preserve">LOCH NESS                </t>
  </si>
  <si>
    <t>ABREGO ALFONSO &amp; CASTILLO DE A</t>
  </si>
  <si>
    <t>52708104003</t>
  </si>
  <si>
    <t>2000010457</t>
  </si>
  <si>
    <t xml:space="preserve">GAINSBOROUGH             </t>
  </si>
  <si>
    <t xml:space="preserve">RUIZ MICHAEL &amp; CYNTHIA        </t>
  </si>
  <si>
    <t>13443326008</t>
  </si>
  <si>
    <t>2000010458</t>
  </si>
  <si>
    <t xml:space="preserve">ORCHARD GRASS            </t>
  </si>
  <si>
    <t>CERVANTES RUIZ ROSALBA PATRICI</t>
  </si>
  <si>
    <t>53839115005</t>
  </si>
  <si>
    <t>2000010459</t>
  </si>
  <si>
    <t xml:space="preserve">PAVILION                 </t>
  </si>
  <si>
    <t xml:space="preserve">FLESSATI GLORIA R LIV TR      </t>
  </si>
  <si>
    <t>52508219000</t>
  </si>
  <si>
    <t>2000010460</t>
  </si>
  <si>
    <t xml:space="preserve">ASCOT CROSSING           </t>
  </si>
  <si>
    <t xml:space="preserve">GONZALEZ MARIA E SAENZ        </t>
  </si>
  <si>
    <t>37212002003</t>
  </si>
  <si>
    <t xml:space="preserve">ELECT. PANEL INSPECTION                 </t>
  </si>
  <si>
    <t>2000010461</t>
  </si>
  <si>
    <t xml:space="preserve">MURFREESBORO             </t>
  </si>
  <si>
    <t xml:space="preserve">MEDINA SARAH M                </t>
  </si>
  <si>
    <t>33111135004</t>
  </si>
  <si>
    <t xml:space="preserve">ELECT. FOR SPA AND FOUNTAIN             </t>
  </si>
  <si>
    <t>2000010470</t>
  </si>
  <si>
    <t xml:space="preserve">GLENGARY                 </t>
  </si>
  <si>
    <t xml:space="preserve">LASSITER MARVIN JR            </t>
  </si>
  <si>
    <t>52208329005</t>
  </si>
  <si>
    <t>2000010471</t>
  </si>
  <si>
    <t xml:space="preserve">ZAVALA DENISE HELEN           </t>
  </si>
  <si>
    <t>51516109004</t>
  </si>
  <si>
    <t xml:space="preserve">W/H C/O                                 </t>
  </si>
  <si>
    <t>2000010472</t>
  </si>
  <si>
    <t xml:space="preserve">OWENS                    </t>
  </si>
  <si>
    <t xml:space="preserve">MONTEJANO ALEJANDRO           </t>
  </si>
  <si>
    <t>39225407000</t>
  </si>
  <si>
    <t xml:space="preserve">WALK IN TUB                             </t>
  </si>
  <si>
    <t>2000010502</t>
  </si>
  <si>
    <t xml:space="preserve">PLUTE PASS               </t>
  </si>
  <si>
    <t xml:space="preserve">LOMELI CESAR R                </t>
  </si>
  <si>
    <t>51451203007</t>
  </si>
  <si>
    <t>2000010743</t>
  </si>
  <si>
    <t xml:space="preserve">DILL                     </t>
  </si>
  <si>
    <t xml:space="preserve">GONZALEZ EDWIN                </t>
  </si>
  <si>
    <t>01203111005</t>
  </si>
  <si>
    <t>2000001807</t>
  </si>
  <si>
    <t xml:space="preserve">MONARCH                  </t>
  </si>
  <si>
    <t xml:space="preserve">3              </t>
  </si>
  <si>
    <t xml:space="preserve">JULIANAS GARDEN LLC           </t>
  </si>
  <si>
    <t xml:space="preserve">LGI HOMES CALIFORNIA LLC      </t>
  </si>
  <si>
    <t>01432006002</t>
  </si>
  <si>
    <t xml:space="preserve">150SF KITCHEN ADDITION AND 360SF PATIO  </t>
  </si>
  <si>
    <t>2000001809</t>
  </si>
  <si>
    <t xml:space="preserve">LGI HOMES CAL LLC             </t>
  </si>
  <si>
    <t xml:space="preserve">COMMUNITY BUILDING TO CONSIST OF 517SF  </t>
  </si>
  <si>
    <t>2000001810</t>
  </si>
  <si>
    <t xml:space="preserve">328SF TRELLIS                           </t>
  </si>
  <si>
    <t>2000001816</t>
  </si>
  <si>
    <t xml:space="preserve">SPANISH MOSS             </t>
  </si>
  <si>
    <t>00336205005</t>
  </si>
  <si>
    <t xml:space="preserve">COMMERCIAL ROOF MOUNT SOLAR FOR         </t>
  </si>
  <si>
    <t>2000001817</t>
  </si>
  <si>
    <t xml:space="preserve">TRELLIS                  </t>
  </si>
  <si>
    <t>01105005000</t>
  </si>
  <si>
    <t xml:space="preserve">7400SF OFFICE/ WAREHOUSE BUILDING       </t>
  </si>
  <si>
    <t>2000001818</t>
  </si>
  <si>
    <t>50101045006</t>
  </si>
  <si>
    <t xml:space="preserve">PERMANENT SIGN PACKAGE FOR HOME2SUITES  </t>
  </si>
  <si>
    <t>2000001819</t>
  </si>
  <si>
    <t>53130043003</t>
  </si>
  <si>
    <t>2000001820</t>
  </si>
  <si>
    <t>53130006006</t>
  </si>
  <si>
    <t xml:space="preserve">HOUSE PLAN CHANGED TO 1852 - JASMINE    </t>
  </si>
  <si>
    <t>2000001822</t>
  </si>
  <si>
    <t>53130038009</t>
  </si>
  <si>
    <t>2000001823</t>
  </si>
  <si>
    <t>53130009005</t>
  </si>
  <si>
    <t>2000001824</t>
  </si>
  <si>
    <t>53130037006</t>
  </si>
  <si>
    <t>2000001825</t>
  </si>
  <si>
    <t>53130040004</t>
  </si>
  <si>
    <t xml:space="preserve">HOUSE PLAN CHANGED TO 1550 - ASTER PLAN </t>
  </si>
  <si>
    <t>2000001826</t>
  </si>
  <si>
    <t>53130039002</t>
  </si>
  <si>
    <t>2000010582</t>
  </si>
  <si>
    <t xml:space="preserve">003   </t>
  </si>
  <si>
    <t xml:space="preserve">PANAMA                   </t>
  </si>
  <si>
    <t xml:space="preserve">PM12190        </t>
  </si>
  <si>
    <t xml:space="preserve">GATEWAY HOMES INC             </t>
  </si>
  <si>
    <t xml:space="preserve">ORIOLE HOMES INC              </t>
  </si>
  <si>
    <t>53151107007</t>
  </si>
  <si>
    <t>2000010583</t>
  </si>
  <si>
    <t xml:space="preserve">pm12190        </t>
  </si>
  <si>
    <t>54511414003</t>
  </si>
  <si>
    <t>2000010584</t>
  </si>
  <si>
    <t>50073302004</t>
  </si>
  <si>
    <t>2000010590</t>
  </si>
  <si>
    <t>17372111009</t>
  </si>
  <si>
    <t>2000010615</t>
  </si>
  <si>
    <t>02108310007</t>
  </si>
  <si>
    <t>2000010616</t>
  </si>
  <si>
    <t>54006316003</t>
  </si>
  <si>
    <t>2000010018</t>
  </si>
  <si>
    <t xml:space="preserve">020   </t>
  </si>
  <si>
    <t xml:space="preserve">VANCOUVER                </t>
  </si>
  <si>
    <t xml:space="preserve">PALMER MARK                   </t>
  </si>
  <si>
    <t xml:space="preserve">ALLIED GENERAL CONTRACTORS    </t>
  </si>
  <si>
    <t>14624601008</t>
  </si>
  <si>
    <t>2000010539</t>
  </si>
  <si>
    <t xml:space="preserve">RIDGEMONT                </t>
  </si>
  <si>
    <t xml:space="preserve">VALLES VERONICA               </t>
  </si>
  <si>
    <t xml:space="preserve">ALOHA POOLS                   </t>
  </si>
  <si>
    <t>19408313007</t>
  </si>
  <si>
    <t>2000009766</t>
  </si>
  <si>
    <t xml:space="preserve">CREST                    </t>
  </si>
  <si>
    <t xml:space="preserve">DIN EDWARD &amp; DARLENE          </t>
  </si>
  <si>
    <t xml:space="preserve">EVERETT GRAY &amp; SONS INC       </t>
  </si>
  <si>
    <t>49935302005</t>
  </si>
  <si>
    <t>2000009769</t>
  </si>
  <si>
    <t xml:space="preserve">DIORITE                  </t>
  </si>
  <si>
    <t xml:space="preserve">SINGH SUKHJIT                 </t>
  </si>
  <si>
    <t>50711222004</t>
  </si>
  <si>
    <t xml:space="preserve">2 TESLA BATTERY BACKUPS                 </t>
  </si>
  <si>
    <t>2000009908</t>
  </si>
  <si>
    <t xml:space="preserve">MARLBOROUGH              </t>
  </si>
  <si>
    <t xml:space="preserve">RYAN FAMILY TRUST             </t>
  </si>
  <si>
    <t>CHADDICK &amp; WILLIAMS DEVELOPMEN</t>
  </si>
  <si>
    <t>53229103009</t>
  </si>
  <si>
    <t>2000010385</t>
  </si>
  <si>
    <t xml:space="preserve">LOTUS                    </t>
  </si>
  <si>
    <t xml:space="preserve">PEREZ MARICELA                </t>
  </si>
  <si>
    <t>14630040006</t>
  </si>
  <si>
    <t xml:space="preserve">ROOF MOUNT SOLAR ON TILE W/ PANEL       </t>
  </si>
  <si>
    <t>2000010648</t>
  </si>
  <si>
    <t xml:space="preserve">HEATHER VALLEY           </t>
  </si>
  <si>
    <t xml:space="preserve">PHILLIPS LARRY &amp; NICOLE       </t>
  </si>
  <si>
    <t xml:space="preserve">PERFECT HOME PRODUCTS         </t>
  </si>
  <si>
    <t>99999269</t>
  </si>
  <si>
    <t>2000010649</t>
  </si>
  <si>
    <t xml:space="preserve">RENEGADE                 </t>
  </si>
  <si>
    <t xml:space="preserve">ABBOTT BAILEY &amp; JANICE FAMILY </t>
  </si>
  <si>
    <t>99999256</t>
  </si>
  <si>
    <t>2000010650</t>
  </si>
  <si>
    <t>SIEMON MARY J CHAR RMNDR UNITR</t>
  </si>
  <si>
    <t>99999257</t>
  </si>
  <si>
    <t>2000010722</t>
  </si>
  <si>
    <t xml:space="preserve">CASA GRANDE              </t>
  </si>
  <si>
    <t xml:space="preserve">CHAMPION PROP &amp; INV LLC       </t>
  </si>
  <si>
    <t>99999259</t>
  </si>
  <si>
    <t>2000010730</t>
  </si>
  <si>
    <t xml:space="preserve">TAGUS                    </t>
  </si>
  <si>
    <t>YOUNG MICHELLE R &amp; CHRISTOPHER</t>
  </si>
  <si>
    <t xml:space="preserve">AMERICAL AWNING               </t>
  </si>
  <si>
    <t>99999249</t>
  </si>
  <si>
    <t>2000010737</t>
  </si>
  <si>
    <t xml:space="preserve">SHIMMER BROOK            </t>
  </si>
  <si>
    <t>SOHI MANDEEPINDER &amp; KAUR GURPR</t>
  </si>
  <si>
    <t>99999206</t>
  </si>
  <si>
    <t>2000010767</t>
  </si>
  <si>
    <t xml:space="preserve">TUMERIC                  </t>
  </si>
  <si>
    <t xml:space="preserve">BAUTISTA MARIA L              </t>
  </si>
  <si>
    <t>99999270</t>
  </si>
  <si>
    <t>2000010786</t>
  </si>
  <si>
    <t xml:space="preserve">MORIN MICHAEL R &amp; ELIA B      </t>
  </si>
  <si>
    <t xml:space="preserve">ALL PHASES                    </t>
  </si>
  <si>
    <t>99999271</t>
  </si>
  <si>
    <t>2000010788</t>
  </si>
  <si>
    <t xml:space="preserve">OAKLEY                   </t>
  </si>
  <si>
    <t xml:space="preserve">TOSCHI G &amp; K FAM TR           </t>
  </si>
  <si>
    <t>99999273</t>
  </si>
  <si>
    <t>2000010840</t>
  </si>
  <si>
    <t xml:space="preserve">GRAND TETON              </t>
  </si>
  <si>
    <t xml:space="preserve">BURK BRADEN S                 </t>
  </si>
  <si>
    <t xml:space="preserve">KEVIN DUNN CONSTRUCTION       </t>
  </si>
  <si>
    <t>99999277</t>
  </si>
  <si>
    <t>2000004231</t>
  </si>
  <si>
    <t xml:space="preserve">UNION                    </t>
  </si>
  <si>
    <t xml:space="preserve">DHALIWAL PROP INC             </t>
  </si>
  <si>
    <t>51487256006</t>
  </si>
  <si>
    <t>2000010630</t>
  </si>
  <si>
    <t xml:space="preserve">A                        </t>
  </si>
  <si>
    <t xml:space="preserve">ZILCO LLC                     </t>
  </si>
  <si>
    <t>51650303005</t>
  </si>
  <si>
    <t>2000010357</t>
  </si>
  <si>
    <t>GARONE JOHN J &amp; JANIS A FAMILY</t>
  </si>
  <si>
    <t>00818314001</t>
  </si>
  <si>
    <t xml:space="preserve">DEMO DETACHED GARAGE                    </t>
  </si>
  <si>
    <t>2000010721</t>
  </si>
  <si>
    <t xml:space="preserve">CANYON                   </t>
  </si>
  <si>
    <t xml:space="preserve">TORRES JESSE P &amp; CAROLINA F   </t>
  </si>
  <si>
    <t xml:space="preserve">PLATINUM ROOFING              </t>
  </si>
  <si>
    <t>00533134007</t>
  </si>
  <si>
    <t>2000010738</t>
  </si>
  <si>
    <t xml:space="preserve">KASI REAL EST LLC             </t>
  </si>
  <si>
    <t xml:space="preserve">SUPERIOR ROOFING              </t>
  </si>
  <si>
    <t>54114311008</t>
  </si>
  <si>
    <t>2000010763</t>
  </si>
  <si>
    <t xml:space="preserve">F                        </t>
  </si>
  <si>
    <t xml:space="preserve">CEBREROS BERTHA               </t>
  </si>
  <si>
    <t xml:space="preserve">J &amp; G SERVICE ROOF &amp; SONS     </t>
  </si>
  <si>
    <t>50033104000</t>
  </si>
  <si>
    <t>2000010780</t>
  </si>
  <si>
    <t xml:space="preserve">TORIGIANI JIM &amp; MICHELLE      </t>
  </si>
  <si>
    <t>39325019004</t>
  </si>
  <si>
    <t>2000010834</t>
  </si>
  <si>
    <t>54419026007</t>
  </si>
  <si>
    <t>2000010734</t>
  </si>
  <si>
    <t xml:space="preserve">W </t>
  </si>
  <si>
    <t xml:space="preserve">SUMNER                   </t>
  </si>
  <si>
    <t xml:space="preserve">LANGSTON MICHAEL WAYNE        </t>
  </si>
  <si>
    <t>53140310007</t>
  </si>
  <si>
    <t>2000010523</t>
  </si>
  <si>
    <t xml:space="preserve">MEDINA JOSE A                 </t>
  </si>
  <si>
    <t xml:space="preserve">OASIS AIR COND INC            </t>
  </si>
  <si>
    <t>54442104006</t>
  </si>
  <si>
    <t>2000010655</t>
  </si>
  <si>
    <t xml:space="preserve">CHISWICK                 </t>
  </si>
  <si>
    <t xml:space="preserve">MC BEE GREGORY &amp; MARYANN 2012 </t>
  </si>
  <si>
    <t xml:space="preserve">HOLDERS AIR CONDITIONING      </t>
  </si>
  <si>
    <t>9999914</t>
  </si>
  <si>
    <t>2000010700</t>
  </si>
  <si>
    <t xml:space="preserve">IVAN                     </t>
  </si>
  <si>
    <t xml:space="preserve">EL REDA HUSSEIN S             </t>
  </si>
  <si>
    <t xml:space="preserve">LAVERNE &amp; SONS                </t>
  </si>
  <si>
    <t>38006110005</t>
  </si>
  <si>
    <t xml:space="preserve">RES RE-ROOF                             </t>
  </si>
  <si>
    <t>2000010701</t>
  </si>
  <si>
    <t xml:space="preserve">VILLA CASSIA             </t>
  </si>
  <si>
    <t xml:space="preserve">LARSEN JESSIE                 </t>
  </si>
  <si>
    <t>9999178</t>
  </si>
  <si>
    <t>2000010702</t>
  </si>
  <si>
    <t xml:space="preserve">FAIRFAX                  </t>
  </si>
  <si>
    <t>LINCOLN MOUNTAIN PROPERTIES LL</t>
  </si>
  <si>
    <t xml:space="preserve">JAMES AIR CONDITIONING, INC   </t>
  </si>
  <si>
    <t>9999186</t>
  </si>
  <si>
    <t>2000010769</t>
  </si>
  <si>
    <t xml:space="preserve">COLD CREEK               </t>
  </si>
  <si>
    <t xml:space="preserve">TREVINO ROLANDO JR &amp; MAYRA    </t>
  </si>
  <si>
    <t>52224002001</t>
  </si>
  <si>
    <t>2000010770</t>
  </si>
  <si>
    <t xml:space="preserve">WOLF DANETTE E                </t>
  </si>
  <si>
    <t>00703222006</t>
  </si>
  <si>
    <t>2000010765</t>
  </si>
  <si>
    <t xml:space="preserve">PANORAMA                 </t>
  </si>
  <si>
    <t xml:space="preserve">HALLER HELEN E REV TRUST      </t>
  </si>
  <si>
    <t>PAYLESS PLUMBING &amp; ROOTER SPEC</t>
  </si>
  <si>
    <t>52377019002</t>
  </si>
  <si>
    <t xml:space="preserve">ALUM.PATIO COVER                        </t>
  </si>
  <si>
    <t>2000010841</t>
  </si>
  <si>
    <t xml:space="preserve">CONCORD                  </t>
  </si>
  <si>
    <t xml:space="preserve">EWALT JAMES D &amp; SUZANNE R     </t>
  </si>
  <si>
    <t>17358008004</t>
  </si>
  <si>
    <t>2000010122</t>
  </si>
  <si>
    <t xml:space="preserve">SWANSBORO                </t>
  </si>
  <si>
    <t xml:space="preserve">OCONER MARY GRACE             </t>
  </si>
  <si>
    <t>53843212004</t>
  </si>
  <si>
    <t>2000010124</t>
  </si>
  <si>
    <t xml:space="preserve">MORNINGSTAR              </t>
  </si>
  <si>
    <t xml:space="preserve">AUBURN OAK DEVELOPERS LLC     </t>
  </si>
  <si>
    <t>02314707008</t>
  </si>
  <si>
    <t xml:space="preserve">RESIDENTIAL FIRE REPAIR                 </t>
  </si>
  <si>
    <t>2000010131</t>
  </si>
  <si>
    <t xml:space="preserve">TEAL                     </t>
  </si>
  <si>
    <t xml:space="preserve">REYES IRENE                   </t>
  </si>
  <si>
    <t>38103402001</t>
  </si>
  <si>
    <t>2000010382</t>
  </si>
  <si>
    <t xml:space="preserve">LEYBURN                  </t>
  </si>
  <si>
    <t xml:space="preserve">FLORES RUDY &amp; EVANGELINE      </t>
  </si>
  <si>
    <t xml:space="preserve">SUN SOLAR ENERGY SOLUTIONS    </t>
  </si>
  <si>
    <t>51814431003</t>
  </si>
  <si>
    <t>2000010384</t>
  </si>
  <si>
    <t xml:space="preserve">MAGGIORE                 </t>
  </si>
  <si>
    <t xml:space="preserve">BOYANCE FAM TR                </t>
  </si>
  <si>
    <t>38313401001</t>
  </si>
  <si>
    <t>2000010388</t>
  </si>
  <si>
    <t xml:space="preserve">HAWKSMOOR                </t>
  </si>
  <si>
    <t xml:space="preserve">KANEDA KOICHIRO               </t>
  </si>
  <si>
    <t>02341214001</t>
  </si>
  <si>
    <t>2000010389</t>
  </si>
  <si>
    <t xml:space="preserve">TIMBERCREEK              </t>
  </si>
  <si>
    <t xml:space="preserve">SMITH STEVEN C &amp; DENA S       </t>
  </si>
  <si>
    <t>39420122001</t>
  </si>
  <si>
    <t>2000010454</t>
  </si>
  <si>
    <t xml:space="preserve">MIDNIGHT CREEK           </t>
  </si>
  <si>
    <t xml:space="preserve">OLD RIVER ROAD LLC            </t>
  </si>
  <si>
    <t>54445104005</t>
  </si>
  <si>
    <t>2000010455</t>
  </si>
  <si>
    <t xml:space="preserve">IRONWOOD                 </t>
  </si>
  <si>
    <t xml:space="preserve">MOORE FAMILY TRUST            </t>
  </si>
  <si>
    <t>51447308008</t>
  </si>
  <si>
    <t>2000010456</t>
  </si>
  <si>
    <t xml:space="preserve">GRANDVIEW                </t>
  </si>
  <si>
    <t>ANAYA FRANCISCO M &amp; EVA A CAMP</t>
  </si>
  <si>
    <t>50057109005</t>
  </si>
  <si>
    <t>2000010463</t>
  </si>
  <si>
    <t xml:space="preserve">BAJA                     </t>
  </si>
  <si>
    <t xml:space="preserve">BARAJAS EDGAR RAFAEL          </t>
  </si>
  <si>
    <t>52205217004</t>
  </si>
  <si>
    <t>2000010465</t>
  </si>
  <si>
    <t xml:space="preserve">GORBETT                  </t>
  </si>
  <si>
    <t xml:space="preserve">WILLIAMS RICHARD DEACON       </t>
  </si>
  <si>
    <t>53226250003</t>
  </si>
  <si>
    <t>2000010466</t>
  </si>
  <si>
    <t xml:space="preserve">PURDUE                   </t>
  </si>
  <si>
    <t xml:space="preserve">WRIGHT JOSEPH W &amp; COLLEEN A   </t>
  </si>
  <si>
    <t>49950035003</t>
  </si>
  <si>
    <t>2000010467</t>
  </si>
  <si>
    <t xml:space="preserve">HILL CHRISTINA NEIRA          </t>
  </si>
  <si>
    <t>39445005008</t>
  </si>
  <si>
    <t>2000010468</t>
  </si>
  <si>
    <t xml:space="preserve">BIRKENFELD               </t>
  </si>
  <si>
    <t xml:space="preserve">DUNSHEE SEAN P                </t>
  </si>
  <si>
    <t>33144018004</t>
  </si>
  <si>
    <t xml:space="preserve">PERMANENT SIGN PACKAGE FOR RED WING     </t>
  </si>
  <si>
    <t>2000010529</t>
  </si>
  <si>
    <t>WEBB JAMES A &amp; CHARLOTTE S FAM</t>
  </si>
  <si>
    <t>43802417005</t>
  </si>
  <si>
    <t>2000010530</t>
  </si>
  <si>
    <t xml:space="preserve">HARPY EAGLE              </t>
  </si>
  <si>
    <t>LOPEZ BLAKE MATTHEW &amp; ASHLIE N</t>
  </si>
  <si>
    <t>52603126005</t>
  </si>
  <si>
    <t>2000010531</t>
  </si>
  <si>
    <t xml:space="preserve">STONECREEK               </t>
  </si>
  <si>
    <t xml:space="preserve">PATTERSON DAVID &amp; JOSEPHINE   </t>
  </si>
  <si>
    <t>2000010532</t>
  </si>
  <si>
    <t xml:space="preserve">RESERVE                  </t>
  </si>
  <si>
    <t xml:space="preserve">BUSSMAN JEFF &amp; CHRISTINA      </t>
  </si>
  <si>
    <t>2000010541</t>
  </si>
  <si>
    <t>52219307003</t>
  </si>
  <si>
    <t xml:space="preserve">A/C C/O                                 </t>
  </si>
  <si>
    <t>2000010543</t>
  </si>
  <si>
    <t xml:space="preserve">ANDERSON                 </t>
  </si>
  <si>
    <t xml:space="preserve">HOSEY JAMES                   </t>
  </si>
  <si>
    <t>38312203000</t>
  </si>
  <si>
    <t>2000010544</t>
  </si>
  <si>
    <t xml:space="preserve">REAL                     </t>
  </si>
  <si>
    <t xml:space="preserve">KRAMER ADRIANA M              </t>
  </si>
  <si>
    <t>53807410008</t>
  </si>
  <si>
    <t>2000010545</t>
  </si>
  <si>
    <t xml:space="preserve">MOSCATO                  </t>
  </si>
  <si>
    <t xml:space="preserve">MC HALE FAMILY TRUST          </t>
  </si>
  <si>
    <t>37142616006</t>
  </si>
  <si>
    <t>2000010546</t>
  </si>
  <si>
    <t xml:space="preserve">NEWCOMBE                 </t>
  </si>
  <si>
    <t xml:space="preserve">ANTEZANO VIVIANA              </t>
  </si>
  <si>
    <t>40527124007</t>
  </si>
  <si>
    <t>2000010547</t>
  </si>
  <si>
    <t>39226119007</t>
  </si>
  <si>
    <t>2000010576</t>
  </si>
  <si>
    <t xml:space="preserve">BELLFOUNDER              </t>
  </si>
  <si>
    <t xml:space="preserve">MUNDHENKE AARON D &amp; VALERIA M </t>
  </si>
  <si>
    <t>54116304004</t>
  </si>
  <si>
    <t>2000010810</t>
  </si>
  <si>
    <t xml:space="preserve">NEWBERG                  </t>
  </si>
  <si>
    <t xml:space="preserve">DEMESTIHAS MELENA NOOR        </t>
  </si>
  <si>
    <t>53430138007</t>
  </si>
  <si>
    <t>2000010836</t>
  </si>
  <si>
    <t xml:space="preserve">PARKWOOD                 </t>
  </si>
  <si>
    <t xml:space="preserve">CAVAZOS KORINA M              </t>
  </si>
  <si>
    <t>53223123009</t>
  </si>
  <si>
    <t>2000010837</t>
  </si>
  <si>
    <t xml:space="preserve">BOYD                     </t>
  </si>
  <si>
    <t xml:space="preserve">ZAMAGO OLGA                   </t>
  </si>
  <si>
    <t>16910205008</t>
  </si>
  <si>
    <t>2000010838</t>
  </si>
  <si>
    <t xml:space="preserve">COCHRAN                  </t>
  </si>
  <si>
    <t xml:space="preserve">CAUDILLO RICHARD I            </t>
  </si>
  <si>
    <t>49805117001</t>
  </si>
  <si>
    <t>2000009575</t>
  </si>
  <si>
    <t xml:space="preserve">LAREDO                   </t>
  </si>
  <si>
    <t xml:space="preserve">S &amp; S HOMES                   </t>
  </si>
  <si>
    <t>99999168</t>
  </si>
  <si>
    <t>2000009577</t>
  </si>
  <si>
    <t xml:space="preserve">STALLION SPRINGS         </t>
  </si>
  <si>
    <t>9999199</t>
  </si>
  <si>
    <t>2000009578</t>
  </si>
  <si>
    <t>9999198</t>
  </si>
  <si>
    <t>2000010137</t>
  </si>
  <si>
    <t xml:space="preserve">BLOUNTSVILLE             </t>
  </si>
  <si>
    <t xml:space="preserve">1              </t>
  </si>
  <si>
    <t xml:space="preserve">FROEHLICH SIGNATURE HOMES INC </t>
  </si>
  <si>
    <t>99999398</t>
  </si>
  <si>
    <t>2000010360</t>
  </si>
  <si>
    <t xml:space="preserve">DEL PALMA                </t>
  </si>
  <si>
    <t xml:space="preserve">4              </t>
  </si>
  <si>
    <t xml:space="preserve">WOODSIDE 06N LP               </t>
  </si>
  <si>
    <t xml:space="preserve">WOODSIDE HOMES OF FRESNO      </t>
  </si>
  <si>
    <t>99999549</t>
  </si>
  <si>
    <t>2000010361</t>
  </si>
  <si>
    <t>99999393</t>
  </si>
  <si>
    <t>2000010362</t>
  </si>
  <si>
    <t>99999440</t>
  </si>
  <si>
    <t>2000010729</t>
  </si>
  <si>
    <t xml:space="preserve">MURILLO JOSHUA A &amp; BRITTNEE N </t>
  </si>
  <si>
    <t xml:space="preserve">STEVE OGDEN CONCRETE          </t>
  </si>
  <si>
    <t>53429122008</t>
  </si>
  <si>
    <t>2000008725</t>
  </si>
  <si>
    <t xml:space="preserve">BIG BEAR LAKE            </t>
  </si>
  <si>
    <t>TUNG JANG S &amp; GURSHARN K FAM T</t>
  </si>
  <si>
    <t>40305105004</t>
  </si>
  <si>
    <t>2000010285</t>
  </si>
  <si>
    <t xml:space="preserve">SUNBIRD                  </t>
  </si>
  <si>
    <t xml:space="preserve">ZUNIGA NOE JR &amp; DORA          </t>
  </si>
  <si>
    <t>33911114009</t>
  </si>
  <si>
    <t xml:space="preserve">RESIDENTIAL REPAIR FROM VEHICLE INTO    </t>
  </si>
  <si>
    <t>2000010852</t>
  </si>
  <si>
    <t xml:space="preserve">CALIFORNIA               </t>
  </si>
  <si>
    <t xml:space="preserve">SORIANO IGNACIO               </t>
  </si>
  <si>
    <t>99999205</t>
  </si>
  <si>
    <t>2000010875</t>
  </si>
  <si>
    <t xml:space="preserve">24TH                     </t>
  </si>
  <si>
    <t xml:space="preserve">DODSON LINDA ELLEN            </t>
  </si>
  <si>
    <t xml:space="preserve">STABILITY HOME ACCESS         </t>
  </si>
  <si>
    <t>99999207</t>
  </si>
  <si>
    <t>2000009508</t>
  </si>
  <si>
    <t xml:space="preserve">TRUXTUN                  </t>
  </si>
  <si>
    <t xml:space="preserve">1701 OAK PARTNERSHIP          </t>
  </si>
  <si>
    <t xml:space="preserve">UNDERGROUND CONSTRUCTION CO   </t>
  </si>
  <si>
    <t>44121417004</t>
  </si>
  <si>
    <t xml:space="preserve">Roof mount solar on metal roof          </t>
  </si>
  <si>
    <t>2000010556</t>
  </si>
  <si>
    <t xml:space="preserve">WIBLE                    </t>
  </si>
  <si>
    <t>RAMIREZ SALVADOR &amp; MARIA FAM T</t>
  </si>
  <si>
    <t>38032015008</t>
  </si>
  <si>
    <t>2000010637</t>
  </si>
  <si>
    <t xml:space="preserve">ANTONIA                  </t>
  </si>
  <si>
    <t xml:space="preserve">RAMIREZ DELLETTE              </t>
  </si>
  <si>
    <t>49822107001</t>
  </si>
  <si>
    <t>2000010720</t>
  </si>
  <si>
    <t xml:space="preserve">NOBLE                    </t>
  </si>
  <si>
    <t xml:space="preserve">CATANO OLGA                   </t>
  </si>
  <si>
    <t xml:space="preserve">SOLUTION ROOFING              </t>
  </si>
  <si>
    <t>00702418006</t>
  </si>
  <si>
    <t>2000010764</t>
  </si>
  <si>
    <t xml:space="preserve">OAKBANK                  </t>
  </si>
  <si>
    <t xml:space="preserve">RIMER JENNIFER &amp; JONATHAN     </t>
  </si>
  <si>
    <t>37239302003</t>
  </si>
  <si>
    <t>2000010794</t>
  </si>
  <si>
    <t xml:space="preserve">HERB                     </t>
  </si>
  <si>
    <t xml:space="preserve">HARRIS STEVEN M &amp; JU DEE LYNN </t>
  </si>
  <si>
    <t xml:space="preserve">ALL WEATHER ROOFING           </t>
  </si>
  <si>
    <t>36527016006</t>
  </si>
  <si>
    <t>2000010823</t>
  </si>
  <si>
    <t xml:space="preserve">MARCUS                   </t>
  </si>
  <si>
    <t xml:space="preserve">TAMAYO BERTHA                 </t>
  </si>
  <si>
    <t>54505105009</t>
  </si>
  <si>
    <t>2000010479</t>
  </si>
  <si>
    <t xml:space="preserve">FROEHLICH RANCH LLC           </t>
  </si>
  <si>
    <t xml:space="preserve">ADVANCED SIGNS                </t>
  </si>
  <si>
    <t>52303203004</t>
  </si>
  <si>
    <t>2000010736</t>
  </si>
  <si>
    <t>CONWAY CHRISTOPHER &amp; CAROL TRU</t>
  </si>
  <si>
    <t>52723201004</t>
  </si>
  <si>
    <t>2000010739</t>
  </si>
  <si>
    <t xml:space="preserve">ALCOTT                   </t>
  </si>
  <si>
    <t xml:space="preserve">ROBERTS THADUS &amp; LYNETTA D    </t>
  </si>
  <si>
    <t>38010008004</t>
  </si>
  <si>
    <t>2000010740</t>
  </si>
  <si>
    <t xml:space="preserve">HILTON HEAD              </t>
  </si>
  <si>
    <t xml:space="preserve">GONZALEZ DAVID                </t>
  </si>
  <si>
    <t>9999185</t>
  </si>
  <si>
    <t>2000010866</t>
  </si>
  <si>
    <t xml:space="preserve">GRACE                    </t>
  </si>
  <si>
    <t xml:space="preserve">UNDERWOOD JANET L             </t>
  </si>
  <si>
    <t>40963219002</t>
  </si>
  <si>
    <t xml:space="preserve">GAS LINE FOR POOL HEATER                </t>
  </si>
  <si>
    <t>2000010870</t>
  </si>
  <si>
    <t xml:space="preserve">SPOELSTRA CRAIG               </t>
  </si>
  <si>
    <t>9999152</t>
  </si>
  <si>
    <t>2000010882</t>
  </si>
  <si>
    <t xml:space="preserve">MC DUFF                  </t>
  </si>
  <si>
    <t xml:space="preserve">WELLIVER VICTOR &amp; ELIZABETH   </t>
  </si>
  <si>
    <t xml:space="preserve">POOL TEK                      </t>
  </si>
  <si>
    <t>49957303002</t>
  </si>
  <si>
    <t xml:space="preserve">PERMANENT SIGN PACKAGE FOR PLANET       </t>
  </si>
  <si>
    <t>2000010290</t>
  </si>
  <si>
    <t xml:space="preserve">WESTCHESTER              </t>
  </si>
  <si>
    <t xml:space="preserve">DENSON WILLIAM M JR           </t>
  </si>
  <si>
    <t xml:space="preserve">LA SOLAR GROUP INC            </t>
  </si>
  <si>
    <t>38610044000</t>
  </si>
  <si>
    <t>2000010379</t>
  </si>
  <si>
    <t xml:space="preserve">BASILICATA               </t>
  </si>
  <si>
    <t xml:space="preserve">DURBIN JAMES C &amp; OLYMPIA R    </t>
  </si>
  <si>
    <t xml:space="preserve">QUALITY HOME SERVICE          </t>
  </si>
  <si>
    <t>41325115004</t>
  </si>
  <si>
    <t>2000010474</t>
  </si>
  <si>
    <t xml:space="preserve">WHITEWATER               </t>
  </si>
  <si>
    <t>GUERRERO RUBEN V &amp; BUGARIN MAR</t>
  </si>
  <si>
    <t>02114114002</t>
  </si>
  <si>
    <t xml:space="preserve">WATER HEATER C/O                        </t>
  </si>
  <si>
    <t>2000010506</t>
  </si>
  <si>
    <t xml:space="preserve">SHATTUCK                 </t>
  </si>
  <si>
    <t xml:space="preserve">CERVANTES FRANCES             </t>
  </si>
  <si>
    <t xml:space="preserve">CREDENCE ENERGY CONSTRUCTION  </t>
  </si>
  <si>
    <t>49242221004</t>
  </si>
  <si>
    <t>2000010586</t>
  </si>
  <si>
    <t xml:space="preserve">AVIGNON                  </t>
  </si>
  <si>
    <t>ARANAS XAVIER S &amp; JUVY BITO ON</t>
  </si>
  <si>
    <t xml:space="preserve">SUNRUN INSTALLATION SERVICES  </t>
  </si>
  <si>
    <t>51507001007</t>
  </si>
  <si>
    <t>2000010587</t>
  </si>
  <si>
    <t xml:space="preserve">HUCKLEBERRY              </t>
  </si>
  <si>
    <t xml:space="preserve">VALDEZ ELEAZAR &amp; MARTHA V     </t>
  </si>
  <si>
    <t>52937010001</t>
  </si>
  <si>
    <t>2000010588</t>
  </si>
  <si>
    <t xml:space="preserve">BURNABY                  </t>
  </si>
  <si>
    <t>SIMBAJON BABEHATON I &amp; VILLAFU</t>
  </si>
  <si>
    <t>01026007000</t>
  </si>
  <si>
    <t>2000010606</t>
  </si>
  <si>
    <t xml:space="preserve">AYALA ROSEANNE                </t>
  </si>
  <si>
    <t>01030018003</t>
  </si>
  <si>
    <t xml:space="preserve">GAS LINE                                </t>
  </si>
  <si>
    <t>2000010607</t>
  </si>
  <si>
    <t xml:space="preserve">MERCEDES                 </t>
  </si>
  <si>
    <t>45206023000</t>
  </si>
  <si>
    <t xml:space="preserve">PERMANENT SIGN PACKAGE FOR TACOS LA     </t>
  </si>
  <si>
    <t>2000010608</t>
  </si>
  <si>
    <t xml:space="preserve">SEA SPRAY                </t>
  </si>
  <si>
    <t>TAUANUU VENITURA J &amp; SUZANNE R</t>
  </si>
  <si>
    <t>44112012005</t>
  </si>
  <si>
    <t>2000010609</t>
  </si>
  <si>
    <t xml:space="preserve">MARSHALL                 </t>
  </si>
  <si>
    <t xml:space="preserve">DREAM HOMES COME TRUE         </t>
  </si>
  <si>
    <t>12413109005</t>
  </si>
  <si>
    <t>2000010612</t>
  </si>
  <si>
    <t xml:space="preserve">BERMUDA GREENS           </t>
  </si>
  <si>
    <t xml:space="preserve">WOODWARD LIVING TR            </t>
  </si>
  <si>
    <t>STREAMLINE ELECTRIC &amp; CONSTRUC</t>
  </si>
  <si>
    <t>01909206005</t>
  </si>
  <si>
    <t xml:space="preserve">ELECT. METER SOCKET                     </t>
  </si>
  <si>
    <t>2000010613</t>
  </si>
  <si>
    <t xml:space="preserve">TIGER LILY               </t>
  </si>
  <si>
    <t xml:space="preserve">WOODWARD LIVING TRUST         </t>
  </si>
  <si>
    <t>44001106006</t>
  </si>
  <si>
    <t xml:space="preserve">ADDING SUBPANEL                         </t>
  </si>
  <si>
    <t>2000010614</t>
  </si>
  <si>
    <t xml:space="preserve">CALLE NOBLEZA            </t>
  </si>
  <si>
    <t>2000010851</t>
  </si>
  <si>
    <t xml:space="preserve">CHAMPION PROP &amp; INV INC       </t>
  </si>
  <si>
    <t xml:space="preserve">VALENCIA AIRCOLD INC          </t>
  </si>
  <si>
    <t>50031111004</t>
  </si>
  <si>
    <t>2000010869</t>
  </si>
  <si>
    <t xml:space="preserve">CABERNET                 </t>
  </si>
  <si>
    <t xml:space="preserve">RODRIGUEZ FRANK J TR          </t>
  </si>
  <si>
    <t xml:space="preserve">PAVLETICH ELECTRIC, INC       </t>
  </si>
  <si>
    <t>38719016003</t>
  </si>
  <si>
    <t xml:space="preserve">ROOF MOUNT SOLAR ON TILE W/ PV BATTERY  </t>
  </si>
  <si>
    <t>2000010876</t>
  </si>
  <si>
    <t xml:space="preserve">4TH                      </t>
  </si>
  <si>
    <t xml:space="preserve">DIAZ EDUARDO CASTRO           </t>
  </si>
  <si>
    <t>19413007003</t>
  </si>
  <si>
    <t xml:space="preserve">WATER LINE REPAIR/ REPLACE              </t>
  </si>
  <si>
    <t>2000010888</t>
  </si>
  <si>
    <t xml:space="preserve">LA TONIA                 </t>
  </si>
  <si>
    <t xml:space="preserve">AGUILAR ALBERTO               </t>
  </si>
  <si>
    <t xml:space="preserve">ON POINT ELECTRIC             </t>
  </si>
  <si>
    <t>37118301002</t>
  </si>
  <si>
    <t>2000010893</t>
  </si>
  <si>
    <t xml:space="preserve">FAIRWOOD                 </t>
  </si>
  <si>
    <t xml:space="preserve">LEARY 2013 LIVING TRUST       </t>
  </si>
  <si>
    <t xml:space="preserve">MCNAMEE ELECTRIC              </t>
  </si>
  <si>
    <t>38753031004</t>
  </si>
  <si>
    <t xml:space="preserve">ROOF MOUNT SOLAR ON TILE W/ ESS         </t>
  </si>
  <si>
    <t>2000010906</t>
  </si>
  <si>
    <t xml:space="preserve">WHITE                    </t>
  </si>
  <si>
    <t xml:space="preserve">SARANG KOREAN PRESBYTERIAN CH </t>
  </si>
  <si>
    <t xml:space="preserve">LIGHTNING ELECTRIC            </t>
  </si>
  <si>
    <t>44001109005</t>
  </si>
  <si>
    <t xml:space="preserve">RESIDENTIAL REROOF W/ COOL ROOF UNITS   </t>
  </si>
  <si>
    <t>2000005025</t>
  </si>
  <si>
    <t xml:space="preserve">KOWA                     </t>
  </si>
  <si>
    <t xml:space="preserve">JEREMY WILLER CONSTRUCTION    </t>
  </si>
  <si>
    <t>53130012003</t>
  </si>
  <si>
    <t>2000009099</t>
  </si>
  <si>
    <t xml:space="preserve">CIUDAD NUEVO             </t>
  </si>
  <si>
    <t xml:space="preserve">ADH CORP                      </t>
  </si>
  <si>
    <t xml:space="preserve">RICHARD PHILLIPS              </t>
  </si>
  <si>
    <t>36806069000</t>
  </si>
  <si>
    <t xml:space="preserve">PERMANENT SIGN PACKAGE FOR IN N OUT     </t>
  </si>
  <si>
    <t>2000009101</t>
  </si>
  <si>
    <t>01225010009</t>
  </si>
  <si>
    <t xml:space="preserve">RESIDENTIAL ADDITION TO CONVERT 400SF   </t>
  </si>
  <si>
    <t>2000009923</t>
  </si>
  <si>
    <t xml:space="preserve">BOBOLI                   </t>
  </si>
  <si>
    <t xml:space="preserve">JEREMY WILLER CONSTR INC      </t>
  </si>
  <si>
    <t>52378006007</t>
  </si>
  <si>
    <t>2000009924</t>
  </si>
  <si>
    <t>52378009006</t>
  </si>
  <si>
    <t>2000009926</t>
  </si>
  <si>
    <t>52378012004</t>
  </si>
  <si>
    <t>2000010139</t>
  </si>
  <si>
    <t xml:space="preserve">DAVIS BRIDGE             </t>
  </si>
  <si>
    <t>99999581</t>
  </si>
  <si>
    <t>2000010377</t>
  </si>
  <si>
    <t xml:space="preserve">LANDING COVE             </t>
  </si>
  <si>
    <t xml:space="preserve">TOWERY COMMERCIAL             </t>
  </si>
  <si>
    <t>54503006009</t>
  </si>
  <si>
    <t xml:space="preserve">1098 SF CARPORT FOR SOLAR               </t>
  </si>
  <si>
    <t>2000010822</t>
  </si>
  <si>
    <t xml:space="preserve">CREEK BEND               </t>
  </si>
  <si>
    <t xml:space="preserve">RGF LAND CO INC               </t>
  </si>
  <si>
    <t>99999112</t>
  </si>
  <si>
    <t>2000010824</t>
  </si>
  <si>
    <t xml:space="preserve">CANYON TRAIL             </t>
  </si>
  <si>
    <t>99999242</t>
  </si>
  <si>
    <t>2000010826</t>
  </si>
  <si>
    <t xml:space="preserve">BANDELIER                </t>
  </si>
  <si>
    <t>99999115</t>
  </si>
  <si>
    <t>2000010827</t>
  </si>
  <si>
    <t>99999114</t>
  </si>
  <si>
    <t>2000010830</t>
  </si>
  <si>
    <t>99999240</t>
  </si>
  <si>
    <t>2000010831</t>
  </si>
  <si>
    <t>99999109</t>
  </si>
  <si>
    <t>2000010842</t>
  </si>
  <si>
    <t>99999111</t>
  </si>
  <si>
    <t>2000010843</t>
  </si>
  <si>
    <t>99999117</t>
  </si>
  <si>
    <t>2000010231</t>
  </si>
  <si>
    <t>99999129</t>
  </si>
  <si>
    <t>2000010237</t>
  </si>
  <si>
    <t>9999918</t>
  </si>
  <si>
    <t>2000010241</t>
  </si>
  <si>
    <t>99999124</t>
  </si>
  <si>
    <t>2000010243</t>
  </si>
  <si>
    <t>02034014006</t>
  </si>
  <si>
    <t>2000010244</t>
  </si>
  <si>
    <t xml:space="preserve">GREENFIELD COUNTY WATER DISTRICT -      </t>
  </si>
  <si>
    <t>2000010245</t>
  </si>
  <si>
    <t>01627001007</t>
  </si>
  <si>
    <t xml:space="preserve">RESIDENCE HOTEL ELECTRICAL REPAIRS      </t>
  </si>
  <si>
    <t>2000010246</t>
  </si>
  <si>
    <t>01918214004</t>
  </si>
  <si>
    <t xml:space="preserve">820 SF REHAB - 322 SF ADDITION          </t>
  </si>
  <si>
    <t>2000010376</t>
  </si>
  <si>
    <t>37101008002</t>
  </si>
  <si>
    <t xml:space="preserve">SUITE REMODEL SEPARATING TWO SUITES     </t>
  </si>
  <si>
    <t>2000010378</t>
  </si>
  <si>
    <t>51610220001</t>
  </si>
  <si>
    <t xml:space="preserve">INSTALLING ELECTRICAL PANELS TO POWER   </t>
  </si>
  <si>
    <t>2000010386</t>
  </si>
  <si>
    <t>35524113002</t>
  </si>
  <si>
    <t xml:space="preserve">143SF MASTER BEDROOM ADDITION           </t>
  </si>
  <si>
    <t>2000010390</t>
  </si>
  <si>
    <t>02051311007</t>
  </si>
  <si>
    <t>2000010391</t>
  </si>
  <si>
    <t xml:space="preserve">HALFWAY ROCK             </t>
  </si>
  <si>
    <t>52201008002</t>
  </si>
  <si>
    <t xml:space="preserve">PERMANENT SIGN PACKAGE FOR JACALITO     </t>
  </si>
  <si>
    <t>2000010394</t>
  </si>
  <si>
    <t>38229111009</t>
  </si>
  <si>
    <t xml:space="preserve">BATHROOM REMODEL                        </t>
  </si>
  <si>
    <t>2000010395</t>
  </si>
  <si>
    <t>51483039001</t>
  </si>
  <si>
    <t xml:space="preserve">GARAGE CONVERSION - NON HABITABLE       </t>
  </si>
  <si>
    <t>2000010397</t>
  </si>
  <si>
    <t>02203001002</t>
  </si>
  <si>
    <t>2000010400</t>
  </si>
  <si>
    <t>52260144004</t>
  </si>
  <si>
    <t>2000010404</t>
  </si>
  <si>
    <t>14935204002</t>
  </si>
  <si>
    <t>2000010405</t>
  </si>
  <si>
    <t>33250020003</t>
  </si>
  <si>
    <t xml:space="preserve">CHANNEL LETTER SIGN NEW VINTAGE GRILL   </t>
  </si>
  <si>
    <t>2000010408</t>
  </si>
  <si>
    <t>39407221008</t>
  </si>
  <si>
    <t>2000010409</t>
  </si>
  <si>
    <t>50055108006</t>
  </si>
  <si>
    <t>2000010411</t>
  </si>
  <si>
    <t>40939002009</t>
  </si>
  <si>
    <t xml:space="preserve">414 SF GARAGE ADDITION                  </t>
  </si>
  <si>
    <t>2000010412</t>
  </si>
  <si>
    <t>53113305005</t>
  </si>
  <si>
    <t>2000010415</t>
  </si>
  <si>
    <t>53116103004</t>
  </si>
  <si>
    <t>2000010416</t>
  </si>
  <si>
    <t>53116102001</t>
  </si>
  <si>
    <t>2000010417</t>
  </si>
  <si>
    <t>53116104007</t>
  </si>
  <si>
    <t>2000010418</t>
  </si>
  <si>
    <t xml:space="preserve">SHELTER COVE             </t>
  </si>
  <si>
    <t>53116101008</t>
  </si>
  <si>
    <t>2000010419</t>
  </si>
  <si>
    <t>52327012006</t>
  </si>
  <si>
    <t>2000010420</t>
  </si>
  <si>
    <t>53116105000</t>
  </si>
  <si>
    <t>2000010421</t>
  </si>
  <si>
    <t>17114405001</t>
  </si>
  <si>
    <t>2000010422</t>
  </si>
  <si>
    <t>37134413000</t>
  </si>
  <si>
    <t>2000010423</t>
  </si>
  <si>
    <t>38505013009</t>
  </si>
  <si>
    <t xml:space="preserve">1600 SF METAL SHOP BUILDING             </t>
  </si>
  <si>
    <t>2000010424</t>
  </si>
  <si>
    <t>19401118007</t>
  </si>
  <si>
    <t xml:space="preserve">RES RE ROOF UNIT 39                     </t>
  </si>
  <si>
    <t>2000010425</t>
  </si>
  <si>
    <t>52640206001</t>
  </si>
  <si>
    <t>2000010427</t>
  </si>
  <si>
    <t xml:space="preserve">SMUGGLERS COVE           </t>
  </si>
  <si>
    <t>51221120008</t>
  </si>
  <si>
    <t>2000010428</t>
  </si>
  <si>
    <t>00951203004</t>
  </si>
  <si>
    <t xml:space="preserve">685SF TI FOR SWEET SNOW SHAVE ICE       </t>
  </si>
  <si>
    <t>2000010429</t>
  </si>
  <si>
    <t>02008410007</t>
  </si>
  <si>
    <t>2000010430</t>
  </si>
  <si>
    <t>35504122000</t>
  </si>
  <si>
    <t xml:space="preserve">RES SOLAR W/ELECT. PANEL UPGRADE        </t>
  </si>
  <si>
    <t>2000010432</t>
  </si>
  <si>
    <t>52630102003</t>
  </si>
  <si>
    <t>2000010433</t>
  </si>
  <si>
    <t>00313210002</t>
  </si>
  <si>
    <t xml:space="preserve">5514 SF TI - ETA                        </t>
  </si>
  <si>
    <t>2000010435</t>
  </si>
  <si>
    <t>54003206008</t>
  </si>
  <si>
    <t>2000010438</t>
  </si>
  <si>
    <t>38414013008</t>
  </si>
  <si>
    <t>2000010440</t>
  </si>
  <si>
    <t>49225203003</t>
  </si>
  <si>
    <t>2000010442</t>
  </si>
  <si>
    <t>38212108001</t>
  </si>
  <si>
    <t>2000010835</t>
  </si>
  <si>
    <t xml:space="preserve">CATTAIL CREEK            </t>
  </si>
  <si>
    <t>52914202005</t>
  </si>
  <si>
    <t>2000010890</t>
  </si>
  <si>
    <t xml:space="preserve">EMERALD ISLE             </t>
  </si>
  <si>
    <t xml:space="preserve">LE ROY MARVIN C &amp; SHERRY L    </t>
  </si>
  <si>
    <t>45148123002</t>
  </si>
  <si>
    <t>2000010903</t>
  </si>
  <si>
    <t xml:space="preserve">HEIDFELD                 </t>
  </si>
  <si>
    <t xml:space="preserve">MC COY RAYDON &amp; VALERIE       </t>
  </si>
  <si>
    <t>52603305008</t>
  </si>
  <si>
    <t>2000005767</t>
  </si>
  <si>
    <t xml:space="preserve">CLOVERFIELD              </t>
  </si>
  <si>
    <t xml:space="preserve">CIR </t>
  </si>
  <si>
    <t>39233305000</t>
  </si>
  <si>
    <t>2000008358</t>
  </si>
  <si>
    <t xml:space="preserve">VALEWOOD                 </t>
  </si>
  <si>
    <t xml:space="preserve">VASQUEZ LARRY &amp; MONA FAM TR   </t>
  </si>
  <si>
    <t>43303020003</t>
  </si>
  <si>
    <t>2000008771</t>
  </si>
  <si>
    <t xml:space="preserve">OAK FAIR                 </t>
  </si>
  <si>
    <t xml:space="preserve">MARTIN JOAN T FAM REV TR      </t>
  </si>
  <si>
    <t>53840215004</t>
  </si>
  <si>
    <t xml:space="preserve">RESIDENTIAL ALTERATION TO CONVERT 435SF </t>
  </si>
  <si>
    <t>2000010568</t>
  </si>
  <si>
    <t xml:space="preserve">STEEPLE                  </t>
  </si>
  <si>
    <t xml:space="preserve">GUILLEN HERNANDEZ GUADALUPE   </t>
  </si>
  <si>
    <t>49246307003</t>
  </si>
  <si>
    <t>2000010593</t>
  </si>
  <si>
    <t xml:space="preserve">SALAZAR                  </t>
  </si>
  <si>
    <t>QUIRARTE HERMELINDA SEP PROP F</t>
  </si>
  <si>
    <t>39416123003</t>
  </si>
  <si>
    <t>2000010651</t>
  </si>
  <si>
    <t xml:space="preserve">L                        </t>
  </si>
  <si>
    <t xml:space="preserve">HIBBARD BARRY G &amp; CASEY D     </t>
  </si>
  <si>
    <t>36537117005</t>
  </si>
  <si>
    <t>2000010652</t>
  </si>
  <si>
    <t xml:space="preserve">POCOHONTAS               </t>
  </si>
  <si>
    <t xml:space="preserve">TREVINO ANGEL JR &amp; LISA       </t>
  </si>
  <si>
    <t>51540210002</t>
  </si>
  <si>
    <t>2000010653</t>
  </si>
  <si>
    <t xml:space="preserve">SIOUX CREEK              </t>
  </si>
  <si>
    <t xml:space="preserve">BAILEY LIVING TR              </t>
  </si>
  <si>
    <t>00705201001</t>
  </si>
  <si>
    <t>2000010839</t>
  </si>
  <si>
    <t xml:space="preserve">GRETCHEN                 </t>
  </si>
  <si>
    <t xml:space="preserve">CABRERA GUILLERMO &amp; BERTHA    </t>
  </si>
  <si>
    <t>99999275</t>
  </si>
  <si>
    <t>2000010959</t>
  </si>
  <si>
    <t xml:space="preserve">CARROTWOOD               </t>
  </si>
  <si>
    <t>DHILLON KARMVEER SINGH &amp; RAJWI</t>
  </si>
  <si>
    <t>99999847</t>
  </si>
  <si>
    <t>2000010965</t>
  </si>
  <si>
    <t xml:space="preserve">HERCULES                 </t>
  </si>
  <si>
    <t xml:space="preserve">SANCHEZ AURORA                </t>
  </si>
  <si>
    <t>99999843</t>
  </si>
  <si>
    <t>2000007538</t>
  </si>
  <si>
    <t xml:space="preserve">AUBURN                   </t>
  </si>
  <si>
    <t>KERN COUNTY WATER AGENCY133666</t>
  </si>
  <si>
    <t xml:space="preserve">UNIFIED FIELD SERVICES        </t>
  </si>
  <si>
    <t>02046110006</t>
  </si>
  <si>
    <t xml:space="preserve">RESIDENTIAL REROOF W. COOL ROOF         </t>
  </si>
  <si>
    <t>2000010975</t>
  </si>
  <si>
    <t xml:space="preserve">CENTAUR                  </t>
  </si>
  <si>
    <t xml:space="preserve">LARA JOSHUA                   </t>
  </si>
  <si>
    <t xml:space="preserve">BAKERSFIELD PLUMBING CO INC.  </t>
  </si>
  <si>
    <t>51650203008</t>
  </si>
  <si>
    <t>2000010977</t>
  </si>
  <si>
    <t xml:space="preserve">BROWN                    </t>
  </si>
  <si>
    <t xml:space="preserve">HENDRIX RAMON                 </t>
  </si>
  <si>
    <t xml:space="preserve">REDBONE DEMOLITION            </t>
  </si>
  <si>
    <t>51650117002</t>
  </si>
  <si>
    <t>2000010793</t>
  </si>
  <si>
    <t xml:space="preserve">N </t>
  </si>
  <si>
    <t xml:space="preserve">STINE                    </t>
  </si>
  <si>
    <t xml:space="preserve">WERTZ JIM TR                  </t>
  </si>
  <si>
    <t>51582115002</t>
  </si>
  <si>
    <t>2000010825</t>
  </si>
  <si>
    <t xml:space="preserve">BRIDGEPORT               </t>
  </si>
  <si>
    <t xml:space="preserve">OLSEN JAMES RICHARD           </t>
  </si>
  <si>
    <t xml:space="preserve">DIAMOND RIDGE ROOFING         </t>
  </si>
  <si>
    <t>49825101002</t>
  </si>
  <si>
    <t>2000010901</t>
  </si>
  <si>
    <t xml:space="preserve">HANOVER                  </t>
  </si>
  <si>
    <t xml:space="preserve">FIGUEROA PEDRO                </t>
  </si>
  <si>
    <t xml:space="preserve">ST FRANCIS ROOFING            </t>
  </si>
  <si>
    <t>53813611002</t>
  </si>
  <si>
    <t>2000010868</t>
  </si>
  <si>
    <t xml:space="preserve">COFFEE                   </t>
  </si>
  <si>
    <t xml:space="preserve">RIVERLAKES STATION LLC        </t>
  </si>
  <si>
    <t xml:space="preserve">PRO ROOF INC                  </t>
  </si>
  <si>
    <t>38515205009</t>
  </si>
  <si>
    <t>2000009007</t>
  </si>
  <si>
    <t xml:space="preserve">STOCKDALE                </t>
  </si>
  <si>
    <t xml:space="preserve">HWY </t>
  </si>
  <si>
    <t xml:space="preserve">TTL MARKETPLACE LLC           </t>
  </si>
  <si>
    <t xml:space="preserve">SIGNS AND SERVICES COMPANY    </t>
  </si>
  <si>
    <t>52257318005</t>
  </si>
  <si>
    <t>2000009859</t>
  </si>
  <si>
    <t xml:space="preserve">VITAL SIGNS OF BAKERSFIELD    </t>
  </si>
  <si>
    <t>49805102007</t>
  </si>
  <si>
    <t>2000010818</t>
  </si>
  <si>
    <t xml:space="preserve">AEGEAN                   </t>
  </si>
  <si>
    <t xml:space="preserve">QUITORIANO FLOR C             </t>
  </si>
  <si>
    <t>AIR CARE CONDITIONING &amp; HEATIN</t>
  </si>
  <si>
    <t>54017111006</t>
  </si>
  <si>
    <t>2000010819</t>
  </si>
  <si>
    <t xml:space="preserve">LAS CRUCES               </t>
  </si>
  <si>
    <t xml:space="preserve">GRADOWITZ LIVING TR           </t>
  </si>
  <si>
    <t>16432017008</t>
  </si>
  <si>
    <t xml:space="preserve">ELECT. PANEL UPGRADE                    </t>
  </si>
  <si>
    <t>2000010820</t>
  </si>
  <si>
    <t xml:space="preserve">OWL'S HEAD               </t>
  </si>
  <si>
    <t xml:space="preserve">OLEA ELIZABETH H              </t>
  </si>
  <si>
    <t>37236213009</t>
  </si>
  <si>
    <t>2000010821</t>
  </si>
  <si>
    <t xml:space="preserve">BRADSHAW MURRAY E             </t>
  </si>
  <si>
    <t>33118101006</t>
  </si>
  <si>
    <t>2000010867</t>
  </si>
  <si>
    <t xml:space="preserve">CALICO VILLAGE           </t>
  </si>
  <si>
    <t xml:space="preserve">ALLENDER JUDITH A             </t>
  </si>
  <si>
    <t>9999181</t>
  </si>
  <si>
    <t>2000010969</t>
  </si>
  <si>
    <t xml:space="preserve">LOMA VISTA               </t>
  </si>
  <si>
    <t xml:space="preserve">ZIELSDORF JEFFREY O &amp; WENDY K </t>
  </si>
  <si>
    <t xml:space="preserve">ATLAS PLUMBING                </t>
  </si>
  <si>
    <t>01919206004</t>
  </si>
  <si>
    <t xml:space="preserve">DEMO OF SINGLE FAMILY RESIDENCE         </t>
  </si>
  <si>
    <t>2000010469</t>
  </si>
  <si>
    <t xml:space="preserve">CALLE CASTANA            </t>
  </si>
  <si>
    <t xml:space="preserve">ACHARYA OLIVIA V &amp; GANESH     </t>
  </si>
  <si>
    <t>41305303005</t>
  </si>
  <si>
    <t>2000010626</t>
  </si>
  <si>
    <t xml:space="preserve">BARROWBY                 </t>
  </si>
  <si>
    <t xml:space="preserve">DAO LU TON                    </t>
  </si>
  <si>
    <t>SOLAR OPTIMUM DESIGN &amp; ELECTRI</t>
  </si>
  <si>
    <t>14605202008</t>
  </si>
  <si>
    <t>2000010961</t>
  </si>
  <si>
    <t xml:space="preserve">10TH                     </t>
  </si>
  <si>
    <t xml:space="preserve">SPSSM INVS IX LP              </t>
  </si>
  <si>
    <t xml:space="preserve">MARKHAM ELECTRIC SOLUTIONS    </t>
  </si>
  <si>
    <t>37117102008</t>
  </si>
  <si>
    <t xml:space="preserve">APT C - RES RE-ROOF                     </t>
  </si>
  <si>
    <t>2000005043</t>
  </si>
  <si>
    <t>53130011000</t>
  </si>
  <si>
    <t>2000009925</t>
  </si>
  <si>
    <t>52378001002</t>
  </si>
  <si>
    <t>2000009962</t>
  </si>
  <si>
    <t xml:space="preserve">CICADA                   </t>
  </si>
  <si>
    <t>99999441</t>
  </si>
  <si>
    <t>2000010641</t>
  </si>
  <si>
    <t xml:space="preserve">SANTA CLARA              </t>
  </si>
  <si>
    <t>99999128</t>
  </si>
  <si>
    <t>2000010642</t>
  </si>
  <si>
    <t xml:space="preserve">VIZCAYA                  </t>
  </si>
  <si>
    <t>99999116</t>
  </si>
  <si>
    <t>2000010643</t>
  </si>
  <si>
    <t>99999110</t>
  </si>
  <si>
    <t>2000010644</t>
  </si>
  <si>
    <t xml:space="preserve">RENTERIA                 </t>
  </si>
  <si>
    <t>99999243</t>
  </si>
  <si>
    <t>2000010645</t>
  </si>
  <si>
    <t>99999113</t>
  </si>
  <si>
    <t>2000010646</t>
  </si>
  <si>
    <t>99999119</t>
  </si>
  <si>
    <t>2000010505</t>
  </si>
  <si>
    <t xml:space="preserve">BASQUE                   </t>
  </si>
  <si>
    <t xml:space="preserve">SIMPSON KYLE                  </t>
  </si>
  <si>
    <t xml:space="preserve">MARINA POOL COMPANY           </t>
  </si>
  <si>
    <t>54116217005</t>
  </si>
  <si>
    <t>2000010811</t>
  </si>
  <si>
    <t xml:space="preserve">WILLOWCREST              </t>
  </si>
  <si>
    <t>MENDOZA JUAN C &amp; MONICA SANCHE</t>
  </si>
  <si>
    <t xml:space="preserve">ART-TISTIC POOLS              </t>
  </si>
  <si>
    <t>53511213003</t>
  </si>
  <si>
    <t>2000011001</t>
  </si>
  <si>
    <t xml:space="preserve">ZAMORA                   </t>
  </si>
  <si>
    <t>51826311003</t>
  </si>
  <si>
    <t>2000010481</t>
  </si>
  <si>
    <t xml:space="preserve">PACIFIC HARBOR           </t>
  </si>
  <si>
    <t xml:space="preserve">SONI BHUPINDER &amp; RANJEETA K   </t>
  </si>
  <si>
    <t>53302202001</t>
  </si>
  <si>
    <t>2000010551</t>
  </si>
  <si>
    <t xml:space="preserve">RED WHEAT                </t>
  </si>
  <si>
    <t xml:space="preserve">ROCHA GUILLERMO FERNANDEZ     </t>
  </si>
  <si>
    <t>19407313004</t>
  </si>
  <si>
    <t>2000010995</t>
  </si>
  <si>
    <t xml:space="preserve">ARBOR FOREST             </t>
  </si>
  <si>
    <t xml:space="preserve">MARQUEZ JOSE                  </t>
  </si>
  <si>
    <t>99999265</t>
  </si>
  <si>
    <t>2000007517</t>
  </si>
  <si>
    <t xml:space="preserve">BELLE TERRACE            </t>
  </si>
  <si>
    <t xml:space="preserve">VARNET LAND ADMN INC          </t>
  </si>
  <si>
    <t xml:space="preserve">APEX GENERAL CONSTRUCTION INC </t>
  </si>
  <si>
    <t>52508209001</t>
  </si>
  <si>
    <t>2000010926</t>
  </si>
  <si>
    <t xml:space="preserve">050   </t>
  </si>
  <si>
    <t xml:space="preserve">YELLOWSTONE RIVER        </t>
  </si>
  <si>
    <t>DIEGO ACOSTA URSULA L &amp; ACOSTA</t>
  </si>
  <si>
    <t xml:space="preserve">CENTRAL CAL RESTORATION       </t>
  </si>
  <si>
    <t>52356011007</t>
  </si>
  <si>
    <t>2000010784</t>
  </si>
  <si>
    <t xml:space="preserve">CYPRESS GLEN             </t>
  </si>
  <si>
    <t>BLVD</t>
  </si>
  <si>
    <t xml:space="preserve">HERNANDEZ JUAN &amp; ROBERTA J    </t>
  </si>
  <si>
    <t>51313209008</t>
  </si>
  <si>
    <t>2000010902</t>
  </si>
  <si>
    <t xml:space="preserve">EL PRADO                 </t>
  </si>
  <si>
    <t xml:space="preserve">PENCIER FAMILY TRUST          </t>
  </si>
  <si>
    <t>51487130003</t>
  </si>
  <si>
    <t>2000010955</t>
  </si>
  <si>
    <t xml:space="preserve">MC DONALD                </t>
  </si>
  <si>
    <t xml:space="preserve">CABA INVS LLC                 </t>
  </si>
  <si>
    <t xml:space="preserve">ROOFTOPS USA                  </t>
  </si>
  <si>
    <t>2000008077</t>
  </si>
  <si>
    <t xml:space="preserve">K TENTH ST PROP LP            </t>
  </si>
  <si>
    <t xml:space="preserve">VISIBLE GRAPHICS              </t>
  </si>
  <si>
    <t>51566222003</t>
  </si>
  <si>
    <t>2000008079</t>
  </si>
  <si>
    <t xml:space="preserve">OLIVE                    </t>
  </si>
  <si>
    <t xml:space="preserve">MUSTANG SQUARE LLC            </t>
  </si>
  <si>
    <t>14813223006</t>
  </si>
  <si>
    <t>2000010856</t>
  </si>
  <si>
    <t xml:space="preserve">MYRTLE                   </t>
  </si>
  <si>
    <t xml:space="preserve">MARTIN MARK A &amp; DONNA M       </t>
  </si>
  <si>
    <t>52718404003</t>
  </si>
  <si>
    <t>2000010956</t>
  </si>
  <si>
    <t xml:space="preserve">GIRO                     </t>
  </si>
  <si>
    <t xml:space="preserve">ALVIDREZ ADAM                 </t>
  </si>
  <si>
    <t>2000010974</t>
  </si>
  <si>
    <t xml:space="preserve">LAUSANNE                 </t>
  </si>
  <si>
    <t xml:space="preserve">TEATER DONALD L &amp; VICKY J     </t>
  </si>
  <si>
    <t>2000010990</t>
  </si>
  <si>
    <t xml:space="preserve">CHRISTMAS TREE           </t>
  </si>
  <si>
    <t xml:space="preserve">PADILLA STEVE &amp; LILY A        </t>
  </si>
  <si>
    <t xml:space="preserve">AIR CLIMATE CONTROL           </t>
  </si>
  <si>
    <t>2000011015</t>
  </si>
  <si>
    <t xml:space="preserve">LOCKSLEY                 </t>
  </si>
  <si>
    <t xml:space="preserve">JANS JEREMY &amp; JACQUELYN S     </t>
  </si>
  <si>
    <t xml:space="preserve">TOWERY AIR CONDITIONING INC   </t>
  </si>
  <si>
    <t>01736008001</t>
  </si>
  <si>
    <t xml:space="preserve">RESIDENTIAL REPAIR LIKE FOR LIKE WITH   </t>
  </si>
  <si>
    <t>2000010795</t>
  </si>
  <si>
    <t xml:space="preserve">EDGEMONT                 </t>
  </si>
  <si>
    <t xml:space="preserve">SAMANO BENJAMIN &amp; VICKY       </t>
  </si>
  <si>
    <t>51582201008</t>
  </si>
  <si>
    <t>2000010796</t>
  </si>
  <si>
    <t xml:space="preserve">PARK                     </t>
  </si>
  <si>
    <t xml:space="preserve">RICH LESLIE                   </t>
  </si>
  <si>
    <t>51826306009</t>
  </si>
  <si>
    <t>2000010797</t>
  </si>
  <si>
    <t xml:space="preserve">MARTINEZ ISHA D               </t>
  </si>
  <si>
    <t>53312102003</t>
  </si>
  <si>
    <t>2000010798</t>
  </si>
  <si>
    <t xml:space="preserve">ROSE PETAL               </t>
  </si>
  <si>
    <t>KEARNS OWENS &amp; KATHY FAMILY TR</t>
  </si>
  <si>
    <t>53313123007</t>
  </si>
  <si>
    <t>2000010799</t>
  </si>
  <si>
    <t xml:space="preserve">ASHFORK                  </t>
  </si>
  <si>
    <t xml:space="preserve">TREVINO PEDRO &amp; DOLORES A REV </t>
  </si>
  <si>
    <t>51466330006</t>
  </si>
  <si>
    <t>2000010865</t>
  </si>
  <si>
    <t xml:space="preserve">WATER WHEEL              </t>
  </si>
  <si>
    <t xml:space="preserve">BEVILACQUA GARY DAVID TR      </t>
  </si>
  <si>
    <t xml:space="preserve">CALIFORNIA DELTA MECH INC     </t>
  </si>
  <si>
    <t>37109105004</t>
  </si>
  <si>
    <t>2000010918</t>
  </si>
  <si>
    <t xml:space="preserve">POLO CLUB                </t>
  </si>
  <si>
    <t xml:space="preserve">MILLS TERRY R                 </t>
  </si>
  <si>
    <t>50078002008</t>
  </si>
  <si>
    <t xml:space="preserve">PERMANENT SIGN PACKAGE FOR EAGLE OAKS   </t>
  </si>
  <si>
    <t>2000011010</t>
  </si>
  <si>
    <t xml:space="preserve">M                        </t>
  </si>
  <si>
    <t xml:space="preserve">SPSSM INVS IV LP              </t>
  </si>
  <si>
    <t>52328004006</t>
  </si>
  <si>
    <t>2000011011</t>
  </si>
  <si>
    <t>52819217007</t>
  </si>
  <si>
    <t>2000011017</t>
  </si>
  <si>
    <t xml:space="preserve">HOXIE                    </t>
  </si>
  <si>
    <t xml:space="preserve">CABRAL JOSEPH W &amp; LILLIAN     </t>
  </si>
  <si>
    <t>46541413004</t>
  </si>
  <si>
    <t>2000009670</t>
  </si>
  <si>
    <t xml:space="preserve">GRANITE POINTE           </t>
  </si>
  <si>
    <t>PKWY</t>
  </si>
  <si>
    <t xml:space="preserve">SERRANO YOANI ALEXANDER       </t>
  </si>
  <si>
    <t>38643102001</t>
  </si>
  <si>
    <t>2000009752</t>
  </si>
  <si>
    <t xml:space="preserve">WOODLAKE                 </t>
  </si>
  <si>
    <t xml:space="preserve">TORRES MARIA D                </t>
  </si>
  <si>
    <t>54513204006</t>
  </si>
  <si>
    <t>2000009774</t>
  </si>
  <si>
    <t xml:space="preserve">DORIAN                   </t>
  </si>
  <si>
    <t xml:space="preserve">VALLADARES ARMANDO &amp; GLORIA   </t>
  </si>
  <si>
    <t xml:space="preserve">CLEAN ENERGY SOLLUTIONS OF CA </t>
  </si>
  <si>
    <t>39019106005</t>
  </si>
  <si>
    <t>2000010161</t>
  </si>
  <si>
    <t xml:space="preserve">GOLDEN SQUARE            </t>
  </si>
  <si>
    <t>HERRERA SALVADOR &amp; ESCOBAR HER</t>
  </si>
  <si>
    <t xml:space="preserve">BRIGHT PLANET SOLAR           </t>
  </si>
  <si>
    <t>02345318002</t>
  </si>
  <si>
    <t>2000010339</t>
  </si>
  <si>
    <t xml:space="preserve">SOSA                     </t>
  </si>
  <si>
    <t xml:space="preserve">PATT KELLY &amp; AMANDA           </t>
  </si>
  <si>
    <t>00810113000</t>
  </si>
  <si>
    <t>2000010462</t>
  </si>
  <si>
    <t xml:space="preserve">BEENEY CARL JAMES &amp; REGINA K  </t>
  </si>
  <si>
    <t>45124204004</t>
  </si>
  <si>
    <t>2000010548</t>
  </si>
  <si>
    <t xml:space="preserve">ORNELAS ARTHUR S &amp; MARIA D    </t>
  </si>
  <si>
    <t>51633124003</t>
  </si>
  <si>
    <t xml:space="preserve">SPECIAL INSPECTION - ILLEGAL PATIOS,    </t>
  </si>
  <si>
    <t>2000010585</t>
  </si>
  <si>
    <t xml:space="preserve">MONA LISA                </t>
  </si>
  <si>
    <t xml:space="preserve">MITTAN BRENT T &amp; ERIKA C      </t>
  </si>
  <si>
    <t>51825329003</t>
  </si>
  <si>
    <t>2000010591</t>
  </si>
  <si>
    <t xml:space="preserve">EDMONTON                 </t>
  </si>
  <si>
    <t xml:space="preserve">ARIAS RUBEN &amp; BARBARA         </t>
  </si>
  <si>
    <t>19453111007</t>
  </si>
  <si>
    <t xml:space="preserve">RE-ROOF                                 </t>
  </si>
  <si>
    <t>2000010633</t>
  </si>
  <si>
    <t xml:space="preserve">VAUXHALL BRIDGE          </t>
  </si>
  <si>
    <t xml:space="preserve">KOMIREDDY SREEDHAR            </t>
  </si>
  <si>
    <t>52442208009</t>
  </si>
  <si>
    <t>2000010634</t>
  </si>
  <si>
    <t xml:space="preserve">ENGLISH OAK              </t>
  </si>
  <si>
    <t xml:space="preserve">ASSI ANTHONY                  </t>
  </si>
  <si>
    <t>02105101008</t>
  </si>
  <si>
    <t>2000010697</t>
  </si>
  <si>
    <t xml:space="preserve">BERGER                   </t>
  </si>
  <si>
    <t xml:space="preserve">LEWIS BONITA                  </t>
  </si>
  <si>
    <t>35509511001</t>
  </si>
  <si>
    <t>2000010715</t>
  </si>
  <si>
    <t xml:space="preserve">SEALION                  </t>
  </si>
  <si>
    <t xml:space="preserve">VAN WINKLE COREY              </t>
  </si>
  <si>
    <t>999999</t>
  </si>
  <si>
    <t>2000010716</t>
  </si>
  <si>
    <t xml:space="preserve">VERTRICE                 </t>
  </si>
  <si>
    <t>RODRIGUEZ SORIANO LIVING TRUST</t>
  </si>
  <si>
    <t>38306004002</t>
  </si>
  <si>
    <t>2000011012</t>
  </si>
  <si>
    <t xml:space="preserve">LINCOLN                  </t>
  </si>
  <si>
    <t>SAYAN CAPITAL REALTY FUND 01 L</t>
  </si>
  <si>
    <t xml:space="preserve">CORE ELECTRIC                 </t>
  </si>
  <si>
    <t>53813410005</t>
  </si>
  <si>
    <t>2000010627</t>
  </si>
  <si>
    <t xml:space="preserve">MARQUISE                 </t>
  </si>
  <si>
    <t xml:space="preserve">VISTA MONTAIRE LLC            </t>
  </si>
  <si>
    <t>01925001011</t>
  </si>
  <si>
    <t xml:space="preserve">1000SF TI FOR HP COMMUNICATIONS         </t>
  </si>
  <si>
    <t>2000011045</t>
  </si>
  <si>
    <t xml:space="preserve">CHESTNUT WOOD            </t>
  </si>
  <si>
    <t xml:space="preserve">LENNAR HOMES OF CAL INC       </t>
  </si>
  <si>
    <t xml:space="preserve">GM CONSTRUCTION               </t>
  </si>
  <si>
    <t>02135328008</t>
  </si>
  <si>
    <t>2000011003</t>
  </si>
  <si>
    <t>02134249009</t>
  </si>
  <si>
    <t>2000010181</t>
  </si>
  <si>
    <t>GUTIERREZ JORGE A GARCIA &amp; MAR</t>
  </si>
  <si>
    <t>51555132003</t>
  </si>
  <si>
    <t>2000010991</t>
  </si>
  <si>
    <t xml:space="preserve">FALLSTAFF                </t>
  </si>
  <si>
    <t xml:space="preserve">REYES ANTHONY JR &amp; ERIN       </t>
  </si>
  <si>
    <t>99999844</t>
  </si>
  <si>
    <t>2000010993</t>
  </si>
  <si>
    <t xml:space="preserve">CONEY ISLAND             </t>
  </si>
  <si>
    <t xml:space="preserve">RIVAS SARA E                  </t>
  </si>
  <si>
    <t>99999841</t>
  </si>
  <si>
    <t>2000010994</t>
  </si>
  <si>
    <t xml:space="preserve">STONETHWAITE             </t>
  </si>
  <si>
    <t>MC ELHINNEY NIGEL AUBREY &amp; VER</t>
  </si>
  <si>
    <t>99999263</t>
  </si>
  <si>
    <t>2000011038</t>
  </si>
  <si>
    <t xml:space="preserve">WOOLRICH BAY             </t>
  </si>
  <si>
    <t>LOPEZ MARIA D &amp; ARELLANES CRIS</t>
  </si>
  <si>
    <t>52921036000</t>
  </si>
  <si>
    <t>2000006863</t>
  </si>
  <si>
    <t>13019001007</t>
  </si>
  <si>
    <t>2000010920</t>
  </si>
  <si>
    <t xml:space="preserve">041   </t>
  </si>
  <si>
    <t xml:space="preserve">MADISON                  </t>
  </si>
  <si>
    <t xml:space="preserve">PIMENTEL PONDERSOA TRUST      </t>
  </si>
  <si>
    <t>KERN RIVER HEARTH AND HOME INC</t>
  </si>
  <si>
    <t>02142105007</t>
  </si>
  <si>
    <t xml:space="preserve">ROOF MOUNT SOLAR ON COMP, WITH PANEL    </t>
  </si>
  <si>
    <t>2000010966</t>
  </si>
  <si>
    <t xml:space="preserve">PAULINE                  </t>
  </si>
  <si>
    <t>NORIEGA LEOPOLDO &amp; ESPERANZA P</t>
  </si>
  <si>
    <t>43802514003</t>
  </si>
  <si>
    <t>2000011016</t>
  </si>
  <si>
    <t xml:space="preserve">BEAR MOUNTIAN ROOFING         </t>
  </si>
  <si>
    <t>39216319002</t>
  </si>
  <si>
    <t>2000011026</t>
  </si>
  <si>
    <t xml:space="preserve">VERACRUZ                 </t>
  </si>
  <si>
    <t xml:space="preserve">WALLACE JEFFREY R             </t>
  </si>
  <si>
    <t xml:space="preserve">VALUE ROOFING                 </t>
  </si>
  <si>
    <t>40403206005</t>
  </si>
  <si>
    <t>2000006897</t>
  </si>
  <si>
    <t xml:space="preserve">ROSEDALE                 </t>
  </si>
  <si>
    <t xml:space="preserve">AHIRA INC                     </t>
  </si>
  <si>
    <t>SIGNTECH ELECTRICAL ADVERTISIN</t>
  </si>
  <si>
    <t>38765023006</t>
  </si>
  <si>
    <t>2000011002</t>
  </si>
  <si>
    <t>GOODWILL INDUSTRIES OF SO CENT</t>
  </si>
  <si>
    <t xml:space="preserve">MC KENNEY'S AIR COND INC      </t>
  </si>
  <si>
    <t>01031125003</t>
  </si>
  <si>
    <t xml:space="preserve">ELECTRICAL RELEASE FOR PG&amp;E             </t>
  </si>
  <si>
    <t>2000011025</t>
  </si>
  <si>
    <t xml:space="preserve">REAGAN                   </t>
  </si>
  <si>
    <t xml:space="preserve">ROCHA HIPOLITO &amp; STACY        </t>
  </si>
  <si>
    <t>52333101008</t>
  </si>
  <si>
    <t>2000011082</t>
  </si>
  <si>
    <t xml:space="preserve">HORTON WES &amp; DEBRA            </t>
  </si>
  <si>
    <t xml:space="preserve">ECONO AIR INC                 </t>
  </si>
  <si>
    <t>38766010001</t>
  </si>
  <si>
    <t>2000011018</t>
  </si>
  <si>
    <t xml:space="preserve">BEECH                    </t>
  </si>
  <si>
    <t xml:space="preserve">VILLARREAL MANUEL JR          </t>
  </si>
  <si>
    <t>13914203005</t>
  </si>
  <si>
    <t>2000011019</t>
  </si>
  <si>
    <t xml:space="preserve">INGRUM DAVID B &amp; JOAN E       </t>
  </si>
  <si>
    <t>38531105008</t>
  </si>
  <si>
    <t>2000011044</t>
  </si>
  <si>
    <t xml:space="preserve">MORIN                    </t>
  </si>
  <si>
    <t xml:space="preserve">DME PROP LLC                  </t>
  </si>
  <si>
    <t>01309013009</t>
  </si>
  <si>
    <t>2000007754</t>
  </si>
  <si>
    <t xml:space="preserve">DRESSAGE                 </t>
  </si>
  <si>
    <t xml:space="preserve">GIRAGOSIAN ROBERT M           </t>
  </si>
  <si>
    <t>00719209006</t>
  </si>
  <si>
    <t xml:space="preserve">WALL HEATER INSTALL                     </t>
  </si>
  <si>
    <t>2000010143</t>
  </si>
  <si>
    <t xml:space="preserve">MESA VERDE               </t>
  </si>
  <si>
    <t xml:space="preserve">NOSRATI BOB &amp; TRAGISH EMILY   </t>
  </si>
  <si>
    <t>45141204003</t>
  </si>
  <si>
    <t>2000010657</t>
  </si>
  <si>
    <t xml:space="preserve">CHALET                   </t>
  </si>
  <si>
    <t xml:space="preserve">SANDOVAL MARIA L              </t>
  </si>
  <si>
    <t>44016406001</t>
  </si>
  <si>
    <t>2000010658</t>
  </si>
  <si>
    <t xml:space="preserve">SAN ROCCA                </t>
  </si>
  <si>
    <t xml:space="preserve">CAMPBELL VERNA RAYLENE        </t>
  </si>
  <si>
    <t>18466509005</t>
  </si>
  <si>
    <t>2000010660</t>
  </si>
  <si>
    <t xml:space="preserve">HIDDEN BRIDGE            </t>
  </si>
  <si>
    <t xml:space="preserve">KHOURY KENNETH JAMES          </t>
  </si>
  <si>
    <t>02230218004</t>
  </si>
  <si>
    <t>2000010661</t>
  </si>
  <si>
    <t xml:space="preserve">PRAIRIE DOG              </t>
  </si>
  <si>
    <t xml:space="preserve">TOIA LORIANN                  </t>
  </si>
  <si>
    <t>54010111005</t>
  </si>
  <si>
    <t>2000010662</t>
  </si>
  <si>
    <t xml:space="preserve">CLEAR CRYSTAL            </t>
  </si>
  <si>
    <t xml:space="preserve">SINGH KULJIT &amp; KAUR RUPINDER  </t>
  </si>
  <si>
    <t>50212050009</t>
  </si>
  <si>
    <t>2000010663</t>
  </si>
  <si>
    <t xml:space="preserve">SINGH AMRINDER &amp; KAUR SIMRAN  </t>
  </si>
  <si>
    <t>38327222009</t>
  </si>
  <si>
    <t>2000010664</t>
  </si>
  <si>
    <t xml:space="preserve">DOBRUSKY                 </t>
  </si>
  <si>
    <t xml:space="preserve">MATA MANUEL P &amp; ROSEMARIE     </t>
  </si>
  <si>
    <t>02320215003</t>
  </si>
  <si>
    <t>2000010665</t>
  </si>
  <si>
    <t xml:space="preserve">FAIR OAKS                </t>
  </si>
  <si>
    <t xml:space="preserve">ARNOLDUS CHAD                 </t>
  </si>
  <si>
    <t>41324203003</t>
  </si>
  <si>
    <t>2000010666</t>
  </si>
  <si>
    <t xml:space="preserve">MEGAREY                  </t>
  </si>
  <si>
    <t xml:space="preserve">NORMAN ARLETTA L              </t>
  </si>
  <si>
    <t>14335210007</t>
  </si>
  <si>
    <t>2000010668</t>
  </si>
  <si>
    <t xml:space="preserve">STEUWER MICHAEL J &amp; MERISSA R </t>
  </si>
  <si>
    <t>39205108004</t>
  </si>
  <si>
    <t>2000010669</t>
  </si>
  <si>
    <t xml:space="preserve">HERNANDEZ ADRIAN              </t>
  </si>
  <si>
    <t>02031013004</t>
  </si>
  <si>
    <t>2000010670</t>
  </si>
  <si>
    <t xml:space="preserve">HOFFMAN                  </t>
  </si>
  <si>
    <t xml:space="preserve">ZUBIRAN ADOLFO JR &amp; ALEJANDRA </t>
  </si>
  <si>
    <t>53403014002</t>
  </si>
  <si>
    <t>2000010671</t>
  </si>
  <si>
    <t>45146114000</t>
  </si>
  <si>
    <t>2000010672</t>
  </si>
  <si>
    <t xml:space="preserve">CANTER                   </t>
  </si>
  <si>
    <t xml:space="preserve">PATTERSON JEREMY RAY          </t>
  </si>
  <si>
    <t>49239203004</t>
  </si>
  <si>
    <t>2000010695</t>
  </si>
  <si>
    <t xml:space="preserve">EVELYN                   </t>
  </si>
  <si>
    <t xml:space="preserve">RIVERA JESSE                  </t>
  </si>
  <si>
    <t>52511021009</t>
  </si>
  <si>
    <t xml:space="preserve">RES SOLAR ON TILE AND COMP              </t>
  </si>
  <si>
    <t>2000010696</t>
  </si>
  <si>
    <t xml:space="preserve">BROKEN ARROW             </t>
  </si>
  <si>
    <t>SORTO ANTONIO &amp; GARCIA MARIA J</t>
  </si>
  <si>
    <t>52204426001</t>
  </si>
  <si>
    <t>2000010717</t>
  </si>
  <si>
    <t xml:space="preserve">BANGOR                   </t>
  </si>
  <si>
    <t xml:space="preserve">GUZMAN JUAN F &amp; MARIA G       </t>
  </si>
  <si>
    <t>38507106002</t>
  </si>
  <si>
    <t xml:space="preserve">RESIDENTIAL REROOF WITH R38             </t>
  </si>
  <si>
    <t>2000010718</t>
  </si>
  <si>
    <t xml:space="preserve">COOK                     </t>
  </si>
  <si>
    <t xml:space="preserve">HINOJOSA EDEN GARCIA          </t>
  </si>
  <si>
    <t>53521406006</t>
  </si>
  <si>
    <t>2000010719</t>
  </si>
  <si>
    <t xml:space="preserve">MARTINIQUE               </t>
  </si>
  <si>
    <t xml:space="preserve">SAUCEDO JOSE A                </t>
  </si>
  <si>
    <t>17210237005</t>
  </si>
  <si>
    <t>2000010917</t>
  </si>
  <si>
    <t xml:space="preserve">HARTMAN DAMIAN W &amp; JENETTE L  </t>
  </si>
  <si>
    <t>02351103001</t>
  </si>
  <si>
    <t>2000011072</t>
  </si>
  <si>
    <t>44114206008</t>
  </si>
  <si>
    <t xml:space="preserve">FIRE REHAB TO INCLUDE REPLACEMENT OF    </t>
  </si>
  <si>
    <t>1900009177</t>
  </si>
  <si>
    <t xml:space="preserve">024   </t>
  </si>
  <si>
    <t>46541108009</t>
  </si>
  <si>
    <t>2000011009</t>
  </si>
  <si>
    <t xml:space="preserve">CALLE LOS BATIQUITOS     </t>
  </si>
  <si>
    <t xml:space="preserve">GONZALEZ ANUAR B &amp; YOLANDA    </t>
  </si>
  <si>
    <t>53116409003</t>
  </si>
  <si>
    <t>2000009388</t>
  </si>
  <si>
    <t xml:space="preserve">033   </t>
  </si>
  <si>
    <t xml:space="preserve">BIG BEAR                 </t>
  </si>
  <si>
    <t xml:space="preserve">BLANCO LUIS J &amp; CLAUDIA L     </t>
  </si>
  <si>
    <t>54017520000</t>
  </si>
  <si>
    <t>2000010968</t>
  </si>
  <si>
    <t xml:space="preserve">ELK MOUNTAIN             </t>
  </si>
  <si>
    <t xml:space="preserve">VENTRESCA PAUL                </t>
  </si>
  <si>
    <t>99999846</t>
  </si>
  <si>
    <t>2000010992</t>
  </si>
  <si>
    <t xml:space="preserve">LARAMIE PEAK             </t>
  </si>
  <si>
    <t>CAILING MYRA SOLEDAD D &amp; ARNOL</t>
  </si>
  <si>
    <t>99999842</t>
  </si>
  <si>
    <t>2000011047</t>
  </si>
  <si>
    <t xml:space="preserve">GRANITE PEAK             </t>
  </si>
  <si>
    <t xml:space="preserve">RODGERS JOEL B                </t>
  </si>
  <si>
    <t>99999266</t>
  </si>
  <si>
    <t>2000011048</t>
  </si>
  <si>
    <t xml:space="preserve">ORANGE                   </t>
  </si>
  <si>
    <t xml:space="preserve">APPLE CAMERON                 </t>
  </si>
  <si>
    <t xml:space="preserve">WINEGARD ENERGY INC           </t>
  </si>
  <si>
    <t>38919502001</t>
  </si>
  <si>
    <t>2000011089</t>
  </si>
  <si>
    <t xml:space="preserve">Q                        </t>
  </si>
  <si>
    <t xml:space="preserve">DAN COOK INC                  </t>
  </si>
  <si>
    <t xml:space="preserve">GREGORY CARTER                </t>
  </si>
  <si>
    <t>99999268</t>
  </si>
  <si>
    <t>2000011092</t>
  </si>
  <si>
    <t xml:space="preserve">RANGELEY                 </t>
  </si>
  <si>
    <t xml:space="preserve">BARAHONA WENDY ABIGAIL        </t>
  </si>
  <si>
    <t>99999278</t>
  </si>
  <si>
    <t>1900009179</t>
  </si>
  <si>
    <t>11036107005</t>
  </si>
  <si>
    <t>1900009180</t>
  </si>
  <si>
    <t>54510203004</t>
  </si>
  <si>
    <t>2000008587</t>
  </si>
  <si>
    <t xml:space="preserve">MING                     </t>
  </si>
  <si>
    <t xml:space="preserve">AP MING LLC                   </t>
  </si>
  <si>
    <t>41213106006</t>
  </si>
  <si>
    <t>2000010480</t>
  </si>
  <si>
    <t xml:space="preserve">QUEENSBURY               </t>
  </si>
  <si>
    <t xml:space="preserve">MAYNARD DERICK G &amp; BETHANY S  </t>
  </si>
  <si>
    <t xml:space="preserve">DUPLEX UNITS 61 &amp; 62                    </t>
  </si>
  <si>
    <t>2000011024</t>
  </si>
  <si>
    <t xml:space="preserve">RYAN PATRICK JOSEPH REV TRUST </t>
  </si>
  <si>
    <t xml:space="preserve">CALIFORNIA CUSTOM ROOFING     </t>
  </si>
  <si>
    <t>38215115000</t>
  </si>
  <si>
    <t>2000011064</t>
  </si>
  <si>
    <t xml:space="preserve">TWAIN                    </t>
  </si>
  <si>
    <t xml:space="preserve">TRINITY PROPERTIES LLC        </t>
  </si>
  <si>
    <t xml:space="preserve">MEDRANO ROOFING INC           </t>
  </si>
  <si>
    <t>53114201009</t>
  </si>
  <si>
    <t>2000011067</t>
  </si>
  <si>
    <t xml:space="preserve">CEDAR GLEN               </t>
  </si>
  <si>
    <t>BROWN DAVID F REVOCABLE LIVING</t>
  </si>
  <si>
    <t xml:space="preserve">WESTPAC CONSTRUCTION INC      </t>
  </si>
  <si>
    <t>44020301000</t>
  </si>
  <si>
    <t>2000011068</t>
  </si>
  <si>
    <t xml:space="preserve">ORTIZ ALBA                    </t>
  </si>
  <si>
    <t>01729013005</t>
  </si>
  <si>
    <t>2000009267</t>
  </si>
  <si>
    <t xml:space="preserve">HARRIS                   </t>
  </si>
  <si>
    <t xml:space="preserve">HARRIS ROAD PROP LLC          </t>
  </si>
  <si>
    <t>38424201006</t>
  </si>
  <si>
    <t xml:space="preserve">REMOVE AND REPLACE EXISTING PATIO.      </t>
  </si>
  <si>
    <t>2000010631</t>
  </si>
  <si>
    <t xml:space="preserve">BRIGHTWOOD               </t>
  </si>
  <si>
    <t xml:space="preserve">RICKELS ADAM D &amp; CARRIE L     </t>
  </si>
  <si>
    <t xml:space="preserve">SILVER LINING SERVICES        </t>
  </si>
  <si>
    <t>38210109008</t>
  </si>
  <si>
    <t>2000011050</t>
  </si>
  <si>
    <t xml:space="preserve">MORRISON FAMILY TRUST         </t>
  </si>
  <si>
    <t>00424201005</t>
  </si>
  <si>
    <t>2000011088</t>
  </si>
  <si>
    <t xml:space="preserve">MC COURRY                </t>
  </si>
  <si>
    <t xml:space="preserve">RAMIREZ FRANCISCO R &amp; MARIA P </t>
  </si>
  <si>
    <t xml:space="preserve">JON DOOLEY HEATING &amp; A/C      </t>
  </si>
  <si>
    <t>14632104005</t>
  </si>
  <si>
    <t xml:space="preserve">ELECT. PANEL C/O                        </t>
  </si>
  <si>
    <t>2000011049</t>
  </si>
  <si>
    <t xml:space="preserve">PRINCETON                </t>
  </si>
  <si>
    <t xml:space="preserve">ALANIZ FELIPA                 </t>
  </si>
  <si>
    <t>43813405002</t>
  </si>
  <si>
    <t>2000011083</t>
  </si>
  <si>
    <t xml:space="preserve">INNISFREE                </t>
  </si>
  <si>
    <t xml:space="preserve">HARLESS RACHEL                </t>
  </si>
  <si>
    <t>38203217008</t>
  </si>
  <si>
    <t>2000008561</t>
  </si>
  <si>
    <t xml:space="preserve">ANDERSON JESSICA LEIGH        </t>
  </si>
  <si>
    <t>49542402004</t>
  </si>
  <si>
    <t>2000009485</t>
  </si>
  <si>
    <t xml:space="preserve">VISTA DEL CHRISTO        </t>
  </si>
  <si>
    <t xml:space="preserve">MARTINEZ DAVID &amp; SANDRA       </t>
  </si>
  <si>
    <t>14605209009</t>
  </si>
  <si>
    <t>2000010120</t>
  </si>
  <si>
    <t xml:space="preserve">CINNAMON                 </t>
  </si>
  <si>
    <t xml:space="preserve">GARCIA GERRY                  </t>
  </si>
  <si>
    <t>41310221004</t>
  </si>
  <si>
    <t>2000010148</t>
  </si>
  <si>
    <t xml:space="preserve">HELM DOROTHY J                </t>
  </si>
  <si>
    <t xml:space="preserve">ECO TECHNOLOGY INC            </t>
  </si>
  <si>
    <t>02327401007</t>
  </si>
  <si>
    <t>2000010491</t>
  </si>
  <si>
    <t xml:space="preserve">CAMBRIDGE                </t>
  </si>
  <si>
    <t xml:space="preserve">VILLANUEVA RAFAEL A           </t>
  </si>
  <si>
    <t>50060212008</t>
  </si>
  <si>
    <t>2000010504</t>
  </si>
  <si>
    <t xml:space="preserve">ALTAVILLE                </t>
  </si>
  <si>
    <t xml:space="preserve">MANZO JESUS                   </t>
  </si>
  <si>
    <t>52447115007</t>
  </si>
  <si>
    <t>2000010698</t>
  </si>
  <si>
    <t xml:space="preserve">MORRIS SHIRLEY A              </t>
  </si>
  <si>
    <t>53903403003</t>
  </si>
  <si>
    <t>2000010712</t>
  </si>
  <si>
    <t xml:space="preserve">MC GWIRE                 </t>
  </si>
  <si>
    <t xml:space="preserve">ALFARO ARMANDO &amp; MARIA V      </t>
  </si>
  <si>
    <t>39452127009</t>
  </si>
  <si>
    <t>2000010713</t>
  </si>
  <si>
    <t xml:space="preserve">ORANGE HILL              </t>
  </si>
  <si>
    <t xml:space="preserve">LAYMAN RODNEY C &amp; LINDA D     </t>
  </si>
  <si>
    <t>35509530006</t>
  </si>
  <si>
    <t>2000010714</t>
  </si>
  <si>
    <t xml:space="preserve">OMEGA                    </t>
  </si>
  <si>
    <t>CHAVEZ JOSE ANTONIO &amp; DOREEN I</t>
  </si>
  <si>
    <t>51432113004</t>
  </si>
  <si>
    <t>2000010732</t>
  </si>
  <si>
    <t xml:space="preserve">PRAIRIE WHEAT            </t>
  </si>
  <si>
    <t xml:space="preserve">LALLY JASKARN S &amp; KARMJIT K   </t>
  </si>
  <si>
    <t>53103215008</t>
  </si>
  <si>
    <t>2000010746</t>
  </si>
  <si>
    <t xml:space="preserve">HAWTHORN TREE            </t>
  </si>
  <si>
    <t xml:space="preserve">KAUR SHARANJIT                </t>
  </si>
  <si>
    <t>52738218008</t>
  </si>
  <si>
    <t xml:space="preserve">SWIMMING POOL AND SPA                   </t>
  </si>
  <si>
    <t>2000010751</t>
  </si>
  <si>
    <t xml:space="preserve">SILVER CLOVER            </t>
  </si>
  <si>
    <t>GILL JAGSIR SINGH &amp; RANJEET KA</t>
  </si>
  <si>
    <t>52825226000</t>
  </si>
  <si>
    <t>2000010752</t>
  </si>
  <si>
    <t xml:space="preserve">AMBER CANYON             </t>
  </si>
  <si>
    <t xml:space="preserve">GONZALEZ EDUARDO              </t>
  </si>
  <si>
    <t>19443122000</t>
  </si>
  <si>
    <t>2000010753</t>
  </si>
  <si>
    <t xml:space="preserve">APHRODITE                </t>
  </si>
  <si>
    <t xml:space="preserve">CELEDON JESSE &amp; ANGELICA      </t>
  </si>
  <si>
    <t>52205114008</t>
  </si>
  <si>
    <t>2000010754</t>
  </si>
  <si>
    <t xml:space="preserve">BENNINGTON               </t>
  </si>
  <si>
    <t xml:space="preserve">SAFFELL SALLY                 </t>
  </si>
  <si>
    <t>43813505009</t>
  </si>
  <si>
    <t>2000010755</t>
  </si>
  <si>
    <t xml:space="preserve">WARREN RIDGE             </t>
  </si>
  <si>
    <t xml:space="preserve">HERNANDEZ ANDREW              </t>
  </si>
  <si>
    <t>38216218009</t>
  </si>
  <si>
    <t>2000010756</t>
  </si>
  <si>
    <t xml:space="preserve">STACY PALM               </t>
  </si>
  <si>
    <t xml:space="preserve">BLUE JUSTIN D                 </t>
  </si>
  <si>
    <t>13929302003</t>
  </si>
  <si>
    <t xml:space="preserve">SPECIAL INSPECTION PER CODE CASE        </t>
  </si>
  <si>
    <t>2000010758</t>
  </si>
  <si>
    <t xml:space="preserve">VILLA HERMOSA            </t>
  </si>
  <si>
    <t xml:space="preserve">TOOR FAMILY LIVING TRUST      </t>
  </si>
  <si>
    <t xml:space="preserve">MSI ELECTRIC                  </t>
  </si>
  <si>
    <t>52914106000</t>
  </si>
  <si>
    <t>2000010761</t>
  </si>
  <si>
    <t xml:space="preserve">WILLOW BASIN             </t>
  </si>
  <si>
    <t xml:space="preserve">GUTIERREZ FAFAEL &amp; MERCEDEZ   </t>
  </si>
  <si>
    <t>00704111000</t>
  </si>
  <si>
    <t>2000010783</t>
  </si>
  <si>
    <t xml:space="preserve">OAK TREE                 </t>
  </si>
  <si>
    <t xml:space="preserve">SHIREY FRANK &amp; CHRISTINA L    </t>
  </si>
  <si>
    <t>2000010800</t>
  </si>
  <si>
    <t xml:space="preserve">ANGERS                   </t>
  </si>
  <si>
    <t xml:space="preserve">CASSIE &amp; WAYNE LLC            </t>
  </si>
  <si>
    <t>02316209005</t>
  </si>
  <si>
    <t xml:space="preserve">FRONT PORCH W/TRUSSES                   </t>
  </si>
  <si>
    <t>2000010801</t>
  </si>
  <si>
    <t xml:space="preserve">CRISPIN                  </t>
  </si>
  <si>
    <t>ARMADA FREDELYN B &amp; BANGUIS WI</t>
  </si>
  <si>
    <t>02212210008</t>
  </si>
  <si>
    <t>2000010802</t>
  </si>
  <si>
    <t xml:space="preserve">BOLERO                   </t>
  </si>
  <si>
    <t xml:space="preserve">ROSALES MARIA CECILIA         </t>
  </si>
  <si>
    <t>38645015008</t>
  </si>
  <si>
    <t>2000010803</t>
  </si>
  <si>
    <t xml:space="preserve">GODIVA                   </t>
  </si>
  <si>
    <t xml:space="preserve">RIVERA DEMIAN D CASTILLO      </t>
  </si>
  <si>
    <t>53430107007</t>
  </si>
  <si>
    <t>2000010804</t>
  </si>
  <si>
    <t xml:space="preserve">CHALLIS FOREST           </t>
  </si>
  <si>
    <t>CABRALES ENRIQUE &amp; AMANDA ROSE</t>
  </si>
  <si>
    <t>53430108000</t>
  </si>
  <si>
    <t>2000010809</t>
  </si>
  <si>
    <t xml:space="preserve">LARSON ERIK C                 </t>
  </si>
  <si>
    <t>53430301003</t>
  </si>
  <si>
    <t>2000010828</t>
  </si>
  <si>
    <t xml:space="preserve">GAONA LISA MARIE              </t>
  </si>
  <si>
    <t>35525322005</t>
  </si>
  <si>
    <t xml:space="preserve">VEHICLE INTO BUILDING                   </t>
  </si>
  <si>
    <t>2000010829</t>
  </si>
  <si>
    <t xml:space="preserve">CHAVEZ LOURDES                </t>
  </si>
  <si>
    <t>33933005000</t>
  </si>
  <si>
    <t xml:space="preserve">RESIDENTIAL ADDITION OF 87SF CLOSET     </t>
  </si>
  <si>
    <t>2000010872</t>
  </si>
  <si>
    <t xml:space="preserve">VERDELHO                 </t>
  </si>
  <si>
    <t xml:space="preserve">AGUILAR THOMAS J &amp; JUNE N     </t>
  </si>
  <si>
    <t>02330224008</t>
  </si>
  <si>
    <t>2000010873</t>
  </si>
  <si>
    <t xml:space="preserve">LANAI                    </t>
  </si>
  <si>
    <t xml:space="preserve">ALLEN DANE B &amp; ANDREA E       </t>
  </si>
  <si>
    <t>00321103008</t>
  </si>
  <si>
    <t>2000010881</t>
  </si>
  <si>
    <t>BRANDON JAMES KENNETH III &amp; HE</t>
  </si>
  <si>
    <t>52209301006</t>
  </si>
  <si>
    <t>2000010891</t>
  </si>
  <si>
    <t xml:space="preserve">TREETOP                  </t>
  </si>
  <si>
    <t xml:space="preserve">SALADO EDWIN &amp; MARTHA D       </t>
  </si>
  <si>
    <t>39338106001</t>
  </si>
  <si>
    <t xml:space="preserve">ADDITION OF TWO TESLA POWERWALL         </t>
  </si>
  <si>
    <t>2000010899</t>
  </si>
  <si>
    <t xml:space="preserve">HENNESS                  </t>
  </si>
  <si>
    <t xml:space="preserve">CLENDENEN KIM                 </t>
  </si>
  <si>
    <t>52216203005</t>
  </si>
  <si>
    <t>2000010900</t>
  </si>
  <si>
    <t xml:space="preserve">SMOKEY MOUNTAIN          </t>
  </si>
  <si>
    <t>TEHRANI FARRAH J &amp; CAMPOS RONA</t>
  </si>
  <si>
    <t>00951120006</t>
  </si>
  <si>
    <t>2000010909</t>
  </si>
  <si>
    <t xml:space="preserve">EVENING BREEZE           </t>
  </si>
  <si>
    <t xml:space="preserve">WONG JULIANNE                 </t>
  </si>
  <si>
    <t>2000010913</t>
  </si>
  <si>
    <t xml:space="preserve">PATAGONIA                </t>
  </si>
  <si>
    <t xml:space="preserve">LONG DANIEL J &amp; MOON TODD E   </t>
  </si>
  <si>
    <t>40532132004</t>
  </si>
  <si>
    <t>2000011091</t>
  </si>
  <si>
    <t xml:space="preserve">ETCHART                  </t>
  </si>
  <si>
    <t>02142101005</t>
  </si>
  <si>
    <t>2000011116</t>
  </si>
  <si>
    <t xml:space="preserve">ABBOTT                   </t>
  </si>
  <si>
    <t xml:space="preserve">CRAWFORD KAREN                </t>
  </si>
  <si>
    <t>51578412003</t>
  </si>
  <si>
    <t>2000004904</t>
  </si>
  <si>
    <t>53130010007</t>
  </si>
  <si>
    <t>2000010628</t>
  </si>
  <si>
    <t xml:space="preserve">RUTHBURG                 </t>
  </si>
  <si>
    <t>51618202003</t>
  </si>
  <si>
    <t xml:space="preserve">GARAGE CONVERSION -146 SF               </t>
  </si>
  <si>
    <t>2000010639</t>
  </si>
  <si>
    <t xml:space="preserve">GASKILL ROSE FAMILY HOMES INC </t>
  </si>
  <si>
    <t>00212003008</t>
  </si>
  <si>
    <t xml:space="preserve">LOW VOLTAGE SECURITY FENCE - GOOD EARTH </t>
  </si>
  <si>
    <t>2000011164</t>
  </si>
  <si>
    <t xml:space="preserve">SHANGRI-LA               </t>
  </si>
  <si>
    <t xml:space="preserve">MC AFEE DANIEL                </t>
  </si>
  <si>
    <t xml:space="preserve">CRYSTAL POOLS                 </t>
  </si>
  <si>
    <t>01015005002</t>
  </si>
  <si>
    <t>PERMANENT SIGN PACKAGE FOR NAVARRO LEGAL</t>
  </si>
  <si>
    <t>2000010973</t>
  </si>
  <si>
    <t xml:space="preserve">DAKOTA HILLS             </t>
  </si>
  <si>
    <t xml:space="preserve">REEDER ROBBIE R &amp; TRISHA A    </t>
  </si>
  <si>
    <t>38110227000</t>
  </si>
  <si>
    <t xml:space="preserve">WATER HEATER CHANGE OUT                 </t>
  </si>
  <si>
    <t>2000010348</t>
  </si>
  <si>
    <t xml:space="preserve">GREEN HILLS              </t>
  </si>
  <si>
    <t xml:space="preserve">MEDINA MORIO &amp; LETICIA FAMILY </t>
  </si>
  <si>
    <t>52367013005</t>
  </si>
  <si>
    <t>2000010496</t>
  </si>
  <si>
    <t xml:space="preserve">3RD                      </t>
  </si>
  <si>
    <t xml:space="preserve">MC DONALD GLORIAH J WILSON    </t>
  </si>
  <si>
    <t>INNOVATIVE CONSTRUCTION &amp; ELEC</t>
  </si>
  <si>
    <t>2000010942</t>
  </si>
  <si>
    <t xml:space="preserve">HARBOROUGH               </t>
  </si>
  <si>
    <t xml:space="preserve">JOST DAVID K &amp; CAROL J        </t>
  </si>
  <si>
    <t>99999276</t>
  </si>
  <si>
    <t>2000010967</t>
  </si>
  <si>
    <t xml:space="preserve">MT VERNON                </t>
  </si>
  <si>
    <t xml:space="preserve">GONZALES &amp; CO LLC             </t>
  </si>
  <si>
    <t xml:space="preserve">CONSTRUCTION ZONE             </t>
  </si>
  <si>
    <t>99999840</t>
  </si>
  <si>
    <t>2000010999</t>
  </si>
  <si>
    <t xml:space="preserve">CHICHESTER               </t>
  </si>
  <si>
    <t>99999262</t>
  </si>
  <si>
    <t>2000011129</t>
  </si>
  <si>
    <t xml:space="preserve">BRATCHER STEVEN J &amp; LINDA L   </t>
  </si>
  <si>
    <t>51566203008</t>
  </si>
  <si>
    <t>2000009715</t>
  </si>
  <si>
    <t>PATEL BHARAT &amp; SHOBHANA 2010 R</t>
  </si>
  <si>
    <t xml:space="preserve">COMMERCIAL REROOF - BUILDING A - COOL   </t>
  </si>
  <si>
    <t>2000007563</t>
  </si>
  <si>
    <t xml:space="preserve">042   </t>
  </si>
  <si>
    <t xml:space="preserve">SAN JQN COMMUN HOSP           </t>
  </si>
  <si>
    <t>33950121002</t>
  </si>
  <si>
    <t>2000011065</t>
  </si>
  <si>
    <t xml:space="preserve">MARK TWAIN               </t>
  </si>
  <si>
    <t xml:space="preserve">PERKINS KEVIN &amp; SANDRA        </t>
  </si>
  <si>
    <t>44009401006</t>
  </si>
  <si>
    <t>2000011066</t>
  </si>
  <si>
    <t xml:space="preserve">EL CAMINO                </t>
  </si>
  <si>
    <t xml:space="preserve">HOEPER DAVID A &amp; KATHY        </t>
  </si>
  <si>
    <t>2000011075</t>
  </si>
  <si>
    <t xml:space="preserve">KATHY SUZANNE            </t>
  </si>
  <si>
    <t>RIOS JUAN FIGUEROA &amp; SORIA ANA</t>
  </si>
  <si>
    <t xml:space="preserve">GARCIA INDUSTRIES INC         </t>
  </si>
  <si>
    <t>2000011084</t>
  </si>
  <si>
    <t xml:space="preserve">TILDEN                   </t>
  </si>
  <si>
    <t xml:space="preserve">CAMPBELL FAMILY TR            </t>
  </si>
  <si>
    <t>50706019008</t>
  </si>
  <si>
    <t>COMMERCIAL REROOF OF VONS WITH COOL ROOF</t>
  </si>
  <si>
    <t>2000011099</t>
  </si>
  <si>
    <t xml:space="preserve">MIWOK                    </t>
  </si>
  <si>
    <t xml:space="preserve">STAUCH SCOTT R &amp; KIMBERLEY J  </t>
  </si>
  <si>
    <t>01138109005</t>
  </si>
  <si>
    <t>2000011100</t>
  </si>
  <si>
    <t xml:space="preserve">DAYTON                   </t>
  </si>
  <si>
    <t xml:space="preserve">WINTERS MARY LOU              </t>
  </si>
  <si>
    <t>52812402006</t>
  </si>
  <si>
    <t>2000011101</t>
  </si>
  <si>
    <t xml:space="preserve">R                        </t>
  </si>
  <si>
    <t xml:space="preserve">CARR TRACY K                  </t>
  </si>
  <si>
    <t>52727105001</t>
  </si>
  <si>
    <t>2000011185</t>
  </si>
  <si>
    <t xml:space="preserve">CLARO DE LUNA            </t>
  </si>
  <si>
    <t>JONES ANDREW TODD &amp; CHRISTOPHE</t>
  </si>
  <si>
    <t>00130206006</t>
  </si>
  <si>
    <t xml:space="preserve">res rehab to include water heater,      </t>
  </si>
  <si>
    <t>2000011186</t>
  </si>
  <si>
    <t xml:space="preserve">FRANK ANGELITA                </t>
  </si>
  <si>
    <t>00810118005</t>
  </si>
  <si>
    <t>2000011187</t>
  </si>
  <si>
    <t>SMITH ERICH P &amp; MONIZ SMITH KA</t>
  </si>
  <si>
    <t>49835302008</t>
  </si>
  <si>
    <t>2000011130</t>
  </si>
  <si>
    <t xml:space="preserve">LOUGHTON                 </t>
  </si>
  <si>
    <t xml:space="preserve">DENISON FAMILY TRUST          </t>
  </si>
  <si>
    <t>50072411004</t>
  </si>
  <si>
    <t>2000011152</t>
  </si>
  <si>
    <t xml:space="preserve">COPPER                   </t>
  </si>
  <si>
    <t xml:space="preserve">PRESTON TODD                  </t>
  </si>
  <si>
    <t>54408308004</t>
  </si>
  <si>
    <t>2000011161</t>
  </si>
  <si>
    <t xml:space="preserve">ASHBOURNE                </t>
  </si>
  <si>
    <t xml:space="preserve">CARDENAS ALONSO JR &amp; ERIKA    </t>
  </si>
  <si>
    <t>54525308000</t>
  </si>
  <si>
    <t>2000011177</t>
  </si>
  <si>
    <t xml:space="preserve">RADCLIFFE                </t>
  </si>
  <si>
    <t xml:space="preserve">HILL REVOCABLE TRUST          </t>
  </si>
  <si>
    <t>51534215000</t>
  </si>
  <si>
    <t>2000010151</t>
  </si>
  <si>
    <t xml:space="preserve">RAPHAEL                  </t>
  </si>
  <si>
    <t xml:space="preserve">HORVAT MARKO &amp; NATALIE        </t>
  </si>
  <si>
    <t>40518106009</t>
  </si>
  <si>
    <t>2000010160</t>
  </si>
  <si>
    <t xml:space="preserve">WHITE WHEAT              </t>
  </si>
  <si>
    <t xml:space="preserve">SANCHEZ RAYMOND L             </t>
  </si>
  <si>
    <t>33936101004</t>
  </si>
  <si>
    <t>2000010534</t>
  </si>
  <si>
    <t xml:space="preserve">REVERE                   </t>
  </si>
  <si>
    <t xml:space="preserve">ATKISON ROBERT                </t>
  </si>
  <si>
    <t xml:space="preserve">IMPACT ENERGY AND SOLAR INC   </t>
  </si>
  <si>
    <t>2000010535</t>
  </si>
  <si>
    <t xml:space="preserve">DIMARE                   </t>
  </si>
  <si>
    <t xml:space="preserve">PAGNINI MICHAEL D &amp; CLARE L   </t>
  </si>
  <si>
    <t>2000010536</t>
  </si>
  <si>
    <t xml:space="preserve">EMPIRE STATE             </t>
  </si>
  <si>
    <t>SANCHEZ LEONARDO GARCIA &amp; GARC</t>
  </si>
  <si>
    <t>2000010540</t>
  </si>
  <si>
    <t xml:space="preserve">SWEET GRASS              </t>
  </si>
  <si>
    <t>MALDONADO CLAUDIA M &amp; ABARCA G</t>
  </si>
  <si>
    <t>14638002000</t>
  </si>
  <si>
    <t>2000010557</t>
  </si>
  <si>
    <t xml:space="preserve">PORTOFINO                </t>
  </si>
  <si>
    <t xml:space="preserve">HILL FAMILY TRUST             </t>
  </si>
  <si>
    <t xml:space="preserve">BAIZE ELECTRIC                </t>
  </si>
  <si>
    <t>53245010008</t>
  </si>
  <si>
    <t xml:space="preserve">RESIDENTIAL PATIO ADDITION ATTACHED TO  </t>
  </si>
  <si>
    <t>2000010733</t>
  </si>
  <si>
    <t xml:space="preserve">EASTRIDGE                </t>
  </si>
  <si>
    <t xml:space="preserve">BERQUIST KATHRYN S            </t>
  </si>
  <si>
    <t>41310214004</t>
  </si>
  <si>
    <t>2000010790</t>
  </si>
  <si>
    <t xml:space="preserve">PIKES PEAK               </t>
  </si>
  <si>
    <t xml:space="preserve">HEISLER LAURA                 </t>
  </si>
  <si>
    <t>38750015009</t>
  </si>
  <si>
    <t>2000010791</t>
  </si>
  <si>
    <t xml:space="preserve">HIGH PEAKS               </t>
  </si>
  <si>
    <t xml:space="preserve">HERNANDEZ ROGELIO III         </t>
  </si>
  <si>
    <t>45141417005</t>
  </si>
  <si>
    <t>2000010813</t>
  </si>
  <si>
    <t xml:space="preserve">LINCOLNSHIRE             </t>
  </si>
  <si>
    <t xml:space="preserve">KUSHNER TODD S &amp; SHERRI D     </t>
  </si>
  <si>
    <t>53430125009</t>
  </si>
  <si>
    <t>2000010889</t>
  </si>
  <si>
    <t xml:space="preserve">CARAMELLA                </t>
  </si>
  <si>
    <t>00119101003</t>
  </si>
  <si>
    <t>2000010897</t>
  </si>
  <si>
    <t xml:space="preserve">RENAISSANCE              </t>
  </si>
  <si>
    <t>TIRUMALASETTY PAVAN K &amp; BANDAR</t>
  </si>
  <si>
    <t>17122315006</t>
  </si>
  <si>
    <t xml:space="preserve">WATER HEATER RELOCATION FROM GARAGE TO  </t>
  </si>
  <si>
    <t>2000010898</t>
  </si>
  <si>
    <t xml:space="preserve">CORMIER                  </t>
  </si>
  <si>
    <t>SINGH RASBINDER &amp; KAUR JASWIND</t>
  </si>
  <si>
    <t>2000010914</t>
  </si>
  <si>
    <t xml:space="preserve">MENLO                    </t>
  </si>
  <si>
    <t xml:space="preserve">PEAK POWER LLC                </t>
  </si>
  <si>
    <t>53141016007</t>
  </si>
  <si>
    <t xml:space="preserve">RES SOLAR - GATE #9141                  </t>
  </si>
  <si>
    <t>2000010988</t>
  </si>
  <si>
    <t xml:space="preserve">WALLE CARMEN                  </t>
  </si>
  <si>
    <t>43409103006</t>
  </si>
  <si>
    <t>2000011027</t>
  </si>
  <si>
    <t xml:space="preserve">AUDLEY END               </t>
  </si>
  <si>
    <t xml:space="preserve">ALVARADO CAMUNAS JUAN         </t>
  </si>
  <si>
    <t>51207105005</t>
  </si>
  <si>
    <t>2000011028</t>
  </si>
  <si>
    <t xml:space="preserve">LACOSTE                  </t>
  </si>
  <si>
    <t xml:space="preserve">WANG HUI &amp; TENNANT ERIN N     </t>
  </si>
  <si>
    <t>44126103007</t>
  </si>
  <si>
    <t>2000011029</t>
  </si>
  <si>
    <t xml:space="preserve">MC INTOSH                </t>
  </si>
  <si>
    <t>SEHRAWAT PARDEEP S &amp; BHATTACHA</t>
  </si>
  <si>
    <t>49238106003</t>
  </si>
  <si>
    <t>2000011030</t>
  </si>
  <si>
    <t xml:space="preserve">CHILDRESS                </t>
  </si>
  <si>
    <t xml:space="preserve">MALIK RAJIV KUMAR             </t>
  </si>
  <si>
    <t>01117217004</t>
  </si>
  <si>
    <t>2000011031</t>
  </si>
  <si>
    <t xml:space="preserve">LEWISHAM                 </t>
  </si>
  <si>
    <t xml:space="preserve">AUNG KYI &amp; LIM CAROLINE       </t>
  </si>
  <si>
    <t>38322010005</t>
  </si>
  <si>
    <t>2000011032</t>
  </si>
  <si>
    <t xml:space="preserve">CARPACCIO                </t>
  </si>
  <si>
    <t xml:space="preserve">MENDEZ DANIEL                 </t>
  </si>
  <si>
    <t>38641103008</t>
  </si>
  <si>
    <t>2000011033</t>
  </si>
  <si>
    <t xml:space="preserve">JUBILEE                  </t>
  </si>
  <si>
    <t xml:space="preserve">KUMAR MANISH &amp; KUMARI KIRAN   </t>
  </si>
  <si>
    <t>53406044008</t>
  </si>
  <si>
    <t>2000011035</t>
  </si>
  <si>
    <t xml:space="preserve">KABARA                   </t>
  </si>
  <si>
    <t xml:space="preserve">CARMICHAEL ANDREW J           </t>
  </si>
  <si>
    <t>44011225007</t>
  </si>
  <si>
    <t>2000011069</t>
  </si>
  <si>
    <t xml:space="preserve">VALENTANO                </t>
  </si>
  <si>
    <t xml:space="preserve">HERRERA JIM                   </t>
  </si>
  <si>
    <t>40942207006</t>
  </si>
  <si>
    <t>2000011070</t>
  </si>
  <si>
    <t xml:space="preserve">LENZ                     </t>
  </si>
  <si>
    <t xml:space="preserve">MALDONADO RENE &amp; TERESA A     </t>
  </si>
  <si>
    <t>33943323002</t>
  </si>
  <si>
    <t xml:space="preserve">RES KITCHEN REMODEL - CABINETS, ELECT.  </t>
  </si>
  <si>
    <t>2000011162</t>
  </si>
  <si>
    <t xml:space="preserve">PUDER                    </t>
  </si>
  <si>
    <t xml:space="preserve">MEJIA HENRY JAMES             </t>
  </si>
  <si>
    <t>01122139005</t>
  </si>
  <si>
    <t>2000011165</t>
  </si>
  <si>
    <t xml:space="preserve">MIRIA                    </t>
  </si>
  <si>
    <t xml:space="preserve">ANDRADE EFREN L &amp; IGNACIA     </t>
  </si>
  <si>
    <t>52807208006</t>
  </si>
  <si>
    <t>2000011166</t>
  </si>
  <si>
    <t xml:space="preserve">J C ELECTRIC                  </t>
  </si>
  <si>
    <t>52447111005</t>
  </si>
  <si>
    <t>2000008734</t>
  </si>
  <si>
    <t xml:space="preserve">FARINGFORD               </t>
  </si>
  <si>
    <t xml:space="preserve">CASTLE &amp; COOKE CAL INC        </t>
  </si>
  <si>
    <t xml:space="preserve">CASTLE &amp; COOKE CALIFORNIA INC </t>
  </si>
  <si>
    <t>39001227000</t>
  </si>
  <si>
    <t xml:space="preserve">SOLAR ARRAY #4 - 5520SF                 </t>
  </si>
  <si>
    <t>2000008739</t>
  </si>
  <si>
    <t xml:space="preserve">HADLEY                   </t>
  </si>
  <si>
    <t xml:space="preserve">SOLAR ARRAY #5 - 6700SF                 </t>
  </si>
  <si>
    <t>2000009097</t>
  </si>
  <si>
    <t>45116016002</t>
  </si>
  <si>
    <t xml:space="preserve">RACKING FOR ASSET PROTECTION GATES -    </t>
  </si>
  <si>
    <t>2000009100</t>
  </si>
  <si>
    <t>16016162002</t>
  </si>
  <si>
    <t>INSTALL ASSET PROTECTION GATES - WALMART</t>
  </si>
  <si>
    <t>2000009103</t>
  </si>
  <si>
    <t>16701030006</t>
  </si>
  <si>
    <t xml:space="preserve">TENANT IMPROVEMENT 164 SQ FT OFFICE     </t>
  </si>
  <si>
    <t>2000010846</t>
  </si>
  <si>
    <t>54431201002</t>
  </si>
  <si>
    <t>2000010847</t>
  </si>
  <si>
    <t>33250021006</t>
  </si>
  <si>
    <t xml:space="preserve">DIVISION OF OPEN OFFICE AREA INTO TWO   </t>
  </si>
  <si>
    <t>2000010848</t>
  </si>
  <si>
    <t>49542405003</t>
  </si>
  <si>
    <t>2000011188</t>
  </si>
  <si>
    <t xml:space="preserve">BARRE                    </t>
  </si>
  <si>
    <t>53103231004</t>
  </si>
  <si>
    <t>2000011190</t>
  </si>
  <si>
    <t>33120130005</t>
  </si>
  <si>
    <t>2000011191</t>
  </si>
  <si>
    <t>37125011000</t>
  </si>
  <si>
    <t>2000011192</t>
  </si>
  <si>
    <t>45131440002</t>
  </si>
  <si>
    <t>2000011193</t>
  </si>
  <si>
    <t>53213114004</t>
  </si>
  <si>
    <t>2000011079</t>
  </si>
  <si>
    <t xml:space="preserve">DORSEY                   </t>
  </si>
  <si>
    <t xml:space="preserve">THOMAS REBECCA J              </t>
  </si>
  <si>
    <t xml:space="preserve">CASCADE POOLS &amp; SPAS INC      </t>
  </si>
  <si>
    <t>53216304008</t>
  </si>
  <si>
    <t>2000011209</t>
  </si>
  <si>
    <t xml:space="preserve">AUSTIN CREEK             </t>
  </si>
  <si>
    <t>43828401004</t>
  </si>
  <si>
    <t>2000010724</t>
  </si>
  <si>
    <t xml:space="preserve">MC CLEARY                </t>
  </si>
  <si>
    <t>FOULKS KENNETH M &amp; DOOLITTLE F</t>
  </si>
  <si>
    <t>53520301001</t>
  </si>
  <si>
    <t>2000011004</t>
  </si>
  <si>
    <t>GARCIA GREGORIO STEVEN &amp; ALICI</t>
  </si>
  <si>
    <t>99999264</t>
  </si>
  <si>
    <t>2000011073</t>
  </si>
  <si>
    <t xml:space="preserve">HODGES                   </t>
  </si>
  <si>
    <t xml:space="preserve">CARRILLO ANA MARIA            </t>
  </si>
  <si>
    <t>17370047001</t>
  </si>
  <si>
    <t>2000011090</t>
  </si>
  <si>
    <t xml:space="preserve">OVALLE JENNIFER               </t>
  </si>
  <si>
    <t>43304007009</t>
  </si>
  <si>
    <t xml:space="preserve">RES SOLAR.                              </t>
  </si>
  <si>
    <t>2000011223</t>
  </si>
  <si>
    <t xml:space="preserve">SMITH ERROL G                 </t>
  </si>
  <si>
    <t>49238120003</t>
  </si>
  <si>
    <t>2000011226</t>
  </si>
  <si>
    <t xml:space="preserve">MAJORCA                  </t>
  </si>
  <si>
    <t>17365307002</t>
  </si>
  <si>
    <t>2000011212</t>
  </si>
  <si>
    <t xml:space="preserve">TRINIDAD                 </t>
  </si>
  <si>
    <t xml:space="preserve">KAUR JASBIR                   </t>
  </si>
  <si>
    <t>51650107003</t>
  </si>
  <si>
    <t>2000011114</t>
  </si>
  <si>
    <t xml:space="preserve">CURACAO                  </t>
  </si>
  <si>
    <t xml:space="preserve">BISHOP FRANK E JR &amp; STORMY    </t>
  </si>
  <si>
    <t>54112412002</t>
  </si>
  <si>
    <t>2000011115</t>
  </si>
  <si>
    <t xml:space="preserve">18TH                     </t>
  </si>
  <si>
    <t xml:space="preserve">BAKER THOMAS J &amp; BRITTANY F   </t>
  </si>
  <si>
    <t>38866104008</t>
  </si>
  <si>
    <t xml:space="preserve">RETAINING WALL 64LF 9'6" TALL           </t>
  </si>
  <si>
    <t>2000011126</t>
  </si>
  <si>
    <t xml:space="preserve">GRISSOM                  </t>
  </si>
  <si>
    <t xml:space="preserve">KENT HENRY &amp; MILDRED TR       </t>
  </si>
  <si>
    <t>38866102002</t>
  </si>
  <si>
    <t>2000011200</t>
  </si>
  <si>
    <t xml:space="preserve">ANDERSON KENNETH R &amp; DIANE L  </t>
  </si>
  <si>
    <t>02516105000</t>
  </si>
  <si>
    <t xml:space="preserve">ELECTRICAL REPAIRS INCLUDING PANEL C/O  </t>
  </si>
  <si>
    <t>2000011208</t>
  </si>
  <si>
    <t xml:space="preserve">MAGDELENA                </t>
  </si>
  <si>
    <t xml:space="preserve">PEREZ ALFONSO                 </t>
  </si>
  <si>
    <t>40912222002</t>
  </si>
  <si>
    <t xml:space="preserve">CHRISTMAS TREE LOT                      </t>
  </si>
  <si>
    <t>2000011211</t>
  </si>
  <si>
    <t xml:space="preserve">MENDOZA MANUEL A &amp; ROSA E     </t>
  </si>
  <si>
    <t>38503122006</t>
  </si>
  <si>
    <t xml:space="preserve">panel upgrade                           </t>
  </si>
  <si>
    <t>2000007830</t>
  </si>
  <si>
    <t xml:space="preserve">BAILEY FAM TR                 </t>
  </si>
  <si>
    <t xml:space="preserve">HANOVER HOLDINGS DBA MONARCH  </t>
  </si>
  <si>
    <t>38758101009</t>
  </si>
  <si>
    <t xml:space="preserve">ROOF MOUNT SOLAR ON TILE W. ESS BATTERY </t>
  </si>
  <si>
    <t>2000008813</t>
  </si>
  <si>
    <t xml:space="preserve">SYCAMORE CREEK           </t>
  </si>
  <si>
    <t xml:space="preserve">BERRY SUSAN L                 </t>
  </si>
  <si>
    <t>02025206001</t>
  </si>
  <si>
    <t>2000008820</t>
  </si>
  <si>
    <t xml:space="preserve">GIOVANETTI               </t>
  </si>
  <si>
    <t xml:space="preserve">GARCIA ANTONIO &amp; CONSUELO TR  </t>
  </si>
  <si>
    <t>38419205004</t>
  </si>
  <si>
    <t>2000008821</t>
  </si>
  <si>
    <t xml:space="preserve">RAVEN PASS               </t>
  </si>
  <si>
    <t xml:space="preserve">NIND SUZANNE K                </t>
  </si>
  <si>
    <t>35539216002</t>
  </si>
  <si>
    <t>2000009078</t>
  </si>
  <si>
    <t xml:space="preserve">TORRES ALICE U                </t>
  </si>
  <si>
    <t>00707203003</t>
  </si>
  <si>
    <t>2000009596</t>
  </si>
  <si>
    <t xml:space="preserve">SEGOVIA                  </t>
  </si>
  <si>
    <t>HUERTA JOSE OMAR M &amp; MAYRA MAR</t>
  </si>
  <si>
    <t>50023302009</t>
  </si>
  <si>
    <t>2000009597</t>
  </si>
  <si>
    <t xml:space="preserve">DAVIES                   </t>
  </si>
  <si>
    <t>OROPEZA MIGUEL GUERRERO &amp; LALA</t>
  </si>
  <si>
    <t>39319025004</t>
  </si>
  <si>
    <t>2000009598</t>
  </si>
  <si>
    <t xml:space="preserve">BAY BROOK                </t>
  </si>
  <si>
    <t xml:space="preserve">SILVA DAVID A                 </t>
  </si>
  <si>
    <t>38533316000</t>
  </si>
  <si>
    <t>2000009599</t>
  </si>
  <si>
    <t xml:space="preserve">ANCHOR ISLAND            </t>
  </si>
  <si>
    <t xml:space="preserve">DELGADO FAMILY TRUST          </t>
  </si>
  <si>
    <t>51245318007</t>
  </si>
  <si>
    <t>2000009600</t>
  </si>
  <si>
    <t xml:space="preserve">WINTER PASTURE           </t>
  </si>
  <si>
    <t xml:space="preserve">HERNANDEZ OMAR                </t>
  </si>
  <si>
    <t>36825216005</t>
  </si>
  <si>
    <t>2000009601</t>
  </si>
  <si>
    <t xml:space="preserve">MILO                     </t>
  </si>
  <si>
    <t xml:space="preserve">POWELL LARRY                  </t>
  </si>
  <si>
    <t>9999999999</t>
  </si>
  <si>
    <t>2000009602</t>
  </si>
  <si>
    <t xml:space="preserve">JAUCH SHERRY G                </t>
  </si>
  <si>
    <t>54527220003</t>
  </si>
  <si>
    <t>2000009850</t>
  </si>
  <si>
    <t>OBERG MIKELA MARIE SEP PROP TR</t>
  </si>
  <si>
    <t xml:space="preserve">AGAPE AIR                     </t>
  </si>
  <si>
    <t>52927031003</t>
  </si>
  <si>
    <t>2000010552</t>
  </si>
  <si>
    <t xml:space="preserve">KIMMIE RACHELLE          </t>
  </si>
  <si>
    <t xml:space="preserve">OROZCO MARTHA &amp; RAFAEL        </t>
  </si>
  <si>
    <t>52355030009</t>
  </si>
  <si>
    <t>2000010553</t>
  </si>
  <si>
    <t xml:space="preserve">CLEO                     </t>
  </si>
  <si>
    <t xml:space="preserve">MARROQUIN ISOLDE              </t>
  </si>
  <si>
    <t>40322204007</t>
  </si>
  <si>
    <t>2000010654</t>
  </si>
  <si>
    <t xml:space="preserve">AUBERRY                  </t>
  </si>
  <si>
    <t xml:space="preserve">MURPHY SHAWNA                 </t>
  </si>
  <si>
    <t>13939304008</t>
  </si>
  <si>
    <t>2000010832</t>
  </si>
  <si>
    <t xml:space="preserve">HIDALGO                  </t>
  </si>
  <si>
    <t xml:space="preserve">MARTINEZ DAVID &amp; CHRISTAL     </t>
  </si>
  <si>
    <t xml:space="preserve">GROGAN MECHANICAL             </t>
  </si>
  <si>
    <t>51507039008</t>
  </si>
  <si>
    <t>2000011194</t>
  </si>
  <si>
    <t xml:space="preserve">SWEET TRAIL              </t>
  </si>
  <si>
    <t xml:space="preserve">MOHRWEIS KEVIN L              </t>
  </si>
  <si>
    <t>53114213004</t>
  </si>
  <si>
    <t>2000011198</t>
  </si>
  <si>
    <t xml:space="preserve">CUSTOM AIRE                   </t>
  </si>
  <si>
    <t>52303115002</t>
  </si>
  <si>
    <t>2000011218</t>
  </si>
  <si>
    <t xml:space="preserve">EYE                      </t>
  </si>
  <si>
    <t xml:space="preserve">VALDOVINOS JORGE FARIAS       </t>
  </si>
  <si>
    <t>11042118004</t>
  </si>
  <si>
    <t>2000008693</t>
  </si>
  <si>
    <t xml:space="preserve">MARTINEZ MARTHA RAMIREZ       </t>
  </si>
  <si>
    <t>19426104009</t>
  </si>
  <si>
    <t>2000009877</t>
  </si>
  <si>
    <t xml:space="preserve">STRATTON                 </t>
  </si>
  <si>
    <t xml:space="preserve">HORD MICHAEL &amp; ALISON         </t>
  </si>
  <si>
    <t>51462117003</t>
  </si>
  <si>
    <t>2000010288</t>
  </si>
  <si>
    <t xml:space="preserve">AVENIDA FRASCA           </t>
  </si>
  <si>
    <t xml:space="preserve">WATKINS ALISE C               </t>
  </si>
  <si>
    <t xml:space="preserve">HAMID HELMANDI                </t>
  </si>
  <si>
    <t>52440008009</t>
  </si>
  <si>
    <t>2000010589</t>
  </si>
  <si>
    <t xml:space="preserve">HARTWICK                 </t>
  </si>
  <si>
    <t xml:space="preserve">CHAVEZ ELVA                   </t>
  </si>
  <si>
    <t>49932009006</t>
  </si>
  <si>
    <t xml:space="preserve">SWIMMING POOL DEMO                      </t>
  </si>
  <si>
    <t>2000010610</t>
  </si>
  <si>
    <t xml:space="preserve">BURTON EDWARD A TRUST         </t>
  </si>
  <si>
    <t>54017503001</t>
  </si>
  <si>
    <t>2000010710</t>
  </si>
  <si>
    <t xml:space="preserve">CASA BONITA              </t>
  </si>
  <si>
    <t xml:space="preserve">MEJIA VERONICA CANTU          </t>
  </si>
  <si>
    <t>49871201002</t>
  </si>
  <si>
    <t>2000010766</t>
  </si>
  <si>
    <t xml:space="preserve">CALAVERAS PARK           </t>
  </si>
  <si>
    <t xml:space="preserve">AA COZY NEST LLC              </t>
  </si>
  <si>
    <t xml:space="preserve">SUN PEAK                      </t>
  </si>
  <si>
    <t>33119211005</t>
  </si>
  <si>
    <t>2000010855</t>
  </si>
  <si>
    <t xml:space="preserve">MANORWOOD                </t>
  </si>
  <si>
    <t xml:space="preserve">GYLL FAMILY TRUST             </t>
  </si>
  <si>
    <t>52654118000</t>
  </si>
  <si>
    <t>2000010987</t>
  </si>
  <si>
    <t xml:space="preserve">DEMING                   </t>
  </si>
  <si>
    <t xml:space="preserve">TOBIAS CURTIS L               </t>
  </si>
  <si>
    <t>51807011007</t>
  </si>
  <si>
    <t xml:space="preserve">COMMERCIAL FIRE REPAIR                  </t>
  </si>
  <si>
    <t>2000011006</t>
  </si>
  <si>
    <t xml:space="preserve">MAINE                    </t>
  </si>
  <si>
    <t xml:space="preserve">MC CALL GREGORY JUAN          </t>
  </si>
  <si>
    <t>54116215009</t>
  </si>
  <si>
    <t>2000011007</t>
  </si>
  <si>
    <t>FIMBRES VERONICA SUZANNE GONZA</t>
  </si>
  <si>
    <t>54116201008</t>
  </si>
  <si>
    <t>2000011008</t>
  </si>
  <si>
    <t>SINGH PARMINDER &amp; GURM RAJINDE</t>
  </si>
  <si>
    <t>01138112003</t>
  </si>
  <si>
    <t xml:space="preserve">SEWER LINE REPAIR/ REPLACE              </t>
  </si>
  <si>
    <t>2000011013</t>
  </si>
  <si>
    <t xml:space="preserve">DUNKIRK                  </t>
  </si>
  <si>
    <t xml:space="preserve">BASHAM RUTH ANN TR            </t>
  </si>
  <si>
    <t>00935025008</t>
  </si>
  <si>
    <t>2000011014</t>
  </si>
  <si>
    <t xml:space="preserve">GINSENG                  </t>
  </si>
  <si>
    <t xml:space="preserve">RUSSELL TINA                  </t>
  </si>
  <si>
    <t>12016305008</t>
  </si>
  <si>
    <t>2000011053</t>
  </si>
  <si>
    <t>DE ANDA JESUS GARCIA &amp; DE GARC</t>
  </si>
  <si>
    <t>00115009008</t>
  </si>
  <si>
    <t>2000011054</t>
  </si>
  <si>
    <t xml:space="preserve">COVINA                   </t>
  </si>
  <si>
    <t>WILLIAMS THOMAS &amp; DIANA FAM TR</t>
  </si>
  <si>
    <t>41320111007</t>
  </si>
  <si>
    <t>2000011055</t>
  </si>
  <si>
    <t xml:space="preserve">ABETO                    </t>
  </si>
  <si>
    <t xml:space="preserve">KROLL RICHARD E JR            </t>
  </si>
  <si>
    <t>00828304001</t>
  </si>
  <si>
    <t>2000011056</t>
  </si>
  <si>
    <t xml:space="preserve">BARBEAU PEAK             </t>
  </si>
  <si>
    <t>ABBOTT MICHAEL R &amp; THEDA SUE R</t>
  </si>
  <si>
    <t>53128606003</t>
  </si>
  <si>
    <t>2000011057</t>
  </si>
  <si>
    <t xml:space="preserve">STILLBROOK               </t>
  </si>
  <si>
    <t>HENDERSON RICHARD &amp; PASLAY HEN</t>
  </si>
  <si>
    <t>00947208008</t>
  </si>
  <si>
    <t xml:space="preserve">RES DEMO OF ILLEGAL GARAGE CONVERSION - </t>
  </si>
  <si>
    <t>2000011058</t>
  </si>
  <si>
    <t xml:space="preserve">BROOKLYN                 </t>
  </si>
  <si>
    <t>ELISERIO AGNES CERES C &amp; PATRI</t>
  </si>
  <si>
    <t>00713016004</t>
  </si>
  <si>
    <t>2000011059</t>
  </si>
  <si>
    <t xml:space="preserve">SALISBURY                </t>
  </si>
  <si>
    <t xml:space="preserve">HARKINS FAMILY TRUST          </t>
  </si>
  <si>
    <t>49463110000</t>
  </si>
  <si>
    <t xml:space="preserve">ALUM PATIO COVER                        </t>
  </si>
  <si>
    <t>2000011071</t>
  </si>
  <si>
    <t>LINN MICHAEL EUGENE &amp; MARIA LO</t>
  </si>
  <si>
    <t>52812108003</t>
  </si>
  <si>
    <t>2000011221</t>
  </si>
  <si>
    <t xml:space="preserve">JEFFREY                  </t>
  </si>
  <si>
    <t xml:space="preserve">DIAZ ALFONSO C                </t>
  </si>
  <si>
    <t>2000011224</t>
  </si>
  <si>
    <t xml:space="preserve">WILLIAMS                 </t>
  </si>
  <si>
    <t xml:space="preserve">TRUMAN 2016 SC6 TITLE TRUST   </t>
  </si>
  <si>
    <t xml:space="preserve">RANKIN ELECTRIC               </t>
  </si>
  <si>
    <t>01116212006</t>
  </si>
  <si>
    <t>2000011225</t>
  </si>
  <si>
    <t xml:space="preserve">D M A HOLDINGS L P            </t>
  </si>
  <si>
    <t>54443405003</t>
  </si>
  <si>
    <t>2000011227</t>
  </si>
  <si>
    <t xml:space="preserve">MORRISON MICHAEL A            </t>
  </si>
  <si>
    <t xml:space="preserve">A S B ELECTRIC                </t>
  </si>
  <si>
    <t>53421204009</t>
  </si>
  <si>
    <t>2000011228</t>
  </si>
  <si>
    <t xml:space="preserve">HOLLYBROOK               </t>
  </si>
  <si>
    <t xml:space="preserve">MC CULLUM ADRIAN &amp; HARRINGTON </t>
  </si>
  <si>
    <t>00612106002</t>
  </si>
  <si>
    <t>2000011201</t>
  </si>
  <si>
    <t xml:space="preserve">090   </t>
  </si>
  <si>
    <t xml:space="preserve">LAKE VALLEY              </t>
  </si>
  <si>
    <t xml:space="preserve">ESTRADA MANUEL C              </t>
  </si>
  <si>
    <t>44918512004</t>
  </si>
  <si>
    <t>2000010268</t>
  </si>
  <si>
    <t xml:space="preserve">GIVERNY                  </t>
  </si>
  <si>
    <t>99999395</t>
  </si>
  <si>
    <t>2000010269</t>
  </si>
  <si>
    <t>99999397</t>
  </si>
  <si>
    <t>2000010270</t>
  </si>
  <si>
    <t>99999580</t>
  </si>
  <si>
    <t>2000010272</t>
  </si>
  <si>
    <t>99999396</t>
  </si>
  <si>
    <t>2000010273</t>
  </si>
  <si>
    <t>99999399</t>
  </si>
  <si>
    <t>2000010274</t>
  </si>
  <si>
    <t>99999582</t>
  </si>
  <si>
    <t>2000010478</t>
  </si>
  <si>
    <t>00709217000</t>
  </si>
  <si>
    <t xml:space="preserve">RES REHAB PER CODE CASE                 </t>
  </si>
  <si>
    <t>2000010629</t>
  </si>
  <si>
    <t xml:space="preserve">KENWICK                  </t>
  </si>
  <si>
    <t>37202156008</t>
  </si>
  <si>
    <t xml:space="preserve">LOW VOLTAGE ELECTRIC SECURITY FENCE -   </t>
  </si>
  <si>
    <t>1900013510</t>
  </si>
  <si>
    <t xml:space="preserve">BRUNDAGE                 </t>
  </si>
  <si>
    <t>HERNANDEZ JAVIER &amp; MIRANDA JAQ</t>
  </si>
  <si>
    <t>00204119009</t>
  </si>
  <si>
    <t xml:space="preserve">PERMANENT SIGN PACKAGE FOR DIGNITY      </t>
  </si>
  <si>
    <t>2000011005</t>
  </si>
  <si>
    <t xml:space="preserve">PORT                     </t>
  </si>
  <si>
    <t xml:space="preserve">BRAKEBILL DAVID &amp; MARSHA      </t>
  </si>
  <si>
    <t>53429112009</t>
  </si>
  <si>
    <t>2000011270</t>
  </si>
  <si>
    <t xml:space="preserve">ANDALUSIA                </t>
  </si>
  <si>
    <t xml:space="preserve">REICHERT JOSHUA D             </t>
  </si>
  <si>
    <t>14624207008</t>
  </si>
  <si>
    <t>2000010726</t>
  </si>
  <si>
    <t xml:space="preserve">CHERRYROCK               </t>
  </si>
  <si>
    <t>SANGHA AMRIK &amp; SANGHA PARAMJIT</t>
  </si>
  <si>
    <t>36501108004</t>
  </si>
  <si>
    <t>2000010997</t>
  </si>
  <si>
    <t xml:space="preserve">EFADA                    </t>
  </si>
  <si>
    <t xml:space="preserve">HAMILTON CHARLENE JUDY        </t>
  </si>
  <si>
    <t>99999267</t>
  </si>
  <si>
    <t>2000011202</t>
  </si>
  <si>
    <t xml:space="preserve">KANOSH COBBLE            </t>
  </si>
  <si>
    <t xml:space="preserve">BAZA HERMENGILDO &amp; NANCY      </t>
  </si>
  <si>
    <t>39011305002</t>
  </si>
  <si>
    <t>2000011205</t>
  </si>
  <si>
    <t xml:space="preserve">WELCH                    </t>
  </si>
  <si>
    <t xml:space="preserve">MAZARIEGOS JOSE ALEJANDRO     </t>
  </si>
  <si>
    <t>54116105003</t>
  </si>
  <si>
    <t xml:space="preserve">ROOF MOUNT SOLAR ON TILE W/ ESS BATTERY </t>
  </si>
  <si>
    <t>2000011235</t>
  </si>
  <si>
    <t xml:space="preserve">TIMOTHY                  </t>
  </si>
  <si>
    <t>CERVANTES FRANCISCO J &amp; EGDALI</t>
  </si>
  <si>
    <t>BACKYARD AND HOME CONSTRUCTION</t>
  </si>
  <si>
    <t>46541110004</t>
  </si>
  <si>
    <t>2000011236</t>
  </si>
  <si>
    <t xml:space="preserve">ALMOND CREEK             </t>
  </si>
  <si>
    <t xml:space="preserve">PARK HOON &amp; JUNE LEE          </t>
  </si>
  <si>
    <t>39226201001</t>
  </si>
  <si>
    <t>2000011268</t>
  </si>
  <si>
    <t xml:space="preserve">GIOCONDO                 </t>
  </si>
  <si>
    <t xml:space="preserve">CAQUIAS HECTOR JR &amp; ANETRIA   </t>
  </si>
  <si>
    <t>38326111007</t>
  </si>
  <si>
    <t>2000008197</t>
  </si>
  <si>
    <t xml:space="preserve">FASTRIP OIL CO L P            </t>
  </si>
  <si>
    <t>52732122004</t>
  </si>
  <si>
    <t>2000010964</t>
  </si>
  <si>
    <t xml:space="preserve">MC NAIR                  </t>
  </si>
  <si>
    <t xml:space="preserve">MLCK95 LLC                    </t>
  </si>
  <si>
    <t>38505014002</t>
  </si>
  <si>
    <t>2000011046</t>
  </si>
  <si>
    <t xml:space="preserve">049   </t>
  </si>
  <si>
    <t xml:space="preserve">GRIFFIN RUBAE TR              </t>
  </si>
  <si>
    <t xml:space="preserve">AMERICAN SPECIALTY INSULATION </t>
  </si>
  <si>
    <t>51650202005</t>
  </si>
  <si>
    <t>2000011077</t>
  </si>
  <si>
    <t xml:space="preserve">STANFORD                 </t>
  </si>
  <si>
    <t xml:space="preserve">MONSIBAIS GIGI R              </t>
  </si>
  <si>
    <t>38309205008</t>
  </si>
  <si>
    <t>2000011199</t>
  </si>
  <si>
    <t xml:space="preserve">TIMBER MOUNTAIN          </t>
  </si>
  <si>
    <t xml:space="preserve">FLORES VIRGINIA               </t>
  </si>
  <si>
    <t xml:space="preserve">RETAINING WALL 60LF 4' TALL             </t>
  </si>
  <si>
    <t>2000011266</t>
  </si>
  <si>
    <t xml:space="preserve">VASSAR                   </t>
  </si>
  <si>
    <t xml:space="preserve">ROSALES ANTONIO &amp; ELVIRA C    </t>
  </si>
  <si>
    <t>02515103001</t>
  </si>
  <si>
    <t>2000011267</t>
  </si>
  <si>
    <t xml:space="preserve">PLAQUEMINES              </t>
  </si>
  <si>
    <t xml:space="preserve">VELEZ NICOLE A ORTIZ          </t>
  </si>
  <si>
    <t>14337111009</t>
  </si>
  <si>
    <t>2000011282</t>
  </si>
  <si>
    <t xml:space="preserve">ADVANCED ROOFING              </t>
  </si>
  <si>
    <t>38324502003</t>
  </si>
  <si>
    <t>2000011301</t>
  </si>
  <si>
    <t xml:space="preserve">GILL                     </t>
  </si>
  <si>
    <t xml:space="preserve">ARDON JORGE GERARDO JR        </t>
  </si>
  <si>
    <t xml:space="preserve">BIG BUILDERS                  </t>
  </si>
  <si>
    <t>33261405000</t>
  </si>
  <si>
    <t>2000010675</t>
  </si>
  <si>
    <t xml:space="preserve">OLIVE DRIVE PARTNERS          </t>
  </si>
  <si>
    <t xml:space="preserve">ILLUMINATED SIGN ART INC      </t>
  </si>
  <si>
    <t>51614123005</t>
  </si>
  <si>
    <t>2000010807</t>
  </si>
  <si>
    <t xml:space="preserve">30TH                     </t>
  </si>
  <si>
    <t xml:space="preserve">NOBLE LIV TR                  </t>
  </si>
  <si>
    <t>38925019003</t>
  </si>
  <si>
    <t xml:space="preserve">RESIDENTIAL REROOF WITH COOL ROOF UNITS </t>
  </si>
  <si>
    <t>2000011111</t>
  </si>
  <si>
    <t xml:space="preserve">CALLE EXTRANO            </t>
  </si>
  <si>
    <t xml:space="preserve">RODRIGUEZ MEGAN A             </t>
  </si>
  <si>
    <t>33102312005</t>
  </si>
  <si>
    <t xml:space="preserve">COMMERCIAL REPAIR OF DRYWALL IN HALLWAY </t>
  </si>
  <si>
    <t>2000011196</t>
  </si>
  <si>
    <t>2000011175</t>
  </si>
  <si>
    <t xml:space="preserve">SOUTHERN BREEZE          </t>
  </si>
  <si>
    <t xml:space="preserve">ALBRITTON STEVE &amp; LATISHA     </t>
  </si>
  <si>
    <t>52364022002</t>
  </si>
  <si>
    <t>2000011262</t>
  </si>
  <si>
    <t xml:space="preserve">BOULDER PASS             </t>
  </si>
  <si>
    <t xml:space="preserve">XUE CHEN XI                   </t>
  </si>
  <si>
    <t xml:space="preserve">700 SQ FT GAZEBO                        </t>
  </si>
  <si>
    <t>2000009684</t>
  </si>
  <si>
    <t xml:space="preserve">AMBERWOOD                </t>
  </si>
  <si>
    <t xml:space="preserve">HERNANDEZ MELFIN G            </t>
  </si>
  <si>
    <t>52355018005</t>
  </si>
  <si>
    <t>2000010296</t>
  </si>
  <si>
    <t xml:space="preserve">ASTI                     </t>
  </si>
  <si>
    <t xml:space="preserve">KLOEPPEL BRAD                 </t>
  </si>
  <si>
    <t xml:space="preserve">BAKERSFIELD ELECTRIC LLC      </t>
  </si>
  <si>
    <t>45118302008</t>
  </si>
  <si>
    <t xml:space="preserve">ELECTRICAL PANEL C/O AND ADDITION OF    </t>
  </si>
  <si>
    <t>2000010711</t>
  </si>
  <si>
    <t xml:space="preserve">ANAPARNO                 </t>
  </si>
  <si>
    <t xml:space="preserve">DELGADO ARNOLDO &amp; VERONICA    </t>
  </si>
  <si>
    <t>41204108006</t>
  </si>
  <si>
    <t xml:space="preserve">MOBILE HOME ON PERMANENT FOUNDATION     </t>
  </si>
  <si>
    <t>2000010757</t>
  </si>
  <si>
    <t xml:space="preserve">SILVER CROWN             </t>
  </si>
  <si>
    <t xml:space="preserve">LECLERC GREGORY               </t>
  </si>
  <si>
    <t xml:space="preserve">JL DOTY                       </t>
  </si>
  <si>
    <t>40842209005</t>
  </si>
  <si>
    <t>2000010910</t>
  </si>
  <si>
    <t xml:space="preserve">SANGRADO                 </t>
  </si>
  <si>
    <t>CLARK EDWARD D &amp; JESSICA A CLA</t>
  </si>
  <si>
    <t>2000010911</t>
  </si>
  <si>
    <t xml:space="preserve">CATARATA                 </t>
  </si>
  <si>
    <t>ORTIZ JESS G &amp; EVANGELINA CABR</t>
  </si>
  <si>
    <t>2000010984</t>
  </si>
  <si>
    <t xml:space="preserve">KNIGHTS BRIDGE           </t>
  </si>
  <si>
    <t xml:space="preserve">GURON SARABJIT K              </t>
  </si>
  <si>
    <t>44919105009</t>
  </si>
  <si>
    <t>2000010985</t>
  </si>
  <si>
    <t xml:space="preserve">SAGEBRUSH                </t>
  </si>
  <si>
    <t xml:space="preserve">RUTHERFORD JAY                </t>
  </si>
  <si>
    <t>54417301009</t>
  </si>
  <si>
    <t>2000010989</t>
  </si>
  <si>
    <t>2000011000</t>
  </si>
  <si>
    <t xml:space="preserve">HALLISEY                 </t>
  </si>
  <si>
    <t xml:space="preserve">ESTRADA JULIO CESAR           </t>
  </si>
  <si>
    <t>00108107009</t>
  </si>
  <si>
    <t>2000011263</t>
  </si>
  <si>
    <t xml:space="preserve">MIDVALE                  </t>
  </si>
  <si>
    <t xml:space="preserve">WADE BREANA DAWN              </t>
  </si>
  <si>
    <t>35530203007</t>
  </si>
  <si>
    <t>2000011284</t>
  </si>
  <si>
    <t xml:space="preserve">RODMAN                   </t>
  </si>
  <si>
    <t xml:space="preserve">GUTIERREZ CHRISTINA           </t>
  </si>
  <si>
    <t>39204126003</t>
  </si>
  <si>
    <t>2000009447</t>
  </si>
  <si>
    <t xml:space="preserve">RISBOROUGH               </t>
  </si>
  <si>
    <t>19408312004</t>
  </si>
  <si>
    <t xml:space="preserve">476 SF PATIO ENCLOSURE AND KITCHEN      </t>
  </si>
  <si>
    <t>2000009456</t>
  </si>
  <si>
    <t>9999196</t>
  </si>
  <si>
    <t>2000009459</t>
  </si>
  <si>
    <t>9999112</t>
  </si>
  <si>
    <t>2000011197</t>
  </si>
  <si>
    <t xml:space="preserve">TAHITIAN PEARL           </t>
  </si>
  <si>
    <t>MAGANA ALEXANDER R &amp; JENNY LYN</t>
  </si>
  <si>
    <t xml:space="preserve">SPARKS CUSTOM POOLS INC       </t>
  </si>
  <si>
    <t>40313304008</t>
  </si>
  <si>
    <t xml:space="preserve">Roof mount solar on comp                </t>
  </si>
  <si>
    <t>2000010971</t>
  </si>
  <si>
    <t xml:space="preserve">JACKSON RIDGE            </t>
  </si>
  <si>
    <t xml:space="preserve">AYALA FLORIBERTO              </t>
  </si>
  <si>
    <t>00707212009</t>
  </si>
  <si>
    <t>2000011131</t>
  </si>
  <si>
    <t xml:space="preserve">WILD MUSTANG             </t>
  </si>
  <si>
    <t xml:space="preserve">KUMAR HARMESH                 </t>
  </si>
  <si>
    <t>50043301004</t>
  </si>
  <si>
    <t>2000011179</t>
  </si>
  <si>
    <t xml:space="preserve">GRAND CYPRESS            </t>
  </si>
  <si>
    <t xml:space="preserve">DELGADO JUAN J                </t>
  </si>
  <si>
    <t>52520107002</t>
  </si>
  <si>
    <t>2000011323</t>
  </si>
  <si>
    <t>THOMPSON SAMUEL R JR &amp; BEVERLE</t>
  </si>
  <si>
    <t>01804045002</t>
  </si>
  <si>
    <t>2000011324</t>
  </si>
  <si>
    <t xml:space="preserve">VAN WINKLE ROGER D &amp; BETTY S  </t>
  </si>
  <si>
    <t>SHANE SANBORN CONSTRUCTION INC</t>
  </si>
  <si>
    <t>01804033007</t>
  </si>
  <si>
    <t>2000002221</t>
  </si>
  <si>
    <t xml:space="preserve">KERN CO BD OF EDUCATION       </t>
  </si>
  <si>
    <t xml:space="preserve">KLASSEN CORPORATION           </t>
  </si>
  <si>
    <t>52813224009</t>
  </si>
  <si>
    <t>2000002356</t>
  </si>
  <si>
    <t xml:space="preserve">17TH                     </t>
  </si>
  <si>
    <t>37149205007</t>
  </si>
  <si>
    <t>2000010370</t>
  </si>
  <si>
    <t xml:space="preserve">COLUMBUS                 </t>
  </si>
  <si>
    <t xml:space="preserve">COLLEGE CENTER LLC            </t>
  </si>
  <si>
    <t xml:space="preserve">M D ATKINSON                  </t>
  </si>
  <si>
    <t>40837236009</t>
  </si>
  <si>
    <t>2000011261</t>
  </si>
  <si>
    <t xml:space="preserve">CUMMINS CLARA EVELENE         </t>
  </si>
  <si>
    <t xml:space="preserve">THOMPSON ALLEN                </t>
  </si>
  <si>
    <t>52247017002</t>
  </si>
  <si>
    <t>2000011275</t>
  </si>
  <si>
    <t xml:space="preserve">RAMOS PETRA T                 </t>
  </si>
  <si>
    <t xml:space="preserve">AMERICAN ROOFING &amp; TEAR OFF   </t>
  </si>
  <si>
    <t>02106108002</t>
  </si>
  <si>
    <t>2000011297</t>
  </si>
  <si>
    <t xml:space="preserve">MILLER                   </t>
  </si>
  <si>
    <t xml:space="preserve">KONG LOK MING &amp; JEANNE CHONG  </t>
  </si>
  <si>
    <t xml:space="preserve">ARMSTRONG ROOFING             </t>
  </si>
  <si>
    <t>01120007009</t>
  </si>
  <si>
    <t>2000011298</t>
  </si>
  <si>
    <t xml:space="preserve">SILVER                   </t>
  </si>
  <si>
    <t xml:space="preserve">ESPINOZA JOHN A &amp; TERESA L    </t>
  </si>
  <si>
    <t>02515207000</t>
  </si>
  <si>
    <t>2000011343</t>
  </si>
  <si>
    <t xml:space="preserve">RIVERWOOD 88 CORP             </t>
  </si>
  <si>
    <t>50711107004</t>
  </si>
  <si>
    <t>2000011220</t>
  </si>
  <si>
    <t xml:space="preserve">JONES LONNIE J &amp; PATRICIA A   </t>
  </si>
  <si>
    <t>37143105002</t>
  </si>
  <si>
    <t>2000011290</t>
  </si>
  <si>
    <t xml:space="preserve">GARZA ALFONSO JR              </t>
  </si>
  <si>
    <t>14629002004</t>
  </si>
  <si>
    <t>2000011308</t>
  </si>
  <si>
    <t xml:space="preserve">SATICOY DEV CO LLC            </t>
  </si>
  <si>
    <t>RICHARD ROMO - A-1 SERVICES PL</t>
  </si>
  <si>
    <t>2000011337</t>
  </si>
  <si>
    <t xml:space="preserve">SUNDALE                  </t>
  </si>
  <si>
    <t xml:space="preserve">HARL RUBY LORETTA             </t>
  </si>
  <si>
    <t>44103209005</t>
  </si>
  <si>
    <t>2000011346</t>
  </si>
  <si>
    <t xml:space="preserve">KARMA                    </t>
  </si>
  <si>
    <t xml:space="preserve">HABASH EID H &amp; LAURA FAM TR   </t>
  </si>
  <si>
    <t xml:space="preserve">GRC PLUMBING                  </t>
  </si>
  <si>
    <t>14666128004</t>
  </si>
  <si>
    <t>2000011347</t>
  </si>
  <si>
    <t>38437023004</t>
  </si>
  <si>
    <t>2000005786</t>
  </si>
  <si>
    <t xml:space="preserve">HART CYM B &amp; JUDY A M         </t>
  </si>
  <si>
    <t>53840340003</t>
  </si>
  <si>
    <t>2000011328</t>
  </si>
  <si>
    <t xml:space="preserve">TOLLHOUSE                </t>
  </si>
  <si>
    <t xml:space="preserve">3400 LOYALTON LLC             </t>
  </si>
  <si>
    <t xml:space="preserve">SANTAMARIA ELECTRIC           </t>
  </si>
  <si>
    <t>49242103005</t>
  </si>
  <si>
    <t xml:space="preserve">POOL &amp; SPA                              </t>
  </si>
  <si>
    <t>2000011348</t>
  </si>
  <si>
    <t>BARTZ TERRANCE E &amp; KALAMA LORI</t>
  </si>
  <si>
    <t>45145205008</t>
  </si>
  <si>
    <t>2000011358</t>
  </si>
  <si>
    <t xml:space="preserve">JEFFERSON                </t>
  </si>
  <si>
    <t xml:space="preserve">PEREZ DAMION M                </t>
  </si>
  <si>
    <t xml:space="preserve">FLAVIO H ELECTRIC             </t>
  </si>
  <si>
    <t>51487132009</t>
  </si>
  <si>
    <t>2000001808</t>
  </si>
  <si>
    <t>02352121006</t>
  </si>
  <si>
    <t xml:space="preserve">COM A/C C/O OF 12 UNITS AT VALLEY PLAZA </t>
  </si>
  <si>
    <t>2000001811</t>
  </si>
  <si>
    <t>2000001812</t>
  </si>
  <si>
    <t xml:space="preserve">4090 SF TI - OMNI FAMILY HEALTH CENTER  </t>
  </si>
  <si>
    <t>2000001815</t>
  </si>
  <si>
    <t xml:space="preserve">COMMERCIAL MOUNT SOLAR - KAISER         </t>
  </si>
  <si>
    <t>2000010745</t>
  </si>
  <si>
    <t>99999120</t>
  </si>
  <si>
    <t>2000011093</t>
  </si>
  <si>
    <t xml:space="preserve">WHITEGATE                </t>
  </si>
  <si>
    <t xml:space="preserve">NUNO AURORA                   </t>
  </si>
  <si>
    <t>54111218003</t>
  </si>
  <si>
    <t>2000011107</t>
  </si>
  <si>
    <t xml:space="preserve">HOLGUIN CRUZ                  </t>
  </si>
  <si>
    <t>52356046009</t>
  </si>
  <si>
    <t>2000011108</t>
  </si>
  <si>
    <t xml:space="preserve">CORONADO POINTE          </t>
  </si>
  <si>
    <t xml:space="preserve">NUNEZ BEATRIZ A &amp; RUDY R      </t>
  </si>
  <si>
    <t>50035101007</t>
  </si>
  <si>
    <t>2000011113</t>
  </si>
  <si>
    <t xml:space="preserve">BARD                     </t>
  </si>
  <si>
    <t xml:space="preserve">GRAY DON J &amp; MARIANNE         </t>
  </si>
  <si>
    <t>38753023001</t>
  </si>
  <si>
    <t>2000011127</t>
  </si>
  <si>
    <t xml:space="preserve">BOGGS                    </t>
  </si>
  <si>
    <t xml:space="preserve">GUMBOC GARARDO S              </t>
  </si>
  <si>
    <t>14618119009</t>
  </si>
  <si>
    <t>2000011296</t>
  </si>
  <si>
    <t xml:space="preserve">IVY TRAE                 </t>
  </si>
  <si>
    <t xml:space="preserve">VALDEZ WILBERT E &amp; MISTY      </t>
  </si>
  <si>
    <t xml:space="preserve">EXCEL PRO BUILDERS INC        </t>
  </si>
  <si>
    <t>52213306002</t>
  </si>
  <si>
    <t>2000011395</t>
  </si>
  <si>
    <t xml:space="preserve">PRISM                    </t>
  </si>
  <si>
    <t xml:space="preserve">SINGH SARBJIT &amp; BALA SUMAN    </t>
  </si>
  <si>
    <t xml:space="preserve">PERMANENT SIGN PACKAGE FOR SERENITY     </t>
  </si>
  <si>
    <t>2000011406</t>
  </si>
  <si>
    <t xml:space="preserve">GAVARNIE                 </t>
  </si>
  <si>
    <t xml:space="preserve">GARCIA MALINTZIN P VILLAGOMEZ </t>
  </si>
  <si>
    <t>50050202000</t>
  </si>
  <si>
    <t xml:space="preserve">DEMO OF RESIDENTIAL SWIMMING POOL       </t>
  </si>
  <si>
    <t>2000002802</t>
  </si>
  <si>
    <t xml:space="preserve">KAISER FOUNDATION HEALTH PLAN </t>
  </si>
  <si>
    <t xml:space="preserve">AMERESCO INC                  </t>
  </si>
  <si>
    <t>53150204002</t>
  </si>
  <si>
    <t>2000002803</t>
  </si>
  <si>
    <t>44916321000</t>
  </si>
  <si>
    <t>2000002804</t>
  </si>
  <si>
    <t>2000002805</t>
  </si>
  <si>
    <t>40321202008</t>
  </si>
  <si>
    <t>2000002806</t>
  </si>
  <si>
    <t>14624402007</t>
  </si>
  <si>
    <t>2000002807</t>
  </si>
  <si>
    <t>40403117000</t>
  </si>
  <si>
    <t>2000008638</t>
  </si>
  <si>
    <t xml:space="preserve">DOLLINGER MT VERNON ASSCS LP  </t>
  </si>
  <si>
    <t xml:space="preserve">HEALY CONSTRUCTION SVCS INC   </t>
  </si>
  <si>
    <t>38866103005</t>
  </si>
  <si>
    <t>2000010050</t>
  </si>
  <si>
    <t xml:space="preserve">FLEMING COMPANIES INC         </t>
  </si>
  <si>
    <t>19409121009</t>
  </si>
  <si>
    <t>2000011217</t>
  </si>
  <si>
    <t xml:space="preserve">WESTBOURNE               </t>
  </si>
  <si>
    <t xml:space="preserve">RODRIGUEZ JOSE P &amp; ESPERANZA  </t>
  </si>
  <si>
    <t>40405208007</t>
  </si>
  <si>
    <t xml:space="preserve">PANEL UPGRADE                           </t>
  </si>
  <si>
    <t>2000011351</t>
  </si>
  <si>
    <t xml:space="preserve">S4 BAK LLC                    </t>
  </si>
  <si>
    <t>02321120003</t>
  </si>
  <si>
    <t>2000011352</t>
  </si>
  <si>
    <t>46526211001</t>
  </si>
  <si>
    <t>2000011353</t>
  </si>
  <si>
    <t>33949102005</t>
  </si>
  <si>
    <t>2000011354</t>
  </si>
  <si>
    <t>00117209008</t>
  </si>
  <si>
    <t>2000011362</t>
  </si>
  <si>
    <t xml:space="preserve">SIDHU BALDEEP                 </t>
  </si>
  <si>
    <t>52603134008</t>
  </si>
  <si>
    <t>2000011364</t>
  </si>
  <si>
    <t>44105106005</t>
  </si>
  <si>
    <t>2000011367</t>
  </si>
  <si>
    <t>51480209009</t>
  </si>
  <si>
    <t>2000011368</t>
  </si>
  <si>
    <t>53147006006</t>
  </si>
  <si>
    <t>2000011371</t>
  </si>
  <si>
    <t xml:space="preserve">MAURICE                  </t>
  </si>
  <si>
    <t xml:space="preserve">GDR ENTERPRISES CORPORATION   </t>
  </si>
  <si>
    <t xml:space="preserve">DONNA AMPARANO ROOFING        </t>
  </si>
  <si>
    <t>46548214004</t>
  </si>
  <si>
    <t>2000011408</t>
  </si>
  <si>
    <t xml:space="preserve">WENATCHEE                </t>
  </si>
  <si>
    <t>GILMETTI NATASHA &amp; KEITH BERNA</t>
  </si>
  <si>
    <t>49406409004</t>
  </si>
  <si>
    <t>2000011363</t>
  </si>
  <si>
    <t xml:space="preserve">GORRILL                  </t>
  </si>
  <si>
    <t xml:space="preserve">MATTHEWS TERRY WAYNE SR       </t>
  </si>
  <si>
    <t xml:space="preserve">ZUBIA ROOFING                 </t>
  </si>
  <si>
    <t>53219205003</t>
  </si>
  <si>
    <t>2000008674</t>
  </si>
  <si>
    <t xml:space="preserve">NORTHEAST PARTNERS IV LLC     </t>
  </si>
  <si>
    <t>43613314007</t>
  </si>
  <si>
    <t>2000009756</t>
  </si>
  <si>
    <t xml:space="preserve">JLO PARTNERS LLC              </t>
  </si>
  <si>
    <t xml:space="preserve">CN SIGNS                      </t>
  </si>
  <si>
    <t>52619303009</t>
  </si>
  <si>
    <t xml:space="preserve">RES FURNACE                             </t>
  </si>
  <si>
    <t>2000010749</t>
  </si>
  <si>
    <t xml:space="preserve">CALLOWAY                 </t>
  </si>
  <si>
    <t xml:space="preserve">BAKERSFIELD CENTER LTD LLC    </t>
  </si>
  <si>
    <t>14611113000</t>
  </si>
  <si>
    <t>2000010951</t>
  </si>
  <si>
    <t xml:space="preserve">PANAMA &amp; ASHE LLC             </t>
  </si>
  <si>
    <t>02510313009</t>
  </si>
  <si>
    <t>2000011172</t>
  </si>
  <si>
    <t>2000011195</t>
  </si>
  <si>
    <t xml:space="preserve">TIERRA BLANCA            </t>
  </si>
  <si>
    <t xml:space="preserve">RYAN MATTHEW P &amp; TRANNIE R    </t>
  </si>
  <si>
    <t>50626301007</t>
  </si>
  <si>
    <t xml:space="preserve">GAS LINE FOR POOL                       </t>
  </si>
  <si>
    <t>2000011283</t>
  </si>
  <si>
    <t>REYNOLDS STEPHEN STANLEY &amp; TAJ</t>
  </si>
  <si>
    <t>44917507007</t>
  </si>
  <si>
    <t>2000011285</t>
  </si>
  <si>
    <t xml:space="preserve">STUART MARY E                 </t>
  </si>
  <si>
    <t>50009201009</t>
  </si>
  <si>
    <t xml:space="preserve">BACKUP GENERATOR INSTALL                </t>
  </si>
  <si>
    <t>2000011321</t>
  </si>
  <si>
    <t xml:space="preserve">FIELDING CHILDREN IRREV TRUST </t>
  </si>
  <si>
    <t>39312107008</t>
  </si>
  <si>
    <t>2000011360</t>
  </si>
  <si>
    <t xml:space="preserve">CALLE DEL SOL            </t>
  </si>
  <si>
    <t xml:space="preserve">SANTILLAN MIGUEL &amp; MARIA      </t>
  </si>
  <si>
    <t>38540125002</t>
  </si>
  <si>
    <t xml:space="preserve">RESIDENTIAL REROOF W R38 INSULATION     </t>
  </si>
  <si>
    <t>2000011361</t>
  </si>
  <si>
    <t xml:space="preserve">HALF MOON                </t>
  </si>
  <si>
    <t xml:space="preserve">RODRIQUEZ ADAM C &amp; STACEY     </t>
  </si>
  <si>
    <t>01115317005</t>
  </si>
  <si>
    <t>2000011401</t>
  </si>
  <si>
    <t xml:space="preserve">KENNEDY                  </t>
  </si>
  <si>
    <t xml:space="preserve">LUJAN MICHAEL T SR &amp; ANGELINA </t>
  </si>
  <si>
    <t>52924501002</t>
  </si>
  <si>
    <t>2000010927</t>
  </si>
  <si>
    <t xml:space="preserve">DEMARET                  </t>
  </si>
  <si>
    <t xml:space="preserve">MC CORMACK ANDREW &amp; GLORIA J  </t>
  </si>
  <si>
    <t xml:space="preserve">THE HONEST PLUMBER            </t>
  </si>
  <si>
    <t>16436038001</t>
  </si>
  <si>
    <t xml:space="preserve">RES RE-ROOF - FLAT ROOF - TORCH DOWN    </t>
  </si>
  <si>
    <t>2000010928</t>
  </si>
  <si>
    <t xml:space="preserve">SAND FOX                 </t>
  </si>
  <si>
    <t xml:space="preserve">HERNANDEZ LEEVIA              </t>
  </si>
  <si>
    <t>49541115008</t>
  </si>
  <si>
    <t>2000010929</t>
  </si>
  <si>
    <t xml:space="preserve">MARSH HAWK               </t>
  </si>
  <si>
    <t xml:space="preserve">WINTERS MELISSA MARCY         </t>
  </si>
  <si>
    <t>53822327004</t>
  </si>
  <si>
    <t>2000010930</t>
  </si>
  <si>
    <t xml:space="preserve">LAGO DI COMO             </t>
  </si>
  <si>
    <t xml:space="preserve">WALL DAISY E 2005 TR          </t>
  </si>
  <si>
    <t>13912104005</t>
  </si>
  <si>
    <t xml:space="preserve">ELECTRICAL PANEL RELEASE                </t>
  </si>
  <si>
    <t>2000010931</t>
  </si>
  <si>
    <t xml:space="preserve">HOYLE JAMES L III &amp; LINDA JOY </t>
  </si>
  <si>
    <t>35504303009</t>
  </si>
  <si>
    <t xml:space="preserve">LAUNDRY ADDITION 168 SF                 </t>
  </si>
  <si>
    <t>2000010932</t>
  </si>
  <si>
    <t xml:space="preserve">OLIVE GROVE              </t>
  </si>
  <si>
    <t>VAN DOORNUM HANS R E JR &amp; CATH</t>
  </si>
  <si>
    <t>38501330007</t>
  </si>
  <si>
    <t xml:space="preserve">FIRE DAMAGE REPAIR - NO PLANS REQUIRED  </t>
  </si>
  <si>
    <t>2000010933</t>
  </si>
  <si>
    <t xml:space="preserve">VALLEY FORGE             </t>
  </si>
  <si>
    <t xml:space="preserve">SCHUYLER MICHAEL T &amp; RENEE    </t>
  </si>
  <si>
    <t>53140204003</t>
  </si>
  <si>
    <t>2000010934</t>
  </si>
  <si>
    <t xml:space="preserve">MARLA                    </t>
  </si>
  <si>
    <t xml:space="preserve">DARAGAHI OMID                 </t>
  </si>
  <si>
    <t>51507061001</t>
  </si>
  <si>
    <t xml:space="preserve">RES RE-ROOF - NO ATTIC SPACE            </t>
  </si>
  <si>
    <t>2000010935</t>
  </si>
  <si>
    <t xml:space="preserve">PARK VERDE               </t>
  </si>
  <si>
    <t>NEWTON KRYSTLE ANNE &amp; CHRISTOP</t>
  </si>
  <si>
    <t>02142309003</t>
  </si>
  <si>
    <t xml:space="preserve">CONVERT DEN TO BEDROOM                  </t>
  </si>
  <si>
    <t>2000010936</t>
  </si>
  <si>
    <t xml:space="preserve">CERVANTES MANUEL B &amp; ANA C    </t>
  </si>
  <si>
    <t>39447406005</t>
  </si>
  <si>
    <t xml:space="preserve">ALUM. PATIO COVER                       </t>
  </si>
  <si>
    <t>2000010937</t>
  </si>
  <si>
    <t xml:space="preserve">BURGUNDY ROSE            </t>
  </si>
  <si>
    <t xml:space="preserve">KILEEN KATHY                  </t>
  </si>
  <si>
    <t>02022037008</t>
  </si>
  <si>
    <t xml:space="preserve">RELOCATE W/H                            </t>
  </si>
  <si>
    <t>2000010938</t>
  </si>
  <si>
    <t xml:space="preserve">BENBROOK                 </t>
  </si>
  <si>
    <t xml:space="preserve">ENGEL FAM TR                  </t>
  </si>
  <si>
    <t>51449210002</t>
  </si>
  <si>
    <t xml:space="preserve">POOL AND SPA                            </t>
  </si>
  <si>
    <t>2000010939</t>
  </si>
  <si>
    <t xml:space="preserve">KAYAK                    </t>
  </si>
  <si>
    <t xml:space="preserve">ROCKHOLD KENEITA C            </t>
  </si>
  <si>
    <t>52825125000</t>
  </si>
  <si>
    <t>2000010940</t>
  </si>
  <si>
    <t xml:space="preserve">SADDLEBACK RIDGE         </t>
  </si>
  <si>
    <t xml:space="preserve">JACOB RENTAL PROPERTIES LLC   </t>
  </si>
  <si>
    <t>36530412000</t>
  </si>
  <si>
    <t>2000010941</t>
  </si>
  <si>
    <t xml:space="preserve">VISTA DEL VALLE          </t>
  </si>
  <si>
    <t xml:space="preserve">SUBIA ROBERT J JR             </t>
  </si>
  <si>
    <t>37204106009</t>
  </si>
  <si>
    <t xml:space="preserve">DEMO OF SEPTIC TANK AND CONNECTION OF   </t>
  </si>
  <si>
    <t>2000011375</t>
  </si>
  <si>
    <t xml:space="preserve">COX EVIELEE TRUST             </t>
  </si>
  <si>
    <t>53238006007</t>
  </si>
  <si>
    <t>2000011390</t>
  </si>
  <si>
    <t xml:space="preserve">ELENES ARMANDO &amp; LARIOS MARIA </t>
  </si>
  <si>
    <t xml:space="preserve">ADAMS PLUMBING                </t>
  </si>
  <si>
    <t>35543026008</t>
  </si>
  <si>
    <t>1900013331</t>
  </si>
  <si>
    <t>01436003005</t>
  </si>
  <si>
    <t xml:space="preserve">ESTABLISH NEW SERVICE @480AMP           </t>
  </si>
  <si>
    <t>2000010011</t>
  </si>
  <si>
    <t xml:space="preserve">MC DARIS CODY JAMES           </t>
  </si>
  <si>
    <t>44916210001</t>
  </si>
  <si>
    <t>2000010133</t>
  </si>
  <si>
    <t xml:space="preserve">CORONADO                 </t>
  </si>
  <si>
    <t xml:space="preserve">FOX DOUGLAS M &amp; JULIA D       </t>
  </si>
  <si>
    <t>38029127002</t>
  </si>
  <si>
    <t>2000010159</t>
  </si>
  <si>
    <t xml:space="preserve">LAI LAM PUI                   </t>
  </si>
  <si>
    <t xml:space="preserve">TRUE POWER                    </t>
  </si>
  <si>
    <t>39029402003</t>
  </si>
  <si>
    <t>2000010483</t>
  </si>
  <si>
    <t xml:space="preserve">DELUSION                 </t>
  </si>
  <si>
    <t>GREENLEE PHILLIP W &amp; CYNTHIA C</t>
  </si>
  <si>
    <t>38773017002</t>
  </si>
  <si>
    <t xml:space="preserve">ALUM. PATIO COVER   SOILS AREA          </t>
  </si>
  <si>
    <t>2000010760</t>
  </si>
  <si>
    <t xml:space="preserve">RIVER BIRCH              </t>
  </si>
  <si>
    <t xml:space="preserve">HASHIM CHARLES T &amp; VALERIE A  </t>
  </si>
  <si>
    <t>38648002009</t>
  </si>
  <si>
    <t>2000010773</t>
  </si>
  <si>
    <t>COVARRUBIAS FRANCISCO &amp; CAMERI</t>
  </si>
  <si>
    <t>35525320009</t>
  </si>
  <si>
    <t>2000010775</t>
  </si>
  <si>
    <t xml:space="preserve">SAKAI BRYAN K &amp; KATHRYN L     </t>
  </si>
  <si>
    <t>50706013000</t>
  </si>
  <si>
    <t xml:space="preserve">PERMANENT SIGN PACKAGE FOR TENGU RAMEN  </t>
  </si>
  <si>
    <t>2000011085</t>
  </si>
  <si>
    <t xml:space="preserve">REGARSE                  </t>
  </si>
  <si>
    <t xml:space="preserve">SHEMSI SAMY S                 </t>
  </si>
  <si>
    <t>13016126008</t>
  </si>
  <si>
    <t xml:space="preserve">MOVING AND REPLACING SIGN - CRICKET     </t>
  </si>
  <si>
    <t>2000011086</t>
  </si>
  <si>
    <t xml:space="preserve">ICICLE CREEK             </t>
  </si>
  <si>
    <t xml:space="preserve">FREDERICK TINA                </t>
  </si>
  <si>
    <t>01004414004</t>
  </si>
  <si>
    <t xml:space="preserve">FIRE REHAB PER CODE CASE TO INCLUDE:    </t>
  </si>
  <si>
    <t>2000011102</t>
  </si>
  <si>
    <t xml:space="preserve">SILK TREE                </t>
  </si>
  <si>
    <t xml:space="preserve">GALANTE NICOLETTE TR          </t>
  </si>
  <si>
    <t>51816411001</t>
  </si>
  <si>
    <t>2000011103</t>
  </si>
  <si>
    <t xml:space="preserve">HARRINGTON               </t>
  </si>
  <si>
    <t xml:space="preserve">HOLIWELL KEVIN K              </t>
  </si>
  <si>
    <t>12412309006</t>
  </si>
  <si>
    <t>2000011104</t>
  </si>
  <si>
    <t xml:space="preserve">HARRISBURG               </t>
  </si>
  <si>
    <t xml:space="preserve">RANGEL LUIS                   </t>
  </si>
  <si>
    <t>53223223006</t>
  </si>
  <si>
    <t>2000011105</t>
  </si>
  <si>
    <t xml:space="preserve">MISTY                    </t>
  </si>
  <si>
    <t xml:space="preserve">GALANTE LIVING TRUST          </t>
  </si>
  <si>
    <t>41437306004</t>
  </si>
  <si>
    <t>2000011117</t>
  </si>
  <si>
    <t xml:space="preserve">SUMMER COUNTRY           </t>
  </si>
  <si>
    <t xml:space="preserve">RAMIREZ STACY                 </t>
  </si>
  <si>
    <t>14605105000</t>
  </si>
  <si>
    <t>2000011167</t>
  </si>
  <si>
    <t xml:space="preserve">RAINIER                  </t>
  </si>
  <si>
    <t xml:space="preserve">EDWARDS KELLEY                </t>
  </si>
  <si>
    <t>53839105006</t>
  </si>
  <si>
    <t>2000011168</t>
  </si>
  <si>
    <t xml:space="preserve">CANBY                    </t>
  </si>
  <si>
    <t xml:space="preserve">SPEIGHT CORY                  </t>
  </si>
  <si>
    <t>54512304000</t>
  </si>
  <si>
    <t>2000011169</t>
  </si>
  <si>
    <t xml:space="preserve">PEARL RIDGE              </t>
  </si>
  <si>
    <t xml:space="preserve">SINGH GURPINDER               </t>
  </si>
  <si>
    <t>54442215005</t>
  </si>
  <si>
    <t>2000011170</t>
  </si>
  <si>
    <t xml:space="preserve">SEASONS VALLEY           </t>
  </si>
  <si>
    <t xml:space="preserve">TAYLOR DANIEL N               </t>
  </si>
  <si>
    <t>51482309002</t>
  </si>
  <si>
    <t>2000011171</t>
  </si>
  <si>
    <t xml:space="preserve">TOPANGA PEAK             </t>
  </si>
  <si>
    <t xml:space="preserve">JOHNSON CHARLES P             </t>
  </si>
  <si>
    <t>54008208009</t>
  </si>
  <si>
    <t>2000011231</t>
  </si>
  <si>
    <t xml:space="preserve">HELMS JOHN T                  </t>
  </si>
  <si>
    <t>51310232005</t>
  </si>
  <si>
    <t xml:space="preserve">RE ROOF.                                </t>
  </si>
  <si>
    <t>2000011245</t>
  </si>
  <si>
    <t xml:space="preserve">SPIREA                   </t>
  </si>
  <si>
    <t>JARAMILLO CHRISTIAN GEOVANNY &amp;</t>
  </si>
  <si>
    <t>52739220006</t>
  </si>
  <si>
    <t>2000011246</t>
  </si>
  <si>
    <t xml:space="preserve">SILVERLAKE               </t>
  </si>
  <si>
    <t xml:space="preserve">RAY JESSE M                   </t>
  </si>
  <si>
    <t>02221513004</t>
  </si>
  <si>
    <t>2000011249</t>
  </si>
  <si>
    <t xml:space="preserve">GOLDBAR                  </t>
  </si>
  <si>
    <t xml:space="preserve">WARNERT SCOTT THOMAS          </t>
  </si>
  <si>
    <t>52524105008</t>
  </si>
  <si>
    <t>2000011276</t>
  </si>
  <si>
    <t xml:space="preserve">STEVENS RYAN L &amp; MELISSA L    </t>
  </si>
  <si>
    <t>14629003007</t>
  </si>
  <si>
    <t>2000011277</t>
  </si>
  <si>
    <t xml:space="preserve">GARCIA DIANA C                </t>
  </si>
  <si>
    <t>02118208004</t>
  </si>
  <si>
    <t>2000011279</t>
  </si>
  <si>
    <t xml:space="preserve">BERMUDA                  </t>
  </si>
  <si>
    <t xml:space="preserve">PIERCE PAT H &amp; CHRISTINE      </t>
  </si>
  <si>
    <t>40921108001</t>
  </si>
  <si>
    <t>2000011397</t>
  </si>
  <si>
    <t xml:space="preserve">BLUE LINE INVS LLC            </t>
  </si>
  <si>
    <t xml:space="preserve">INDUSTRIAL ELECT. CONSTRUCT &amp; </t>
  </si>
  <si>
    <t>39222407001</t>
  </si>
  <si>
    <t>2000011407</t>
  </si>
  <si>
    <t xml:space="preserve">TOWNSLEY                 </t>
  </si>
  <si>
    <t xml:space="preserve">GHOLSTON MICHELE M            </t>
  </si>
  <si>
    <t xml:space="preserve">FRANCIES ELECTRIC             </t>
  </si>
  <si>
    <t>50104217008</t>
  </si>
  <si>
    <t>2000009096</t>
  </si>
  <si>
    <t xml:space="preserve">315 SF - INSTALLING ASSET PROTECTION    </t>
  </si>
  <si>
    <t>2000009098</t>
  </si>
  <si>
    <t xml:space="preserve">1,117SF TENANT IMPROVEMENT              </t>
  </si>
  <si>
    <t>2000009127</t>
  </si>
  <si>
    <t>43301018002</t>
  </si>
  <si>
    <t xml:space="preserve">REPLACE EXISTING CAL WATER SURGE TANK   </t>
  </si>
  <si>
    <t>2000009675</t>
  </si>
  <si>
    <t>52378013007</t>
  </si>
  <si>
    <t>2000010138</t>
  </si>
  <si>
    <t>99999394</t>
  </si>
  <si>
    <t>2000011269</t>
  </si>
  <si>
    <t xml:space="preserve">HOSEY JAMES &amp; CHAVERS REGINA  </t>
  </si>
  <si>
    <t>53829212004</t>
  </si>
  <si>
    <t>2000011312</t>
  </si>
  <si>
    <t xml:space="preserve">AMATI                    </t>
  </si>
  <si>
    <t>SPLIT LEVEL DESIGNS INC PROFIT</t>
  </si>
  <si>
    <t xml:space="preserve">SIENA HOMES                   </t>
  </si>
  <si>
    <t>2000011462</t>
  </si>
  <si>
    <t xml:space="preserve">MIZNER                   </t>
  </si>
  <si>
    <t>99999101</t>
  </si>
  <si>
    <t>2000011464</t>
  </si>
  <si>
    <t xml:space="preserve">PIANO                    </t>
  </si>
  <si>
    <t>9999916</t>
  </si>
  <si>
    <t>2000011470</t>
  </si>
  <si>
    <t>99999104</t>
  </si>
  <si>
    <t>2000011473</t>
  </si>
  <si>
    <t>99999126</t>
  </si>
  <si>
    <t>2000011474</t>
  </si>
  <si>
    <t>99999216</t>
  </si>
  <si>
    <t>2000011475</t>
  </si>
  <si>
    <t>52386302009</t>
  </si>
  <si>
    <t>2000011477</t>
  </si>
  <si>
    <t>99999108</t>
  </si>
  <si>
    <t>2000011410</t>
  </si>
  <si>
    <t xml:space="preserve">PALE LILAC               </t>
  </si>
  <si>
    <t xml:space="preserve">MILLS ANTHONY P &amp; MICHELLE R  </t>
  </si>
  <si>
    <t>52825306009</t>
  </si>
  <si>
    <t xml:space="preserve">480SF GARAGE BUILDING                   </t>
  </si>
  <si>
    <t>2000011415</t>
  </si>
  <si>
    <t xml:space="preserve">COX JAMES D                   </t>
  </si>
  <si>
    <t>02127032005</t>
  </si>
  <si>
    <t xml:space="preserve">RES RE-ROOF WITH COOL ROOF              </t>
  </si>
  <si>
    <t>2000011413</t>
  </si>
  <si>
    <t xml:space="preserve">CHINTA                   </t>
  </si>
  <si>
    <t xml:space="preserve">CASTANEDA JESSICA             </t>
  </si>
  <si>
    <t>53116408000</t>
  </si>
  <si>
    <t>2000011484</t>
  </si>
  <si>
    <t xml:space="preserve">NEWQUIST                 </t>
  </si>
  <si>
    <t xml:space="preserve">OLEA ROBERTO CORTES           </t>
  </si>
  <si>
    <t>53116410005</t>
  </si>
  <si>
    <t>2000011124</t>
  </si>
  <si>
    <t xml:space="preserve">TRACT                    </t>
  </si>
  <si>
    <t>54017507003</t>
  </si>
  <si>
    <t>2000011428</t>
  </si>
  <si>
    <t xml:space="preserve">KELVIN GROVE             </t>
  </si>
  <si>
    <t xml:space="preserve">SHIPP FAM TR                  </t>
  </si>
  <si>
    <t>52736215003</t>
  </si>
  <si>
    <t>2000011436</t>
  </si>
  <si>
    <t xml:space="preserve">OUTINGDALE               </t>
  </si>
  <si>
    <t xml:space="preserve">HAWATMEH CONNIE               </t>
  </si>
  <si>
    <t>39415409001</t>
  </si>
  <si>
    <t>2000011478</t>
  </si>
  <si>
    <t xml:space="preserve">Andrzej t xwik                </t>
  </si>
  <si>
    <t>33261106002</t>
  </si>
  <si>
    <t>1900003849</t>
  </si>
  <si>
    <t xml:space="preserve">KENTUCKY                 </t>
  </si>
  <si>
    <t xml:space="preserve">ALFAROOQ ISLAMIC CENTER       </t>
  </si>
  <si>
    <t>40845010002</t>
  </si>
  <si>
    <t>2000006732</t>
  </si>
  <si>
    <t xml:space="preserve">WAL MART REALTY CO            </t>
  </si>
  <si>
    <t xml:space="preserve">PRIME RETAIL SERVICES INC     </t>
  </si>
  <si>
    <t>53217025001</t>
  </si>
  <si>
    <t>2000006733</t>
  </si>
  <si>
    <t>51418301003</t>
  </si>
  <si>
    <t>2000007348</t>
  </si>
  <si>
    <t xml:space="preserve">FASHION                  </t>
  </si>
  <si>
    <t xml:space="preserve">WAL MART REAL EST BSNS TRUST  </t>
  </si>
  <si>
    <t>02305046006</t>
  </si>
  <si>
    <t xml:space="preserve">REMOVAL OF TWO WALLS, CURB AND RAMP     </t>
  </si>
  <si>
    <t>2000011440</t>
  </si>
  <si>
    <t xml:space="preserve">U                        </t>
  </si>
  <si>
    <t xml:space="preserve">ARAKELIAN EDDIE               </t>
  </si>
  <si>
    <t xml:space="preserve">VALLEY REMODEL &amp; REHAB INC    </t>
  </si>
  <si>
    <t>38654225007</t>
  </si>
  <si>
    <t>2000011229</t>
  </si>
  <si>
    <t xml:space="preserve">NELSON                   </t>
  </si>
  <si>
    <t xml:space="preserve">PEREZ ADAM G                  </t>
  </si>
  <si>
    <t>37123203005</t>
  </si>
  <si>
    <t>2000011338</t>
  </si>
  <si>
    <t xml:space="preserve">THURBER                  </t>
  </si>
  <si>
    <t xml:space="preserve">COURTNEY ROBERT K &amp; DEBBIE A  </t>
  </si>
  <si>
    <t>43909001008</t>
  </si>
  <si>
    <t xml:space="preserve">HVAC C/O - UNIT #4                      </t>
  </si>
  <si>
    <t>2000011421</t>
  </si>
  <si>
    <t xml:space="preserve">CEDAR                    </t>
  </si>
  <si>
    <t xml:space="preserve">PENA EVERARDO A               </t>
  </si>
  <si>
    <t xml:space="preserve">MARK TREVINO ROOFING          </t>
  </si>
  <si>
    <t>53903303006</t>
  </si>
  <si>
    <t>2000011438</t>
  </si>
  <si>
    <t xml:space="preserve">COLLEEN                  </t>
  </si>
  <si>
    <t xml:space="preserve">DELGADILLO ALBERT             </t>
  </si>
  <si>
    <t xml:space="preserve">CRESTLINE BUILDERS INC        </t>
  </si>
  <si>
    <t>53518201009</t>
  </si>
  <si>
    <t>2000011426</t>
  </si>
  <si>
    <t xml:space="preserve">060   </t>
  </si>
  <si>
    <t xml:space="preserve">LOPEZ RAMON &amp; CLEOTILDE       </t>
  </si>
  <si>
    <t>54446117006</t>
  </si>
  <si>
    <t>2000011273</t>
  </si>
  <si>
    <t xml:space="preserve">FLOWER                   </t>
  </si>
  <si>
    <t xml:space="preserve">RANGEL JUAN N &amp; ESTELA        </t>
  </si>
  <si>
    <t>BRLEY HEATING AND AIR CONDITIO</t>
  </si>
  <si>
    <t>40842219004</t>
  </si>
  <si>
    <t>2000011400</t>
  </si>
  <si>
    <t xml:space="preserve">GEORGIA OAK              </t>
  </si>
  <si>
    <t xml:space="preserve">WILLIAMS REVOCABLE TRUST      </t>
  </si>
  <si>
    <t>17102019009</t>
  </si>
  <si>
    <t xml:space="preserve">RISER FOR POLE                          </t>
  </si>
  <si>
    <t>2000011425</t>
  </si>
  <si>
    <t xml:space="preserve">PETERS BRUCE FAM TR           </t>
  </si>
  <si>
    <t>12012010009</t>
  </si>
  <si>
    <t xml:space="preserve">UNIT 1                                  </t>
  </si>
  <si>
    <t>2000011427</t>
  </si>
  <si>
    <t xml:space="preserve">BLANCHE                  </t>
  </si>
  <si>
    <t xml:space="preserve">NEWTON LEE LLC                </t>
  </si>
  <si>
    <t xml:space="preserve">UNIT 2                                  </t>
  </si>
  <si>
    <t>2000009116</t>
  </si>
  <si>
    <t xml:space="preserve">BRENTHOUSE               </t>
  </si>
  <si>
    <t xml:space="preserve">PHILLIPS BRUCE ALLEN          </t>
  </si>
  <si>
    <t>51507024004</t>
  </si>
  <si>
    <t>2000010064</t>
  </si>
  <si>
    <t xml:space="preserve">LOWEN                    </t>
  </si>
  <si>
    <t xml:space="preserve">PINEDA ERIC                   </t>
  </si>
  <si>
    <t xml:space="preserve">REGAL SOLAR ELECTRIC INC      </t>
  </si>
  <si>
    <t>37126040007</t>
  </si>
  <si>
    <t>2000010183</t>
  </si>
  <si>
    <t xml:space="preserve">LA COSTA                 </t>
  </si>
  <si>
    <t xml:space="preserve">MENDEZ RAY &amp; MARGARET         </t>
  </si>
  <si>
    <t>52252022000</t>
  </si>
  <si>
    <t>2000010659</t>
  </si>
  <si>
    <t xml:space="preserve">METROPOLITAN             </t>
  </si>
  <si>
    <t xml:space="preserve">BOWIE RODERICK L              </t>
  </si>
  <si>
    <t>14626115000</t>
  </si>
  <si>
    <t>2000010667</t>
  </si>
  <si>
    <t xml:space="preserve">PASADENA                 </t>
  </si>
  <si>
    <t xml:space="preserve">CLARKE DIANE REV TRUST        </t>
  </si>
  <si>
    <t>38416006004</t>
  </si>
  <si>
    <t>2000010750</t>
  </si>
  <si>
    <t xml:space="preserve">MILL WHEEL               </t>
  </si>
  <si>
    <t xml:space="preserve">CRUZ MARIA ALVINA             </t>
  </si>
  <si>
    <t>54432110004</t>
  </si>
  <si>
    <t>2000010778</t>
  </si>
  <si>
    <t xml:space="preserve">ALVAREZ MARIA GUADALUPE       </t>
  </si>
  <si>
    <t>50709412004</t>
  </si>
  <si>
    <t xml:space="preserve">WATER SOFTENER                          </t>
  </si>
  <si>
    <t>2000010779</t>
  </si>
  <si>
    <t xml:space="preserve">MAYWOOD                  </t>
  </si>
  <si>
    <t xml:space="preserve">ESMENDA RUSSELL               </t>
  </si>
  <si>
    <t>51615312000</t>
  </si>
  <si>
    <t xml:space="preserve">VEHICLE INTO HOUSE                      </t>
  </si>
  <si>
    <t>2000010781</t>
  </si>
  <si>
    <t xml:space="preserve">GARFIELD                 </t>
  </si>
  <si>
    <t xml:space="preserve">GONZALEZ TELESFORO            </t>
  </si>
  <si>
    <t>01517009005</t>
  </si>
  <si>
    <t>2000010782</t>
  </si>
  <si>
    <t xml:space="preserve">7TH                      </t>
  </si>
  <si>
    <t xml:space="preserve">FANCISCO GONZALEZ             </t>
  </si>
  <si>
    <t>43613211001</t>
  </si>
  <si>
    <t>2000010812</t>
  </si>
  <si>
    <t xml:space="preserve">SNOWDON                  </t>
  </si>
  <si>
    <t xml:space="preserve">NGA HOUY LEANG                </t>
  </si>
  <si>
    <t>53430204005</t>
  </si>
  <si>
    <t>2000010814</t>
  </si>
  <si>
    <t xml:space="preserve">CELINE                   </t>
  </si>
  <si>
    <t xml:space="preserve">ZETINO ROSARY ROSIMO          </t>
  </si>
  <si>
    <t>51535038006</t>
  </si>
  <si>
    <t>2000010815</t>
  </si>
  <si>
    <t xml:space="preserve">FRANK                    </t>
  </si>
  <si>
    <t xml:space="preserve">BOONE RONALD L &amp; ELLEN J      </t>
  </si>
  <si>
    <t>14617007004</t>
  </si>
  <si>
    <t>2000010816</t>
  </si>
  <si>
    <t xml:space="preserve">MANCHESTER               </t>
  </si>
  <si>
    <t>RANDOLPH GENITA ELLEN FAMILY T</t>
  </si>
  <si>
    <t>45148122009</t>
  </si>
  <si>
    <t>2000010884</t>
  </si>
  <si>
    <t>53503109002</t>
  </si>
  <si>
    <t>2000010916</t>
  </si>
  <si>
    <t xml:space="preserve">GRANT GROVE              </t>
  </si>
  <si>
    <t>CHAVEZ ALFONSO SR &amp; MARIA LUIS</t>
  </si>
  <si>
    <t>01304011008</t>
  </si>
  <si>
    <t>2000010944</t>
  </si>
  <si>
    <t xml:space="preserve">MENDOZA GERARDO               </t>
  </si>
  <si>
    <t>17346038006</t>
  </si>
  <si>
    <t>2000010945</t>
  </si>
  <si>
    <t xml:space="preserve">LIZARRAGA LAURA E             </t>
  </si>
  <si>
    <t>38425105004</t>
  </si>
  <si>
    <t>2000010946</t>
  </si>
  <si>
    <t xml:space="preserve">BRIGHT SHADOW            </t>
  </si>
  <si>
    <t xml:space="preserve">DOMINGO ELMO R                </t>
  </si>
  <si>
    <t xml:space="preserve">APT A - REROOF                          </t>
  </si>
  <si>
    <t>2000010947</t>
  </si>
  <si>
    <t xml:space="preserve">POCONO                   </t>
  </si>
  <si>
    <t>MARTINEZ NICKOLAS DUARTE &amp; ROC</t>
  </si>
  <si>
    <t>01810130002</t>
  </si>
  <si>
    <t xml:space="preserve">COMMERCIAL REROOF W/ COOL ROOF          </t>
  </si>
  <si>
    <t>2000010948</t>
  </si>
  <si>
    <t xml:space="preserve">PINHEIRO                 </t>
  </si>
  <si>
    <t xml:space="preserve">RODRIGUEZ RUBEN               </t>
  </si>
  <si>
    <t xml:space="preserve">APT B - RES RE-ROOF                     </t>
  </si>
  <si>
    <t>2000010949</t>
  </si>
  <si>
    <t xml:space="preserve">MAR GRANDE               </t>
  </si>
  <si>
    <t xml:space="preserve">RAMIREZ JUAN C &amp; DOLORES M    </t>
  </si>
  <si>
    <t>17013108009</t>
  </si>
  <si>
    <t>2000010950</t>
  </si>
  <si>
    <t xml:space="preserve">MARGALO                  </t>
  </si>
  <si>
    <t xml:space="preserve">GONZALEZ ROBERTO &amp; GRISELL R  </t>
  </si>
  <si>
    <t>33954101006</t>
  </si>
  <si>
    <t>2000010986</t>
  </si>
  <si>
    <t xml:space="preserve">9TH                      </t>
  </si>
  <si>
    <t xml:space="preserve">MOLINA JOAQUIN                </t>
  </si>
  <si>
    <t xml:space="preserve">COMPLETE SOLAR                </t>
  </si>
  <si>
    <t>37230105001</t>
  </si>
  <si>
    <t>2000011051</t>
  </si>
  <si>
    <t xml:space="preserve">FLICKER                  </t>
  </si>
  <si>
    <t xml:space="preserve">ESCOBEDO FABIAN &amp; HANNAH      </t>
  </si>
  <si>
    <t>53429148004</t>
  </si>
  <si>
    <t>2000011052</t>
  </si>
  <si>
    <t xml:space="preserve">RIVER OAKS               </t>
  </si>
  <si>
    <t>MC CLOSKEY STEVEN &amp; JANICE CAR</t>
  </si>
  <si>
    <t>51472038006</t>
  </si>
  <si>
    <t>2000011060</t>
  </si>
  <si>
    <t xml:space="preserve">PINEDA EBERALBERTO C          </t>
  </si>
  <si>
    <t>02344318009</t>
  </si>
  <si>
    <t>2000011061</t>
  </si>
  <si>
    <t xml:space="preserve">NAIRN                    </t>
  </si>
  <si>
    <t xml:space="preserve">GUTIERREZ ANTONIO H &amp; MIRNA I </t>
  </si>
  <si>
    <t>2000011062</t>
  </si>
  <si>
    <t xml:space="preserve">TAPO RIDGE               </t>
  </si>
  <si>
    <t>SOLIS MAURICIO A &amp; MARTINEZ NA</t>
  </si>
  <si>
    <t>14330115000</t>
  </si>
  <si>
    <t>2000011063</t>
  </si>
  <si>
    <t xml:space="preserve">BEAS NOEMI                    </t>
  </si>
  <si>
    <t>49454002004</t>
  </si>
  <si>
    <t>2000011097</t>
  </si>
  <si>
    <t xml:space="preserve">EIFFEL                   </t>
  </si>
  <si>
    <t>49234232003</t>
  </si>
  <si>
    <t>2000011098</t>
  </si>
  <si>
    <t xml:space="preserve">TRUONG LOI PHUOC              </t>
  </si>
  <si>
    <t>52257201008</t>
  </si>
  <si>
    <t>2000011110</t>
  </si>
  <si>
    <t xml:space="preserve">GRASS COURTE             </t>
  </si>
  <si>
    <t xml:space="preserve">MILLER JACK                   </t>
  </si>
  <si>
    <t>02051103000</t>
  </si>
  <si>
    <t>2000011132</t>
  </si>
  <si>
    <t xml:space="preserve">PALM                     </t>
  </si>
  <si>
    <t xml:space="preserve">CORDOVA MARISOL               </t>
  </si>
  <si>
    <t>99999386</t>
  </si>
  <si>
    <t>2000011133</t>
  </si>
  <si>
    <t xml:space="preserve">SOLIZ MARY LEAL               </t>
  </si>
  <si>
    <t>51432119002</t>
  </si>
  <si>
    <t>2000011134</t>
  </si>
  <si>
    <t xml:space="preserve">HALFORD                  </t>
  </si>
  <si>
    <t xml:space="preserve">DIAZ ALICIA                   </t>
  </si>
  <si>
    <t>99999336</t>
  </si>
  <si>
    <t>2000011136</t>
  </si>
  <si>
    <t xml:space="preserve">SIERRA MADRE             </t>
  </si>
  <si>
    <t xml:space="preserve">SINGH SUKHVIR                 </t>
  </si>
  <si>
    <t>37114101006</t>
  </si>
  <si>
    <t xml:space="preserve">ELECT. PANEL REPAIRS                    </t>
  </si>
  <si>
    <t>2000011137</t>
  </si>
  <si>
    <t xml:space="preserve">RUSH POINT               </t>
  </si>
  <si>
    <t xml:space="preserve">CASTRO MAYRA A                </t>
  </si>
  <si>
    <t>52442109005</t>
  </si>
  <si>
    <t>2000011138</t>
  </si>
  <si>
    <t xml:space="preserve">HENRY DEVON                   </t>
  </si>
  <si>
    <t>51236112009</t>
  </si>
  <si>
    <t>2000011139</t>
  </si>
  <si>
    <t xml:space="preserve">VELASQUEZ TANIA MARISOL       </t>
  </si>
  <si>
    <t>53840313005</t>
  </si>
  <si>
    <t>2000011140</t>
  </si>
  <si>
    <t xml:space="preserve">SANDHU MANJIT S &amp; KAUR BALBIR </t>
  </si>
  <si>
    <t>49241226006</t>
  </si>
  <si>
    <t>2000011141</t>
  </si>
  <si>
    <t xml:space="preserve">MC KEE                   </t>
  </si>
  <si>
    <t xml:space="preserve">CANTU ROCIO                   </t>
  </si>
  <si>
    <t>99999387</t>
  </si>
  <si>
    <t>2000011142</t>
  </si>
  <si>
    <t xml:space="preserve">MIDNIGHT                 </t>
  </si>
  <si>
    <t xml:space="preserve">RAMIREZ HORACIO               </t>
  </si>
  <si>
    <t>33925026008</t>
  </si>
  <si>
    <t>2000011143</t>
  </si>
  <si>
    <t xml:space="preserve">WHITE RAPIDS             </t>
  </si>
  <si>
    <t xml:space="preserve">CANTON CHURCHILL C &amp; JOAN C   </t>
  </si>
  <si>
    <t>51306222005</t>
  </si>
  <si>
    <t xml:space="preserve">RESIDENTIAL REROOF W/ R38               </t>
  </si>
  <si>
    <t>2000011144</t>
  </si>
  <si>
    <t xml:space="preserve">MARGE                    </t>
  </si>
  <si>
    <t xml:space="preserve">IBANA LUCKY LEANNE            </t>
  </si>
  <si>
    <t>99999384</t>
  </si>
  <si>
    <t>2000011145</t>
  </si>
  <si>
    <t xml:space="preserve">CARRILLO EDUARDO &amp; VANESSA B  </t>
  </si>
  <si>
    <t>99999345</t>
  </si>
  <si>
    <t>2000011146</t>
  </si>
  <si>
    <t xml:space="preserve">DARWIN                   </t>
  </si>
  <si>
    <t>HORLACHER H RONALD OR AUDREY B</t>
  </si>
  <si>
    <t>99999339</t>
  </si>
  <si>
    <t>2000011148</t>
  </si>
  <si>
    <t xml:space="preserve">BERCIAN NORMA                 </t>
  </si>
  <si>
    <t>99999338</t>
  </si>
  <si>
    <t>2000011149</t>
  </si>
  <si>
    <t xml:space="preserve">DE LA ROSA GUILLERMO          </t>
  </si>
  <si>
    <t>38539206002</t>
  </si>
  <si>
    <t xml:space="preserve">RESIDENTIAL ALTERATION TO REMODEL HOME  </t>
  </si>
  <si>
    <t>2000011150</t>
  </si>
  <si>
    <t xml:space="preserve">SIDNEY                   </t>
  </si>
  <si>
    <t xml:space="preserve">CASS LESLIE O 2011 LIVING TR  </t>
  </si>
  <si>
    <t>49831306008</t>
  </si>
  <si>
    <t>2000011151</t>
  </si>
  <si>
    <t xml:space="preserve">DORIS                    </t>
  </si>
  <si>
    <t>WILSON CURT S II &amp; GUADALUPE V</t>
  </si>
  <si>
    <t>2000011153</t>
  </si>
  <si>
    <t xml:space="preserve">PEACOCK                  </t>
  </si>
  <si>
    <t xml:space="preserve">ROJAS MARTIN GARCIA           </t>
  </si>
  <si>
    <t>52447112008</t>
  </si>
  <si>
    <t>2000011154</t>
  </si>
  <si>
    <t xml:space="preserve">IDLEROCK                 </t>
  </si>
  <si>
    <t xml:space="preserve">SINGH SUKHPAL                 </t>
  </si>
  <si>
    <t>43507110007</t>
  </si>
  <si>
    <t>2000011155</t>
  </si>
  <si>
    <t xml:space="preserve">JUMBUCK                  </t>
  </si>
  <si>
    <t xml:space="preserve">OJEDA FILEMON C &amp; MARIA G     </t>
  </si>
  <si>
    <t>51226204004</t>
  </si>
  <si>
    <t xml:space="preserve">RE-ROOF - TILE                          </t>
  </si>
  <si>
    <t>2000011157</t>
  </si>
  <si>
    <t xml:space="preserve">LOPEZ FELIX O                 </t>
  </si>
  <si>
    <t>36819045008</t>
  </si>
  <si>
    <t xml:space="preserve">DEMO - RESIDENCE                        </t>
  </si>
  <si>
    <t>2000011158</t>
  </si>
  <si>
    <t xml:space="preserve">TOPAZ                    </t>
  </si>
  <si>
    <t xml:space="preserve">GARZA ESTEBAN &amp; LYDIA         </t>
  </si>
  <si>
    <t>38627304005</t>
  </si>
  <si>
    <t>2000011159</t>
  </si>
  <si>
    <t>SHERMAN CHARLIE J &amp; CHATMAN MI</t>
  </si>
  <si>
    <t>54108207003</t>
  </si>
  <si>
    <t>2000011160</t>
  </si>
  <si>
    <t xml:space="preserve">FLINT HILLS              </t>
  </si>
  <si>
    <t xml:space="preserve">RODRIGUEZ LORENA L            </t>
  </si>
  <si>
    <t>49475305005</t>
  </si>
  <si>
    <t xml:space="preserve">W/H                                     </t>
  </si>
  <si>
    <t>2000011163</t>
  </si>
  <si>
    <t xml:space="preserve">GLEN ROSE                </t>
  </si>
  <si>
    <t xml:space="preserve">RAMOS CHRISTOPHER &amp; SHELLY    </t>
  </si>
  <si>
    <t>02208101004</t>
  </si>
  <si>
    <t>2000011173</t>
  </si>
  <si>
    <t xml:space="preserve">WEBB                     </t>
  </si>
  <si>
    <t xml:space="preserve">FISHER VERA                   </t>
  </si>
  <si>
    <t>50024209006</t>
  </si>
  <si>
    <t>2000011182</t>
  </si>
  <si>
    <t xml:space="preserve">OCEANROCK                </t>
  </si>
  <si>
    <t xml:space="preserve">VASQUEZ ADRIAN                </t>
  </si>
  <si>
    <t>17343014007</t>
  </si>
  <si>
    <t>2000011183</t>
  </si>
  <si>
    <t xml:space="preserve">ASHLYN                   </t>
  </si>
  <si>
    <t>TALLA VINAYKUMAR &amp; GOLLAMUDI S</t>
  </si>
  <si>
    <t>2000011230</t>
  </si>
  <si>
    <t xml:space="preserve">STEWARD BARBARA J             </t>
  </si>
  <si>
    <t>13926206009</t>
  </si>
  <si>
    <t>2000011237</t>
  </si>
  <si>
    <t xml:space="preserve">PURDY                    </t>
  </si>
  <si>
    <t xml:space="preserve">RAMIREZ FRANKIE &amp; MARIA       </t>
  </si>
  <si>
    <t>52344023007</t>
  </si>
  <si>
    <t>2000011238</t>
  </si>
  <si>
    <t xml:space="preserve">HARVARD                  </t>
  </si>
  <si>
    <t xml:space="preserve">CRUZ RODRIGO                  </t>
  </si>
  <si>
    <t>37142215005</t>
  </si>
  <si>
    <t>2000011239</t>
  </si>
  <si>
    <t xml:space="preserve">CROMWELL                 </t>
  </si>
  <si>
    <t xml:space="preserve">ONSUREZ DANIEL ANDREW         </t>
  </si>
  <si>
    <t>51307204006</t>
  </si>
  <si>
    <t>2000011240</t>
  </si>
  <si>
    <t xml:space="preserve">LINNELL                  </t>
  </si>
  <si>
    <t xml:space="preserve">PANTOJA RAMON                 </t>
  </si>
  <si>
    <t>36534103005</t>
  </si>
  <si>
    <t>2000011241</t>
  </si>
  <si>
    <t xml:space="preserve">TRAILHEAD                </t>
  </si>
  <si>
    <t xml:space="preserve">SANCHEZ JOSE JR               </t>
  </si>
  <si>
    <t>49464109001</t>
  </si>
  <si>
    <t>2000011242</t>
  </si>
  <si>
    <t xml:space="preserve">SAFFRON                  </t>
  </si>
  <si>
    <t xml:space="preserve">GARZA MARIA E                 </t>
  </si>
  <si>
    <t>37239403003</t>
  </si>
  <si>
    <t>2000011243</t>
  </si>
  <si>
    <t xml:space="preserve">SARGENT                  </t>
  </si>
  <si>
    <t xml:space="preserve">TRUJILLO ALVARO TRUJILLO      </t>
  </si>
  <si>
    <t>38114206001</t>
  </si>
  <si>
    <t>2000011244</t>
  </si>
  <si>
    <t xml:space="preserve">IVY                      </t>
  </si>
  <si>
    <t xml:space="preserve">GUILLEN MAYRA                 </t>
  </si>
  <si>
    <t>38312312003</t>
  </si>
  <si>
    <t>2000011248</t>
  </si>
  <si>
    <t xml:space="preserve">COLUMBIA                 </t>
  </si>
  <si>
    <t>ORNELAZ MICHAEL ANTHONY ROXANN</t>
  </si>
  <si>
    <t>51585105002</t>
  </si>
  <si>
    <t>2000011251</t>
  </si>
  <si>
    <t xml:space="preserve">MOHICAN                  </t>
  </si>
  <si>
    <t xml:space="preserve">DORRELL RANDALL &amp; WENDELIN    </t>
  </si>
  <si>
    <t>53230020003</t>
  </si>
  <si>
    <t>2000011252</t>
  </si>
  <si>
    <t xml:space="preserve">GAYLENE                  </t>
  </si>
  <si>
    <t>ORTIZ KARISTIN DA NAE &amp; VERONI</t>
  </si>
  <si>
    <t>54112410006</t>
  </si>
  <si>
    <t>2000011253</t>
  </si>
  <si>
    <t>50226201002</t>
  </si>
  <si>
    <t xml:space="preserve">ROOF MOUNT SOLAR ON COMP W/ BATTERY     </t>
  </si>
  <si>
    <t>2000011254</t>
  </si>
  <si>
    <t xml:space="preserve">POMPADOUR                </t>
  </si>
  <si>
    <t>LEPTICH CHARLES B &amp; BASSETT LE</t>
  </si>
  <si>
    <t>01515016009</t>
  </si>
  <si>
    <t xml:space="preserve">FRONT PORCH                             </t>
  </si>
  <si>
    <t>2000011256</t>
  </si>
  <si>
    <t xml:space="preserve">GLENMONT                 </t>
  </si>
  <si>
    <t xml:space="preserve">PIERCE TIM S &amp; TINA           </t>
  </si>
  <si>
    <t>52631203006</t>
  </si>
  <si>
    <t>2000011257</t>
  </si>
  <si>
    <t xml:space="preserve">MONTERROSA ROBERTO C &amp; LAURA  </t>
  </si>
  <si>
    <t>39016109005</t>
  </si>
  <si>
    <t>2000011259</t>
  </si>
  <si>
    <t xml:space="preserve">BAYKIRK                  </t>
  </si>
  <si>
    <t xml:space="preserve">SERRATO ALBERTO JR            </t>
  </si>
  <si>
    <t>51530103006</t>
  </si>
  <si>
    <t>2000011281</t>
  </si>
  <si>
    <t xml:space="preserve">BROGAN                   </t>
  </si>
  <si>
    <t xml:space="preserve">LOPEZ ALLISSA &amp; COREY         </t>
  </si>
  <si>
    <t>36536115006</t>
  </si>
  <si>
    <t>2000011288</t>
  </si>
  <si>
    <t xml:space="preserve">FORSYTH                  </t>
  </si>
  <si>
    <t xml:space="preserve">WPG TAMARIND LLC              </t>
  </si>
  <si>
    <t>00947203003</t>
  </si>
  <si>
    <t xml:space="preserve">ELECTRICAL REPAIRS                      </t>
  </si>
  <si>
    <t>2000011289</t>
  </si>
  <si>
    <t xml:space="preserve">TUSCANY VILLAS           </t>
  </si>
  <si>
    <t>SINGH GURWINDER &amp; CONTRERAS MA</t>
  </si>
  <si>
    <t>00821101007</t>
  </si>
  <si>
    <t>2000011292</t>
  </si>
  <si>
    <t xml:space="preserve">MITCHELL RONALD C &amp; HOLLY N   </t>
  </si>
  <si>
    <t>52929111008</t>
  </si>
  <si>
    <t>2000011430</t>
  </si>
  <si>
    <t xml:space="preserve">DELBURN                  </t>
  </si>
  <si>
    <t xml:space="preserve">RIVAS ESTRADA VICENTE O       </t>
  </si>
  <si>
    <t>01111209003</t>
  </si>
  <si>
    <t>2000011431</t>
  </si>
  <si>
    <t>53138201009</t>
  </si>
  <si>
    <t>2000011465</t>
  </si>
  <si>
    <t xml:space="preserve">DE ETTE                  </t>
  </si>
  <si>
    <t xml:space="preserve">MILLER LANA YVONNE            </t>
  </si>
  <si>
    <t>53137104008</t>
  </si>
  <si>
    <t>2000011203</t>
  </si>
  <si>
    <t>37128323005</t>
  </si>
  <si>
    <t>2000009268</t>
  </si>
  <si>
    <t xml:space="preserve">005   </t>
  </si>
  <si>
    <t xml:space="preserve">OM SRI MAI HOSPITALITY LLC    </t>
  </si>
  <si>
    <t xml:space="preserve">WALLACE &amp; SMITH CONTS         </t>
  </si>
  <si>
    <t>40522306004</t>
  </si>
  <si>
    <t>2000011482</t>
  </si>
  <si>
    <t xml:space="preserve">MANOHARA ANAND &amp; STACEY       </t>
  </si>
  <si>
    <t>99999251</t>
  </si>
  <si>
    <t>2000011247</t>
  </si>
  <si>
    <t xml:space="preserve">BARRICHELLO              </t>
  </si>
  <si>
    <t xml:space="preserve">JIMENEZ AMANDA E              </t>
  </si>
  <si>
    <t>53116405001</t>
  </si>
  <si>
    <t>2000008903</t>
  </si>
  <si>
    <t xml:space="preserve">PACIFIC                  </t>
  </si>
  <si>
    <t xml:space="preserve">DURAN ALICIA PONCE            </t>
  </si>
  <si>
    <t>33262306009</t>
  </si>
  <si>
    <t>2000009603</t>
  </si>
  <si>
    <t xml:space="preserve">LOMICA                   </t>
  </si>
  <si>
    <t xml:space="preserve">ARROYO JESUS JR &amp; ANGELINA D  </t>
  </si>
  <si>
    <t>51531109007</t>
  </si>
  <si>
    <t>2000010326</t>
  </si>
  <si>
    <t xml:space="preserve">VISTA VERDE              </t>
  </si>
  <si>
    <t xml:space="preserve">HODASH ROBERT A &amp; WENDY K     </t>
  </si>
  <si>
    <t xml:space="preserve">SERVICEMASTER AT BAKERSFIELD  </t>
  </si>
  <si>
    <t>51477317001</t>
  </si>
  <si>
    <t>2000010998</t>
  </si>
  <si>
    <t>9999978</t>
  </si>
  <si>
    <t>2000011176</t>
  </si>
  <si>
    <t xml:space="preserve">CHANEY                   </t>
  </si>
  <si>
    <t>MC CLURE WILLIAM A &amp; JACQUELIN</t>
  </si>
  <si>
    <t xml:space="preserve">SAFE STEP WALK-IN TUB CO      </t>
  </si>
  <si>
    <t>53228211006</t>
  </si>
  <si>
    <t>2000011325</t>
  </si>
  <si>
    <t>WILLIAMS KENNETH R &amp; GARCIA WI</t>
  </si>
  <si>
    <t>52544611008</t>
  </si>
  <si>
    <t xml:space="preserve">AC CHANGE OUT                           </t>
  </si>
  <si>
    <t>2000011488</t>
  </si>
  <si>
    <t xml:space="preserve">SOLEDAD                  </t>
  </si>
  <si>
    <t xml:space="preserve">ZUNIGA ROQUE                  </t>
  </si>
  <si>
    <t>14622302004</t>
  </si>
  <si>
    <t>2000011087</t>
  </si>
  <si>
    <t xml:space="preserve">GEMLINE                  </t>
  </si>
  <si>
    <t>DAVIS JOYCE LOUISE REVOCABLE L</t>
  </si>
  <si>
    <t>33247001000</t>
  </si>
  <si>
    <t xml:space="preserve">UEI COLLEGE SIGN                        </t>
  </si>
  <si>
    <t>2000011446</t>
  </si>
  <si>
    <t xml:space="preserve">CHAPA MIKALI CUEVAS           </t>
  </si>
  <si>
    <t>49914411007</t>
  </si>
  <si>
    <t>2000011481</t>
  </si>
  <si>
    <t xml:space="preserve">TAPIA ROOFING                 </t>
  </si>
  <si>
    <t>17024015004</t>
  </si>
  <si>
    <t xml:space="preserve">RESIDENTIAL 400SF GARAGE COVERSION TO   </t>
  </si>
  <si>
    <t>2000011219</t>
  </si>
  <si>
    <t xml:space="preserve">DIAZ JESUS N                  </t>
  </si>
  <si>
    <t>40326023000</t>
  </si>
  <si>
    <t>2000011293</t>
  </si>
  <si>
    <t xml:space="preserve">IMAGE POINT SIGNS             </t>
  </si>
  <si>
    <t>01138124008</t>
  </si>
  <si>
    <t xml:space="preserve">RESIDENTIAL ALTERATION TO REMODEL       </t>
  </si>
  <si>
    <t>2000011271</t>
  </si>
  <si>
    <t xml:space="preserve">OSBORNE                  </t>
  </si>
  <si>
    <t>CRUZ ARMANDO &amp; SARA FAMILY TRU</t>
  </si>
  <si>
    <t>52438112002</t>
  </si>
  <si>
    <t>2000011335</t>
  </si>
  <si>
    <t xml:space="preserve">OAKWOOD                  </t>
  </si>
  <si>
    <t xml:space="preserve">GARZA VANCE MARTINEZ TR       </t>
  </si>
  <si>
    <t xml:space="preserve">BRAVO HEATING &amp; AIR           </t>
  </si>
  <si>
    <t>49841007009</t>
  </si>
  <si>
    <t>2000011350</t>
  </si>
  <si>
    <t xml:space="preserve">11TH                     </t>
  </si>
  <si>
    <t xml:space="preserve">HUGHES CAROLYN D              </t>
  </si>
  <si>
    <t xml:space="preserve">PLC SYSTEM SERVICES           </t>
  </si>
  <si>
    <t>52724206002</t>
  </si>
  <si>
    <t>2000011433</t>
  </si>
  <si>
    <t xml:space="preserve">PORTA AL FORTEZZA        </t>
  </si>
  <si>
    <t xml:space="preserve">WITCHER KATHLEEN TR           </t>
  </si>
  <si>
    <t>53504301005</t>
  </si>
  <si>
    <t>2000011496</t>
  </si>
  <si>
    <t xml:space="preserve">DAVIS JAMES B &amp; DIANE         </t>
  </si>
  <si>
    <t>53510113003</t>
  </si>
  <si>
    <t>2000011522</t>
  </si>
  <si>
    <t>53112103002</t>
  </si>
  <si>
    <t>2000011369</t>
  </si>
  <si>
    <t xml:space="preserve">TUSCARORA                </t>
  </si>
  <si>
    <t xml:space="preserve">HASHA WENDI E                 </t>
  </si>
  <si>
    <t>53503401009</t>
  </si>
  <si>
    <t>2000011480</t>
  </si>
  <si>
    <t xml:space="preserve">TORRES CECILIA SHEREE         </t>
  </si>
  <si>
    <t>01230015008</t>
  </si>
  <si>
    <t>2000011494</t>
  </si>
  <si>
    <t xml:space="preserve">CHEYENNE                 </t>
  </si>
  <si>
    <t xml:space="preserve">FOWLER CAMBRIA M              </t>
  </si>
  <si>
    <t>50118211001</t>
  </si>
  <si>
    <t>2000011495</t>
  </si>
  <si>
    <t xml:space="preserve">KESTER SANDRA                 </t>
  </si>
  <si>
    <t>38419303005</t>
  </si>
  <si>
    <t>2000011515</t>
  </si>
  <si>
    <t>52329010006</t>
  </si>
  <si>
    <t>2000011533</t>
  </si>
  <si>
    <t xml:space="preserve">JACKSONVILLE             </t>
  </si>
  <si>
    <t xml:space="preserve">DAVIS FAMILY TR               </t>
  </si>
  <si>
    <t>39222443005</t>
  </si>
  <si>
    <t>2000010983</t>
  </si>
  <si>
    <t xml:space="preserve">CROWN CREST              </t>
  </si>
  <si>
    <t xml:space="preserve">GORDON SHEEZA LIVING TRUST    </t>
  </si>
  <si>
    <t xml:space="preserve">APT D - RES RE-ROOF                     </t>
  </si>
  <si>
    <t>2000011109</t>
  </si>
  <si>
    <t xml:space="preserve">EDENDALE                 </t>
  </si>
  <si>
    <t xml:space="preserve">SIMPAO RICARDO JR &amp; MARICAR   </t>
  </si>
  <si>
    <t>02230209008</t>
  </si>
  <si>
    <t>2000011122</t>
  </si>
  <si>
    <t xml:space="preserve">ROCKHAMPTON              </t>
  </si>
  <si>
    <t>GORDON LOPEZ GINA &amp; LOPEZ MICH</t>
  </si>
  <si>
    <t>02325105002</t>
  </si>
  <si>
    <t>2000011232</t>
  </si>
  <si>
    <t xml:space="preserve">HASTI-ACRES              </t>
  </si>
  <si>
    <t xml:space="preserve">RHODES MARY JANE              </t>
  </si>
  <si>
    <t>2000011264</t>
  </si>
  <si>
    <t xml:space="preserve">HAMILTON                 </t>
  </si>
  <si>
    <t xml:space="preserve">BENHARDT LETHA DARLENE TR     </t>
  </si>
  <si>
    <t xml:space="preserve">SON LIGHT CONSTRUCTION        </t>
  </si>
  <si>
    <t>02515113000</t>
  </si>
  <si>
    <t>2000011265</t>
  </si>
  <si>
    <t xml:space="preserve">LAVERETT                 </t>
  </si>
  <si>
    <t xml:space="preserve">BENHARDT LETHA D TR           </t>
  </si>
  <si>
    <t>39229135002</t>
  </si>
  <si>
    <t>2000011516</t>
  </si>
  <si>
    <t xml:space="preserve">EL SERENO                </t>
  </si>
  <si>
    <t xml:space="preserve">BURROW JAMES CLINTON          </t>
  </si>
  <si>
    <t xml:space="preserve">RICHARD CARL TUCKER           </t>
  </si>
  <si>
    <t>52711318006</t>
  </si>
  <si>
    <t>2000005026</t>
  </si>
  <si>
    <t>53130041007</t>
  </si>
  <si>
    <t>2000009064</t>
  </si>
  <si>
    <t xml:space="preserve">GUARANDA                 </t>
  </si>
  <si>
    <t>K HOVNANIAN AT ROSEMARY LANTAN</t>
  </si>
  <si>
    <t xml:space="preserve">K HOVNANIAN                   </t>
  </si>
  <si>
    <t>2000009066</t>
  </si>
  <si>
    <t>52439020001</t>
  </si>
  <si>
    <t xml:space="preserve">ADDING KITCHEN IN GARAGE                </t>
  </si>
  <si>
    <t>2000009068</t>
  </si>
  <si>
    <t xml:space="preserve">PONTA PORA               </t>
  </si>
  <si>
    <t>33943106009</t>
  </si>
  <si>
    <t>2000009091</t>
  </si>
  <si>
    <t>54523408001</t>
  </si>
  <si>
    <t xml:space="preserve">ROOF MOUNT ON COMP                      </t>
  </si>
  <si>
    <t>2000009093</t>
  </si>
  <si>
    <t>00130207009</t>
  </si>
  <si>
    <t xml:space="preserve">REPAIR OF STAIRS - APARTMENT COMPLEX    </t>
  </si>
  <si>
    <t>2000011204</t>
  </si>
  <si>
    <t xml:space="preserve">OLD RIVER &amp; PANAMA LLC        </t>
  </si>
  <si>
    <t>39226204000</t>
  </si>
  <si>
    <t>2000011233</t>
  </si>
  <si>
    <t xml:space="preserve">COMMONWEALTH             </t>
  </si>
  <si>
    <t xml:space="preserve">GOODSON JOSEPH W &amp; GRACIE M   </t>
  </si>
  <si>
    <t xml:space="preserve">DYNASTY POOLS AND SPAS        </t>
  </si>
  <si>
    <t>40407602003</t>
  </si>
  <si>
    <t>2000011447</t>
  </si>
  <si>
    <t xml:space="preserve">SILVERTHORNE             </t>
  </si>
  <si>
    <t xml:space="preserve">TRUBEY ROBERT &amp; NIELSEN NANCY </t>
  </si>
  <si>
    <t>THE BULK YARD , INC/GOLDEN VAL</t>
  </si>
  <si>
    <t>99999261</t>
  </si>
  <si>
    <t>2000011274</t>
  </si>
  <si>
    <t xml:space="preserve">KENSETH                  </t>
  </si>
  <si>
    <t xml:space="preserve">ORGILL WILLIAM &amp; SHERRY       </t>
  </si>
  <si>
    <t>53116407007</t>
  </si>
  <si>
    <t>2000011557</t>
  </si>
  <si>
    <t xml:space="preserve">MIDMAR                   </t>
  </si>
  <si>
    <t xml:space="preserve">HUBBARD DAVID W &amp; SAMANTHA J  </t>
  </si>
  <si>
    <t>53116406004</t>
  </si>
  <si>
    <t>2000011562</t>
  </si>
  <si>
    <t xml:space="preserve">AMOS JESSICA GABRIELLE        </t>
  </si>
  <si>
    <t>02028311001</t>
  </si>
  <si>
    <t>2000010723</t>
  </si>
  <si>
    <t xml:space="preserve">CLARA                    </t>
  </si>
  <si>
    <t>LOPEZ LAURA &amp; WHITE ROBERT SHA</t>
  </si>
  <si>
    <t>51487124006</t>
  </si>
  <si>
    <t>2000011096</t>
  </si>
  <si>
    <t xml:space="preserve">NORTHAMPTON              </t>
  </si>
  <si>
    <t xml:space="preserve">PUENTE MARIO &amp; ADA            </t>
  </si>
  <si>
    <t>2000011344</t>
  </si>
  <si>
    <t xml:space="preserve">CORAM                    </t>
  </si>
  <si>
    <t xml:space="preserve">DESAI LIV TR                  </t>
  </si>
  <si>
    <t>33919121003</t>
  </si>
  <si>
    <t>2000011370</t>
  </si>
  <si>
    <t xml:space="preserve">GRAND PRAIRIE            </t>
  </si>
  <si>
    <t>MIRANDA JOSE M &amp; DELMY A FIGUE</t>
  </si>
  <si>
    <t>52364024008</t>
  </si>
  <si>
    <t>2000011551</t>
  </si>
  <si>
    <t xml:space="preserve">DARTMOUTH                </t>
  </si>
  <si>
    <t xml:space="preserve">RICH EDWARD T                 </t>
  </si>
  <si>
    <t xml:space="preserve">416SF STORAGE BUILDING                  </t>
  </si>
  <si>
    <t>2000010070</t>
  </si>
  <si>
    <t xml:space="preserve">SIA UNLIMITED HOLDINGS, LLC   </t>
  </si>
  <si>
    <t>51215214001</t>
  </si>
  <si>
    <t>2000011372</t>
  </si>
  <si>
    <t xml:space="preserve">MEHTA BHARAT N &amp; NITA BHARAT  </t>
  </si>
  <si>
    <t>02312314004</t>
  </si>
  <si>
    <t xml:space="preserve">ROOF MOUNT SOLAR ON COMP, with Panel    </t>
  </si>
  <si>
    <t>2000011471</t>
  </si>
  <si>
    <t xml:space="preserve">EL ROBLE                 </t>
  </si>
  <si>
    <t xml:space="preserve">WERDEL CHARLES &amp; DOMIE TR     </t>
  </si>
  <si>
    <t>38312504004</t>
  </si>
  <si>
    <t>2000011472</t>
  </si>
  <si>
    <t xml:space="preserve">HUNTSMAN OAK             </t>
  </si>
  <si>
    <t xml:space="preserve">GANDOLA FAMILY TRUST          </t>
  </si>
  <si>
    <t>41224306002</t>
  </si>
  <si>
    <t>2000011485</t>
  </si>
  <si>
    <t xml:space="preserve">NANTES                   </t>
  </si>
  <si>
    <t xml:space="preserve">GUSTAFSON PERRY W &amp; COLETTE A </t>
  </si>
  <si>
    <t>37219220000</t>
  </si>
  <si>
    <t xml:space="preserve">RESIDENTIAL 285SF GARAGE COVERSION TO   </t>
  </si>
  <si>
    <t>2000011528</t>
  </si>
  <si>
    <t xml:space="preserve">BUTTERFIELD              </t>
  </si>
  <si>
    <t xml:space="preserve">GALVAN ROMAN D                </t>
  </si>
  <si>
    <t>51455208004</t>
  </si>
  <si>
    <t xml:space="preserve">70 SQ FT BATHROOM ADDITION              </t>
  </si>
  <si>
    <t>2000011532</t>
  </si>
  <si>
    <t>GROUN HARINDERPAL S &amp; GURPREET</t>
  </si>
  <si>
    <t>54112404009</t>
  </si>
  <si>
    <t>2000011569</t>
  </si>
  <si>
    <t>JACOBS MATTHEW S &amp; HARMON JACO</t>
  </si>
  <si>
    <t>53212307005</t>
  </si>
  <si>
    <t>2000011571</t>
  </si>
  <si>
    <t xml:space="preserve">QUAIL PARK               </t>
  </si>
  <si>
    <t xml:space="preserve">SHEPHERD STEPHEN A TRUST      </t>
  </si>
  <si>
    <t>00508005004</t>
  </si>
  <si>
    <t xml:space="preserve">COMMERCIAL REROOF WITH COOL ROOF        </t>
  </si>
  <si>
    <t>2000010768</t>
  </si>
  <si>
    <t xml:space="preserve">ATAKAPA                  </t>
  </si>
  <si>
    <t xml:space="preserve">ALVAREZ JOHN A &amp; TERESA L     </t>
  </si>
  <si>
    <t>9999183</t>
  </si>
  <si>
    <t>2000011074</t>
  </si>
  <si>
    <t xml:space="preserve">VINCENT                  </t>
  </si>
  <si>
    <t xml:space="preserve">CAMPERO IGNACIO               </t>
  </si>
  <si>
    <t>49832137007</t>
  </si>
  <si>
    <t>2000011320</t>
  </si>
  <si>
    <t xml:space="preserve">AMHERST FOREST           </t>
  </si>
  <si>
    <t>RUIZ SERGIO 7 PONCE NORMA ALIC</t>
  </si>
  <si>
    <t>52441202008</t>
  </si>
  <si>
    <t>2000011373</t>
  </si>
  <si>
    <t xml:space="preserve">HIGHLAND KNOLLS          </t>
  </si>
  <si>
    <t xml:space="preserve">GONZALES MARK J               </t>
  </si>
  <si>
    <t>54016103000</t>
  </si>
  <si>
    <t>2000011374</t>
  </si>
  <si>
    <t>49427236009</t>
  </si>
  <si>
    <t>2000011422</t>
  </si>
  <si>
    <t xml:space="preserve">SYMPHONY                 </t>
  </si>
  <si>
    <t xml:space="preserve">GRIGGS DE SHAWN               </t>
  </si>
  <si>
    <t>54110414002</t>
  </si>
  <si>
    <t>2000011423</t>
  </si>
  <si>
    <t xml:space="preserve">VERDE                    </t>
  </si>
  <si>
    <t xml:space="preserve">BARTON KATELYNN D             </t>
  </si>
  <si>
    <t>38037104008</t>
  </si>
  <si>
    <t>2000011523</t>
  </si>
  <si>
    <t xml:space="preserve">BRIGHTON PARK            </t>
  </si>
  <si>
    <t xml:space="preserve">TIWANA AJITPAL S &amp; KARAMJIT   </t>
  </si>
  <si>
    <t>2000011552</t>
  </si>
  <si>
    <t xml:space="preserve">CALLE ROSALES            </t>
  </si>
  <si>
    <t>MACIAS ANTHONY J &amp; NAVARRO CHR</t>
  </si>
  <si>
    <t>14629008002</t>
  </si>
  <si>
    <t>2000011553</t>
  </si>
  <si>
    <t xml:space="preserve">VENETO                   </t>
  </si>
  <si>
    <t xml:space="preserve">KLINE VERNON L &amp; ANN M        </t>
  </si>
  <si>
    <t>2000011560</t>
  </si>
  <si>
    <t xml:space="preserve">BURGER JAMES D &amp; JENNIFER A   </t>
  </si>
  <si>
    <t>2000010569</t>
  </si>
  <si>
    <t>54116216002</t>
  </si>
  <si>
    <t>2000011174</t>
  </si>
  <si>
    <t xml:space="preserve">SAN LAZARO               </t>
  </si>
  <si>
    <t xml:space="preserve">RHEE DAE WOO &amp; MIRIAM         </t>
  </si>
  <si>
    <t xml:space="preserve">SOUTHWEST SUN SOLAR INC       </t>
  </si>
  <si>
    <t>54014310008</t>
  </si>
  <si>
    <t>2000011178</t>
  </si>
  <si>
    <t xml:space="preserve">MOUNTAIN OAK             </t>
  </si>
  <si>
    <t xml:space="preserve">CABRERA ERNEST B &amp; JANET B    </t>
  </si>
  <si>
    <t>49935401009</t>
  </si>
  <si>
    <t>2000011336</t>
  </si>
  <si>
    <t xml:space="preserve">22ND                     </t>
  </si>
  <si>
    <t xml:space="preserve">WINTER GREEN JOY              </t>
  </si>
  <si>
    <t>00816118003</t>
  </si>
  <si>
    <t>2000011339</t>
  </si>
  <si>
    <t xml:space="preserve">ROMERO                   </t>
  </si>
  <si>
    <t xml:space="preserve">ACOSTA ROGER &amp; DAWN           </t>
  </si>
  <si>
    <t>02105229007</t>
  </si>
  <si>
    <t>2000011345</t>
  </si>
  <si>
    <t xml:space="preserve">VIA PALERMO              </t>
  </si>
  <si>
    <t xml:space="preserve">SULLIVAN MICHAEL PATRICK JR &amp; </t>
  </si>
  <si>
    <t>2000011558</t>
  </si>
  <si>
    <t xml:space="preserve">CARBOYAN KOKO &amp; LILIAN        </t>
  </si>
  <si>
    <t xml:space="preserve">ORTEGA R'S CONSTRUCTION       </t>
  </si>
  <si>
    <t>37204502005</t>
  </si>
  <si>
    <t xml:space="preserve">RESIDENTIAL REPAIR WITH WORK TO INCLUDE </t>
  </si>
  <si>
    <t>2000011572</t>
  </si>
  <si>
    <t xml:space="preserve">STILLWATER               </t>
  </si>
  <si>
    <t xml:space="preserve">SINGH AMARJIT &amp; KAUR SUKHVIR  </t>
  </si>
  <si>
    <t>50221002006</t>
  </si>
  <si>
    <t>2000011573</t>
  </si>
  <si>
    <t>38532203002</t>
  </si>
  <si>
    <t>2000011574</t>
  </si>
  <si>
    <t>PULIDO EVA Y E &amp; VILLEGAS J GU</t>
  </si>
  <si>
    <t>52718102006</t>
  </si>
  <si>
    <t>2000011575</t>
  </si>
  <si>
    <t xml:space="preserve">HIPOLITO BRUNO                </t>
  </si>
  <si>
    <t>53226105006</t>
  </si>
  <si>
    <t>2000011587</t>
  </si>
  <si>
    <t xml:space="preserve">HAYBERT                  </t>
  </si>
  <si>
    <t xml:space="preserve">PENA MANUEL                   </t>
  </si>
  <si>
    <t>38229118000</t>
  </si>
  <si>
    <t>2000011598</t>
  </si>
  <si>
    <t xml:space="preserve">AUTUMN SUNSET            </t>
  </si>
  <si>
    <t xml:space="preserve">BONAS BO A &amp; AMNER R          </t>
  </si>
  <si>
    <t>2000005042</t>
  </si>
  <si>
    <t>53130013006</t>
  </si>
  <si>
    <t>2000011493</t>
  </si>
  <si>
    <t xml:space="preserve">VELASQUEZ AMANDO &amp; MYRNA      </t>
  </si>
  <si>
    <t xml:space="preserve">PROSPERITY POOLS              </t>
  </si>
  <si>
    <t>2000011655</t>
  </si>
  <si>
    <t>2000006685</t>
  </si>
  <si>
    <t xml:space="preserve">BAY                      </t>
  </si>
  <si>
    <t xml:space="preserve">FALLGATTER 2012 LIVING TRUST  </t>
  </si>
  <si>
    <t>54109235007</t>
  </si>
  <si>
    <t>2000008687</t>
  </si>
  <si>
    <t xml:space="preserve">HARRIS WESLEY C &amp; PAULA D     </t>
  </si>
  <si>
    <t>01804038002</t>
  </si>
  <si>
    <t>2000010892</t>
  </si>
  <si>
    <t xml:space="preserve">BEAVER CREEK             </t>
  </si>
  <si>
    <t>OBLEA OLIVIA T &amp; ROURA RODELIO</t>
  </si>
  <si>
    <t>99999209</t>
  </si>
  <si>
    <t>2000010894</t>
  </si>
  <si>
    <t xml:space="preserve">SECHREST                 </t>
  </si>
  <si>
    <t xml:space="preserve">MAYBEE GABRIEL &amp; EVA          </t>
  </si>
  <si>
    <t>99999272</t>
  </si>
  <si>
    <t>2000010895</t>
  </si>
  <si>
    <t xml:space="preserve">LA PINTA MARIA           </t>
  </si>
  <si>
    <t xml:space="preserve">GUERRERO JOSE SALVADOR        </t>
  </si>
  <si>
    <t>99999274</t>
  </si>
  <si>
    <t>2000011294</t>
  </si>
  <si>
    <t xml:space="preserve">BANDOLERO                </t>
  </si>
  <si>
    <t xml:space="preserve">SOMBRERO INVS LLC             </t>
  </si>
  <si>
    <t>53151105001</t>
  </si>
  <si>
    <t>2000011326</t>
  </si>
  <si>
    <t xml:space="preserve">CORAL POINT              </t>
  </si>
  <si>
    <t xml:space="preserve">HERNANDEZ GLORIA              </t>
  </si>
  <si>
    <t>49411313002</t>
  </si>
  <si>
    <t xml:space="preserve">RES SOLAR W/DOWNSIZE BREAKER            </t>
  </si>
  <si>
    <t>2000011448</t>
  </si>
  <si>
    <t xml:space="preserve">WOODSON BRIDGE           </t>
  </si>
  <si>
    <t xml:space="preserve">TRAN LE HUE                   </t>
  </si>
  <si>
    <t>14328119007</t>
  </si>
  <si>
    <t>2000011561</t>
  </si>
  <si>
    <t xml:space="preserve">MURDOCK                  </t>
  </si>
  <si>
    <t xml:space="preserve">ZARAGOZA DAGOVERTO C &amp; CORTEZ </t>
  </si>
  <si>
    <t xml:space="preserve">SPEEDY CONSTRUCTION           </t>
  </si>
  <si>
    <t>01021219004</t>
  </si>
  <si>
    <t xml:space="preserve">RESIDENTIAL FIRE REPAIR WITH WORK TO    </t>
  </si>
  <si>
    <t>2000011651</t>
  </si>
  <si>
    <t xml:space="preserve">BUCKHORN PEAK            </t>
  </si>
  <si>
    <t xml:space="preserve">HINSON MATTHEW                </t>
  </si>
  <si>
    <t>14334101001</t>
  </si>
  <si>
    <t>2000008285</t>
  </si>
  <si>
    <t xml:space="preserve">CHEVRON USA INC               </t>
  </si>
  <si>
    <t xml:space="preserve">SUNPOWER                      </t>
  </si>
  <si>
    <t>49831502000</t>
  </si>
  <si>
    <t>2000008287</t>
  </si>
  <si>
    <t>38925022001</t>
  </si>
  <si>
    <t>2000008288</t>
  </si>
  <si>
    <t>51533305005</t>
  </si>
  <si>
    <t>2000008289</t>
  </si>
  <si>
    <t>43805113001</t>
  </si>
  <si>
    <t xml:space="preserve">DEMO OF SWIMMING POOL                   </t>
  </si>
  <si>
    <t>2000008290</t>
  </si>
  <si>
    <t>51230004001</t>
  </si>
  <si>
    <t>2000008291</t>
  </si>
  <si>
    <t>49954309001</t>
  </si>
  <si>
    <t xml:space="preserve">GABLE PATIO COVER                       </t>
  </si>
  <si>
    <t>2000008292</t>
  </si>
  <si>
    <t xml:space="preserve">COMMERCIAL ROOF MOUNT SOLAR             </t>
  </si>
  <si>
    <t>2000008293</t>
  </si>
  <si>
    <t xml:space="preserve">CAPROCK FIVE LLC              </t>
  </si>
  <si>
    <t>51245305009</t>
  </si>
  <si>
    <t>2000008294</t>
  </si>
  <si>
    <t>52649217000</t>
  </si>
  <si>
    <t>2000008996</t>
  </si>
  <si>
    <t xml:space="preserve">DUPLEX UNITS 53 &amp; 54                    </t>
  </si>
  <si>
    <t>2000008997</t>
  </si>
  <si>
    <t xml:space="preserve">DUPLEX - UNITS 55 &amp; 56                  </t>
  </si>
  <si>
    <t>2000008998</t>
  </si>
  <si>
    <t xml:space="preserve">DUPLEX - UNITS 57 &amp; 58                  </t>
  </si>
  <si>
    <t>2000008999</t>
  </si>
  <si>
    <t>52505302008</t>
  </si>
  <si>
    <t>2000010874</t>
  </si>
  <si>
    <t xml:space="preserve">DP TOWER 1 LP                 </t>
  </si>
  <si>
    <t xml:space="preserve">ONE SILVER SERVE INC          </t>
  </si>
  <si>
    <t>00920201008</t>
  </si>
  <si>
    <t>2000011366</t>
  </si>
  <si>
    <t xml:space="preserve">LOPETEGUY JOSEPH J &amp; CARMEN G </t>
  </si>
  <si>
    <t>POWERHOUSE HOME IMPROVEMENT IN</t>
  </si>
  <si>
    <t>52508109004</t>
  </si>
  <si>
    <t>2000011520</t>
  </si>
  <si>
    <t xml:space="preserve">VILLA                    </t>
  </si>
  <si>
    <t xml:space="preserve">KAHN FAMILY TRUST             </t>
  </si>
  <si>
    <t>41308206006</t>
  </si>
  <si>
    <t>RESIDENTIAL WATER DAMAGE REPAIR. WORK TO</t>
  </si>
  <si>
    <t>2000011521</t>
  </si>
  <si>
    <t xml:space="preserve">PIN OAK PARK             </t>
  </si>
  <si>
    <t xml:space="preserve">MITCHELL JOSEPH BLANC LIV TR  </t>
  </si>
  <si>
    <t>53430109003</t>
  </si>
  <si>
    <t>2000011531</t>
  </si>
  <si>
    <t xml:space="preserve">OKANAGAN                 </t>
  </si>
  <si>
    <t xml:space="preserve">WALSH STEVEN M &amp; CLAUDIA G    </t>
  </si>
  <si>
    <t xml:space="preserve">PONCHO ROOFING                </t>
  </si>
  <si>
    <t>14920021003</t>
  </si>
  <si>
    <t xml:space="preserve">231SF ALTERATION TO CONVERT OFFICES IN  </t>
  </si>
  <si>
    <t>2000011632</t>
  </si>
  <si>
    <t xml:space="preserve">GONZALES ELIZABETH            </t>
  </si>
  <si>
    <t>53813508007</t>
  </si>
  <si>
    <t>2000011439</t>
  </si>
  <si>
    <t xml:space="preserve">OSWELL                   </t>
  </si>
  <si>
    <t xml:space="preserve">AHMAD CAHLA PLAZA LLC         </t>
  </si>
  <si>
    <t xml:space="preserve">BAKERSFIELD LIGHTING INC      </t>
  </si>
  <si>
    <t>52349015009</t>
  </si>
  <si>
    <t>2000011396</t>
  </si>
  <si>
    <t xml:space="preserve">VARGAS VINCENT                </t>
  </si>
  <si>
    <t>49238123002</t>
  </si>
  <si>
    <t>2000011524</t>
  </si>
  <si>
    <t xml:space="preserve">CASTLEFORD               </t>
  </si>
  <si>
    <t xml:space="preserve">BLANCO FABRITTCE              </t>
  </si>
  <si>
    <t>53429137002</t>
  </si>
  <si>
    <t>2000011534</t>
  </si>
  <si>
    <t xml:space="preserve">GENEVA                   </t>
  </si>
  <si>
    <t xml:space="preserve">SHEPPARD GLORIA D             </t>
  </si>
  <si>
    <t>00807209008</t>
  </si>
  <si>
    <t>2000011622</t>
  </si>
  <si>
    <t xml:space="preserve">SPANOS JOYCE T TR             </t>
  </si>
  <si>
    <t>52207409001</t>
  </si>
  <si>
    <t>2000011628</t>
  </si>
  <si>
    <t xml:space="preserve">BARTLETT AMANDA &amp; MARK C      </t>
  </si>
  <si>
    <t>52366019000</t>
  </si>
  <si>
    <t>2000011640</t>
  </si>
  <si>
    <t xml:space="preserve">LOOKOUT                  </t>
  </si>
  <si>
    <t>SALAZAR ALLEN D &amp; MASSEY RENEE</t>
  </si>
  <si>
    <t xml:space="preserve">ADVANCED PLUMBING SERVICE     </t>
  </si>
  <si>
    <t>38119106009</t>
  </si>
  <si>
    <t>2000011669</t>
  </si>
  <si>
    <t>VAUGHAN KENNETH &amp; CHARLOTTE FA</t>
  </si>
  <si>
    <t>52737121006</t>
  </si>
  <si>
    <t>2000007719</t>
  </si>
  <si>
    <t xml:space="preserve">GRANADOS DAVID &amp; ANA W        </t>
  </si>
  <si>
    <t>51566305001</t>
  </si>
  <si>
    <t>2000009956</t>
  </si>
  <si>
    <t xml:space="preserve">LOPEZ SANDRA K                </t>
  </si>
  <si>
    <t>39231148005</t>
  </si>
  <si>
    <t>2000010748</t>
  </si>
  <si>
    <t xml:space="preserve">ELLIOTT NATHAN D &amp; AMY A      </t>
  </si>
  <si>
    <t>00724004001</t>
  </si>
  <si>
    <t>2000010759</t>
  </si>
  <si>
    <t xml:space="preserve">RIO LOBO                 </t>
  </si>
  <si>
    <t xml:space="preserve">RIVAS JORGE EDUARDO GALLEGOS  </t>
  </si>
  <si>
    <t xml:space="preserve">ESP CONTRACTING               </t>
  </si>
  <si>
    <t>99999929</t>
  </si>
  <si>
    <t>2000010878</t>
  </si>
  <si>
    <t xml:space="preserve">SIERRA CAVES             </t>
  </si>
  <si>
    <t xml:space="preserve">GUANTES JERRY A JR &amp; RITA     </t>
  </si>
  <si>
    <t>39211207005</t>
  </si>
  <si>
    <t>2000010885</t>
  </si>
  <si>
    <t xml:space="preserve">KOLR TR                       </t>
  </si>
  <si>
    <t>53127208008</t>
  </si>
  <si>
    <t>2000011118</t>
  </si>
  <si>
    <t xml:space="preserve">PARADISO                 </t>
  </si>
  <si>
    <t xml:space="preserve">RODRIGUEZ CORNELIO C          </t>
  </si>
  <si>
    <t>54507118003</t>
  </si>
  <si>
    <t>2000011120</t>
  </si>
  <si>
    <t>14337512000</t>
  </si>
  <si>
    <t>2000011125</t>
  </si>
  <si>
    <t xml:space="preserve">ALBERTA                  </t>
  </si>
  <si>
    <t>WOODSON LAURA REVOCABLE LIVING</t>
  </si>
  <si>
    <t>ADVANCED ELECTRICAL &amp; CONTROLS</t>
  </si>
  <si>
    <t>17125204006</t>
  </si>
  <si>
    <t>2000011181</t>
  </si>
  <si>
    <t xml:space="preserve">LUMBERTON                </t>
  </si>
  <si>
    <t xml:space="preserve">SUMMERS KRISTOPHER &amp; ANGELYN  </t>
  </si>
  <si>
    <t xml:space="preserve">MYERS ELECTRIC CO             </t>
  </si>
  <si>
    <t>53313220005</t>
  </si>
  <si>
    <t>2000011255</t>
  </si>
  <si>
    <t xml:space="preserve">RITTER                   </t>
  </si>
  <si>
    <t xml:space="preserve">TAN DONNE RICCO               </t>
  </si>
  <si>
    <t>53209209006</t>
  </si>
  <si>
    <t>2000011286</t>
  </si>
  <si>
    <t xml:space="preserve">LAKE PUEBLO              </t>
  </si>
  <si>
    <t xml:space="preserve">CHAVEZ MARCUS ROSALIO &amp; APRIL </t>
  </si>
  <si>
    <t>52929110005</t>
  </si>
  <si>
    <t>2000011291</t>
  </si>
  <si>
    <t xml:space="preserve">SESNON                   </t>
  </si>
  <si>
    <t xml:space="preserve">PENAREJO MERCEDES             </t>
  </si>
  <si>
    <t>01811111000</t>
  </si>
  <si>
    <t xml:space="preserve">REPLACE POST LIKE FOR LIKE. REPLACEMENT </t>
  </si>
  <si>
    <t>2000011331</t>
  </si>
  <si>
    <t xml:space="preserve">SILVER CROSSING          </t>
  </si>
  <si>
    <t xml:space="preserve">MELCHOR CHRISMA JESSICA       </t>
  </si>
  <si>
    <t>40320130009</t>
  </si>
  <si>
    <t xml:space="preserve">COMMERCIAL RE-ROOF WITH COOL ROOF       </t>
  </si>
  <si>
    <t>2000011332</t>
  </si>
  <si>
    <t xml:space="preserve">CRANDON PARK             </t>
  </si>
  <si>
    <t xml:space="preserve">MARTINEZ JAMES                </t>
  </si>
  <si>
    <t>50711305002</t>
  </si>
  <si>
    <t xml:space="preserve">RESIDENTIAL RE-ROOF - REMOVE ORIGINAL   </t>
  </si>
  <si>
    <t>2000011333</t>
  </si>
  <si>
    <t xml:space="preserve">SOUVEREIGN               </t>
  </si>
  <si>
    <t xml:space="preserve">MENDOZA VICTOR &amp; SUZANNE      </t>
  </si>
  <si>
    <t>51310114006</t>
  </si>
  <si>
    <t>2000011334</t>
  </si>
  <si>
    <t xml:space="preserve">MUIRFIELD                </t>
  </si>
  <si>
    <t xml:space="preserve">KRAUSSE J &amp; A TRUST           </t>
  </si>
  <si>
    <t>00703113003</t>
  </si>
  <si>
    <t>2000011342</t>
  </si>
  <si>
    <t>2000011355</t>
  </si>
  <si>
    <t xml:space="preserve">MARTIN LYLE &amp; CONNIE          </t>
  </si>
  <si>
    <t>52923227004</t>
  </si>
  <si>
    <t>2000011356</t>
  </si>
  <si>
    <t xml:space="preserve">MOUNT EVEREST            </t>
  </si>
  <si>
    <t xml:space="preserve">SANCHEZ PERLA YARELI CAMPOS   </t>
  </si>
  <si>
    <t>52431012004</t>
  </si>
  <si>
    <t>2000011357</t>
  </si>
  <si>
    <t xml:space="preserve">NAPLES                   </t>
  </si>
  <si>
    <t xml:space="preserve">THOMAS DENNIS DAVID &amp; NANGNOI </t>
  </si>
  <si>
    <t>52805202002</t>
  </si>
  <si>
    <t>2000011359</t>
  </si>
  <si>
    <t xml:space="preserve">BECERRA ALFRED &amp; EVELIA       </t>
  </si>
  <si>
    <t>02001041008</t>
  </si>
  <si>
    <t xml:space="preserve">TEMPORARY SIGN PACKAGE FOR 15 DAYS      </t>
  </si>
  <si>
    <t>2000011437</t>
  </si>
  <si>
    <t xml:space="preserve">WILLIAMS DIANA                </t>
  </si>
  <si>
    <t>53137105001</t>
  </si>
  <si>
    <t>2000011627</t>
  </si>
  <si>
    <t xml:space="preserve">OLIVEROS NOEL M               </t>
  </si>
  <si>
    <t>33258012004</t>
  </si>
  <si>
    <t xml:space="preserve">INSTALL OF GAS LINE FOR UNIT SEPARATION </t>
  </si>
  <si>
    <t>2000011636</t>
  </si>
  <si>
    <t xml:space="preserve">PALACIOS ALFRED C JR          </t>
  </si>
  <si>
    <t>52530103009</t>
  </si>
  <si>
    <t>2000011667</t>
  </si>
  <si>
    <t xml:space="preserve">SOTO MICHAEL                  </t>
  </si>
  <si>
    <t>02043106006</t>
  </si>
  <si>
    <t>2000005677</t>
  </si>
  <si>
    <t>00619212007</t>
  </si>
  <si>
    <t xml:space="preserve">CHASE BANK- PARKING STRUCTURE - FENCING </t>
  </si>
  <si>
    <t>2000011314</t>
  </si>
  <si>
    <t>2000011315</t>
  </si>
  <si>
    <t>2000011316</t>
  </si>
  <si>
    <t>2000011317</t>
  </si>
  <si>
    <t>99999100</t>
  </si>
  <si>
    <t>2000011318</t>
  </si>
  <si>
    <t>99999106</t>
  </si>
  <si>
    <t>2000011319</t>
  </si>
  <si>
    <t>99999127</t>
  </si>
  <si>
    <t>2000011409</t>
  </si>
  <si>
    <t xml:space="preserve">BORAH PEAK               </t>
  </si>
  <si>
    <t>KNOTTS MARTIN LEE &amp; MONICA KNO</t>
  </si>
  <si>
    <t>45151002002</t>
  </si>
  <si>
    <t xml:space="preserve">REPAIR TO DAMAGED GARAGES. WORK TO      </t>
  </si>
  <si>
    <t>2000011517</t>
  </si>
  <si>
    <t xml:space="preserve">VISTA DEL MAR            </t>
  </si>
  <si>
    <t xml:space="preserve">GARCIA ERIC A                 </t>
  </si>
  <si>
    <t>99999255</t>
  </si>
  <si>
    <t>2000011518</t>
  </si>
  <si>
    <t xml:space="preserve">BROCKBANK                </t>
  </si>
  <si>
    <t xml:space="preserve">GRIDIRON JASON &amp; NATASHIA     </t>
  </si>
  <si>
    <t>99999260</t>
  </si>
  <si>
    <t>2000011537</t>
  </si>
  <si>
    <t xml:space="preserve">SENECA FALLS             </t>
  </si>
  <si>
    <t xml:space="preserve">GRASS JASON &amp; SKYE B          </t>
  </si>
  <si>
    <t>99999252</t>
  </si>
  <si>
    <t>2000010295</t>
  </si>
  <si>
    <t>40519203000</t>
  </si>
  <si>
    <t xml:space="preserve">RES SOLAR W/ELECT PANEL UPGRADE         </t>
  </si>
  <si>
    <t>2000010636</t>
  </si>
  <si>
    <t xml:space="preserve">PEREZ DANIA RIVERA            </t>
  </si>
  <si>
    <t>38632503000</t>
  </si>
  <si>
    <t>2000011699</t>
  </si>
  <si>
    <t xml:space="preserve">WADE                     </t>
  </si>
  <si>
    <t xml:space="preserve">WAGONER STEVEN L              </t>
  </si>
  <si>
    <t>38012303006</t>
  </si>
  <si>
    <t>2000011708</t>
  </si>
  <si>
    <t xml:space="preserve">CHARTRES                 </t>
  </si>
  <si>
    <t>SMITH MARK &amp; JULIET FAMILY TRU</t>
  </si>
  <si>
    <t>2000008449</t>
  </si>
  <si>
    <t xml:space="preserve">201 NEW STINE ROAD LLC        </t>
  </si>
  <si>
    <t xml:space="preserve">JTS CONSTRUCTION              </t>
  </si>
  <si>
    <t>2000010032</t>
  </si>
  <si>
    <t xml:space="preserve">CEDARWOOD INVESTORS           </t>
  </si>
  <si>
    <t xml:space="preserve">CRESPO ROOFING, INC.          </t>
  </si>
  <si>
    <t>49244204001</t>
  </si>
  <si>
    <t>2000011365</t>
  </si>
  <si>
    <t xml:space="preserve">MELWOOD                  </t>
  </si>
  <si>
    <t xml:space="preserve">CASTILLO MEJIA BLANCA ESTELA  </t>
  </si>
  <si>
    <t>17352021003</t>
  </si>
  <si>
    <t>2000011414</t>
  </si>
  <si>
    <t xml:space="preserve">GUZMAN MINERVA                </t>
  </si>
  <si>
    <t>54427209005</t>
  </si>
  <si>
    <t>2000011582</t>
  </si>
  <si>
    <t xml:space="preserve">LACROIX                  </t>
  </si>
  <si>
    <t xml:space="preserve">SKEREN CAROLYN                </t>
  </si>
  <si>
    <t>33119116003</t>
  </si>
  <si>
    <t>2000011649</t>
  </si>
  <si>
    <t xml:space="preserve">JUAREZ JUAN M MACHUCA         </t>
  </si>
  <si>
    <t>38927020001</t>
  </si>
  <si>
    <t xml:space="preserve">RESIDENTIAL REROOF WITH COOL ROOF OF    </t>
  </si>
  <si>
    <t>2000011697</t>
  </si>
  <si>
    <t xml:space="preserve">BROOKSTONE               </t>
  </si>
  <si>
    <t xml:space="preserve">GUINN GREGORY &amp; LORRIE        </t>
  </si>
  <si>
    <t>39209102008</t>
  </si>
  <si>
    <t>2000010162</t>
  </si>
  <si>
    <t xml:space="preserve">HERNANDEZ MARIA J &amp; DANNY     </t>
  </si>
  <si>
    <t xml:space="preserve">EBER SAENZ                    </t>
  </si>
  <si>
    <t>37235102007</t>
  </si>
  <si>
    <t>2000011626</t>
  </si>
  <si>
    <t xml:space="preserve">VALLARTA PROPERTIES LLC       </t>
  </si>
  <si>
    <t xml:space="preserve">PARADISE SIGNS                </t>
  </si>
  <si>
    <t>39441110007</t>
  </si>
  <si>
    <t>2000011519</t>
  </si>
  <si>
    <t xml:space="preserve">19TH                     </t>
  </si>
  <si>
    <t xml:space="preserve">19TH ST OFFICES LLC           </t>
  </si>
  <si>
    <t>52507108008</t>
  </si>
  <si>
    <t>2000011607</t>
  </si>
  <si>
    <t xml:space="preserve">DE ORO                   </t>
  </si>
  <si>
    <t xml:space="preserve">MORSE JAMES E &amp; SHANNA L      </t>
  </si>
  <si>
    <t>2000011608</t>
  </si>
  <si>
    <t xml:space="preserve">TOVAR JOSHUA                  </t>
  </si>
  <si>
    <t xml:space="preserve">WESTERN COOLING               </t>
  </si>
  <si>
    <t>00613122001</t>
  </si>
  <si>
    <t>2000011609</t>
  </si>
  <si>
    <t xml:space="preserve">LOPEZ MODESTO                 </t>
  </si>
  <si>
    <t>52729317006</t>
  </si>
  <si>
    <t>2000010057</t>
  </si>
  <si>
    <t xml:space="preserve">OAKDALE                  </t>
  </si>
  <si>
    <t xml:space="preserve">GONZALES MARY S TRUST         </t>
  </si>
  <si>
    <t>2000011147</t>
  </si>
  <si>
    <t xml:space="preserve">KIRKLEES                 </t>
  </si>
  <si>
    <t xml:space="preserve">CAUDILLO HUGO &amp; ALMA A        </t>
  </si>
  <si>
    <t>00948001006</t>
  </si>
  <si>
    <t>2000011156</t>
  </si>
  <si>
    <t xml:space="preserve">WRANGLER                 </t>
  </si>
  <si>
    <t xml:space="preserve">VALDIVIA RICHARD              </t>
  </si>
  <si>
    <t>51623212006</t>
  </si>
  <si>
    <t xml:space="preserve">RES PATIO COVER                         </t>
  </si>
  <si>
    <t>2000011449</t>
  </si>
  <si>
    <t xml:space="preserve">ALYSHEBA                 </t>
  </si>
  <si>
    <t xml:space="preserve">MEZA MARK JR                  </t>
  </si>
  <si>
    <t>53137103005</t>
  </si>
  <si>
    <t>2000011450</t>
  </si>
  <si>
    <t xml:space="preserve">MINER                    </t>
  </si>
  <si>
    <t xml:space="preserve">CONTRERAS FAM TR              </t>
  </si>
  <si>
    <t>53138206004</t>
  </si>
  <si>
    <t>2000011451</t>
  </si>
  <si>
    <t xml:space="preserve">AMAZON JADE              </t>
  </si>
  <si>
    <t xml:space="preserve">PANIAGUA GREG &amp; LIZBETH       </t>
  </si>
  <si>
    <t>53138203005</t>
  </si>
  <si>
    <t>2000011452</t>
  </si>
  <si>
    <t xml:space="preserve">GUERRERO                 </t>
  </si>
  <si>
    <t xml:space="preserve">CALDERON URIEL PANTOJA        </t>
  </si>
  <si>
    <t>53138208000</t>
  </si>
  <si>
    <t>2000011453</t>
  </si>
  <si>
    <t>54524202002</t>
  </si>
  <si>
    <t>2000011454</t>
  </si>
  <si>
    <t xml:space="preserve">VELEZ SALVADOR &amp; MONICA       </t>
  </si>
  <si>
    <t>53138209003</t>
  </si>
  <si>
    <t>2000011455</t>
  </si>
  <si>
    <t xml:space="preserve">RAIN                     </t>
  </si>
  <si>
    <t xml:space="preserve">MACIAS JUANITA                </t>
  </si>
  <si>
    <t>53138207007</t>
  </si>
  <si>
    <t>2000011456</t>
  </si>
  <si>
    <t xml:space="preserve">APOLLO                   </t>
  </si>
  <si>
    <t xml:space="preserve">ACEVES JUAN &amp; JESSICA M       </t>
  </si>
  <si>
    <t>53138204008</t>
  </si>
  <si>
    <t>2000011457</t>
  </si>
  <si>
    <t xml:space="preserve">CARNEGIE HALL            </t>
  </si>
  <si>
    <t xml:space="preserve">DHILLON CHARNPREET S          </t>
  </si>
  <si>
    <t>53138202002</t>
  </si>
  <si>
    <t>2000011458</t>
  </si>
  <si>
    <t xml:space="preserve">TAMAYO JUNIOR DE JESUS        </t>
  </si>
  <si>
    <t>52209213004</t>
  </si>
  <si>
    <t>2000011459</t>
  </si>
  <si>
    <t xml:space="preserve">WILSON                   </t>
  </si>
  <si>
    <t xml:space="preserve">VARGAS FELIPE &amp; MARIA ELENA   </t>
  </si>
  <si>
    <t>02138108005</t>
  </si>
  <si>
    <t>2000011460</t>
  </si>
  <si>
    <t>38313102003</t>
  </si>
  <si>
    <t>2000011461</t>
  </si>
  <si>
    <t xml:space="preserve">DEANNA                   </t>
  </si>
  <si>
    <t xml:space="preserve">GARCIA ROSALVA                </t>
  </si>
  <si>
    <t>53138205001</t>
  </si>
  <si>
    <t>2000011742</t>
  </si>
  <si>
    <t>00708403000</t>
  </si>
  <si>
    <t>2000011743</t>
  </si>
  <si>
    <t xml:space="preserve">CARRILLO DENISE ROCHA &amp; JASON </t>
  </si>
  <si>
    <t>2000011744</t>
  </si>
  <si>
    <t>2000011380</t>
  </si>
  <si>
    <t>99999213</t>
  </si>
  <si>
    <t>2000011564</t>
  </si>
  <si>
    <t xml:space="preserve">RANCHO VIEJO             </t>
  </si>
  <si>
    <t xml:space="preserve">CHAVEZ HUGO C &amp; SARA D        </t>
  </si>
  <si>
    <t>49939119003</t>
  </si>
  <si>
    <t xml:space="preserve">400SF SHOP BUILDING                     </t>
  </si>
  <si>
    <t>2000010494</t>
  </si>
  <si>
    <t xml:space="preserve">SNOWCREEK FALLS          </t>
  </si>
  <si>
    <t xml:space="preserve">MILLER STACY &amp; DEAN           </t>
  </si>
  <si>
    <t>50077007000</t>
  </si>
  <si>
    <t>2000011310</t>
  </si>
  <si>
    <t xml:space="preserve">HOUCHIN                  </t>
  </si>
  <si>
    <t xml:space="preserve">HERNANDEZ J GUADALUPE &amp; MARIA </t>
  </si>
  <si>
    <t>33953207008</t>
  </si>
  <si>
    <t>2000011566</t>
  </si>
  <si>
    <t xml:space="preserve">GARRISON DANNY D &amp; ADELE      </t>
  </si>
  <si>
    <t>51603120004</t>
  </si>
  <si>
    <t>2000011717</t>
  </si>
  <si>
    <t xml:space="preserve">DESERT HILLS             </t>
  </si>
  <si>
    <t xml:space="preserve">ELLIOTT FRANK &amp; DORIS FAM TR  </t>
  </si>
  <si>
    <t xml:space="preserve">ARROYO GRANDE LANDSCAPING INC </t>
  </si>
  <si>
    <t>01830019011</t>
  </si>
  <si>
    <t>2000011772</t>
  </si>
  <si>
    <t xml:space="preserve">SHANHOLTZER LUCAS &amp; KAZZI FAY </t>
  </si>
  <si>
    <t xml:space="preserve">TOVAR CONST CO                </t>
  </si>
  <si>
    <t>40962004001</t>
  </si>
  <si>
    <t>1900004489</t>
  </si>
  <si>
    <t xml:space="preserve">VALLEY PLAZA MALL LP          </t>
  </si>
  <si>
    <t xml:space="preserve">C &amp; L REFRIGERATION           </t>
  </si>
  <si>
    <t>40937201004</t>
  </si>
  <si>
    <t>2000009249</t>
  </si>
  <si>
    <t xml:space="preserve">OAK                      </t>
  </si>
  <si>
    <t xml:space="preserve">1801 OAK ST PROP LLC          </t>
  </si>
  <si>
    <t xml:space="preserve">DIAMOND PEAK CONSTRUCTION     </t>
  </si>
  <si>
    <t>53404023001</t>
  </si>
  <si>
    <t>2000011489</t>
  </si>
  <si>
    <t xml:space="preserve">MD RETIREMENT TRUST           </t>
  </si>
  <si>
    <t>51650302002</t>
  </si>
  <si>
    <t>2000011567</t>
  </si>
  <si>
    <t xml:space="preserve">STILL GLEN               </t>
  </si>
  <si>
    <t xml:space="preserve">DESME GREGORY C &amp; JANIS L     </t>
  </si>
  <si>
    <t xml:space="preserve">RESIDENTIAL PATIO ADDITION. 3'0" FROM   </t>
  </si>
  <si>
    <t>2000011568</t>
  </si>
  <si>
    <t xml:space="preserve">BOTELLO EUGENE E &amp; CHERYL A   </t>
  </si>
  <si>
    <t>44112005005</t>
  </si>
  <si>
    <t>2000010952</t>
  </si>
  <si>
    <t xml:space="preserve">AMBER INVS LLC                </t>
  </si>
  <si>
    <t>121121</t>
  </si>
  <si>
    <t>2000011580</t>
  </si>
  <si>
    <t xml:space="preserve">066   </t>
  </si>
  <si>
    <t xml:space="preserve">FIRST ASSEMBLY OF GOD BAK     </t>
  </si>
  <si>
    <t>49864201002</t>
  </si>
  <si>
    <t>2000009999</t>
  </si>
  <si>
    <t xml:space="preserve">CHADBOURN                </t>
  </si>
  <si>
    <t xml:space="preserve">CLARK DASHAWN                 </t>
  </si>
  <si>
    <t>BENCHMARK AIR CONDITIONING, IN</t>
  </si>
  <si>
    <t>00123128003</t>
  </si>
  <si>
    <t xml:space="preserve">PERMANENT SIGN PACKAGE FOR ALASALEH     </t>
  </si>
  <si>
    <t>2000010036</t>
  </si>
  <si>
    <t xml:space="preserve">LAUREL PARK              </t>
  </si>
  <si>
    <t xml:space="preserve">ROCCO DONNA TR                </t>
  </si>
  <si>
    <t>2000010039</t>
  </si>
  <si>
    <t xml:space="preserve">WANDERING OAK            </t>
  </si>
  <si>
    <t xml:space="preserve">THOMSON GORDON M &amp; ETHEL E    </t>
  </si>
  <si>
    <t>52204415009</t>
  </si>
  <si>
    <t>2000011642</t>
  </si>
  <si>
    <t xml:space="preserve">HOLSTER                  </t>
  </si>
  <si>
    <t xml:space="preserve">HINOJOS MICHAEL P             </t>
  </si>
  <si>
    <t>14336511004</t>
  </si>
  <si>
    <t>2000011701</t>
  </si>
  <si>
    <t xml:space="preserve">SADDLEBACK               </t>
  </si>
  <si>
    <t xml:space="preserve">BURTON FAM BEAR VALLEY TR     </t>
  </si>
  <si>
    <t xml:space="preserve">OASIS AIR AND SOLAR           </t>
  </si>
  <si>
    <t>38302224002</t>
  </si>
  <si>
    <t>2000011643</t>
  </si>
  <si>
    <t xml:space="preserve">VILLEGAS SERGIO &amp; NORA        </t>
  </si>
  <si>
    <t>36825206006</t>
  </si>
  <si>
    <t>2000011782</t>
  </si>
  <si>
    <t xml:space="preserve">ALEXANDER                </t>
  </si>
  <si>
    <t xml:space="preserve">ASSURANCE DEV LLC             </t>
  </si>
  <si>
    <t>39018107005</t>
  </si>
  <si>
    <t>2000010912</t>
  </si>
  <si>
    <t xml:space="preserve">VALERIO                  </t>
  </si>
  <si>
    <t xml:space="preserve">TROTTER BROCK &amp; CHRISTY       </t>
  </si>
  <si>
    <t>38753003003</t>
  </si>
  <si>
    <t>2000011034</t>
  </si>
  <si>
    <t xml:space="preserve">HALL DAVID L &amp; FRANCES RENEE  </t>
  </si>
  <si>
    <t>51555114001</t>
  </si>
  <si>
    <t>2000011123</t>
  </si>
  <si>
    <t xml:space="preserve">VARGAS ARTHUR                 </t>
  </si>
  <si>
    <t>2000011432</t>
  </si>
  <si>
    <t xml:space="preserve">SPENCER MEADOWS          </t>
  </si>
  <si>
    <t xml:space="preserve">PT  </t>
  </si>
  <si>
    <t>HERNANDEZ MARCO A RIOS &amp; CATAL</t>
  </si>
  <si>
    <t>53137106004</t>
  </si>
  <si>
    <t>2000011434</t>
  </si>
  <si>
    <t xml:space="preserve">STONINGTON               </t>
  </si>
  <si>
    <t>KAUR MANPREET &amp; SINGH SATINDER</t>
  </si>
  <si>
    <t>53137102002</t>
  </si>
  <si>
    <t>2000011463</t>
  </si>
  <si>
    <t xml:space="preserve">MARTINEZ BALTAZAR &amp; ELSA      </t>
  </si>
  <si>
    <t xml:space="preserve">F &amp; L CONTRACTORS INC         </t>
  </si>
  <si>
    <t>53137101009</t>
  </si>
  <si>
    <t>2000011468</t>
  </si>
  <si>
    <t xml:space="preserve">WILD OLIVE               </t>
  </si>
  <si>
    <t>CHAVEZ ARMANDO III &amp; JAMIE VAN</t>
  </si>
  <si>
    <t>53504305007</t>
  </si>
  <si>
    <t>2000011469</t>
  </si>
  <si>
    <t xml:space="preserve">RIVIERA DEL SOL          </t>
  </si>
  <si>
    <t xml:space="preserve">HAMAKER MARLIN B              </t>
  </si>
  <si>
    <t>51648302007</t>
  </si>
  <si>
    <t>2000011492</t>
  </si>
  <si>
    <t xml:space="preserve">DUCCIO                   </t>
  </si>
  <si>
    <t xml:space="preserve">MORONNOLTE JASON &amp; LAURA D    </t>
  </si>
  <si>
    <t>54506101000</t>
  </si>
  <si>
    <t>2000011499</t>
  </si>
  <si>
    <t xml:space="preserve">MONTAGUE                 </t>
  </si>
  <si>
    <t xml:space="preserve">MC ATEE CARSON BOYD &amp; ELYSSA  </t>
  </si>
  <si>
    <t>53224107006</t>
  </si>
  <si>
    <t>2000011502</t>
  </si>
  <si>
    <t xml:space="preserve">EMPRESS TREE             </t>
  </si>
  <si>
    <t xml:space="preserve">SAYON MARIDES ABAYON &amp; ANGELO </t>
  </si>
  <si>
    <t>99999509</t>
  </si>
  <si>
    <t>2000011525</t>
  </si>
  <si>
    <t xml:space="preserve">BRACKEN OAK              </t>
  </si>
  <si>
    <t xml:space="preserve">POPA ANDREI SERGIU            </t>
  </si>
  <si>
    <t>51516204006</t>
  </si>
  <si>
    <t>2000011526</t>
  </si>
  <si>
    <t xml:space="preserve">SARDINIA                 </t>
  </si>
  <si>
    <t xml:space="preserve">MAC DONALD DAVID              </t>
  </si>
  <si>
    <t>53307009003</t>
  </si>
  <si>
    <t>2000011527</t>
  </si>
  <si>
    <t xml:space="preserve">DUCK POND                </t>
  </si>
  <si>
    <t xml:space="preserve">SAMPAYAN MAXIMO R &amp; AZALIA I  </t>
  </si>
  <si>
    <t>52619701001</t>
  </si>
  <si>
    <t>2000011576</t>
  </si>
  <si>
    <t xml:space="preserve">MORNING SONG             </t>
  </si>
  <si>
    <t xml:space="preserve">SHERMAN CHARLES               </t>
  </si>
  <si>
    <t>52639403004</t>
  </si>
  <si>
    <t>2000011584</t>
  </si>
  <si>
    <t xml:space="preserve">MILEY LAWRENCE                </t>
  </si>
  <si>
    <t>2000011800</t>
  </si>
  <si>
    <t xml:space="preserve">MAITLAND                 </t>
  </si>
  <si>
    <t xml:space="preserve">ARAUJO ALBERT R &amp; PATRICIA M  </t>
  </si>
  <si>
    <t>2000011806</t>
  </si>
  <si>
    <t xml:space="preserve">TIMBERLEAF               </t>
  </si>
  <si>
    <t xml:space="preserve">SADRO WILLIAM F &amp; LISA        </t>
  </si>
  <si>
    <t>2000011811</t>
  </si>
  <si>
    <t xml:space="preserve">CITY OF BAKERSFIELD           </t>
  </si>
  <si>
    <t xml:space="preserve">S A CAMP PUMP CO              </t>
  </si>
  <si>
    <t>40322101001</t>
  </si>
  <si>
    <t>2000003002</t>
  </si>
  <si>
    <t xml:space="preserve">DELAMERE                 </t>
  </si>
  <si>
    <t>53130015002</t>
  </si>
  <si>
    <t>2000008930</t>
  </si>
  <si>
    <t xml:space="preserve">BOON                     </t>
  </si>
  <si>
    <t xml:space="preserve">5              </t>
  </si>
  <si>
    <t xml:space="preserve">SOLAR ARRAY #6 - 5520SF                 </t>
  </si>
  <si>
    <t>2000008931</t>
  </si>
  <si>
    <t xml:space="preserve">SOLAR ARRAY #7 - 3590SF                 </t>
  </si>
  <si>
    <t>2000008933</t>
  </si>
  <si>
    <t xml:space="preserve">SOLAR ARRAY #8 - 3590SF                 </t>
  </si>
  <si>
    <t>2000008934</t>
  </si>
  <si>
    <t>52365001004</t>
  </si>
  <si>
    <t>2000008935</t>
  </si>
  <si>
    <t>12412102001</t>
  </si>
  <si>
    <t xml:space="preserve">VERDUGO MARKET - 2676 SF TI             </t>
  </si>
  <si>
    <t>2000008937</t>
  </si>
  <si>
    <t>38654224004</t>
  </si>
  <si>
    <t>2000008938</t>
  </si>
  <si>
    <t>2000008983</t>
  </si>
  <si>
    <t>2000008984</t>
  </si>
  <si>
    <t>2000008985</t>
  </si>
  <si>
    <t>2000008986</t>
  </si>
  <si>
    <t>2000008987</t>
  </si>
  <si>
    <t>2000008988</t>
  </si>
  <si>
    <t>2000008991</t>
  </si>
  <si>
    <t>2000009024</t>
  </si>
  <si>
    <t>33222206006</t>
  </si>
  <si>
    <t xml:space="preserve">HOTEL ROSEDALE TI. WORK TO INCLUDE      </t>
  </si>
  <si>
    <t>2000009025</t>
  </si>
  <si>
    <t>2000009026</t>
  </si>
  <si>
    <t>2000009133</t>
  </si>
  <si>
    <t>00214115006</t>
  </si>
  <si>
    <t>TEMPORARY COMPOUNDING TRAILER - KAISER P</t>
  </si>
  <si>
    <t>2000009134</t>
  </si>
  <si>
    <t>02134247003</t>
  </si>
  <si>
    <t>2000009135</t>
  </si>
  <si>
    <t>52631317004</t>
  </si>
  <si>
    <t>2000009136</t>
  </si>
  <si>
    <t>39033207005</t>
  </si>
  <si>
    <t>2000009137</t>
  </si>
  <si>
    <t>19401110003</t>
  </si>
  <si>
    <t xml:space="preserve">T-MOBILE CELL TOWER MODIFICATION        </t>
  </si>
  <si>
    <t>2000009138</t>
  </si>
  <si>
    <t>54404002003</t>
  </si>
  <si>
    <t xml:space="preserve">PERMANENT SIGN PACKAGE                  </t>
  </si>
  <si>
    <t>2000009139</t>
  </si>
  <si>
    <t>52561001006</t>
  </si>
  <si>
    <t>2000009140</t>
  </si>
  <si>
    <t>43403003001</t>
  </si>
  <si>
    <t xml:space="preserve">INSTALL OF STORAGE CONTAINER            </t>
  </si>
  <si>
    <t>2000009141</t>
  </si>
  <si>
    <t>39031043009</t>
  </si>
  <si>
    <t xml:space="preserve">SOLAR CANOPY #1 3271SF                  </t>
  </si>
  <si>
    <t>2000009142</t>
  </si>
  <si>
    <t xml:space="preserve">SOLAR CANOPY #2 12,558SF                </t>
  </si>
  <si>
    <t>2000009143</t>
  </si>
  <si>
    <t xml:space="preserve">SOLAR CANOPY #3 11,163SF                </t>
  </si>
  <si>
    <t>2000009144</t>
  </si>
  <si>
    <t xml:space="preserve">SOLAR CANOPY #4 3,721SF                 </t>
  </si>
  <si>
    <t>2000009155</t>
  </si>
  <si>
    <t xml:space="preserve">LEIGHFIELD               </t>
  </si>
  <si>
    <t xml:space="preserve">6              </t>
  </si>
  <si>
    <t xml:space="preserve">SOLAR CANOPY #5 9,767SF                 </t>
  </si>
  <si>
    <t>2000009156</t>
  </si>
  <si>
    <t xml:space="preserve">SOLAR CANOPY #6 9,767SF                 </t>
  </si>
  <si>
    <t>2000009157</t>
  </si>
  <si>
    <t xml:space="preserve">BARBON BECK              </t>
  </si>
  <si>
    <t xml:space="preserve">SOLAR CANOPY #7 8,093SF                 </t>
  </si>
  <si>
    <t>2000009158</t>
  </si>
  <si>
    <t xml:space="preserve">FULHAN                   </t>
  </si>
  <si>
    <t xml:space="preserve">SOLAR CANOPY #1 8,372SF                 </t>
  </si>
  <si>
    <t>2000009162</t>
  </si>
  <si>
    <t xml:space="preserve">SOLAR CANOPY #2 6,977SF                 </t>
  </si>
  <si>
    <t>2000009163</t>
  </si>
  <si>
    <t>52326014009</t>
  </si>
  <si>
    <t xml:space="preserve">569 SF 2ND STORY ADDITION               </t>
  </si>
  <si>
    <t>2000009165</t>
  </si>
  <si>
    <t>33232106008</t>
  </si>
  <si>
    <t xml:space="preserve">VEHICLE INTO BUILDING - MOTEL 6         </t>
  </si>
  <si>
    <t>2000009166</t>
  </si>
  <si>
    <t>19439018001</t>
  </si>
  <si>
    <t xml:space="preserve">200SF ALTERATION AT SJVC COLLEGE        </t>
  </si>
  <si>
    <t>2000009168</t>
  </si>
  <si>
    <t>54503047008</t>
  </si>
  <si>
    <t xml:space="preserve">PERMANENT SIGN PACKAGE FOR SAMS CLUB    </t>
  </si>
  <si>
    <t>2000009169</t>
  </si>
  <si>
    <t>53211106005</t>
  </si>
  <si>
    <t xml:space="preserve">ROOF MOUNT SOLAR ON TILE W/ POWERWALL   </t>
  </si>
  <si>
    <t>2000009175</t>
  </si>
  <si>
    <t>33918116006</t>
  </si>
  <si>
    <t>2000009176</t>
  </si>
  <si>
    <t>35544006003</t>
  </si>
  <si>
    <t xml:space="preserve">THE ABBEY COMPANY RETROFIT - INSTALL    </t>
  </si>
  <si>
    <t>2000009177</t>
  </si>
  <si>
    <t xml:space="preserve">1800 SF TI - RED WING SHOES STE 600     </t>
  </si>
  <si>
    <t>2000009257</t>
  </si>
  <si>
    <t>52925108008</t>
  </si>
  <si>
    <t>2000009277</t>
  </si>
  <si>
    <t>43903103003</t>
  </si>
  <si>
    <t xml:space="preserve">400SF PATIO/ DECK ADDITION              </t>
  </si>
  <si>
    <t>2000009279</t>
  </si>
  <si>
    <t>12901072000</t>
  </si>
  <si>
    <t xml:space="preserve">PERMANENT SIGN PACKAGE FOR T-MOBILE     </t>
  </si>
  <si>
    <t>2000009281</t>
  </si>
  <si>
    <t>35524315002</t>
  </si>
  <si>
    <t xml:space="preserve">228SF RESIDENTIIAL MASTER BATHROOM      </t>
  </si>
  <si>
    <t>2000009282</t>
  </si>
  <si>
    <t>53804410009</t>
  </si>
  <si>
    <t>2000009444</t>
  </si>
  <si>
    <t xml:space="preserve">BROMSHIRE                </t>
  </si>
  <si>
    <t>49461216009</t>
  </si>
  <si>
    <t xml:space="preserve">8X30 STORAGE SHED                       </t>
  </si>
  <si>
    <t>2000009445</t>
  </si>
  <si>
    <t>2000009446</t>
  </si>
  <si>
    <t>52361005004</t>
  </si>
  <si>
    <t>2000009448</t>
  </si>
  <si>
    <t>51546109001</t>
  </si>
  <si>
    <t>2000009449</t>
  </si>
  <si>
    <t>51448110002</t>
  </si>
  <si>
    <t>2000009452</t>
  </si>
  <si>
    <t>49855107007</t>
  </si>
  <si>
    <t>2000009455</t>
  </si>
  <si>
    <t>01507006007</t>
  </si>
  <si>
    <t xml:space="preserve">184 SF ADDITION                         </t>
  </si>
  <si>
    <t>2000009457</t>
  </si>
  <si>
    <t>9999197</t>
  </si>
  <si>
    <t>2000009458</t>
  </si>
  <si>
    <t>2000009460</t>
  </si>
  <si>
    <t>99999169</t>
  </si>
  <si>
    <t>2000009461</t>
  </si>
  <si>
    <t>2000009462</t>
  </si>
  <si>
    <t>9999113</t>
  </si>
  <si>
    <t>2000009612</t>
  </si>
  <si>
    <t xml:space="preserve">UPPER PARKSHIRE          </t>
  </si>
  <si>
    <t>9999110</t>
  </si>
  <si>
    <t>2000009613</t>
  </si>
  <si>
    <t>9999195</t>
  </si>
  <si>
    <t>2000009614</t>
  </si>
  <si>
    <t>99999166</t>
  </si>
  <si>
    <t>2000009615</t>
  </si>
  <si>
    <t xml:space="preserve">GILFORD                  </t>
  </si>
  <si>
    <t>99999165</t>
  </si>
  <si>
    <t>2000009616</t>
  </si>
  <si>
    <t xml:space="preserve">PEMBERLEY PASSAGE        </t>
  </si>
  <si>
    <t>39031060008</t>
  </si>
  <si>
    <t xml:space="preserve">4186 SF SOLAR CARPORT - CHEVRON         </t>
  </si>
  <si>
    <t>2000009617</t>
  </si>
  <si>
    <t xml:space="preserve">2512 SF SOLAR CARPORT - CHEVRON         </t>
  </si>
  <si>
    <t>2000009618</t>
  </si>
  <si>
    <t xml:space="preserve">13395 SF SOLAR CARPORT - CHEVRON        </t>
  </si>
  <si>
    <t>2000009619</t>
  </si>
  <si>
    <t xml:space="preserve">LOWER PARKSHIRE          </t>
  </si>
  <si>
    <t>2000009620</t>
  </si>
  <si>
    <t>52230004004</t>
  </si>
  <si>
    <t xml:space="preserve">SIGNS - VILLAGE AT RIVER OAKS           </t>
  </si>
  <si>
    <t>2000009621</t>
  </si>
  <si>
    <t>43506111007</t>
  </si>
  <si>
    <t>2000009622</t>
  </si>
  <si>
    <t>52377035008</t>
  </si>
  <si>
    <t>2000009626</t>
  </si>
  <si>
    <t>52377036001</t>
  </si>
  <si>
    <t>2000009627</t>
  </si>
  <si>
    <t>52377037004</t>
  </si>
  <si>
    <t>2000009628</t>
  </si>
  <si>
    <t xml:space="preserve">WHITAKER                 </t>
  </si>
  <si>
    <t>53113229008</t>
  </si>
  <si>
    <t>2000009629</t>
  </si>
  <si>
    <t>53113216000</t>
  </si>
  <si>
    <t>2000009630</t>
  </si>
  <si>
    <t>53112219006</t>
  </si>
  <si>
    <t>2000009631</t>
  </si>
  <si>
    <t>02514327002</t>
  </si>
  <si>
    <t>2000009633</t>
  </si>
  <si>
    <t>53113217003</t>
  </si>
  <si>
    <t>2000009634</t>
  </si>
  <si>
    <t>53113228005</t>
  </si>
  <si>
    <t>2000009635</t>
  </si>
  <si>
    <t>99999465</t>
  </si>
  <si>
    <t>2000009636</t>
  </si>
  <si>
    <t>99999467</t>
  </si>
  <si>
    <t>2000009637</t>
  </si>
  <si>
    <t>99999461</t>
  </si>
  <si>
    <t>2000009638</t>
  </si>
  <si>
    <t>99999471</t>
  </si>
  <si>
    <t>2000009639</t>
  </si>
  <si>
    <t>99999478</t>
  </si>
  <si>
    <t>2000009640</t>
  </si>
  <si>
    <t>99999469</t>
  </si>
  <si>
    <t>2000009641</t>
  </si>
  <si>
    <t>99999473</t>
  </si>
  <si>
    <t>2000009642</t>
  </si>
  <si>
    <t>54110102006</t>
  </si>
  <si>
    <t>2000009643</t>
  </si>
  <si>
    <t>99999468</t>
  </si>
  <si>
    <t>2000009672</t>
  </si>
  <si>
    <t>52378010008</t>
  </si>
  <si>
    <t>2000009673</t>
  </si>
  <si>
    <t>52378005004</t>
  </si>
  <si>
    <t>2000009674</t>
  </si>
  <si>
    <t>52378002005</t>
  </si>
  <si>
    <t>2000009676</t>
  </si>
  <si>
    <t>52378004001</t>
  </si>
  <si>
    <t>2000009677</t>
  </si>
  <si>
    <t>52378011001</t>
  </si>
  <si>
    <t>2000009678</t>
  </si>
  <si>
    <t>52378003008</t>
  </si>
  <si>
    <t>2000009679</t>
  </si>
  <si>
    <t>52378014000</t>
  </si>
  <si>
    <t>2000011378</t>
  </si>
  <si>
    <t>52386303004</t>
  </si>
  <si>
    <t>2000010495</t>
  </si>
  <si>
    <t xml:space="preserve">ORTEGA BUILDER'S INC          </t>
  </si>
  <si>
    <t>00118106005</t>
  </si>
  <si>
    <t>2000011542</t>
  </si>
  <si>
    <t xml:space="preserve">OYAMA C I &amp; BODEN J W         </t>
  </si>
  <si>
    <t xml:space="preserve">KERN CONSTRUCTION &amp; ELEC CO   </t>
  </si>
  <si>
    <t>52552301001</t>
  </si>
  <si>
    <t xml:space="preserve">INSTALL TWO WALLS AT LOFT TO CONVERT TO </t>
  </si>
  <si>
    <t>2000011650</t>
  </si>
  <si>
    <t xml:space="preserve">STAR SHINE               </t>
  </si>
  <si>
    <t xml:space="preserve">MILLIGAN CLIFFORD &amp; STEPHANIE </t>
  </si>
  <si>
    <t>2000011722</t>
  </si>
  <si>
    <t xml:space="preserve">GUILDEN GROVE            </t>
  </si>
  <si>
    <t xml:space="preserve">SMALE PATRICIA G TR           </t>
  </si>
  <si>
    <t>14636108009</t>
  </si>
  <si>
    <t>2000010727</t>
  </si>
  <si>
    <t>13446107008</t>
  </si>
  <si>
    <t>2000011039</t>
  </si>
  <si>
    <t xml:space="preserve">UNION PACIFIC R/R CO          </t>
  </si>
  <si>
    <t xml:space="preserve">ALL PHASE ELECTRIC            </t>
  </si>
  <si>
    <t>51486321008</t>
  </si>
  <si>
    <t>2000011250</t>
  </si>
  <si>
    <t xml:space="preserve">V H PLAZA LLC                 </t>
  </si>
  <si>
    <t xml:space="preserve">ASTAL DEVELOPMENT CORP        </t>
  </si>
  <si>
    <t>52736415007</t>
  </si>
  <si>
    <t xml:space="preserve">ROOF MOUNT SOLAR ON COMP, with PV       </t>
  </si>
  <si>
    <t>2000011234</t>
  </si>
  <si>
    <t xml:space="preserve">BROCK                    </t>
  </si>
  <si>
    <t xml:space="preserve">DELTORO DANIEL                </t>
  </si>
  <si>
    <t xml:space="preserve">BELFOR USA GROUP INC          </t>
  </si>
  <si>
    <t>01303001006</t>
  </si>
  <si>
    <t>2000011726</t>
  </si>
  <si>
    <t xml:space="preserve">MARTINEZ TERESA M             </t>
  </si>
  <si>
    <t>38104302007</t>
  </si>
  <si>
    <t>2000011801</t>
  </si>
  <si>
    <t xml:space="preserve">MILHAM                   </t>
  </si>
  <si>
    <t>49906301008</t>
  </si>
  <si>
    <t xml:space="preserve">RESIDENTIAL REPAIR TO GAS LINE, GFI     </t>
  </si>
  <si>
    <t>2000011822</t>
  </si>
  <si>
    <t xml:space="preserve">LEE                      </t>
  </si>
  <si>
    <t xml:space="preserve">DE LEON ANGEL                 </t>
  </si>
  <si>
    <t>54116209002</t>
  </si>
  <si>
    <t>2000011565</t>
  </si>
  <si>
    <t xml:space="preserve">PATEL DARSHANABEN B           </t>
  </si>
  <si>
    <t xml:space="preserve">CENTRAL VALLEY ROOFING        </t>
  </si>
  <si>
    <t>49943305007</t>
  </si>
  <si>
    <t>2000000986</t>
  </si>
  <si>
    <t xml:space="preserve">BRIMHALL                 </t>
  </si>
  <si>
    <t xml:space="preserve">TC HERITAGE INN 2 OF BAK LLC  </t>
  </si>
  <si>
    <t>51482308009</t>
  </si>
  <si>
    <t>2000011791</t>
  </si>
  <si>
    <t xml:space="preserve">BUCK OWENS               </t>
  </si>
  <si>
    <t xml:space="preserve">NCI HOLDINGS LLC              </t>
  </si>
  <si>
    <t xml:space="preserve">THE PLUMBING DOC              </t>
  </si>
  <si>
    <t>52649207001</t>
  </si>
  <si>
    <t>2000011792</t>
  </si>
  <si>
    <t>17212123003</t>
  </si>
  <si>
    <t xml:space="preserve">FOUNDATION SYSTEM FOR EXISTING MOBILE   </t>
  </si>
  <si>
    <t>2000011849</t>
  </si>
  <si>
    <t xml:space="preserve">SAN EMIDIO               </t>
  </si>
  <si>
    <t xml:space="preserve">LEE KATE C                    </t>
  </si>
  <si>
    <t>19456004009</t>
  </si>
  <si>
    <t>2000011876</t>
  </si>
  <si>
    <t xml:space="preserve">POLO JUMP                </t>
  </si>
  <si>
    <t xml:space="preserve">ARNOLD BOBBY D &amp; CORI L       </t>
  </si>
  <si>
    <t>50105210000</t>
  </si>
  <si>
    <t>2000011875</t>
  </si>
  <si>
    <t xml:space="preserve">KANDARIAN                </t>
  </si>
  <si>
    <t xml:space="preserve">KEELER DENISE L               </t>
  </si>
  <si>
    <t>38229208008</t>
  </si>
  <si>
    <t>2000010134</t>
  </si>
  <si>
    <t xml:space="preserve">HARP SCOTT L                  </t>
  </si>
  <si>
    <t xml:space="preserve">SOLAR INSTALLATION GROUP INC  </t>
  </si>
  <si>
    <t>53510111007</t>
  </si>
  <si>
    <t>2000010792</t>
  </si>
  <si>
    <t xml:space="preserve">BLOSSOM RIDGE            </t>
  </si>
  <si>
    <t xml:space="preserve">EILAND FAMILY TRUST           </t>
  </si>
  <si>
    <t>12014027005</t>
  </si>
  <si>
    <t>2000011340</t>
  </si>
  <si>
    <t xml:space="preserve">MONDEGO                  </t>
  </si>
  <si>
    <t xml:space="preserve">PEREZ EULALIO L &amp; JASMIN M    </t>
  </si>
  <si>
    <t>50220107005</t>
  </si>
  <si>
    <t>2000011341</t>
  </si>
  <si>
    <t xml:space="preserve">MIRALLES LENY CARAGOS REV TR  </t>
  </si>
  <si>
    <t>49850211000</t>
  </si>
  <si>
    <t>2000011420</t>
  </si>
  <si>
    <t xml:space="preserve">BAGWELL                  </t>
  </si>
  <si>
    <t>MANES GARY D &amp; SUTLIFF MANES K</t>
  </si>
  <si>
    <t>02143321000</t>
  </si>
  <si>
    <t>2000011476</t>
  </si>
  <si>
    <t xml:space="preserve">SANCHEZ ALFRED &amp; GLORIA D     </t>
  </si>
  <si>
    <t>52708202004</t>
  </si>
  <si>
    <t>2000011503</t>
  </si>
  <si>
    <t xml:space="preserve">ROCKAWAY BEACH           </t>
  </si>
  <si>
    <t xml:space="preserve">FOSTER MATTHEW G              </t>
  </si>
  <si>
    <t xml:space="preserve">SIGN - GALAXY NAILS &amp; SPA               </t>
  </si>
  <si>
    <t>2000011504</t>
  </si>
  <si>
    <t xml:space="preserve">ROJAS JUAN P JR               </t>
  </si>
  <si>
    <t>01913135003</t>
  </si>
  <si>
    <t>2000011505</t>
  </si>
  <si>
    <t xml:space="preserve">SANCHEZ CARLOS I M            </t>
  </si>
  <si>
    <t>00821214002</t>
  </si>
  <si>
    <t xml:space="preserve">SEWER LINE REPLACEMENT                  </t>
  </si>
  <si>
    <t>2000011506</t>
  </si>
  <si>
    <t xml:space="preserve">CLEARWATER CREEK         </t>
  </si>
  <si>
    <t xml:space="preserve">MC CALLUM THOMAS G III        </t>
  </si>
  <si>
    <t>99999460</t>
  </si>
  <si>
    <t>2000011507</t>
  </si>
  <si>
    <t xml:space="preserve">BOONE VALLEY             </t>
  </si>
  <si>
    <t xml:space="preserve">KAZARIAN ANNA                 </t>
  </si>
  <si>
    <t>38310008005</t>
  </si>
  <si>
    <t>2000011508</t>
  </si>
  <si>
    <t xml:space="preserve">BUCKING BRONCO           </t>
  </si>
  <si>
    <t xml:space="preserve">CASTILLO MIKE JR III &amp; BYANKA </t>
  </si>
  <si>
    <t>38312202007</t>
  </si>
  <si>
    <t>2000011509</t>
  </si>
  <si>
    <t xml:space="preserve">PINE TRAIL               </t>
  </si>
  <si>
    <t xml:space="preserve">ROMERO APRIL                  </t>
  </si>
  <si>
    <t>44006211002</t>
  </si>
  <si>
    <t>2000011510</t>
  </si>
  <si>
    <t xml:space="preserve">DAYTONA                  </t>
  </si>
  <si>
    <t xml:space="preserve">RUBERTE LUIS I                </t>
  </si>
  <si>
    <t xml:space="preserve">RES SOLAR W/PANELL UPGRADE              </t>
  </si>
  <si>
    <t>2000011511</t>
  </si>
  <si>
    <t xml:space="preserve">MILAGRO                  </t>
  </si>
  <si>
    <t xml:space="preserve">ESPINOZA ERNESTO A &amp; IRENE    </t>
  </si>
  <si>
    <t>12603202006</t>
  </si>
  <si>
    <t>2000011538</t>
  </si>
  <si>
    <t xml:space="preserve">NARROW RIDGE             </t>
  </si>
  <si>
    <t xml:space="preserve">HUISH DAVID &amp; JESSICA         </t>
  </si>
  <si>
    <t>52368006008</t>
  </si>
  <si>
    <t>2000011539</t>
  </si>
  <si>
    <t xml:space="preserve">AGUILAR ADRIAN J DEAN JR      </t>
  </si>
  <si>
    <t>37120105005</t>
  </si>
  <si>
    <t>2000011540</t>
  </si>
  <si>
    <t xml:space="preserve">EMPTY SADDLE             </t>
  </si>
  <si>
    <t xml:space="preserve">O ROURKE F &amp; J FAM TR         </t>
  </si>
  <si>
    <t>52933122001</t>
  </si>
  <si>
    <t>2000011543</t>
  </si>
  <si>
    <t xml:space="preserve">CHAVEZ JORGE ELIAS            </t>
  </si>
  <si>
    <t>54461218009</t>
  </si>
  <si>
    <t>2000011544</t>
  </si>
  <si>
    <t>RYE FAMILY TRUST DTD 02/08/201</t>
  </si>
  <si>
    <t>2000011545</t>
  </si>
  <si>
    <t xml:space="preserve">KRAUSE REV LIVING TRUST       </t>
  </si>
  <si>
    <t>52734164002</t>
  </si>
  <si>
    <t>2000011546</t>
  </si>
  <si>
    <t xml:space="preserve">CHILIBRE                 </t>
  </si>
  <si>
    <t>ORNELAS DANIEL R VELARDE &amp; VEL</t>
  </si>
  <si>
    <t>02105209009</t>
  </si>
  <si>
    <t>2000011547</t>
  </si>
  <si>
    <t xml:space="preserve">NEW GROVE                </t>
  </si>
  <si>
    <t xml:space="preserve">VARGAS VERONICA               </t>
  </si>
  <si>
    <t>33909210009</t>
  </si>
  <si>
    <t>2000011548</t>
  </si>
  <si>
    <t xml:space="preserve">SANCHEZ HECTOR M &amp; MARIA      </t>
  </si>
  <si>
    <t>44110011006</t>
  </si>
  <si>
    <t>2000011549</t>
  </si>
  <si>
    <t xml:space="preserve">LANNEAU                  </t>
  </si>
  <si>
    <t>AGUILAR JAVIER A &amp; GUERRA DELM</t>
  </si>
  <si>
    <t>38324229001</t>
  </si>
  <si>
    <t>2000011550</t>
  </si>
  <si>
    <t xml:space="preserve">CUELLAR ARTURO                </t>
  </si>
  <si>
    <t>36816038009</t>
  </si>
  <si>
    <t>2000011583</t>
  </si>
  <si>
    <t xml:space="preserve">RIVER SPRING             </t>
  </si>
  <si>
    <t xml:space="preserve">SILVA KRISTEN                 </t>
  </si>
  <si>
    <t>02131309001</t>
  </si>
  <si>
    <t>2000011615</t>
  </si>
  <si>
    <t>43506210001</t>
  </si>
  <si>
    <t xml:space="preserve">RESIDENTIAL PATIO ADDITION W/ POST      </t>
  </si>
  <si>
    <t>2000011616</t>
  </si>
  <si>
    <t xml:space="preserve">ECHO CREEK               </t>
  </si>
  <si>
    <t xml:space="preserve">RAMIREZ RENE &amp; SANDRA CRYSTAL </t>
  </si>
  <si>
    <t>52370028007</t>
  </si>
  <si>
    <t xml:space="preserve">ALUM PATIO W/ GAS TO BBQ AND ELECT. TO  </t>
  </si>
  <si>
    <t>2000011617</t>
  </si>
  <si>
    <t xml:space="preserve">RANGEL MARIA CATALINA         </t>
  </si>
  <si>
    <t>2000011618</t>
  </si>
  <si>
    <t xml:space="preserve">ENGLEFIELD               </t>
  </si>
  <si>
    <t xml:space="preserve">AGUILAR MARTIN                </t>
  </si>
  <si>
    <t>01032110002</t>
  </si>
  <si>
    <t>2000011619</t>
  </si>
  <si>
    <t xml:space="preserve">BENNETT DAWN MICHELE          </t>
  </si>
  <si>
    <t>00107103004</t>
  </si>
  <si>
    <t>2000011620</t>
  </si>
  <si>
    <t xml:space="preserve">SUMATRA                  </t>
  </si>
  <si>
    <t xml:space="preserve">CALVIN WESSON ASHLEY &amp; CALVIN </t>
  </si>
  <si>
    <t>17123052005</t>
  </si>
  <si>
    <t>2000011621</t>
  </si>
  <si>
    <t xml:space="preserve">SAPPHIRE PEAK            </t>
  </si>
  <si>
    <t>CEJA ALFONSO &amp; BRAVO CEJA YANE</t>
  </si>
  <si>
    <t>38515204006</t>
  </si>
  <si>
    <t>2000011631</t>
  </si>
  <si>
    <t xml:space="preserve">DWIGHT                   </t>
  </si>
  <si>
    <t>RAMOS LUIS E PEREZ &amp; MORENO CI</t>
  </si>
  <si>
    <t>2000011633</t>
  </si>
  <si>
    <t xml:space="preserve">STOKES                   </t>
  </si>
  <si>
    <t xml:space="preserve">GUTIERREZ NANCY               </t>
  </si>
  <si>
    <t>19409217005</t>
  </si>
  <si>
    <t>2000011634</t>
  </si>
  <si>
    <t>52729323003</t>
  </si>
  <si>
    <t>2000011644</t>
  </si>
  <si>
    <t xml:space="preserve">WILKESBORO               </t>
  </si>
  <si>
    <t xml:space="preserve">MOJARRO NICOLAS &amp; JESSICA I   </t>
  </si>
  <si>
    <t>01122112006</t>
  </si>
  <si>
    <t>2000011645</t>
  </si>
  <si>
    <t xml:space="preserve">ALVAREZ GERALD E              </t>
  </si>
  <si>
    <t>2000011646</t>
  </si>
  <si>
    <t xml:space="preserve">BROADSTONE               </t>
  </si>
  <si>
    <t xml:space="preserve">MENDOZA JORGE L TAFOLLA       </t>
  </si>
  <si>
    <t>50114121001</t>
  </si>
  <si>
    <t>2000011647</t>
  </si>
  <si>
    <t xml:space="preserve">PIXTON                   </t>
  </si>
  <si>
    <t xml:space="preserve">MOLATO JEANNIE A TRUST        </t>
  </si>
  <si>
    <t>17410003015</t>
  </si>
  <si>
    <t xml:space="preserve">ELECTRICAL REPAIRS FOR AG WELL          </t>
  </si>
  <si>
    <t>2000011682</t>
  </si>
  <si>
    <t xml:space="preserve">LILLIAN                  </t>
  </si>
  <si>
    <t xml:space="preserve">ECP LP                        </t>
  </si>
  <si>
    <t>35511309007</t>
  </si>
  <si>
    <t>2000011683</t>
  </si>
  <si>
    <t xml:space="preserve">KAIBAB                   </t>
  </si>
  <si>
    <t xml:space="preserve">SILVA JUAN G &amp; SILVA SARAHI A </t>
  </si>
  <si>
    <t>53209313004</t>
  </si>
  <si>
    <t>2000011783</t>
  </si>
  <si>
    <t xml:space="preserve">MARTINEZ RICHARD F &amp; YVONNE C </t>
  </si>
  <si>
    <t>2000011859</t>
  </si>
  <si>
    <t>2000011867</t>
  </si>
  <si>
    <t>01721009000</t>
  </si>
  <si>
    <t>2000011868</t>
  </si>
  <si>
    <t>2000011869</t>
  </si>
  <si>
    <t>38539107008</t>
  </si>
  <si>
    <t>2000011870</t>
  </si>
  <si>
    <t>52627204008</t>
  </si>
  <si>
    <t>2000011871</t>
  </si>
  <si>
    <t xml:space="preserve">PHOMMASOUK THONG              </t>
  </si>
  <si>
    <t>17121044006</t>
  </si>
  <si>
    <t xml:space="preserve">MOBILE HOME ON FOUNDATION - REPLACING   </t>
  </si>
  <si>
    <t>2000011872</t>
  </si>
  <si>
    <t>54101053001</t>
  </si>
  <si>
    <t xml:space="preserve">RESIDENTIAL DEMO                        </t>
  </si>
  <si>
    <t>2000011873</t>
  </si>
  <si>
    <t xml:space="preserve">GONZALEZ IRMA                 </t>
  </si>
  <si>
    <t>54101025000</t>
  </si>
  <si>
    <t>2000011874</t>
  </si>
  <si>
    <t>2000005019</t>
  </si>
  <si>
    <t>53130008002</t>
  </si>
  <si>
    <t>2000005020</t>
  </si>
  <si>
    <t>53130014009</t>
  </si>
  <si>
    <t>2000005039</t>
  </si>
  <si>
    <t>53130036003</t>
  </si>
  <si>
    <t>2000005050</t>
  </si>
  <si>
    <t>53130007009</t>
  </si>
  <si>
    <t>2000005675</t>
  </si>
  <si>
    <t>00619215006</t>
  </si>
  <si>
    <t xml:space="preserve">16,485 SF TI - KERN CO SUP. OF SCHOOLS  </t>
  </si>
  <si>
    <t>2000005685</t>
  </si>
  <si>
    <t xml:space="preserve">SOLAR ARRAY #3 - 6700SF                 </t>
  </si>
  <si>
    <t>2000011020</t>
  </si>
  <si>
    <t>2000011021</t>
  </si>
  <si>
    <t>2000011023</t>
  </si>
  <si>
    <t>2000011588</t>
  </si>
  <si>
    <t>JEREMY WILLER CONSTRUCTION INC</t>
  </si>
  <si>
    <t>9999919</t>
  </si>
  <si>
    <t>2000011589</t>
  </si>
  <si>
    <t>9999917</t>
  </si>
  <si>
    <t>2000011590</t>
  </si>
  <si>
    <t>99999102</t>
  </si>
  <si>
    <t>2000011591</t>
  </si>
  <si>
    <t>99999107</t>
  </si>
  <si>
    <t>2000011592</t>
  </si>
  <si>
    <t>99999103</t>
  </si>
  <si>
    <t>2000011593</t>
  </si>
  <si>
    <t>9999915</t>
  </si>
  <si>
    <t>2000011594</t>
  </si>
  <si>
    <t>52386406008</t>
  </si>
  <si>
    <t>2000011597</t>
  </si>
  <si>
    <t>2000011599</t>
  </si>
  <si>
    <t>99999217</t>
  </si>
  <si>
    <t>2000011601</t>
  </si>
  <si>
    <t>99999228</t>
  </si>
  <si>
    <t>2000011602</t>
  </si>
  <si>
    <t>99999212</t>
  </si>
  <si>
    <t>2000011603</t>
  </si>
  <si>
    <t>99999125</t>
  </si>
  <si>
    <t>2000011610</t>
  </si>
  <si>
    <t>51577201004</t>
  </si>
  <si>
    <t xml:space="preserve">ROOF MOUNT SOLAR ON TILE w/ POWERWALL   </t>
  </si>
  <si>
    <t>2000011611</t>
  </si>
  <si>
    <t>99999105</t>
  </si>
  <si>
    <t>2000011612</t>
  </si>
  <si>
    <t>99999214</t>
  </si>
  <si>
    <t>2000011625</t>
  </si>
  <si>
    <t xml:space="preserve">PLATEA                   </t>
  </si>
  <si>
    <t>99999229</t>
  </si>
  <si>
    <t>2000011630</t>
  </si>
  <si>
    <t>99999241</t>
  </si>
  <si>
    <t>2000011841</t>
  </si>
  <si>
    <t xml:space="preserve">HIGH RIDGE               </t>
  </si>
  <si>
    <t xml:space="preserve">SELF HELP ENTERPRISES         </t>
  </si>
  <si>
    <t>99999118</t>
  </si>
  <si>
    <t>2000010248</t>
  </si>
  <si>
    <t xml:space="preserve">SIERRA SUMMIT            </t>
  </si>
  <si>
    <t xml:space="preserve">GIRON PEDRO                   </t>
  </si>
  <si>
    <t>44109406008</t>
  </si>
  <si>
    <t>2000010962</t>
  </si>
  <si>
    <t xml:space="preserve">BLADEN                   </t>
  </si>
  <si>
    <t xml:space="preserve">REYES JOHN PAUL               </t>
  </si>
  <si>
    <t>99999845</t>
  </si>
  <si>
    <t>2000011311</t>
  </si>
  <si>
    <t xml:space="preserve">BELTRAN YOLANDA               </t>
  </si>
  <si>
    <t>2000011702</t>
  </si>
  <si>
    <t xml:space="preserve">LORDSBURG                </t>
  </si>
  <si>
    <t xml:space="preserve">HEREDIA MICHAEL &amp; NAOMI       </t>
  </si>
  <si>
    <t>51582215009</t>
  </si>
  <si>
    <t>2000011703</t>
  </si>
  <si>
    <t xml:space="preserve">POOLE BRIAN L &amp; DIANA         </t>
  </si>
  <si>
    <t>02131317004</t>
  </si>
  <si>
    <t>2000011704</t>
  </si>
  <si>
    <t xml:space="preserve">RAFOL ELAINE &amp; HENOC I        </t>
  </si>
  <si>
    <t>39233221009</t>
  </si>
  <si>
    <t>2000011705</t>
  </si>
  <si>
    <t xml:space="preserve">POLO SADDLE              </t>
  </si>
  <si>
    <t xml:space="preserve">CORTEZ CAMALA B               </t>
  </si>
  <si>
    <t>02204209003</t>
  </si>
  <si>
    <t>2000011750</t>
  </si>
  <si>
    <t xml:space="preserve">BLAKE TOMMY                   </t>
  </si>
  <si>
    <t>43706129004</t>
  </si>
  <si>
    <t>2000011759</t>
  </si>
  <si>
    <t xml:space="preserve">ERVIN HARRY                   </t>
  </si>
  <si>
    <t xml:space="preserve">PENNEY LAWN SERVICE           </t>
  </si>
  <si>
    <t>51413214009</t>
  </si>
  <si>
    <t>2000011885</t>
  </si>
  <si>
    <t xml:space="preserve">CALCUTTA                 </t>
  </si>
  <si>
    <t xml:space="preserve">LEON VIRGINIA A TRUST         </t>
  </si>
  <si>
    <t>53507131007</t>
  </si>
  <si>
    <t>2000011887</t>
  </si>
  <si>
    <t xml:space="preserve">BUENA VISTA              </t>
  </si>
  <si>
    <t xml:space="preserve">BAKO LAND PARTNERS I LLC      </t>
  </si>
  <si>
    <t xml:space="preserve">VALLEY TREE AND CONSTRUCTION  </t>
  </si>
  <si>
    <t>51650304008</t>
  </si>
  <si>
    <t>2000011888</t>
  </si>
  <si>
    <t>51650204001</t>
  </si>
  <si>
    <t>2000011889</t>
  </si>
  <si>
    <t>54521108004</t>
  </si>
  <si>
    <t xml:space="preserve">PATIO COVER.                            </t>
  </si>
  <si>
    <t>2000010526</t>
  </si>
  <si>
    <t xml:space="preserve">OSORTO EBER ANTONIO VILLATORO </t>
  </si>
  <si>
    <t>51462209007</t>
  </si>
  <si>
    <t>2000011570</t>
  </si>
  <si>
    <t xml:space="preserve">BERKELEY                 </t>
  </si>
  <si>
    <t xml:space="preserve">MOORE STEVEN E                </t>
  </si>
  <si>
    <t>43314031007</t>
  </si>
  <si>
    <t>2000011761</t>
  </si>
  <si>
    <t>01111109006</t>
  </si>
  <si>
    <t xml:space="preserve">GAS LINE REPAIR/ REPLACE                </t>
  </si>
  <si>
    <t>2000011764</t>
  </si>
  <si>
    <t xml:space="preserve">N                        </t>
  </si>
  <si>
    <t xml:space="preserve">POLANCOHERNANDEZ DELMY        </t>
  </si>
  <si>
    <t xml:space="preserve">SOCAL ENERGY CONTRACTORS INC  </t>
  </si>
  <si>
    <t>38419519006</t>
  </si>
  <si>
    <t>2000011837</t>
  </si>
  <si>
    <t xml:space="preserve">CHARTER OAKS             </t>
  </si>
  <si>
    <t xml:space="preserve">TRUJILLO IVONNE SERRANO       </t>
  </si>
  <si>
    <t>2000011838</t>
  </si>
  <si>
    <t xml:space="preserve">STORMY                   </t>
  </si>
  <si>
    <t>LOPEZ JULIAN MATTHEW &amp; YOLANDA</t>
  </si>
  <si>
    <t>2000011306</t>
  </si>
  <si>
    <t xml:space="preserve">TALON GROVE              </t>
  </si>
  <si>
    <t>ARTHUR ROBERT T &amp; SABIN CHERRI</t>
  </si>
  <si>
    <t>44006406002</t>
  </si>
  <si>
    <t>2000011307</t>
  </si>
  <si>
    <t>MALONE KEITH A &amp; GARTMAN MALON</t>
  </si>
  <si>
    <t>17352044000</t>
  </si>
  <si>
    <t>2000011799</t>
  </si>
  <si>
    <t xml:space="preserve">BRANDYWINE FALLS         </t>
  </si>
  <si>
    <t xml:space="preserve">SHANLEY LINDA A               </t>
  </si>
  <si>
    <t>52228106002</t>
  </si>
  <si>
    <t xml:space="preserve">FIRE DAMAGE REPAIR                      </t>
  </si>
  <si>
    <t>2000011797</t>
  </si>
  <si>
    <t xml:space="preserve">BEL AIRE                 </t>
  </si>
  <si>
    <t xml:space="preserve">FROST KNOXIE M                </t>
  </si>
  <si>
    <t>38648017003</t>
  </si>
  <si>
    <t>2000011798</t>
  </si>
  <si>
    <t xml:space="preserve">GAINES REV LIV TR             </t>
  </si>
  <si>
    <t>52442303001</t>
  </si>
  <si>
    <t>2000011892</t>
  </si>
  <si>
    <t xml:space="preserve">DAY DREAM                </t>
  </si>
  <si>
    <t xml:space="preserve">JACKSON ANNELL                </t>
  </si>
  <si>
    <t>54506407009</t>
  </si>
  <si>
    <t>2000011893</t>
  </si>
  <si>
    <t xml:space="preserve">MARILEE                  </t>
  </si>
  <si>
    <t xml:space="preserve">HUNTER CHASE &amp; TAYLOR         </t>
  </si>
  <si>
    <t>51825307009</t>
  </si>
  <si>
    <t>2000008549</t>
  </si>
  <si>
    <t xml:space="preserve">HARVEST MOON             </t>
  </si>
  <si>
    <t xml:space="preserve">VELEZ MIGUEL                  </t>
  </si>
  <si>
    <t>02114108005</t>
  </si>
  <si>
    <t>2000011466</t>
  </si>
  <si>
    <t>KASINATHAN SATHIYARAJA &amp; SHARM</t>
  </si>
  <si>
    <t>2000011467</t>
  </si>
  <si>
    <t xml:space="preserve">ST CLOUD                 </t>
  </si>
  <si>
    <t>TOTTEMPUDI RAHUL C &amp; SPOHN JEN</t>
  </si>
  <si>
    <t>53819211002</t>
  </si>
  <si>
    <t>2000011501</t>
  </si>
  <si>
    <t>TALARI MANJULA VANI &amp; NETHA YO</t>
  </si>
  <si>
    <t>00106308000</t>
  </si>
  <si>
    <t>2000011512</t>
  </si>
  <si>
    <t>33936201001</t>
  </si>
  <si>
    <t xml:space="preserve">HOUSE REPIPE                            </t>
  </si>
  <si>
    <t>2000011536</t>
  </si>
  <si>
    <t xml:space="preserve">AMAZON                   </t>
  </si>
  <si>
    <t xml:space="preserve">GUTIERREZ CAROLINA S          </t>
  </si>
  <si>
    <t xml:space="preserve">EMPIRE SOLAR GROUP LLC        </t>
  </si>
  <si>
    <t>38866221004</t>
  </si>
  <si>
    <t>2000011577</t>
  </si>
  <si>
    <t xml:space="preserve">ACADIA                   </t>
  </si>
  <si>
    <t xml:space="preserve">PRAJAPATI NIRAV               </t>
  </si>
  <si>
    <t>51226104007</t>
  </si>
  <si>
    <t xml:space="preserve">DRYWALL AND INSULATION REPAIR           </t>
  </si>
  <si>
    <t>2000011578</t>
  </si>
  <si>
    <t xml:space="preserve">MARRADI                  </t>
  </si>
  <si>
    <t xml:space="preserve">PEARCE AARON W                </t>
  </si>
  <si>
    <t>19424120009</t>
  </si>
  <si>
    <t>2000011579</t>
  </si>
  <si>
    <t xml:space="preserve">NANDAY JAGRAJ SINGH &amp; HARJEET </t>
  </si>
  <si>
    <t>50083011008</t>
  </si>
  <si>
    <t>2000011659</t>
  </si>
  <si>
    <t xml:space="preserve">PACIFIC SHORES           </t>
  </si>
  <si>
    <t xml:space="preserve">GRONDAHL MORGAN               </t>
  </si>
  <si>
    <t>02222211000</t>
  </si>
  <si>
    <t xml:space="preserve">RES RE-ROOF - NO ATTIC SPACE- FLAT ROOF </t>
  </si>
  <si>
    <t>2000011890</t>
  </si>
  <si>
    <t xml:space="preserve">LEA                      </t>
  </si>
  <si>
    <t>WISE SHERRY LYNN PUDER &amp; DYLAN</t>
  </si>
  <si>
    <t xml:space="preserve">D SQUARED ELECTRICAL SERVICES </t>
  </si>
  <si>
    <t>14615107005</t>
  </si>
  <si>
    <t>2000011909</t>
  </si>
  <si>
    <t xml:space="preserve">SOLORIO MARIA G               </t>
  </si>
  <si>
    <t>52511007009</t>
  </si>
  <si>
    <t>BY CALENDAR YEAR</t>
  </si>
  <si>
    <t>No.of Monthly Permits</t>
  </si>
  <si>
    <t xml:space="preserve">Monthly Valuations </t>
  </si>
  <si>
    <t>Permits Y-T-D</t>
  </si>
  <si>
    <t>Valuations Y-T-D</t>
  </si>
  <si>
    <t xml:space="preserve"> Permits</t>
  </si>
  <si>
    <t>Valuations</t>
  </si>
  <si>
    <t>Permits</t>
  </si>
  <si>
    <t>Prior Cal Yr.</t>
  </si>
  <si>
    <t>Cur Cal Yr</t>
  </si>
  <si>
    <t>Prior Cal Yr</t>
  </si>
  <si>
    <t>PY/ Mo</t>
  </si>
  <si>
    <t>YTD</t>
  </si>
  <si>
    <t>Use</t>
  </si>
  <si>
    <t>Description</t>
  </si>
  <si>
    <t>Difference</t>
  </si>
  <si>
    <t>Single Family Residence</t>
  </si>
  <si>
    <t>Condominium</t>
  </si>
  <si>
    <t>Two-Family Bldg.(Duplex)</t>
  </si>
  <si>
    <t>Three-Four Family Bldg</t>
  </si>
  <si>
    <t>Five or More Family Bldg</t>
  </si>
  <si>
    <t>Hotel/Motel</t>
  </si>
  <si>
    <t>Other Non-House-Keeping Bldg</t>
  </si>
  <si>
    <t>Amusement Recreation Bldg.</t>
  </si>
  <si>
    <t>Church/Religious Bldg</t>
  </si>
  <si>
    <t>Warehouse Bldg</t>
  </si>
  <si>
    <t>Commercial Garage</t>
  </si>
  <si>
    <t>Service Station/Repair</t>
  </si>
  <si>
    <t>Hospital/Medical Office</t>
  </si>
  <si>
    <t>Office/Bank Bldg</t>
  </si>
  <si>
    <t>Public Works Bldg</t>
  </si>
  <si>
    <t>School/Education Bldg</t>
  </si>
  <si>
    <t>Restaurant/Store Bldg</t>
  </si>
  <si>
    <t>Other Non-Residential Bldg</t>
  </si>
  <si>
    <t>Swimming Pool</t>
  </si>
  <si>
    <t>Pool and Spa</t>
  </si>
  <si>
    <t>Spa Only</t>
  </si>
  <si>
    <t>Garage Conversion</t>
  </si>
  <si>
    <t>Residential Alt/Rep/Add</t>
  </si>
  <si>
    <t>Fire Sprinkler System</t>
  </si>
  <si>
    <t>Change of Use(Res to Com)</t>
  </si>
  <si>
    <t>Commercial Alt/Rep/Alt</t>
  </si>
  <si>
    <t>Residential Garage/Carport</t>
  </si>
  <si>
    <t>Mobile Home Accessory Struct.</t>
  </si>
  <si>
    <t>Mobile Home Installation</t>
  </si>
  <si>
    <t>Commercial Coach/Office Trailer</t>
  </si>
  <si>
    <t>Demolition/Single Family Res</t>
  </si>
  <si>
    <t>Demolition/Multi-Fam Res (Duplex)</t>
  </si>
  <si>
    <t>Demolition/Multi-Fam Res (Three-Four)</t>
  </si>
  <si>
    <t>Demolition/Multi-Fam Res (Five or More)</t>
  </si>
  <si>
    <t>Demolition/Commercial Structure</t>
  </si>
  <si>
    <t>Fire Damage Repair/Residential</t>
  </si>
  <si>
    <t>Fire Damage Repair/Commercial</t>
  </si>
  <si>
    <t>Moved Bldg. - Residential</t>
  </si>
  <si>
    <t>Moved Bldg. - Commercial</t>
  </si>
  <si>
    <t>Re-roof - Residential</t>
  </si>
  <si>
    <t>Re-roof - Commercial</t>
  </si>
  <si>
    <t>Water Wells</t>
  </si>
  <si>
    <t>Fireworks Stand</t>
  </si>
  <si>
    <t>Christmas Tree Lot</t>
  </si>
  <si>
    <t>Demo of Interior Wall</t>
  </si>
  <si>
    <t>Other Miscellaneous</t>
  </si>
  <si>
    <t>Permanent Sign</t>
  </si>
  <si>
    <t>Temporary Sign</t>
  </si>
  <si>
    <t>Balloon/Banner</t>
  </si>
  <si>
    <t>Mechanical Permit</t>
  </si>
  <si>
    <t>Plumbing Permits</t>
  </si>
  <si>
    <t>Electrical Permit</t>
  </si>
  <si>
    <t>Combination Mech/Plmg/Elect</t>
  </si>
  <si>
    <t>CD/ED Rehab Project</t>
  </si>
  <si>
    <t>Special Inspection</t>
  </si>
  <si>
    <t>Reinspection</t>
  </si>
  <si>
    <t>Handicapped Appeal</t>
  </si>
  <si>
    <t>Totals</t>
  </si>
  <si>
    <t>solar</t>
  </si>
  <si>
    <t>yes</t>
  </si>
  <si>
    <t>pool/water</t>
  </si>
  <si>
    <t>no</t>
  </si>
  <si>
    <t>heater</t>
  </si>
  <si>
    <t>SOLAR W/H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</si>
</sst>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&quot;$&quot;#,##0_);\(&quot;$&quot;#,##0\)"/>
    <numFmt numFmtId="165" formatCode="_(&quot;$&quot;* #,##0.00_);_(&quot;$&quot;* \(#,##0.00\);_(&quot;$&quot;* &quot;-&quot;??_);_(@_)"/>
    <numFmt numFmtId="167" formatCode="#0"/>
    <numFmt numFmtId="168" formatCode="&quot;$&quot;#,##0"/>
    <numFmt numFmtId="169" formatCode="0_);\(0\)"/>
    <numFmt numFmtId="170" formatCode="_(* #,##0_);_(* \(#,##0\);_(* &quot;-&quot;??_);_(@_)"/>
    <numFmt numFmtId="171" formatCode="mm/dd/yyyy"/>
  </numFmts>
  <fonts count="10" x14ac:knownFonts="1">
    <font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name val="Book Antiqua"/>
      <family val="1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8"/>
      <color rgb="FF333333"/>
      <name val="Arial"/>
      <family val="2"/>
    </font>
    <font>
      <sz val="8"/>
      <color theme="1"/>
      <name val="Arial"/>
      <family val="2"/>
    </font>
    <font>
      <sz val="8"/>
      <color rgb="FF454545"/>
      <name val="Arial"/>
      <family val="2"/>
    </font>
    <font>
      <b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9">
    <xf numFmtId="0" fontId="0" fillId="0" borderId="0"/>
    <xf numFmtId="164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3" fontId="2" fillId="0" borderId="0"/>
    <xf numFmtId="3" fontId="2" fillId="0" borderId="0"/>
    <xf numFmtId="3" fontId="2" fillId="0" borderId="0"/>
    <xf numFmtId="0" fontId="5" fillId="0" borderId="0"/>
    <xf numFmtId="0" fontId="1" fillId="2" borderId="1" applyNumberFormat="0" applyFont="0" applyAlignment="0" applyProtection="0"/>
  </cellStyleXfs>
  <cellXfs count="114">
    <xf numFmtId="0" fontId="0" fillId="0" borderId="0" xfId="0"/>
    <xf numFmtId="0" fontId="5" fillId="0" borderId="2" xfId="37" applyFill="1" applyBorder="1" applyAlignment="1">
      <alignment horizontal="center"/>
    </xf>
    <xf numFmtId="0" fontId="6" fillId="0" borderId="3" xfId="37" applyFont="1" applyFill="1" applyBorder="1" applyAlignment="1">
      <alignment horizontal="center" vertical="top"/>
    </xf>
    <xf numFmtId="0" fontId="6" fillId="0" borderId="3" xfId="37" applyFont="1" applyFill="1" applyBorder="1" applyAlignment="1">
      <alignment horizontal="center" vertical="top" wrapText="1"/>
    </xf>
    <xf numFmtId="0" fontId="6" fillId="0" borderId="4" xfId="37" applyFont="1" applyFill="1" applyBorder="1" applyAlignment="1">
      <alignment horizontal="center" vertical="top"/>
    </xf>
    <xf numFmtId="0" fontId="5" fillId="0" borderId="0" xfId="37" applyFill="1"/>
    <xf numFmtId="0" fontId="7" fillId="0" borderId="5" xfId="37" applyFont="1" applyFill="1" applyBorder="1" applyAlignment="1">
      <alignment horizontal="center"/>
    </xf>
    <xf numFmtId="0" fontId="8" fillId="0" borderId="6" xfId="37" applyFont="1" applyFill="1" applyBorder="1" applyAlignment="1">
      <alignment horizontal="center" vertical="top"/>
    </xf>
    <xf numFmtId="167" fontId="8" fillId="0" borderId="6" xfId="37" applyNumberFormat="1" applyFont="1" applyFill="1" applyBorder="1" applyAlignment="1">
      <alignment horizontal="right" vertical="top"/>
    </xf>
    <xf numFmtId="0" fontId="8" fillId="0" borderId="6" xfId="37" applyFont="1" applyFill="1" applyBorder="1" applyAlignment="1">
      <alignment horizontal="left" vertical="top"/>
    </xf>
    <xf numFmtId="0" fontId="7" fillId="0" borderId="6" xfId="37" applyFont="1" applyFill="1" applyBorder="1"/>
    <xf numFmtId="3" fontId="8" fillId="0" borderId="6" xfId="37" applyNumberFormat="1" applyFont="1" applyFill="1" applyBorder="1" applyAlignment="1">
      <alignment horizontal="right" vertical="top"/>
    </xf>
    <xf numFmtId="0" fontId="7" fillId="0" borderId="7" xfId="37" applyFont="1" applyBorder="1"/>
    <xf numFmtId="0" fontId="8" fillId="0" borderId="6" xfId="37" applyFont="1" applyFill="1" applyBorder="1" applyAlignment="1">
      <alignment horizontal="right" vertical="top"/>
    </xf>
    <xf numFmtId="0" fontId="7" fillId="0" borderId="8" xfId="37" applyFont="1" applyFill="1" applyBorder="1"/>
    <xf numFmtId="0" fontId="8" fillId="0" borderId="8" xfId="37" applyFont="1" applyFill="1" applyBorder="1" applyAlignment="1">
      <alignment horizontal="left" vertical="top"/>
    </xf>
    <xf numFmtId="167" fontId="8" fillId="0" borderId="6" xfId="37" applyNumberFormat="1" applyFont="1" applyFill="1" applyBorder="1" applyAlignment="1">
      <alignment horizontal="center" vertical="top"/>
    </xf>
    <xf numFmtId="3" fontId="8" fillId="0" borderId="6" xfId="37" applyNumberFormat="1" applyFont="1" applyFill="1" applyBorder="1" applyAlignment="1">
      <alignment horizontal="center" vertical="top"/>
    </xf>
    <xf numFmtId="0" fontId="7" fillId="0" borderId="9" xfId="37" applyFont="1" applyFill="1" applyBorder="1" applyAlignment="1">
      <alignment horizontal="center"/>
    </xf>
    <xf numFmtId="0" fontId="8" fillId="0" borderId="10" xfId="37" applyFont="1" applyFill="1" applyBorder="1" applyAlignment="1">
      <alignment horizontal="center" vertical="top"/>
    </xf>
    <xf numFmtId="167" fontId="8" fillId="0" borderId="10" xfId="37" applyNumberFormat="1" applyFont="1" applyFill="1" applyBorder="1" applyAlignment="1">
      <alignment horizontal="right" vertical="top"/>
    </xf>
    <xf numFmtId="0" fontId="8" fillId="0" borderId="10" xfId="37" applyFont="1" applyFill="1" applyBorder="1" applyAlignment="1">
      <alignment horizontal="left" vertical="top"/>
    </xf>
    <xf numFmtId="0" fontId="7" fillId="0" borderId="10" xfId="37" applyFont="1" applyFill="1" applyBorder="1"/>
    <xf numFmtId="3" fontId="8" fillId="0" borderId="10" xfId="37" applyNumberFormat="1" applyFont="1" applyFill="1" applyBorder="1" applyAlignment="1">
      <alignment horizontal="right" vertical="top"/>
    </xf>
    <xf numFmtId="0" fontId="8" fillId="0" borderId="10" xfId="37" applyFont="1" applyFill="1" applyBorder="1" applyAlignment="1">
      <alignment horizontal="right" vertical="top"/>
    </xf>
    <xf numFmtId="0" fontId="8" fillId="0" borderId="11" xfId="37" applyFont="1" applyFill="1" applyBorder="1" applyAlignment="1">
      <alignment horizontal="left" vertical="top"/>
    </xf>
    <xf numFmtId="0" fontId="5" fillId="0" borderId="0" xfId="37" applyFill="1" applyAlignment="1">
      <alignment horizontal="center"/>
    </xf>
    <xf numFmtId="3" fontId="7" fillId="0" borderId="0" xfId="37" applyNumberFormat="1" applyFont="1" applyFill="1"/>
    <xf numFmtId="0" fontId="9" fillId="15" borderId="12" xfId="0" applyFont="1" applyFill="1" applyBorder="1" applyAlignment="1">
      <alignment horizontal="center"/>
    </xf>
    <xf numFmtId="0" fontId="9" fillId="15" borderId="13" xfId="0" applyFont="1" applyFill="1" applyBorder="1" applyAlignment="1">
      <alignment horizontal="center"/>
    </xf>
    <xf numFmtId="0" fontId="2" fillId="16" borderId="0" xfId="0" applyFont="1" applyFill="1"/>
    <xf numFmtId="0" fontId="9" fillId="17" borderId="12" xfId="0" applyFont="1" applyFill="1" applyBorder="1" applyAlignment="1">
      <alignment horizontal="center" wrapText="1"/>
    </xf>
    <xf numFmtId="164" fontId="9" fillId="17" borderId="16" xfId="0" applyNumberFormat="1" applyFont="1" applyFill="1" applyBorder="1" applyAlignment="1">
      <alignment horizontal="center" wrapText="1"/>
    </xf>
    <xf numFmtId="0" fontId="9" fillId="17" borderId="13" xfId="0" applyFont="1" applyFill="1" applyBorder="1" applyAlignment="1">
      <alignment horizontal="center"/>
    </xf>
    <xf numFmtId="164" fontId="9" fillId="17" borderId="16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37" fontId="9" fillId="15" borderId="19" xfId="0" applyNumberFormat="1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168" fontId="9" fillId="15" borderId="21" xfId="18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164" fontId="9" fillId="0" borderId="24" xfId="0" applyNumberFormat="1" applyFont="1" applyFill="1" applyBorder="1" applyAlignment="1">
      <alignment horizontal="center"/>
    </xf>
    <xf numFmtId="0" fontId="9" fillId="0" borderId="25" xfId="0" applyFont="1" applyFill="1" applyBorder="1" applyAlignment="1">
      <alignment horizontal="center"/>
    </xf>
    <xf numFmtId="1" fontId="9" fillId="15" borderId="26" xfId="18" applyNumberFormat="1" applyFont="1" applyFill="1" applyBorder="1" applyAlignment="1">
      <alignment horizontal="right"/>
    </xf>
    <xf numFmtId="1" fontId="9" fillId="0" borderId="27" xfId="18" applyNumberFormat="1" applyFont="1" applyFill="1" applyBorder="1" applyAlignment="1">
      <alignment horizontal="right"/>
    </xf>
    <xf numFmtId="169" fontId="9" fillId="15" borderId="26" xfId="18" applyNumberFormat="1" applyFont="1" applyFill="1" applyBorder="1" applyAlignment="1">
      <alignment horizontal="right"/>
    </xf>
    <xf numFmtId="169" fontId="9" fillId="0" borderId="28" xfId="18" applyNumberFormat="1" applyFont="1" applyFill="1" applyBorder="1" applyAlignment="1">
      <alignment horizontal="right"/>
    </xf>
    <xf numFmtId="169" fontId="9" fillId="0" borderId="29" xfId="18" applyNumberFormat="1" applyFont="1" applyFill="1" applyBorder="1" applyAlignment="1">
      <alignment horizontal="right"/>
    </xf>
    <xf numFmtId="169" fontId="9" fillId="0" borderId="27" xfId="18" applyNumberFormat="1" applyFont="1" applyFill="1" applyBorder="1" applyAlignment="1">
      <alignment horizontal="right"/>
    </xf>
    <xf numFmtId="0" fontId="9" fillId="0" borderId="26" xfId="0" applyNumberFormat="1" applyFont="1" applyFill="1" applyBorder="1" applyAlignment="1">
      <alignment horizontal="center"/>
    </xf>
    <xf numFmtId="164" fontId="9" fillId="0" borderId="27" xfId="0" applyNumberFormat="1" applyFont="1" applyFill="1" applyBorder="1" applyAlignment="1">
      <alignment horizontal="center"/>
    </xf>
    <xf numFmtId="0" fontId="9" fillId="0" borderId="28" xfId="0" applyNumberFormat="1" applyFont="1" applyFill="1" applyBorder="1" applyAlignment="1">
      <alignment horizontal="center"/>
    </xf>
    <xf numFmtId="164" fontId="9" fillId="0" borderId="29" xfId="0" applyNumberFormat="1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/>
    <xf numFmtId="37" fontId="2" fillId="15" borderId="30" xfId="0" applyNumberFormat="1" applyFont="1" applyFill="1" applyBorder="1"/>
    <xf numFmtId="37" fontId="2" fillId="0" borderId="32" xfId="0" applyNumberFormat="1" applyFont="1" applyFill="1" applyBorder="1"/>
    <xf numFmtId="164" fontId="2" fillId="15" borderId="30" xfId="18" applyNumberFormat="1" applyFont="1" applyFill="1" applyBorder="1"/>
    <xf numFmtId="164" fontId="2" fillId="0" borderId="33" xfId="1" applyNumberFormat="1" applyFont="1" applyFill="1" applyBorder="1"/>
    <xf numFmtId="37" fontId="2" fillId="15" borderId="30" xfId="2" applyNumberFormat="1" applyFont="1" applyFill="1" applyBorder="1" applyProtection="1"/>
    <xf numFmtId="37" fontId="2" fillId="0" borderId="32" xfId="2" applyNumberFormat="1" applyFont="1" applyFill="1" applyBorder="1"/>
    <xf numFmtId="164" fontId="0" fillId="15" borderId="33" xfId="1" applyNumberFormat="1" applyFont="1" applyFill="1" applyBorder="1"/>
    <xf numFmtId="164" fontId="2" fillId="0" borderId="32" xfId="1" applyNumberFormat="1" applyFont="1" applyFill="1" applyBorder="1"/>
    <xf numFmtId="37" fontId="2" fillId="0" borderId="30" xfId="18" applyNumberFormat="1" applyFont="1" applyFill="1" applyBorder="1"/>
    <xf numFmtId="164" fontId="2" fillId="0" borderId="32" xfId="18" applyNumberFormat="1" applyFont="1" applyFill="1" applyBorder="1"/>
    <xf numFmtId="37" fontId="2" fillId="0" borderId="33" xfId="18" applyNumberFormat="1" applyFont="1" applyFill="1" applyBorder="1"/>
    <xf numFmtId="0" fontId="0" fillId="0" borderId="30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4" xfId="0" applyFont="1" applyBorder="1"/>
    <xf numFmtId="37" fontId="2" fillId="0" borderId="35" xfId="18" applyNumberFormat="1" applyFont="1" applyFill="1" applyBorder="1"/>
    <xf numFmtId="164" fontId="2" fillId="0" borderId="36" xfId="18" applyNumberFormat="1" applyFont="1" applyFill="1" applyBorder="1"/>
    <xf numFmtId="0" fontId="9" fillId="0" borderId="37" xfId="0" applyFont="1" applyBorder="1" applyAlignment="1">
      <alignment horizontal="center"/>
    </xf>
    <xf numFmtId="0" fontId="9" fillId="0" borderId="38" xfId="0" applyFont="1" applyBorder="1"/>
    <xf numFmtId="3" fontId="9" fillId="15" borderId="37" xfId="0" applyNumberFormat="1" applyFont="1" applyFill="1" applyBorder="1"/>
    <xf numFmtId="3" fontId="9" fillId="0" borderId="37" xfId="0" applyNumberFormat="1" applyFont="1" applyFill="1" applyBorder="1"/>
    <xf numFmtId="3" fontId="9" fillId="0" borderId="39" xfId="0" applyNumberFormat="1" applyFont="1" applyFill="1" applyBorder="1"/>
    <xf numFmtId="0" fontId="9" fillId="0" borderId="40" xfId="0" applyFont="1" applyBorder="1"/>
    <xf numFmtId="170" fontId="9" fillId="0" borderId="41" xfId="18" applyNumberFormat="1" applyFont="1" applyFill="1" applyBorder="1"/>
    <xf numFmtId="164" fontId="9" fillId="0" borderId="42" xfId="18" applyNumberFormat="1" applyFont="1" applyFill="1" applyBorder="1"/>
    <xf numFmtId="170" fontId="9" fillId="0" borderId="43" xfId="18" applyNumberFormat="1" applyFont="1" applyFill="1" applyBorder="1"/>
    <xf numFmtId="0" fontId="9" fillId="0" borderId="0" xfId="0" applyFont="1"/>
    <xf numFmtId="0" fontId="2" fillId="0" borderId="44" xfId="0" applyFont="1" applyBorder="1" applyAlignment="1">
      <alignment horizontal="center"/>
    </xf>
    <xf numFmtId="0" fontId="2" fillId="0" borderId="40" xfId="0" applyFont="1" applyBorder="1"/>
    <xf numFmtId="0" fontId="2" fillId="0" borderId="45" xfId="0" applyFont="1" applyBorder="1"/>
    <xf numFmtId="0" fontId="2" fillId="0" borderId="46" xfId="0" applyFont="1" applyBorder="1"/>
    <xf numFmtId="168" fontId="2" fillId="0" borderId="44" xfId="18" applyNumberFormat="1" applyFont="1" applyBorder="1"/>
    <xf numFmtId="0" fontId="2" fillId="0" borderId="44" xfId="0" applyFont="1" applyBorder="1"/>
    <xf numFmtId="0" fontId="2" fillId="0" borderId="47" xfId="0" applyFont="1" applyBorder="1"/>
    <xf numFmtId="0" fontId="2" fillId="15" borderId="40" xfId="0" applyFont="1" applyFill="1" applyBorder="1"/>
    <xf numFmtId="0" fontId="2" fillId="0" borderId="48" xfId="0" applyFont="1" applyBorder="1"/>
    <xf numFmtId="164" fontId="2" fillId="0" borderId="40" xfId="0" applyNumberFormat="1" applyFont="1" applyBorder="1"/>
    <xf numFmtId="164" fontId="2" fillId="0" borderId="48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68" fontId="2" fillId="0" borderId="0" xfId="18" applyNumberFormat="1" applyFont="1" applyBorder="1"/>
    <xf numFmtId="164" fontId="2" fillId="0" borderId="0" xfId="0" applyNumberFormat="1" applyFont="1"/>
    <xf numFmtId="3" fontId="2" fillId="0" borderId="0" xfId="0" applyNumberFormat="1" applyFont="1" applyBorder="1"/>
    <xf numFmtId="3" fontId="2" fillId="0" borderId="0" xfId="0" applyNumberFormat="1" applyFont="1"/>
    <xf numFmtId="168" fontId="2" fillId="0" borderId="0" xfId="18" applyNumberFormat="1" applyFont="1"/>
    <xf numFmtId="0" fontId="2" fillId="0" borderId="0" xfId="0" applyFont="1" applyAlignment="1">
      <alignment horizontal="center"/>
    </xf>
    <xf numFmtId="0" fontId="9" fillId="15" borderId="14" xfId="0" applyFont="1" applyFill="1" applyBorder="1" applyAlignment="1">
      <alignment horizontal="center"/>
    </xf>
    <xf numFmtId="0" fontId="9" fillId="15" borderId="15" xfId="0" applyFont="1" applyFill="1" applyBorder="1" applyAlignment="1">
      <alignment horizontal="center"/>
    </xf>
    <xf numFmtId="49" fontId="6" fillId="0" borderId="3" xfId="37" applyNumberFormat="1" applyFont="1" applyFill="1" applyBorder="1" applyAlignment="1">
      <alignment horizontal="center" vertical="top"/>
    </xf>
    <xf numFmtId="49" fontId="8" fillId="0" borderId="6" xfId="37" applyNumberFormat="1" applyFont="1" applyFill="1" applyBorder="1" applyAlignment="1">
      <alignment horizontal="center" vertical="top"/>
    </xf>
    <xf numFmtId="49" fontId="8" fillId="0" borderId="10" xfId="37" applyNumberFormat="1" applyFont="1" applyFill="1" applyBorder="1" applyAlignment="1">
      <alignment horizontal="center" vertical="top"/>
    </xf>
    <xf numFmtId="49" fontId="5" fillId="0" borderId="0" xfId="37" applyNumberFormat="1" applyFill="1"/>
    <xf numFmtId="171" fontId="6" fillId="0" borderId="3" xfId="37" applyNumberFormat="1" applyFont="1" applyFill="1" applyBorder="1" applyAlignment="1">
      <alignment horizontal="center" vertical="top" wrapText="1"/>
    </xf>
    <xf numFmtId="171" fontId="8" fillId="0" borderId="6" xfId="37" applyNumberFormat="1" applyFont="1" applyFill="1" applyBorder="1" applyAlignment="1">
      <alignment horizontal="center" vertical="top"/>
    </xf>
    <xf numFmtId="171" fontId="8" fillId="0" borderId="10" xfId="37" applyNumberFormat="1" applyFont="1" applyFill="1" applyBorder="1" applyAlignment="1">
      <alignment horizontal="center" vertical="top"/>
    </xf>
    <xf numFmtId="171" fontId="5" fillId="0" borderId="0" xfId="37" applyNumberFormat="1" applyFill="1"/>
    <xf numFmtId="49" fontId="0" fillId="0" borderId="0" xfId="0" applyNumberFormat="1"/>
    <xf numFmtId="171" fontId="0" fillId="0" borderId="0" xfId="0" applyNumberFormat="1"/>
  </cellXfs>
  <cellStyles count="39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Comma 2" xfId="15" xr:uid="{00000000-0005-0000-0000-00000C000000}"/>
    <cellStyle name="Comma 2 2" xfId="16" xr:uid="{00000000-0005-0000-0000-00000D000000}"/>
    <cellStyle name="Comma 3" xfId="17" xr:uid="{00000000-0005-0000-0000-00000E000000}"/>
    <cellStyle name="Comma 3 2" xfId="18" xr:uid="{00000000-0005-0000-0000-00000F000000}"/>
    <cellStyle name="Comma 3 3" xfId="19" xr:uid="{00000000-0005-0000-0000-000010000000}"/>
    <cellStyle name="Comma 3 4" xfId="20" xr:uid="{00000000-0005-0000-0000-000011000000}"/>
    <cellStyle name="Comma 3 5" xfId="21" xr:uid="{00000000-0005-0000-0000-000012000000}"/>
    <cellStyle name="Comma 3 6" xfId="22" xr:uid="{00000000-0005-0000-0000-000013000000}"/>
    <cellStyle name="Comma 4" xfId="23" xr:uid="{00000000-0005-0000-0000-000014000000}"/>
    <cellStyle name="Comma0" xfId="2" xr:uid="{00000000-0005-0000-0000-000015000000}"/>
    <cellStyle name="Comma0 2" xfId="24" xr:uid="{00000000-0005-0000-0000-000016000000}"/>
    <cellStyle name="Currency 2" xfId="25" xr:uid="{00000000-0005-0000-0000-000017000000}"/>
    <cellStyle name="Currency 3" xfId="26" xr:uid="{00000000-0005-0000-0000-000018000000}"/>
    <cellStyle name="Currency0" xfId="1" xr:uid="{00000000-0005-0000-0000-000019000000}"/>
    <cellStyle name="Currency0 2" xfId="27" xr:uid="{00000000-0005-0000-0000-00001A000000}"/>
    <cellStyle name="Currency0_2006 Summary Report" xfId="28" xr:uid="{00000000-0005-0000-0000-00001B000000}"/>
    <cellStyle name="Date" xfId="29" xr:uid="{00000000-0005-0000-0000-00001C000000}"/>
    <cellStyle name="Fixed" xfId="30" xr:uid="{00000000-0005-0000-0000-00001D000000}"/>
    <cellStyle name="Normal" xfId="0" builtinId="0"/>
    <cellStyle name="Normal 2" xfId="31" xr:uid="{00000000-0005-0000-0000-00001F000000}"/>
    <cellStyle name="Normal 2 2" xfId="32" xr:uid="{00000000-0005-0000-0000-000020000000}"/>
    <cellStyle name="Normal 3" xfId="33" xr:uid="{00000000-0005-0000-0000-000021000000}"/>
    <cellStyle name="Normal 4" xfId="34" xr:uid="{00000000-0005-0000-0000-000022000000}"/>
    <cellStyle name="Normal 5" xfId="35" xr:uid="{00000000-0005-0000-0000-000023000000}"/>
    <cellStyle name="Normal 6" xfId="36" xr:uid="{00000000-0005-0000-0000-000024000000}"/>
    <cellStyle name="Normal 7" xfId="37" xr:uid="{00000000-0005-0000-0000-000025000000}"/>
    <cellStyle name="Note 2" xfId="38" xr:uid="{00000000-0005-0000-0000-00002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Basic%20Monthly%20Cognos%20Report/2018/12%202018%20Monthy_Building_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ld/SHARED/Q-Rep%20Bldg/1%20Monthly%20Bldg%20Report/Basic%20Monthly%20Cognos%20Report/2016/08%202016%20Monthy_Building_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Basic%20Monthly%20Cognos%20Report/2020/10%202020%20Monthy_Building_Repor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Monthly%20Excel%20Reports/CY%202020%20Summar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data"/>
      <sheetName val="12 2018 By Address"/>
    </sheetNames>
    <sheetDataSet>
      <sheetData sheetId="0"/>
      <sheetData sheetId="1">
        <row r="3">
          <cell r="B3" t="str">
            <v>format as text</v>
          </cell>
          <cell r="C3" t="str">
            <v>Missing Vaulations</v>
          </cell>
          <cell r="D3">
            <v>0</v>
          </cell>
        </row>
        <row r="4">
          <cell r="B4">
            <v>0</v>
          </cell>
          <cell r="C4">
            <v>0</v>
          </cell>
          <cell r="D4">
            <v>0</v>
          </cell>
        </row>
        <row r="5">
          <cell r="B5" t="str">
            <v>Code</v>
          </cell>
          <cell r="C5" t="str">
            <v>Description</v>
          </cell>
          <cell r="D5" t="str">
            <v>Value</v>
          </cell>
        </row>
        <row r="6">
          <cell r="B6" t="str">
            <v xml:space="preserve">001   </v>
          </cell>
          <cell r="C6" t="str">
            <v>Single Family Residence</v>
          </cell>
          <cell r="D6">
            <v>0</v>
          </cell>
        </row>
        <row r="7">
          <cell r="B7" t="str">
            <v>002</v>
          </cell>
          <cell r="C7" t="str">
            <v>Condominium</v>
          </cell>
          <cell r="D7">
            <v>0</v>
          </cell>
        </row>
        <row r="8">
          <cell r="B8" t="str">
            <v>003</v>
          </cell>
          <cell r="C8" t="str">
            <v>Two-Family Bldg. (Duplex)</v>
          </cell>
          <cell r="D8">
            <v>0</v>
          </cell>
        </row>
        <row r="9">
          <cell r="B9" t="str">
            <v>004</v>
          </cell>
          <cell r="C9" t="str">
            <v>Three-Four Family Bldg</v>
          </cell>
          <cell r="D9">
            <v>0</v>
          </cell>
        </row>
        <row r="10">
          <cell r="B10" t="str">
            <v>005</v>
          </cell>
          <cell r="C10" t="str">
            <v>Five or More Family Bldg</v>
          </cell>
          <cell r="D10">
            <v>0</v>
          </cell>
        </row>
        <row r="11">
          <cell r="B11" t="str">
            <v>013</v>
          </cell>
          <cell r="C11" t="str">
            <v>Hotel/Motel</v>
          </cell>
          <cell r="D11">
            <v>0</v>
          </cell>
        </row>
        <row r="12">
          <cell r="B12" t="str">
            <v>014</v>
          </cell>
          <cell r="C12" t="str">
            <v>Other Non-House Keeping Bldg</v>
          </cell>
          <cell r="D12">
            <v>0</v>
          </cell>
        </row>
        <row r="13">
          <cell r="B13" t="str">
            <v>018</v>
          </cell>
          <cell r="C13" t="str">
            <v>Amusement Recreation Bldg.</v>
          </cell>
          <cell r="D13">
            <v>0</v>
          </cell>
        </row>
        <row r="14">
          <cell r="B14" t="str">
            <v xml:space="preserve">019   </v>
          </cell>
          <cell r="C14" t="str">
            <v>Church/ Religious Bldg</v>
          </cell>
          <cell r="D14">
            <v>0</v>
          </cell>
        </row>
        <row r="15">
          <cell r="B15" t="str">
            <v>020</v>
          </cell>
          <cell r="C15" t="str">
            <v>Warehouse Bldg</v>
          </cell>
          <cell r="D15">
            <v>0</v>
          </cell>
        </row>
        <row r="16">
          <cell r="B16" t="str">
            <v xml:space="preserve">021   </v>
          </cell>
          <cell r="C16" t="str">
            <v>Commercial Garage</v>
          </cell>
          <cell r="D16">
            <v>0</v>
          </cell>
        </row>
        <row r="17">
          <cell r="B17" t="str">
            <v>022</v>
          </cell>
          <cell r="C17" t="str">
            <v>Service Station/ Repair</v>
          </cell>
          <cell r="D17">
            <v>0</v>
          </cell>
        </row>
        <row r="18">
          <cell r="B18" t="str">
            <v xml:space="preserve">023   </v>
          </cell>
          <cell r="C18" t="str">
            <v>Hospital/ Medical Office</v>
          </cell>
          <cell r="D18">
            <v>0</v>
          </cell>
        </row>
        <row r="19">
          <cell r="B19" t="str">
            <v xml:space="preserve">024   </v>
          </cell>
          <cell r="C19" t="str">
            <v>Office/ Bank Bldg</v>
          </cell>
          <cell r="D19">
            <v>0</v>
          </cell>
        </row>
        <row r="20">
          <cell r="B20" t="str">
            <v>025</v>
          </cell>
          <cell r="C20" t="str">
            <v>Public Works Bldg</v>
          </cell>
          <cell r="D20">
            <v>0</v>
          </cell>
        </row>
        <row r="21">
          <cell r="B21" t="str">
            <v>026</v>
          </cell>
          <cell r="C21" t="str">
            <v>School/ Education Bldg</v>
          </cell>
          <cell r="D21">
            <v>0</v>
          </cell>
        </row>
        <row r="22">
          <cell r="B22" t="str">
            <v xml:space="preserve">027   </v>
          </cell>
          <cell r="C22" t="str">
            <v>Restaurant/ Store Bldg</v>
          </cell>
          <cell r="D22">
            <v>0</v>
          </cell>
        </row>
        <row r="23">
          <cell r="B23" t="str">
            <v>028</v>
          </cell>
          <cell r="C23" t="str">
            <v>Other Non-Residential Bldg</v>
          </cell>
          <cell r="D23">
            <v>0</v>
          </cell>
        </row>
        <row r="24">
          <cell r="B24" t="str">
            <v xml:space="preserve">029   </v>
          </cell>
          <cell r="C24" t="str">
            <v>Swimming Pool</v>
          </cell>
          <cell r="D24">
            <v>12000</v>
          </cell>
        </row>
        <row r="25">
          <cell r="B25" t="str">
            <v xml:space="preserve">030   </v>
          </cell>
          <cell r="C25" t="str">
            <v>Pool and Spa</v>
          </cell>
          <cell r="D25">
            <v>15000</v>
          </cell>
        </row>
        <row r="26">
          <cell r="B26" t="str">
            <v>031</v>
          </cell>
          <cell r="C26" t="str">
            <v>Spa Only</v>
          </cell>
          <cell r="D26">
            <v>6000</v>
          </cell>
        </row>
        <row r="27">
          <cell r="B27" t="str">
            <v>033</v>
          </cell>
          <cell r="C27" t="str">
            <v>Garage Conversion</v>
          </cell>
          <cell r="D27">
            <v>3000</v>
          </cell>
        </row>
        <row r="28">
          <cell r="B28" t="str">
            <v xml:space="preserve">034   </v>
          </cell>
          <cell r="C28" t="str">
            <v>Residential Alt/Rep/Add</v>
          </cell>
          <cell r="D28">
            <v>3000</v>
          </cell>
        </row>
        <row r="29">
          <cell r="B29" t="str">
            <v>035</v>
          </cell>
          <cell r="C29" t="str">
            <v>Fire Sprinkler System</v>
          </cell>
          <cell r="D29">
            <v>0</v>
          </cell>
        </row>
        <row r="30">
          <cell r="B30" t="str">
            <v>036</v>
          </cell>
          <cell r="C30" t="str">
            <v>Change of Use (Res to Com)</v>
          </cell>
          <cell r="D30">
            <v>0</v>
          </cell>
        </row>
        <row r="31">
          <cell r="B31" t="str">
            <v xml:space="preserve">037   </v>
          </cell>
          <cell r="C31" t="str">
            <v>Commercial Alt/Rep/Alt</v>
          </cell>
          <cell r="D31">
            <v>0</v>
          </cell>
        </row>
        <row r="32">
          <cell r="B32" t="str">
            <v xml:space="preserve">038   </v>
          </cell>
          <cell r="C32" t="str">
            <v>Residential Garage/Carport</v>
          </cell>
          <cell r="D32">
            <v>0</v>
          </cell>
        </row>
        <row r="33">
          <cell r="B33" t="str">
            <v>040</v>
          </cell>
          <cell r="C33" t="str">
            <v>Mobile Home Accessory Struct.</v>
          </cell>
          <cell r="D33">
            <v>0</v>
          </cell>
        </row>
        <row r="34">
          <cell r="B34" t="str">
            <v xml:space="preserve">041   </v>
          </cell>
          <cell r="C34" t="str">
            <v>Mobile Home Installation</v>
          </cell>
          <cell r="D34">
            <v>25000</v>
          </cell>
        </row>
        <row r="35">
          <cell r="B35" t="str">
            <v xml:space="preserve">041   </v>
          </cell>
          <cell r="C35" t="str">
            <v>Commercial Coach/Office Trailer</v>
          </cell>
          <cell r="D35">
            <v>25000</v>
          </cell>
        </row>
        <row r="36">
          <cell r="B36" t="str">
            <v xml:space="preserve">045   </v>
          </cell>
          <cell r="C36" t="str">
            <v>Demo /Single Family Res</v>
          </cell>
          <cell r="D36">
            <v>3000</v>
          </cell>
        </row>
        <row r="37">
          <cell r="B37" t="str">
            <v>046</v>
          </cell>
          <cell r="C37" t="str">
            <v>Demo/Multi-Fam Res (Duplex)</v>
          </cell>
          <cell r="D37">
            <v>1</v>
          </cell>
        </row>
        <row r="38">
          <cell r="B38" t="str">
            <v>047</v>
          </cell>
          <cell r="C38" t="str">
            <v>Demo /Multi-Fam Res (Three-Four)</v>
          </cell>
          <cell r="D38">
            <v>0</v>
          </cell>
        </row>
        <row r="39">
          <cell r="B39" t="str">
            <v>048</v>
          </cell>
          <cell r="C39" t="str">
            <v>Demo/Multi-Fam Res (Five or More)</v>
          </cell>
          <cell r="D39">
            <v>0</v>
          </cell>
        </row>
        <row r="40">
          <cell r="B40" t="str">
            <v xml:space="preserve">049   </v>
          </cell>
          <cell r="C40" t="str">
            <v>Demo/Commercial Structure</v>
          </cell>
          <cell r="D40">
            <v>3000</v>
          </cell>
        </row>
        <row r="41">
          <cell r="B41" t="str">
            <v>050</v>
          </cell>
          <cell r="C41" t="str">
            <v>Fire Damage Repair/Residential</v>
          </cell>
          <cell r="D41">
            <v>0</v>
          </cell>
        </row>
        <row r="42">
          <cell r="B42" t="str">
            <v>051</v>
          </cell>
          <cell r="C42" t="str">
            <v>Fire Damage Repair/Commercial</v>
          </cell>
          <cell r="D42">
            <v>0</v>
          </cell>
        </row>
        <row r="43">
          <cell r="B43" t="str">
            <v>052</v>
          </cell>
          <cell r="C43" t="str">
            <v>Moved Bldg. - Residential</v>
          </cell>
          <cell r="D43">
            <v>0</v>
          </cell>
        </row>
        <row r="44">
          <cell r="B44" t="str">
            <v>053</v>
          </cell>
          <cell r="C44" t="str">
            <v>Moved Bldg. - Commercial</v>
          </cell>
          <cell r="D44">
            <v>0</v>
          </cell>
        </row>
        <row r="45">
          <cell r="B45" t="str">
            <v xml:space="preserve">054   </v>
          </cell>
          <cell r="C45" t="str">
            <v>Re-roof - Residential</v>
          </cell>
          <cell r="D45">
            <v>3000</v>
          </cell>
        </row>
        <row r="46">
          <cell r="B46" t="str">
            <v xml:space="preserve">055   </v>
          </cell>
          <cell r="C46" t="str">
            <v>Re-roof - Commercial</v>
          </cell>
          <cell r="D46">
            <v>3000</v>
          </cell>
        </row>
        <row r="47">
          <cell r="B47" t="str">
            <v>056</v>
          </cell>
          <cell r="C47" t="str">
            <v>Water Wells</v>
          </cell>
          <cell r="D47">
            <v>0</v>
          </cell>
        </row>
        <row r="48">
          <cell r="B48" t="str">
            <v>058</v>
          </cell>
          <cell r="C48" t="str">
            <v>Fireworks Stand</v>
          </cell>
          <cell r="D48">
            <v>0</v>
          </cell>
        </row>
        <row r="49">
          <cell r="B49" t="str">
            <v>059</v>
          </cell>
          <cell r="C49" t="str">
            <v>Christmas Tree Lot</v>
          </cell>
          <cell r="D49">
            <v>0</v>
          </cell>
        </row>
        <row r="50">
          <cell r="B50" t="str">
            <v xml:space="preserve">060   </v>
          </cell>
          <cell r="C50" t="str">
            <v>Demo of Interior Wall</v>
          </cell>
          <cell r="D50">
            <v>3000</v>
          </cell>
        </row>
        <row r="51">
          <cell r="B51" t="str">
            <v>064</v>
          </cell>
          <cell r="C51" t="str">
            <v>Other Miscellaneous</v>
          </cell>
          <cell r="D51">
            <v>0</v>
          </cell>
        </row>
        <row r="52">
          <cell r="B52" t="str">
            <v xml:space="preserve">065   </v>
          </cell>
          <cell r="C52" t="str">
            <v>Permanent Sign</v>
          </cell>
          <cell r="D52">
            <v>2000</v>
          </cell>
        </row>
        <row r="53">
          <cell r="B53" t="str">
            <v xml:space="preserve">066   </v>
          </cell>
          <cell r="C53" t="str">
            <v>Temporary Sign</v>
          </cell>
          <cell r="D53">
            <v>400</v>
          </cell>
        </row>
        <row r="54">
          <cell r="B54" t="str">
            <v>067</v>
          </cell>
          <cell r="C54" t="str">
            <v>Balloon/Banner</v>
          </cell>
          <cell r="D54">
            <v>500</v>
          </cell>
        </row>
        <row r="55">
          <cell r="B55" t="str">
            <v xml:space="preserve">070   </v>
          </cell>
          <cell r="C55" t="str">
            <v>Mechanical Permit</v>
          </cell>
          <cell r="D55">
            <v>500</v>
          </cell>
        </row>
        <row r="56">
          <cell r="B56" t="str">
            <v xml:space="preserve">071   </v>
          </cell>
          <cell r="C56" t="str">
            <v>Plumbing Permits</v>
          </cell>
          <cell r="D56">
            <v>500</v>
          </cell>
        </row>
        <row r="57">
          <cell r="B57" t="str">
            <v xml:space="preserve">072   </v>
          </cell>
          <cell r="C57" t="str">
            <v>Electrical Permit</v>
          </cell>
          <cell r="D57">
            <v>500</v>
          </cell>
        </row>
        <row r="58">
          <cell r="B58" t="str">
            <v>073</v>
          </cell>
          <cell r="C58" t="str">
            <v>Combo Mech/ Plmg/Elect</v>
          </cell>
          <cell r="D58">
            <v>1000</v>
          </cell>
        </row>
        <row r="59">
          <cell r="B59" t="str">
            <v>080</v>
          </cell>
          <cell r="C59" t="str">
            <v>CD/ED Rehab Project</v>
          </cell>
          <cell r="D59">
            <v>0</v>
          </cell>
        </row>
        <row r="60">
          <cell r="B60" t="str">
            <v xml:space="preserve">090   </v>
          </cell>
          <cell r="C60" t="str">
            <v>Special Inspection</v>
          </cell>
          <cell r="D60">
            <v>0</v>
          </cell>
        </row>
        <row r="61">
          <cell r="B61" t="str">
            <v>091</v>
          </cell>
          <cell r="C61">
            <v>0</v>
          </cell>
          <cell r="D61">
            <v>0</v>
          </cell>
        </row>
        <row r="62">
          <cell r="B62" t="str">
            <v>092</v>
          </cell>
          <cell r="C62" t="str">
            <v>Reinspection</v>
          </cell>
          <cell r="D62">
            <v>0</v>
          </cell>
        </row>
        <row r="63">
          <cell r="B63" t="str">
            <v>095</v>
          </cell>
          <cell r="C63" t="str">
            <v>Handicapped Appeal</v>
          </cell>
          <cell r="D63">
            <v>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 data"/>
      <sheetName val="08 2016 By Address"/>
    </sheetNames>
    <sheetDataSet>
      <sheetData sheetId="0"/>
      <sheetData sheetId="1">
        <row r="3">
          <cell r="B3" t="str">
            <v>format as text</v>
          </cell>
          <cell r="C3" t="str">
            <v>Missing Vaulations</v>
          </cell>
          <cell r="D3">
            <v>0</v>
          </cell>
        </row>
        <row r="4">
          <cell r="B4">
            <v>0</v>
          </cell>
          <cell r="C4">
            <v>0</v>
          </cell>
          <cell r="D4">
            <v>0</v>
          </cell>
        </row>
        <row r="5">
          <cell r="B5" t="str">
            <v>Code</v>
          </cell>
          <cell r="C5" t="str">
            <v>Description</v>
          </cell>
          <cell r="D5" t="str">
            <v>Value</v>
          </cell>
        </row>
        <row r="6">
          <cell r="B6" t="str">
            <v xml:space="preserve">001   </v>
          </cell>
          <cell r="C6" t="str">
            <v>Single Family Residence</v>
          </cell>
          <cell r="D6">
            <v>0</v>
          </cell>
        </row>
        <row r="7">
          <cell r="B7" t="str">
            <v>002</v>
          </cell>
          <cell r="C7" t="str">
            <v>Condominium</v>
          </cell>
          <cell r="D7">
            <v>0</v>
          </cell>
        </row>
        <row r="8">
          <cell r="B8" t="str">
            <v>003</v>
          </cell>
          <cell r="C8" t="str">
            <v>Two-Family Bldg. (Duplex)</v>
          </cell>
          <cell r="D8">
            <v>0</v>
          </cell>
        </row>
        <row r="9">
          <cell r="B9" t="str">
            <v>004</v>
          </cell>
          <cell r="C9" t="str">
            <v>Three-Four Family Bldg</v>
          </cell>
          <cell r="D9">
            <v>0</v>
          </cell>
        </row>
        <row r="10">
          <cell r="B10" t="str">
            <v>005</v>
          </cell>
          <cell r="C10" t="str">
            <v>Five or More Family Bldg</v>
          </cell>
          <cell r="D10">
            <v>0</v>
          </cell>
        </row>
        <row r="11">
          <cell r="B11" t="str">
            <v>013</v>
          </cell>
          <cell r="C11" t="str">
            <v>Hotel/Motel</v>
          </cell>
          <cell r="D11">
            <v>0</v>
          </cell>
        </row>
        <row r="12">
          <cell r="B12" t="str">
            <v>014</v>
          </cell>
          <cell r="C12" t="str">
            <v>Other Non-House Keeping Bldg</v>
          </cell>
          <cell r="D12">
            <v>0</v>
          </cell>
        </row>
        <row r="13">
          <cell r="B13" t="str">
            <v>018</v>
          </cell>
          <cell r="C13" t="str">
            <v>Amusement Recreation Bldg.</v>
          </cell>
          <cell r="D13">
            <v>0</v>
          </cell>
        </row>
        <row r="14">
          <cell r="B14" t="str">
            <v xml:space="preserve">019   </v>
          </cell>
          <cell r="C14" t="str">
            <v>Church/ Religious Bldg</v>
          </cell>
          <cell r="D14">
            <v>0</v>
          </cell>
        </row>
        <row r="15">
          <cell r="B15" t="str">
            <v>020</v>
          </cell>
          <cell r="C15" t="str">
            <v>Warehouse Bldg</v>
          </cell>
          <cell r="D15">
            <v>0</v>
          </cell>
        </row>
        <row r="16">
          <cell r="B16" t="str">
            <v xml:space="preserve">021   </v>
          </cell>
          <cell r="C16" t="str">
            <v>Commercial Garage</v>
          </cell>
          <cell r="D16">
            <v>0</v>
          </cell>
        </row>
        <row r="17">
          <cell r="B17" t="str">
            <v>022</v>
          </cell>
          <cell r="C17" t="str">
            <v>Service Station/ Repair</v>
          </cell>
          <cell r="D17">
            <v>0</v>
          </cell>
        </row>
        <row r="18">
          <cell r="B18" t="str">
            <v xml:space="preserve">023   </v>
          </cell>
          <cell r="C18" t="str">
            <v>Hospital/ Medical Office</v>
          </cell>
          <cell r="D18">
            <v>0</v>
          </cell>
        </row>
        <row r="19">
          <cell r="B19" t="str">
            <v xml:space="preserve">024   </v>
          </cell>
          <cell r="C19" t="str">
            <v>Office/ Bank Bldg</v>
          </cell>
          <cell r="D19">
            <v>0</v>
          </cell>
        </row>
        <row r="20">
          <cell r="B20" t="str">
            <v>025</v>
          </cell>
          <cell r="C20" t="str">
            <v>Public Works Bldg</v>
          </cell>
          <cell r="D20">
            <v>0</v>
          </cell>
        </row>
        <row r="21">
          <cell r="B21" t="str">
            <v>026</v>
          </cell>
          <cell r="C21" t="str">
            <v>School/ Education Bldg</v>
          </cell>
          <cell r="D21">
            <v>0</v>
          </cell>
        </row>
        <row r="22">
          <cell r="B22" t="str">
            <v xml:space="preserve">027   </v>
          </cell>
          <cell r="C22" t="str">
            <v>Restaurant/ Store Bldg</v>
          </cell>
          <cell r="D22">
            <v>0</v>
          </cell>
        </row>
        <row r="23">
          <cell r="B23" t="str">
            <v>028</v>
          </cell>
          <cell r="C23" t="str">
            <v>Other Non-Residential Bldg</v>
          </cell>
          <cell r="D23">
            <v>0</v>
          </cell>
        </row>
        <row r="24">
          <cell r="B24" t="str">
            <v xml:space="preserve">029   </v>
          </cell>
          <cell r="C24" t="str">
            <v>Swimming Pool</v>
          </cell>
          <cell r="D24">
            <v>12000</v>
          </cell>
        </row>
        <row r="25">
          <cell r="B25" t="str">
            <v xml:space="preserve">030   </v>
          </cell>
          <cell r="C25" t="str">
            <v>Pool and Spa</v>
          </cell>
          <cell r="D25">
            <v>15000</v>
          </cell>
        </row>
        <row r="26">
          <cell r="B26" t="str">
            <v>031</v>
          </cell>
          <cell r="C26" t="str">
            <v>Spa Only</v>
          </cell>
          <cell r="D26">
            <v>6000</v>
          </cell>
        </row>
        <row r="27">
          <cell r="B27" t="str">
            <v>033</v>
          </cell>
          <cell r="C27" t="str">
            <v>Garage Conversion</v>
          </cell>
          <cell r="D27">
            <v>3000</v>
          </cell>
        </row>
        <row r="28">
          <cell r="B28" t="str">
            <v xml:space="preserve">034   </v>
          </cell>
          <cell r="C28" t="str">
            <v>Residential Alt/Rep/Add</v>
          </cell>
          <cell r="D28">
            <v>3000</v>
          </cell>
        </row>
        <row r="29">
          <cell r="B29" t="str">
            <v>035</v>
          </cell>
          <cell r="C29" t="str">
            <v>Fire Sprinkler System</v>
          </cell>
          <cell r="D29">
            <v>0</v>
          </cell>
        </row>
        <row r="30">
          <cell r="B30" t="str">
            <v>036</v>
          </cell>
          <cell r="C30" t="str">
            <v>Change of Use (Res to Com)</v>
          </cell>
          <cell r="D30">
            <v>0</v>
          </cell>
        </row>
        <row r="31">
          <cell r="B31" t="str">
            <v xml:space="preserve">037   </v>
          </cell>
          <cell r="C31" t="str">
            <v>Commercial Alt/Rep/Alt</v>
          </cell>
          <cell r="D31">
            <v>0</v>
          </cell>
        </row>
        <row r="32">
          <cell r="B32" t="str">
            <v xml:space="preserve">038   </v>
          </cell>
          <cell r="C32" t="str">
            <v>Residential Garage/Carport</v>
          </cell>
          <cell r="D32">
            <v>0</v>
          </cell>
        </row>
        <row r="33">
          <cell r="B33" t="str">
            <v>040</v>
          </cell>
          <cell r="C33" t="str">
            <v>Mobile Home Accessory Struct.</v>
          </cell>
          <cell r="D33">
            <v>0</v>
          </cell>
        </row>
        <row r="34">
          <cell r="B34" t="str">
            <v xml:space="preserve">041   </v>
          </cell>
          <cell r="C34" t="str">
            <v>Mobile Home Installation</v>
          </cell>
          <cell r="D34">
            <v>25000</v>
          </cell>
        </row>
        <row r="35">
          <cell r="B35" t="str">
            <v xml:space="preserve">041   </v>
          </cell>
          <cell r="C35" t="str">
            <v>Commercial Coach/Office Trailer</v>
          </cell>
          <cell r="D35">
            <v>25000</v>
          </cell>
        </row>
        <row r="36">
          <cell r="B36" t="str">
            <v xml:space="preserve">045   </v>
          </cell>
          <cell r="C36" t="str">
            <v>Demo /Single Family Res</v>
          </cell>
          <cell r="D36">
            <v>3000</v>
          </cell>
        </row>
        <row r="37">
          <cell r="B37" t="str">
            <v>046</v>
          </cell>
          <cell r="C37" t="str">
            <v>Demo/Multi-Fam Res (Duplex)</v>
          </cell>
          <cell r="D37">
            <v>0</v>
          </cell>
        </row>
        <row r="38">
          <cell r="B38" t="str">
            <v>047</v>
          </cell>
          <cell r="C38" t="str">
            <v>Demo /Multi-Fam Res (Three-Four)</v>
          </cell>
          <cell r="D38">
            <v>0</v>
          </cell>
        </row>
        <row r="39">
          <cell r="B39" t="str">
            <v>048</v>
          </cell>
          <cell r="C39" t="str">
            <v>Demo/Multi-Fam Res (Five or More)</v>
          </cell>
          <cell r="D39">
            <v>0</v>
          </cell>
        </row>
        <row r="40">
          <cell r="B40" t="str">
            <v xml:space="preserve">049   </v>
          </cell>
          <cell r="C40" t="str">
            <v>Demo/Commercial Structure</v>
          </cell>
          <cell r="D40">
            <v>3000</v>
          </cell>
        </row>
        <row r="41">
          <cell r="B41" t="str">
            <v>050</v>
          </cell>
          <cell r="C41" t="str">
            <v>Fire Damage Repair/Residential</v>
          </cell>
          <cell r="D41">
            <v>0</v>
          </cell>
        </row>
        <row r="42">
          <cell r="B42" t="str">
            <v>051</v>
          </cell>
          <cell r="C42" t="str">
            <v>Fire Damage Repair/Commercial</v>
          </cell>
          <cell r="D42">
            <v>0</v>
          </cell>
        </row>
        <row r="43">
          <cell r="B43" t="str">
            <v>052</v>
          </cell>
          <cell r="C43" t="str">
            <v>Moved Bldg. - Residential</v>
          </cell>
          <cell r="D43">
            <v>0</v>
          </cell>
        </row>
        <row r="44">
          <cell r="B44" t="str">
            <v>053</v>
          </cell>
          <cell r="C44" t="str">
            <v>Moved Bldg. - Commercial</v>
          </cell>
          <cell r="D44">
            <v>0</v>
          </cell>
        </row>
        <row r="45">
          <cell r="B45" t="str">
            <v xml:space="preserve">054   </v>
          </cell>
          <cell r="C45" t="str">
            <v>Re-roof - Residential</v>
          </cell>
          <cell r="D45">
            <v>3000</v>
          </cell>
        </row>
        <row r="46">
          <cell r="B46" t="str">
            <v xml:space="preserve">055   </v>
          </cell>
          <cell r="C46" t="str">
            <v>Re-roof - Commercial</v>
          </cell>
          <cell r="D46">
            <v>3000</v>
          </cell>
        </row>
        <row r="47">
          <cell r="B47" t="str">
            <v>056</v>
          </cell>
          <cell r="C47" t="str">
            <v>Water Wells</v>
          </cell>
          <cell r="D47">
            <v>0</v>
          </cell>
        </row>
        <row r="48">
          <cell r="B48" t="str">
            <v>058</v>
          </cell>
          <cell r="C48" t="str">
            <v>Fireworks Stand</v>
          </cell>
          <cell r="D48">
            <v>0</v>
          </cell>
        </row>
        <row r="49">
          <cell r="B49" t="str">
            <v>059</v>
          </cell>
          <cell r="C49" t="str">
            <v>Christmas Tree Lot</v>
          </cell>
          <cell r="D49">
            <v>0</v>
          </cell>
        </row>
        <row r="50">
          <cell r="B50" t="str">
            <v xml:space="preserve">060   </v>
          </cell>
          <cell r="C50" t="str">
            <v>Demo of Interior Wall</v>
          </cell>
          <cell r="D50">
            <v>3000</v>
          </cell>
        </row>
        <row r="51">
          <cell r="B51" t="str">
            <v>064</v>
          </cell>
          <cell r="C51" t="str">
            <v>Other Miscellaneous</v>
          </cell>
          <cell r="D51">
            <v>0</v>
          </cell>
        </row>
        <row r="52">
          <cell r="B52" t="str">
            <v xml:space="preserve">065   </v>
          </cell>
          <cell r="C52" t="str">
            <v>Permanent Sign</v>
          </cell>
          <cell r="D52">
            <v>2000</v>
          </cell>
        </row>
        <row r="53">
          <cell r="B53" t="str">
            <v xml:space="preserve">066   </v>
          </cell>
          <cell r="C53" t="str">
            <v>Temporary Sign</v>
          </cell>
          <cell r="D53">
            <v>400</v>
          </cell>
        </row>
        <row r="54">
          <cell r="B54" t="str">
            <v>067</v>
          </cell>
          <cell r="C54" t="str">
            <v>Balloon/Banner</v>
          </cell>
          <cell r="D54">
            <v>500</v>
          </cell>
        </row>
        <row r="55">
          <cell r="B55" t="str">
            <v xml:space="preserve">070   </v>
          </cell>
          <cell r="C55" t="str">
            <v>Mechanical Permit</v>
          </cell>
          <cell r="D55">
            <v>500</v>
          </cell>
        </row>
        <row r="56">
          <cell r="B56" t="str">
            <v xml:space="preserve">071   </v>
          </cell>
          <cell r="C56" t="str">
            <v>Plumbing Permits</v>
          </cell>
          <cell r="D56">
            <v>500</v>
          </cell>
        </row>
        <row r="57">
          <cell r="B57" t="str">
            <v xml:space="preserve">072   </v>
          </cell>
          <cell r="C57" t="str">
            <v>Electrical Permit</v>
          </cell>
          <cell r="D57">
            <v>500</v>
          </cell>
        </row>
        <row r="58">
          <cell r="B58" t="str">
            <v>073</v>
          </cell>
          <cell r="C58" t="str">
            <v>Combo Mech/ Plmg/Elect</v>
          </cell>
          <cell r="D58">
            <v>1000</v>
          </cell>
        </row>
        <row r="59">
          <cell r="B59" t="str">
            <v>080</v>
          </cell>
          <cell r="C59" t="str">
            <v>CD/ED Rehab Project</v>
          </cell>
          <cell r="D59">
            <v>0</v>
          </cell>
        </row>
        <row r="60">
          <cell r="B60" t="str">
            <v xml:space="preserve">090   </v>
          </cell>
          <cell r="C60" t="str">
            <v>Special Inspection</v>
          </cell>
          <cell r="D60">
            <v>0</v>
          </cell>
        </row>
        <row r="61">
          <cell r="B61" t="str">
            <v>091</v>
          </cell>
          <cell r="C61">
            <v>0</v>
          </cell>
          <cell r="D61">
            <v>0</v>
          </cell>
        </row>
        <row r="62">
          <cell r="B62" t="str">
            <v>092</v>
          </cell>
          <cell r="C62" t="str">
            <v>Reinspection</v>
          </cell>
          <cell r="D62">
            <v>0</v>
          </cell>
        </row>
        <row r="63">
          <cell r="B63" t="str">
            <v>095</v>
          </cell>
          <cell r="C63" t="str">
            <v>Handicapped Appeal</v>
          </cell>
          <cell r="D63">
            <v>0</v>
          </cell>
        </row>
      </sheetData>
      <sheetData sheetId="2">
        <row r="2">
          <cell r="A2" t="str">
            <v>pivotdata</v>
          </cell>
        </row>
        <row r="3">
          <cell r="A3" t="str">
            <v>Row Labels</v>
          </cell>
          <cell r="B3" t="str">
            <v>Count of Permit No</v>
          </cell>
          <cell r="C3" t="str">
            <v>Sum of Valuation</v>
          </cell>
          <cell r="D3" t="str">
            <v>Sum of Default Vals</v>
          </cell>
          <cell r="E3" t="str">
            <v>Sum of Total Valuation</v>
          </cell>
        </row>
        <row r="4">
          <cell r="A4" t="str">
            <v xml:space="preserve">001   </v>
          </cell>
          <cell r="B4">
            <v>80</v>
          </cell>
          <cell r="C4">
            <v>20139025</v>
          </cell>
          <cell r="D4">
            <v>0</v>
          </cell>
          <cell r="E4">
            <v>20139025</v>
          </cell>
        </row>
        <row r="5">
          <cell r="A5" t="str">
            <v xml:space="preserve">003   </v>
          </cell>
          <cell r="B5">
            <v>2</v>
          </cell>
          <cell r="C5">
            <v>423514</v>
          </cell>
          <cell r="D5">
            <v>0</v>
          </cell>
          <cell r="E5">
            <v>423514</v>
          </cell>
        </row>
        <row r="6">
          <cell r="A6" t="str">
            <v xml:space="preserve">018   </v>
          </cell>
          <cell r="B6">
            <v>1</v>
          </cell>
          <cell r="C6">
            <v>413723</v>
          </cell>
          <cell r="D6">
            <v>0</v>
          </cell>
          <cell r="E6">
            <v>413723</v>
          </cell>
        </row>
        <row r="7">
          <cell r="A7" t="str">
            <v xml:space="preserve">020   </v>
          </cell>
          <cell r="B7">
            <v>45</v>
          </cell>
          <cell r="C7">
            <v>13539516</v>
          </cell>
          <cell r="D7">
            <v>0</v>
          </cell>
          <cell r="E7">
            <v>13539516</v>
          </cell>
        </row>
        <row r="8">
          <cell r="A8" t="str">
            <v xml:space="preserve">023   </v>
          </cell>
          <cell r="B8">
            <v>1</v>
          </cell>
          <cell r="C8">
            <v>724280</v>
          </cell>
          <cell r="D8">
            <v>0</v>
          </cell>
          <cell r="E8">
            <v>724280</v>
          </cell>
        </row>
        <row r="9">
          <cell r="A9" t="str">
            <v xml:space="preserve">024   </v>
          </cell>
          <cell r="B9">
            <v>2</v>
          </cell>
          <cell r="C9">
            <v>1080519</v>
          </cell>
          <cell r="D9">
            <v>0</v>
          </cell>
          <cell r="E9">
            <v>1080519</v>
          </cell>
        </row>
        <row r="10">
          <cell r="A10" t="str">
            <v xml:space="preserve">027   </v>
          </cell>
          <cell r="B10">
            <v>1</v>
          </cell>
          <cell r="C10">
            <v>513010</v>
          </cell>
          <cell r="D10">
            <v>0</v>
          </cell>
          <cell r="E10">
            <v>513010</v>
          </cell>
        </row>
        <row r="11">
          <cell r="A11" t="str">
            <v xml:space="preserve">029   </v>
          </cell>
          <cell r="B11">
            <v>16</v>
          </cell>
          <cell r="C11">
            <v>0</v>
          </cell>
          <cell r="D11">
            <v>192000</v>
          </cell>
          <cell r="E11">
            <v>192000</v>
          </cell>
        </row>
        <row r="12">
          <cell r="A12" t="str">
            <v xml:space="preserve">030   </v>
          </cell>
          <cell r="B12">
            <v>12</v>
          </cell>
          <cell r="C12">
            <v>0</v>
          </cell>
          <cell r="D12">
            <v>180000</v>
          </cell>
          <cell r="E12">
            <v>180000</v>
          </cell>
        </row>
        <row r="13">
          <cell r="A13" t="str">
            <v xml:space="preserve">034   </v>
          </cell>
          <cell r="B13">
            <v>101</v>
          </cell>
          <cell r="C13">
            <v>3083331</v>
          </cell>
          <cell r="D13">
            <v>156000</v>
          </cell>
          <cell r="E13">
            <v>3239331</v>
          </cell>
        </row>
        <row r="14">
          <cell r="A14" t="str">
            <v xml:space="preserve">037   </v>
          </cell>
          <cell r="B14">
            <v>43</v>
          </cell>
          <cell r="C14">
            <v>13410046</v>
          </cell>
          <cell r="D14">
            <v>0</v>
          </cell>
          <cell r="E14">
            <v>13410046</v>
          </cell>
        </row>
        <row r="15">
          <cell r="A15" t="str">
            <v xml:space="preserve">038   </v>
          </cell>
          <cell r="B15">
            <v>1</v>
          </cell>
          <cell r="C15">
            <v>16992</v>
          </cell>
          <cell r="D15">
            <v>0</v>
          </cell>
          <cell r="E15">
            <v>16992</v>
          </cell>
        </row>
        <row r="16">
          <cell r="A16" t="str">
            <v xml:space="preserve">041   </v>
          </cell>
          <cell r="B16">
            <v>1</v>
          </cell>
          <cell r="C16">
            <v>0</v>
          </cell>
          <cell r="D16">
            <v>25000</v>
          </cell>
          <cell r="E16">
            <v>25000</v>
          </cell>
        </row>
        <row r="17">
          <cell r="A17" t="str">
            <v xml:space="preserve">045   </v>
          </cell>
          <cell r="B17">
            <v>26</v>
          </cell>
          <cell r="C17">
            <v>0</v>
          </cell>
          <cell r="D17">
            <v>78000</v>
          </cell>
          <cell r="E17">
            <v>78000</v>
          </cell>
        </row>
        <row r="18">
          <cell r="A18" t="str">
            <v xml:space="preserve">049   </v>
          </cell>
          <cell r="B18">
            <v>2</v>
          </cell>
          <cell r="C18">
            <v>0</v>
          </cell>
          <cell r="D18">
            <v>6000</v>
          </cell>
          <cell r="E18">
            <v>6000</v>
          </cell>
        </row>
        <row r="19">
          <cell r="A19" t="str">
            <v xml:space="preserve">050   </v>
          </cell>
          <cell r="B19">
            <v>1</v>
          </cell>
          <cell r="C19">
            <v>10000</v>
          </cell>
          <cell r="D19">
            <v>0</v>
          </cell>
          <cell r="E19">
            <v>10000</v>
          </cell>
        </row>
        <row r="20">
          <cell r="A20" t="str">
            <v xml:space="preserve">054   </v>
          </cell>
          <cell r="B20">
            <v>86</v>
          </cell>
          <cell r="C20">
            <v>0</v>
          </cell>
          <cell r="D20">
            <v>258000</v>
          </cell>
          <cell r="E20">
            <v>258000</v>
          </cell>
        </row>
        <row r="21">
          <cell r="A21" t="str">
            <v xml:space="preserve">055   </v>
          </cell>
          <cell r="B21">
            <v>7</v>
          </cell>
          <cell r="C21">
            <v>0</v>
          </cell>
          <cell r="D21">
            <v>21000</v>
          </cell>
          <cell r="E21">
            <v>21000</v>
          </cell>
        </row>
        <row r="22">
          <cell r="A22" t="str">
            <v xml:space="preserve">060   </v>
          </cell>
          <cell r="B22">
            <v>2</v>
          </cell>
          <cell r="C22">
            <v>0</v>
          </cell>
          <cell r="D22">
            <v>6000</v>
          </cell>
          <cell r="E22">
            <v>6000</v>
          </cell>
        </row>
        <row r="23">
          <cell r="A23" t="str">
            <v xml:space="preserve">064   </v>
          </cell>
          <cell r="B23">
            <v>3</v>
          </cell>
          <cell r="C23">
            <v>15000</v>
          </cell>
          <cell r="D23">
            <v>0</v>
          </cell>
          <cell r="E23">
            <v>15000</v>
          </cell>
        </row>
        <row r="24">
          <cell r="A24" t="str">
            <v xml:space="preserve">065   </v>
          </cell>
          <cell r="B24">
            <v>21</v>
          </cell>
          <cell r="C24">
            <v>0</v>
          </cell>
          <cell r="D24">
            <v>42000</v>
          </cell>
          <cell r="E24">
            <v>42000</v>
          </cell>
        </row>
        <row r="25">
          <cell r="A25" t="str">
            <v xml:space="preserve">066   </v>
          </cell>
          <cell r="B25">
            <v>1</v>
          </cell>
          <cell r="C25">
            <v>0</v>
          </cell>
          <cell r="D25">
            <v>400</v>
          </cell>
          <cell r="E25">
            <v>400</v>
          </cell>
        </row>
        <row r="26">
          <cell r="A26" t="str">
            <v xml:space="preserve">070   </v>
          </cell>
          <cell r="B26">
            <v>186</v>
          </cell>
          <cell r="C26">
            <v>0</v>
          </cell>
          <cell r="D26">
            <v>93000</v>
          </cell>
          <cell r="E26">
            <v>93000</v>
          </cell>
        </row>
        <row r="27">
          <cell r="A27" t="str">
            <v xml:space="preserve">071   </v>
          </cell>
          <cell r="B27">
            <v>97</v>
          </cell>
          <cell r="C27">
            <v>50000</v>
          </cell>
          <cell r="D27">
            <v>48000</v>
          </cell>
          <cell r="E27">
            <v>98000</v>
          </cell>
        </row>
        <row r="28">
          <cell r="A28" t="str">
            <v xml:space="preserve">072   </v>
          </cell>
          <cell r="B28">
            <v>463</v>
          </cell>
          <cell r="C28">
            <v>18985618</v>
          </cell>
          <cell r="D28">
            <v>32500</v>
          </cell>
          <cell r="E28">
            <v>19018118</v>
          </cell>
        </row>
        <row r="29">
          <cell r="A29" t="str">
            <v xml:space="preserve">090   </v>
          </cell>
          <cell r="B29">
            <v>1</v>
          </cell>
          <cell r="C29">
            <v>0</v>
          </cell>
          <cell r="D29">
            <v>0</v>
          </cell>
          <cell r="E29">
            <v>0</v>
          </cell>
        </row>
        <row r="30">
          <cell r="A30" t="str">
            <v>Grand Total</v>
          </cell>
          <cell r="B30">
            <v>1202</v>
          </cell>
          <cell r="C30">
            <v>72404574</v>
          </cell>
          <cell r="D30">
            <v>1137900</v>
          </cell>
          <cell r="E30">
            <v>73542474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data"/>
      <sheetName val="10 2020 By address"/>
    </sheetNames>
    <sheetDataSet>
      <sheetData sheetId="0"/>
      <sheetData sheetId="1"/>
      <sheetData sheetId="2">
        <row r="2">
          <cell r="A2" t="str">
            <v>pivotdata</v>
          </cell>
        </row>
        <row r="3">
          <cell r="A3" t="str">
            <v>Row Labels</v>
          </cell>
          <cell r="B3" t="str">
            <v>Count of Permit No</v>
          </cell>
          <cell r="C3" t="str">
            <v>Sum of Valuation</v>
          </cell>
          <cell r="D3" t="str">
            <v>Sum of Default Vals</v>
          </cell>
          <cell r="E3" t="str">
            <v>Sum of Total Valuation</v>
          </cell>
        </row>
        <row r="4">
          <cell r="A4" t="str">
            <v xml:space="preserve">001   </v>
          </cell>
          <cell r="B4">
            <v>240</v>
          </cell>
          <cell r="C4">
            <v>71778967</v>
          </cell>
          <cell r="D4">
            <v>0</v>
          </cell>
          <cell r="E4">
            <v>71778967</v>
          </cell>
        </row>
        <row r="5">
          <cell r="A5" t="str">
            <v xml:space="preserve">003   </v>
          </cell>
          <cell r="B5">
            <v>49</v>
          </cell>
          <cell r="C5">
            <v>14305244</v>
          </cell>
          <cell r="D5">
            <v>0</v>
          </cell>
          <cell r="E5">
            <v>14305244</v>
          </cell>
        </row>
        <row r="6">
          <cell r="A6" t="str">
            <v xml:space="preserve">005   </v>
          </cell>
          <cell r="B6">
            <v>1</v>
          </cell>
          <cell r="C6">
            <v>60000</v>
          </cell>
          <cell r="D6">
            <v>0</v>
          </cell>
          <cell r="E6">
            <v>60000</v>
          </cell>
        </row>
        <row r="7">
          <cell r="A7" t="str">
            <v xml:space="preserve">020   </v>
          </cell>
          <cell r="B7">
            <v>2</v>
          </cell>
          <cell r="C7">
            <v>693148</v>
          </cell>
          <cell r="D7">
            <v>0</v>
          </cell>
          <cell r="E7">
            <v>693148</v>
          </cell>
        </row>
        <row r="8">
          <cell r="A8" t="str">
            <v xml:space="preserve">024   </v>
          </cell>
          <cell r="B8">
            <v>1</v>
          </cell>
          <cell r="C8">
            <v>87971</v>
          </cell>
          <cell r="D8">
            <v>0</v>
          </cell>
          <cell r="E8">
            <v>87971</v>
          </cell>
        </row>
        <row r="9">
          <cell r="A9" t="str">
            <v xml:space="preserve">029   </v>
          </cell>
          <cell r="B9">
            <v>32</v>
          </cell>
          <cell r="C9">
            <v>0</v>
          </cell>
          <cell r="D9">
            <v>384000</v>
          </cell>
          <cell r="E9">
            <v>384000</v>
          </cell>
        </row>
        <row r="10">
          <cell r="A10" t="str">
            <v xml:space="preserve">030   </v>
          </cell>
          <cell r="B10">
            <v>14</v>
          </cell>
          <cell r="C10">
            <v>0</v>
          </cell>
          <cell r="D10">
            <v>210000</v>
          </cell>
          <cell r="E10">
            <v>210000</v>
          </cell>
        </row>
        <row r="11">
          <cell r="A11" t="str">
            <v xml:space="preserve">033   </v>
          </cell>
          <cell r="B11">
            <v>1</v>
          </cell>
          <cell r="C11">
            <v>8468</v>
          </cell>
          <cell r="D11">
            <v>0</v>
          </cell>
          <cell r="E11">
            <v>8468</v>
          </cell>
        </row>
        <row r="12">
          <cell r="A12" t="str">
            <v xml:space="preserve">034   </v>
          </cell>
          <cell r="B12">
            <v>143</v>
          </cell>
          <cell r="C12">
            <v>1043134</v>
          </cell>
          <cell r="D12">
            <v>267000</v>
          </cell>
          <cell r="E12">
            <v>1310134</v>
          </cell>
        </row>
        <row r="13">
          <cell r="A13" t="str">
            <v xml:space="preserve">037   </v>
          </cell>
          <cell r="B13">
            <v>60</v>
          </cell>
          <cell r="C13">
            <v>13051358</v>
          </cell>
          <cell r="D13">
            <v>0</v>
          </cell>
          <cell r="E13">
            <v>13051358</v>
          </cell>
        </row>
        <row r="14">
          <cell r="A14" t="str">
            <v xml:space="preserve">041   </v>
          </cell>
          <cell r="B14">
            <v>3</v>
          </cell>
          <cell r="C14">
            <v>0</v>
          </cell>
          <cell r="D14">
            <v>75000</v>
          </cell>
          <cell r="E14">
            <v>75000</v>
          </cell>
        </row>
        <row r="15">
          <cell r="A15" t="str">
            <v xml:space="preserve">042   </v>
          </cell>
          <cell r="B15">
            <v>1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 xml:space="preserve">045   </v>
          </cell>
          <cell r="B16">
            <v>10</v>
          </cell>
          <cell r="C16">
            <v>0</v>
          </cell>
          <cell r="D16">
            <v>30000</v>
          </cell>
          <cell r="E16">
            <v>30000</v>
          </cell>
        </row>
        <row r="17">
          <cell r="A17" t="str">
            <v xml:space="preserve">049   </v>
          </cell>
          <cell r="B17">
            <v>1</v>
          </cell>
          <cell r="C17">
            <v>0</v>
          </cell>
          <cell r="D17">
            <v>3000</v>
          </cell>
          <cell r="E17">
            <v>3000</v>
          </cell>
        </row>
        <row r="18">
          <cell r="A18" t="str">
            <v xml:space="preserve">050   </v>
          </cell>
          <cell r="B18">
            <v>2</v>
          </cell>
          <cell r="C18">
            <v>20000</v>
          </cell>
          <cell r="D18">
            <v>0</v>
          </cell>
          <cell r="E18">
            <v>20000</v>
          </cell>
        </row>
        <row r="19">
          <cell r="A19" t="str">
            <v xml:space="preserve">054   </v>
          </cell>
          <cell r="B19">
            <v>108</v>
          </cell>
          <cell r="C19">
            <v>10000</v>
          </cell>
          <cell r="D19">
            <v>321000</v>
          </cell>
          <cell r="E19">
            <v>331000</v>
          </cell>
        </row>
        <row r="20">
          <cell r="A20" t="str">
            <v xml:space="preserve">055   </v>
          </cell>
          <cell r="B20">
            <v>8</v>
          </cell>
          <cell r="C20">
            <v>0</v>
          </cell>
          <cell r="D20">
            <v>24000</v>
          </cell>
          <cell r="E20">
            <v>24000</v>
          </cell>
        </row>
        <row r="21">
          <cell r="A21" t="str">
            <v xml:space="preserve">059   </v>
          </cell>
          <cell r="B21">
            <v>1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 xml:space="preserve">060   </v>
          </cell>
          <cell r="B22">
            <v>1</v>
          </cell>
          <cell r="C22">
            <v>0</v>
          </cell>
          <cell r="D22">
            <v>3000</v>
          </cell>
          <cell r="E22">
            <v>3000</v>
          </cell>
        </row>
        <row r="23">
          <cell r="A23" t="str">
            <v xml:space="preserve">065   </v>
          </cell>
          <cell r="B23">
            <v>23</v>
          </cell>
          <cell r="C23">
            <v>0</v>
          </cell>
          <cell r="D23">
            <v>46000</v>
          </cell>
          <cell r="E23">
            <v>46000</v>
          </cell>
        </row>
        <row r="24">
          <cell r="A24" t="str">
            <v xml:space="preserve">066   </v>
          </cell>
          <cell r="B24">
            <v>1</v>
          </cell>
          <cell r="C24">
            <v>0</v>
          </cell>
          <cell r="D24">
            <v>400</v>
          </cell>
          <cell r="E24">
            <v>400</v>
          </cell>
        </row>
        <row r="25">
          <cell r="A25" t="str">
            <v xml:space="preserve">070   </v>
          </cell>
          <cell r="B25">
            <v>99</v>
          </cell>
          <cell r="C25">
            <v>0</v>
          </cell>
          <cell r="D25">
            <v>49500</v>
          </cell>
          <cell r="E25">
            <v>49500</v>
          </cell>
        </row>
        <row r="26">
          <cell r="A26" t="str">
            <v xml:space="preserve">071   </v>
          </cell>
          <cell r="B26">
            <v>91</v>
          </cell>
          <cell r="C26">
            <v>0</v>
          </cell>
          <cell r="D26">
            <v>45500</v>
          </cell>
          <cell r="E26">
            <v>45500</v>
          </cell>
        </row>
        <row r="27">
          <cell r="A27" t="str">
            <v xml:space="preserve">072   </v>
          </cell>
          <cell r="B27">
            <v>548</v>
          </cell>
          <cell r="C27">
            <v>24186248</v>
          </cell>
          <cell r="D27">
            <v>34500</v>
          </cell>
          <cell r="E27">
            <v>24220748</v>
          </cell>
        </row>
        <row r="28">
          <cell r="A28" t="str">
            <v xml:space="preserve">090   </v>
          </cell>
          <cell r="B28">
            <v>2</v>
          </cell>
          <cell r="C28">
            <v>0</v>
          </cell>
          <cell r="D28">
            <v>0</v>
          </cell>
          <cell r="E28">
            <v>0</v>
          </cell>
        </row>
        <row r="29">
          <cell r="A29" t="str">
            <v>Grand Total</v>
          </cell>
          <cell r="B29">
            <v>1442</v>
          </cell>
          <cell r="C29">
            <v>125244538</v>
          </cell>
          <cell r="D29">
            <v>1492900</v>
          </cell>
          <cell r="E29">
            <v>126737438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mits by Month Graphs"/>
      <sheetName val="Current Year Permits by CalYr "/>
      <sheetName val="Current Year Valuation by Cal"/>
      <sheetName val="Prior Year Permits by CalYr"/>
      <sheetName val="Prior Year Valuation by CalYr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</sheetNames>
    <sheetDataSet>
      <sheetData sheetId="0"/>
      <sheetData sheetId="1">
        <row r="4">
          <cell r="L4">
            <v>240</v>
          </cell>
          <cell r="Z4">
            <v>1245</v>
          </cell>
        </row>
        <row r="5">
          <cell r="L5">
            <v>0</v>
          </cell>
          <cell r="Z5">
            <v>0</v>
          </cell>
        </row>
        <row r="6">
          <cell r="L6">
            <v>49</v>
          </cell>
          <cell r="Z6">
            <v>61</v>
          </cell>
        </row>
        <row r="7">
          <cell r="L7">
            <v>0</v>
          </cell>
          <cell r="Z7">
            <v>1</v>
          </cell>
        </row>
        <row r="8">
          <cell r="L8">
            <v>1</v>
          </cell>
          <cell r="Z8">
            <v>40</v>
          </cell>
        </row>
        <row r="9">
          <cell r="L9">
            <v>0</v>
          </cell>
          <cell r="Z9">
            <v>2</v>
          </cell>
        </row>
        <row r="10">
          <cell r="L10">
            <v>0</v>
          </cell>
          <cell r="Z10">
            <v>0</v>
          </cell>
        </row>
        <row r="11">
          <cell r="L11">
            <v>0</v>
          </cell>
          <cell r="Z11">
            <v>5</v>
          </cell>
        </row>
        <row r="12">
          <cell r="L12">
            <v>0</v>
          </cell>
          <cell r="Z12">
            <v>2</v>
          </cell>
        </row>
        <row r="13">
          <cell r="L13">
            <v>2</v>
          </cell>
          <cell r="Z13">
            <v>8</v>
          </cell>
        </row>
        <row r="14">
          <cell r="L14">
            <v>0</v>
          </cell>
          <cell r="Z14">
            <v>4</v>
          </cell>
        </row>
        <row r="15">
          <cell r="L15">
            <v>0</v>
          </cell>
          <cell r="Z15">
            <v>2</v>
          </cell>
        </row>
        <row r="16">
          <cell r="L16">
            <v>0</v>
          </cell>
          <cell r="Z16">
            <v>1</v>
          </cell>
        </row>
        <row r="17">
          <cell r="L17">
            <v>1</v>
          </cell>
          <cell r="Z17">
            <v>13</v>
          </cell>
        </row>
        <row r="18">
          <cell r="L18">
            <v>0</v>
          </cell>
          <cell r="Z18">
            <v>0</v>
          </cell>
        </row>
        <row r="19">
          <cell r="L19">
            <v>0</v>
          </cell>
          <cell r="Z19">
            <v>0</v>
          </cell>
        </row>
        <row r="20">
          <cell r="L20">
            <v>0</v>
          </cell>
          <cell r="Z20">
            <v>11</v>
          </cell>
        </row>
        <row r="21">
          <cell r="L21">
            <v>0</v>
          </cell>
          <cell r="Z21">
            <v>3</v>
          </cell>
        </row>
        <row r="22">
          <cell r="L22">
            <v>32</v>
          </cell>
          <cell r="Z22">
            <v>324</v>
          </cell>
        </row>
        <row r="23">
          <cell r="L23">
            <v>14</v>
          </cell>
          <cell r="Z23">
            <v>131</v>
          </cell>
        </row>
        <row r="24">
          <cell r="L24">
            <v>0</v>
          </cell>
          <cell r="Z24">
            <v>7</v>
          </cell>
        </row>
        <row r="25">
          <cell r="L25">
            <v>1</v>
          </cell>
          <cell r="Z25">
            <v>4</v>
          </cell>
        </row>
        <row r="26">
          <cell r="L26">
            <v>143</v>
          </cell>
          <cell r="Z26">
            <v>1255</v>
          </cell>
        </row>
        <row r="27">
          <cell r="L27">
            <v>0</v>
          </cell>
          <cell r="Z27">
            <v>0</v>
          </cell>
        </row>
        <row r="28">
          <cell r="L28">
            <v>0</v>
          </cell>
          <cell r="Z28">
            <v>0</v>
          </cell>
        </row>
        <row r="29">
          <cell r="L29">
            <v>60</v>
          </cell>
          <cell r="Z29">
            <v>386</v>
          </cell>
        </row>
        <row r="30">
          <cell r="L30">
            <v>0</v>
          </cell>
          <cell r="Z30">
            <v>29</v>
          </cell>
        </row>
        <row r="31">
          <cell r="L31">
            <v>0</v>
          </cell>
          <cell r="Z31">
            <v>0</v>
          </cell>
        </row>
        <row r="32">
          <cell r="L32">
            <v>3</v>
          </cell>
          <cell r="Z32">
            <v>12</v>
          </cell>
        </row>
        <row r="33">
          <cell r="L33">
            <v>1</v>
          </cell>
          <cell r="Z33">
            <v>1</v>
          </cell>
        </row>
        <row r="34">
          <cell r="L34">
            <v>10</v>
          </cell>
          <cell r="Z34">
            <v>62</v>
          </cell>
        </row>
        <row r="35">
          <cell r="L35">
            <v>0</v>
          </cell>
          <cell r="Z35">
            <v>0</v>
          </cell>
        </row>
        <row r="36">
          <cell r="L36">
            <v>0</v>
          </cell>
          <cell r="Z36">
            <v>5</v>
          </cell>
        </row>
        <row r="37">
          <cell r="L37">
            <v>0</v>
          </cell>
          <cell r="Z37">
            <v>0</v>
          </cell>
        </row>
        <row r="38">
          <cell r="L38">
            <v>1</v>
          </cell>
          <cell r="Z38">
            <v>21</v>
          </cell>
        </row>
        <row r="39">
          <cell r="L39">
            <v>2</v>
          </cell>
          <cell r="Z39">
            <v>29</v>
          </cell>
        </row>
        <row r="40">
          <cell r="L40">
            <v>0</v>
          </cell>
          <cell r="Z40">
            <v>1</v>
          </cell>
        </row>
        <row r="41">
          <cell r="L41">
            <v>0</v>
          </cell>
          <cell r="Z41">
            <v>0</v>
          </cell>
        </row>
        <row r="42">
          <cell r="L42">
            <v>0</v>
          </cell>
          <cell r="Z42">
            <v>0</v>
          </cell>
        </row>
        <row r="43">
          <cell r="L43">
            <v>108</v>
          </cell>
          <cell r="Z43">
            <v>805</v>
          </cell>
        </row>
        <row r="44">
          <cell r="L44">
            <v>8</v>
          </cell>
          <cell r="Z44">
            <v>71</v>
          </cell>
        </row>
        <row r="45">
          <cell r="L45">
            <v>0</v>
          </cell>
          <cell r="Z45">
            <v>0</v>
          </cell>
        </row>
        <row r="46">
          <cell r="L46">
            <v>0</v>
          </cell>
          <cell r="Z46">
            <v>0</v>
          </cell>
        </row>
        <row r="47">
          <cell r="L47">
            <v>1</v>
          </cell>
          <cell r="Z47">
            <v>1</v>
          </cell>
        </row>
        <row r="48">
          <cell r="L48">
            <v>1</v>
          </cell>
          <cell r="Z48">
            <v>6</v>
          </cell>
        </row>
        <row r="49">
          <cell r="L49">
            <v>0</v>
          </cell>
          <cell r="Z49">
            <v>9</v>
          </cell>
        </row>
        <row r="50">
          <cell r="L50">
            <v>23</v>
          </cell>
          <cell r="Z50">
            <v>154</v>
          </cell>
        </row>
        <row r="51">
          <cell r="L51">
            <v>1</v>
          </cell>
          <cell r="Z51">
            <v>8</v>
          </cell>
        </row>
        <row r="52">
          <cell r="L52">
            <v>0</v>
          </cell>
          <cell r="Z52">
            <v>0</v>
          </cell>
        </row>
        <row r="53">
          <cell r="L53">
            <v>99</v>
          </cell>
          <cell r="Z53">
            <v>1295</v>
          </cell>
        </row>
        <row r="54">
          <cell r="L54">
            <v>91</v>
          </cell>
          <cell r="Z54">
            <v>1121</v>
          </cell>
        </row>
        <row r="55">
          <cell r="L55">
            <v>548</v>
          </cell>
          <cell r="Z55">
            <v>4401</v>
          </cell>
        </row>
        <row r="56">
          <cell r="L56">
            <v>0</v>
          </cell>
          <cell r="Z56">
            <v>2</v>
          </cell>
        </row>
        <row r="57">
          <cell r="L57">
            <v>0</v>
          </cell>
          <cell r="Z57">
            <v>0</v>
          </cell>
        </row>
        <row r="58">
          <cell r="L58">
            <v>2</v>
          </cell>
          <cell r="Z58">
            <v>6</v>
          </cell>
        </row>
        <row r="59">
          <cell r="L59">
            <v>0</v>
          </cell>
          <cell r="Z59">
            <v>0</v>
          </cell>
        </row>
        <row r="60">
          <cell r="L60">
            <v>0</v>
          </cell>
          <cell r="Z60">
            <v>0</v>
          </cell>
        </row>
      </sheetData>
      <sheetData sheetId="2">
        <row r="4">
          <cell r="L4">
            <v>71778967</v>
          </cell>
          <cell r="Z4">
            <v>363329064</v>
          </cell>
        </row>
        <row r="5">
          <cell r="L5">
            <v>0</v>
          </cell>
          <cell r="Z5">
            <v>0</v>
          </cell>
        </row>
        <row r="6">
          <cell r="L6">
            <v>14305244</v>
          </cell>
          <cell r="Z6">
            <v>17742387</v>
          </cell>
        </row>
        <row r="7">
          <cell r="L7">
            <v>0</v>
          </cell>
          <cell r="Z7">
            <v>130663</v>
          </cell>
        </row>
        <row r="8">
          <cell r="L8">
            <v>60000</v>
          </cell>
          <cell r="Z8">
            <v>56337167</v>
          </cell>
        </row>
        <row r="9">
          <cell r="L9">
            <v>0</v>
          </cell>
          <cell r="Z9">
            <v>1926798</v>
          </cell>
        </row>
        <row r="10">
          <cell r="L10">
            <v>0</v>
          </cell>
          <cell r="Z10">
            <v>0</v>
          </cell>
        </row>
        <row r="11">
          <cell r="L11">
            <v>0</v>
          </cell>
          <cell r="Z11">
            <v>1722374</v>
          </cell>
        </row>
        <row r="12">
          <cell r="L12">
            <v>0</v>
          </cell>
          <cell r="Z12">
            <v>1400637</v>
          </cell>
        </row>
        <row r="13">
          <cell r="L13">
            <v>693148</v>
          </cell>
          <cell r="Z13">
            <v>2489516</v>
          </cell>
        </row>
        <row r="14">
          <cell r="L14">
            <v>0</v>
          </cell>
          <cell r="Z14">
            <v>783749</v>
          </cell>
        </row>
        <row r="15">
          <cell r="L15">
            <v>0</v>
          </cell>
          <cell r="Z15">
            <v>228280</v>
          </cell>
        </row>
        <row r="16">
          <cell r="L16">
            <v>0</v>
          </cell>
          <cell r="Z16">
            <v>1151061</v>
          </cell>
        </row>
        <row r="17">
          <cell r="L17">
            <v>87971</v>
          </cell>
          <cell r="Z17">
            <v>21224190</v>
          </cell>
        </row>
        <row r="18">
          <cell r="L18">
            <v>0</v>
          </cell>
          <cell r="Z18">
            <v>0</v>
          </cell>
        </row>
        <row r="19">
          <cell r="L19">
            <v>0</v>
          </cell>
          <cell r="Z19">
            <v>0</v>
          </cell>
        </row>
        <row r="20">
          <cell r="L20">
            <v>0</v>
          </cell>
          <cell r="Z20">
            <v>8136818</v>
          </cell>
        </row>
        <row r="21">
          <cell r="L21">
            <v>0</v>
          </cell>
          <cell r="Z21">
            <v>514754</v>
          </cell>
        </row>
        <row r="22">
          <cell r="L22">
            <v>384000</v>
          </cell>
          <cell r="Z22">
            <v>3888000</v>
          </cell>
        </row>
        <row r="23">
          <cell r="L23">
            <v>210000</v>
          </cell>
          <cell r="Z23">
            <v>1965000</v>
          </cell>
        </row>
        <row r="24">
          <cell r="L24">
            <v>0</v>
          </cell>
          <cell r="Z24">
            <v>12000</v>
          </cell>
        </row>
        <row r="25">
          <cell r="L25">
            <v>8468</v>
          </cell>
          <cell r="Z25">
            <v>58720</v>
          </cell>
        </row>
        <row r="26">
          <cell r="L26">
            <v>1310134</v>
          </cell>
          <cell r="Z26">
            <v>13040479</v>
          </cell>
        </row>
        <row r="27">
          <cell r="L27">
            <v>0</v>
          </cell>
          <cell r="Z27">
            <v>0</v>
          </cell>
        </row>
        <row r="28">
          <cell r="L28">
            <v>0</v>
          </cell>
          <cell r="Z28">
            <v>0</v>
          </cell>
        </row>
        <row r="29">
          <cell r="L29">
            <v>13051358</v>
          </cell>
          <cell r="Z29">
            <v>64555651</v>
          </cell>
        </row>
        <row r="30">
          <cell r="L30">
            <v>0</v>
          </cell>
          <cell r="Z30">
            <v>1694486</v>
          </cell>
        </row>
        <row r="31">
          <cell r="L31">
            <v>0</v>
          </cell>
          <cell r="Z31">
            <v>0</v>
          </cell>
        </row>
        <row r="32">
          <cell r="L32">
            <v>75000</v>
          </cell>
          <cell r="Z32">
            <v>300000</v>
          </cell>
        </row>
        <row r="33">
          <cell r="L33">
            <v>0</v>
          </cell>
          <cell r="Z33">
            <v>0</v>
          </cell>
        </row>
        <row r="34">
          <cell r="L34">
            <v>30000</v>
          </cell>
          <cell r="Z34">
            <v>186000</v>
          </cell>
        </row>
        <row r="35">
          <cell r="L35">
            <v>0</v>
          </cell>
          <cell r="Z35">
            <v>0</v>
          </cell>
        </row>
        <row r="36">
          <cell r="L36">
            <v>0</v>
          </cell>
          <cell r="Z36">
            <v>0</v>
          </cell>
        </row>
        <row r="37">
          <cell r="L37">
            <v>0</v>
          </cell>
          <cell r="Z37">
            <v>0</v>
          </cell>
        </row>
        <row r="38">
          <cell r="L38">
            <v>3000</v>
          </cell>
          <cell r="Z38">
            <v>63000</v>
          </cell>
        </row>
        <row r="39">
          <cell r="L39">
            <v>20000</v>
          </cell>
          <cell r="Z39">
            <v>1222000</v>
          </cell>
        </row>
        <row r="40">
          <cell r="L40">
            <v>0</v>
          </cell>
          <cell r="Z40">
            <v>10000</v>
          </cell>
        </row>
        <row r="41">
          <cell r="L41">
            <v>0</v>
          </cell>
          <cell r="Z41">
            <v>0</v>
          </cell>
        </row>
        <row r="42">
          <cell r="L42">
            <v>0</v>
          </cell>
          <cell r="Z42">
            <v>0</v>
          </cell>
        </row>
        <row r="43">
          <cell r="L43">
            <v>331000</v>
          </cell>
          <cell r="Z43">
            <v>2422000</v>
          </cell>
        </row>
        <row r="44">
          <cell r="L44">
            <v>24000</v>
          </cell>
          <cell r="Z44">
            <v>213000</v>
          </cell>
        </row>
        <row r="45">
          <cell r="L45">
            <v>0</v>
          </cell>
          <cell r="Z45">
            <v>0</v>
          </cell>
        </row>
        <row r="46">
          <cell r="L46">
            <v>0</v>
          </cell>
          <cell r="Z46">
            <v>0</v>
          </cell>
        </row>
        <row r="47">
          <cell r="L47">
            <v>0</v>
          </cell>
          <cell r="Z47">
            <v>0</v>
          </cell>
        </row>
        <row r="48">
          <cell r="L48">
            <v>3000</v>
          </cell>
          <cell r="Z48">
            <v>18000</v>
          </cell>
        </row>
        <row r="49">
          <cell r="L49">
            <v>0</v>
          </cell>
          <cell r="Z49">
            <v>611264</v>
          </cell>
        </row>
        <row r="50">
          <cell r="L50">
            <v>46000</v>
          </cell>
          <cell r="Z50">
            <v>308000</v>
          </cell>
        </row>
        <row r="51">
          <cell r="L51">
            <v>400</v>
          </cell>
          <cell r="Z51">
            <v>3200</v>
          </cell>
        </row>
        <row r="52">
          <cell r="L52">
            <v>0</v>
          </cell>
          <cell r="Z52">
            <v>0</v>
          </cell>
        </row>
        <row r="53">
          <cell r="L53">
            <v>49500</v>
          </cell>
          <cell r="Z53">
            <v>796000</v>
          </cell>
        </row>
        <row r="54">
          <cell r="L54">
            <v>45500</v>
          </cell>
          <cell r="Z54">
            <v>8691500</v>
          </cell>
        </row>
        <row r="55">
          <cell r="L55">
            <v>24220748</v>
          </cell>
          <cell r="Z55">
            <v>192151714</v>
          </cell>
        </row>
        <row r="56">
          <cell r="L56">
            <v>0</v>
          </cell>
          <cell r="Z56">
            <v>1000</v>
          </cell>
        </row>
        <row r="57">
          <cell r="L57">
            <v>0</v>
          </cell>
          <cell r="Z57">
            <v>0</v>
          </cell>
        </row>
        <row r="58">
          <cell r="L58">
            <v>0</v>
          </cell>
          <cell r="Z58">
            <v>0</v>
          </cell>
        </row>
        <row r="59">
          <cell r="L59">
            <v>0</v>
          </cell>
          <cell r="Z59">
            <v>0</v>
          </cell>
        </row>
        <row r="60">
          <cell r="L60">
            <v>0</v>
          </cell>
          <cell r="Z60">
            <v>0</v>
          </cell>
        </row>
      </sheetData>
      <sheetData sheetId="3">
        <row r="4">
          <cell r="L4">
            <v>108</v>
          </cell>
          <cell r="Z4">
            <v>1242</v>
          </cell>
        </row>
        <row r="5">
          <cell r="L5">
            <v>0</v>
          </cell>
          <cell r="Z5">
            <v>0</v>
          </cell>
        </row>
        <row r="6">
          <cell r="L6">
            <v>0</v>
          </cell>
          <cell r="Z6">
            <v>6</v>
          </cell>
        </row>
        <row r="7">
          <cell r="L7">
            <v>0</v>
          </cell>
          <cell r="Z7">
            <v>2</v>
          </cell>
        </row>
        <row r="8">
          <cell r="L8">
            <v>0</v>
          </cell>
          <cell r="Z8">
            <v>6</v>
          </cell>
        </row>
        <row r="9">
          <cell r="L9">
            <v>0</v>
          </cell>
          <cell r="Z9">
            <v>0</v>
          </cell>
        </row>
        <row r="10">
          <cell r="L10">
            <v>0</v>
          </cell>
          <cell r="Z10">
            <v>0</v>
          </cell>
        </row>
        <row r="11">
          <cell r="L11">
            <v>0</v>
          </cell>
          <cell r="Z11">
            <v>2</v>
          </cell>
        </row>
        <row r="12">
          <cell r="L12">
            <v>0</v>
          </cell>
          <cell r="Z12">
            <v>3</v>
          </cell>
        </row>
        <row r="13">
          <cell r="L13">
            <v>1</v>
          </cell>
          <cell r="Z13">
            <v>49</v>
          </cell>
        </row>
        <row r="14">
          <cell r="L14">
            <v>14</v>
          </cell>
          <cell r="Z14">
            <v>18</v>
          </cell>
        </row>
        <row r="15">
          <cell r="L15">
            <v>0</v>
          </cell>
          <cell r="Z15">
            <v>0</v>
          </cell>
        </row>
        <row r="16">
          <cell r="L16">
            <v>0</v>
          </cell>
          <cell r="Z16">
            <v>1</v>
          </cell>
        </row>
        <row r="17">
          <cell r="L17">
            <v>0</v>
          </cell>
          <cell r="Z17">
            <v>14</v>
          </cell>
        </row>
        <row r="18">
          <cell r="L18">
            <v>0</v>
          </cell>
          <cell r="Z18">
            <v>0</v>
          </cell>
        </row>
        <row r="19">
          <cell r="L19">
            <v>0</v>
          </cell>
          <cell r="Z19">
            <v>0</v>
          </cell>
        </row>
        <row r="20">
          <cell r="L20">
            <v>0</v>
          </cell>
          <cell r="Z20">
            <v>6</v>
          </cell>
        </row>
        <row r="21">
          <cell r="L21">
            <v>0</v>
          </cell>
          <cell r="Z21">
            <v>2</v>
          </cell>
        </row>
        <row r="22">
          <cell r="L22">
            <v>14</v>
          </cell>
          <cell r="Z22">
            <v>218</v>
          </cell>
        </row>
        <row r="23">
          <cell r="L23">
            <v>7</v>
          </cell>
          <cell r="Z23">
            <v>87</v>
          </cell>
        </row>
        <row r="24">
          <cell r="L24">
            <v>0</v>
          </cell>
          <cell r="Z24">
            <v>1</v>
          </cell>
        </row>
        <row r="25">
          <cell r="L25">
            <v>0</v>
          </cell>
          <cell r="Z25">
            <v>10</v>
          </cell>
        </row>
        <row r="26">
          <cell r="L26">
            <v>130</v>
          </cell>
          <cell r="Z26">
            <v>1011</v>
          </cell>
        </row>
        <row r="27">
          <cell r="L27">
            <v>0</v>
          </cell>
          <cell r="Z27">
            <v>0</v>
          </cell>
        </row>
        <row r="28">
          <cell r="L28">
            <v>0</v>
          </cell>
          <cell r="Z28">
            <v>0</v>
          </cell>
        </row>
        <row r="29">
          <cell r="L29">
            <v>43</v>
          </cell>
          <cell r="Z29">
            <v>425</v>
          </cell>
        </row>
        <row r="30">
          <cell r="L30">
            <v>0</v>
          </cell>
          <cell r="Z30">
            <v>5</v>
          </cell>
        </row>
        <row r="31">
          <cell r="L31">
            <v>0</v>
          </cell>
          <cell r="Z31">
            <v>0</v>
          </cell>
        </row>
        <row r="32">
          <cell r="L32">
            <v>4</v>
          </cell>
          <cell r="Z32">
            <v>9</v>
          </cell>
        </row>
        <row r="33">
          <cell r="L33">
            <v>0</v>
          </cell>
          <cell r="Z33">
            <v>0</v>
          </cell>
        </row>
        <row r="34">
          <cell r="L34">
            <v>6</v>
          </cell>
          <cell r="Z34">
            <v>43</v>
          </cell>
        </row>
        <row r="35">
          <cell r="L35">
            <v>0</v>
          </cell>
          <cell r="Z35">
            <v>1</v>
          </cell>
        </row>
        <row r="36">
          <cell r="L36">
            <v>0</v>
          </cell>
          <cell r="Z36">
            <v>2</v>
          </cell>
        </row>
        <row r="37">
          <cell r="L37">
            <v>0</v>
          </cell>
          <cell r="Z37">
            <v>0</v>
          </cell>
        </row>
        <row r="38">
          <cell r="L38">
            <v>2</v>
          </cell>
          <cell r="Z38">
            <v>23</v>
          </cell>
        </row>
        <row r="39">
          <cell r="L39">
            <v>1</v>
          </cell>
          <cell r="Z39">
            <v>24</v>
          </cell>
        </row>
        <row r="40">
          <cell r="L40">
            <v>0</v>
          </cell>
          <cell r="Z40">
            <v>1</v>
          </cell>
        </row>
        <row r="41">
          <cell r="L41">
            <v>0</v>
          </cell>
          <cell r="Z41">
            <v>0</v>
          </cell>
        </row>
        <row r="42">
          <cell r="L42">
            <v>0</v>
          </cell>
          <cell r="Z42">
            <v>0</v>
          </cell>
        </row>
        <row r="43">
          <cell r="L43">
            <v>93</v>
          </cell>
          <cell r="Z43">
            <v>645</v>
          </cell>
        </row>
        <row r="44">
          <cell r="L44">
            <v>8</v>
          </cell>
          <cell r="Z44">
            <v>58</v>
          </cell>
        </row>
        <row r="45">
          <cell r="L45">
            <v>0</v>
          </cell>
          <cell r="Z45">
            <v>0</v>
          </cell>
        </row>
        <row r="46">
          <cell r="L46">
            <v>0</v>
          </cell>
          <cell r="Z46">
            <v>0</v>
          </cell>
        </row>
        <row r="47">
          <cell r="L47">
            <v>0</v>
          </cell>
          <cell r="Z47">
            <v>0</v>
          </cell>
        </row>
        <row r="48">
          <cell r="L48">
            <v>1</v>
          </cell>
          <cell r="Z48">
            <v>5</v>
          </cell>
        </row>
        <row r="49">
          <cell r="L49">
            <v>2</v>
          </cell>
          <cell r="Z49">
            <v>28</v>
          </cell>
        </row>
        <row r="50">
          <cell r="L50">
            <v>8</v>
          </cell>
          <cell r="Z50">
            <v>176</v>
          </cell>
        </row>
        <row r="51">
          <cell r="L51">
            <v>5</v>
          </cell>
          <cell r="Z51">
            <v>13</v>
          </cell>
        </row>
        <row r="52">
          <cell r="L52">
            <v>0</v>
          </cell>
          <cell r="Z52">
            <v>0</v>
          </cell>
        </row>
        <row r="53">
          <cell r="L53">
            <v>107</v>
          </cell>
          <cell r="Z53">
            <v>1424</v>
          </cell>
        </row>
        <row r="54">
          <cell r="L54">
            <v>147</v>
          </cell>
          <cell r="Z54">
            <v>1010</v>
          </cell>
        </row>
        <row r="55">
          <cell r="L55">
            <v>545</v>
          </cell>
          <cell r="Z55">
            <v>4594</v>
          </cell>
        </row>
        <row r="56">
          <cell r="L56">
            <v>0</v>
          </cell>
          <cell r="Z56">
            <v>1</v>
          </cell>
        </row>
        <row r="57">
          <cell r="L57">
            <v>0</v>
          </cell>
          <cell r="Z57">
            <v>0</v>
          </cell>
        </row>
        <row r="58">
          <cell r="L58">
            <v>0</v>
          </cell>
          <cell r="Z58">
            <v>4</v>
          </cell>
        </row>
        <row r="59">
          <cell r="L59">
            <v>0</v>
          </cell>
          <cell r="Z59">
            <v>0</v>
          </cell>
        </row>
        <row r="60">
          <cell r="L60">
            <v>0</v>
          </cell>
          <cell r="Z60">
            <v>0</v>
          </cell>
        </row>
      </sheetData>
      <sheetData sheetId="4">
        <row r="4">
          <cell r="L4">
            <v>29550796</v>
          </cell>
          <cell r="Z4">
            <v>343687653</v>
          </cell>
        </row>
        <row r="5">
          <cell r="L5">
            <v>0</v>
          </cell>
          <cell r="Z5">
            <v>0</v>
          </cell>
        </row>
        <row r="6">
          <cell r="L6">
            <v>0</v>
          </cell>
          <cell r="Z6">
            <v>1406935</v>
          </cell>
        </row>
        <row r="7">
          <cell r="L7">
            <v>0</v>
          </cell>
          <cell r="Z7">
            <v>425820</v>
          </cell>
        </row>
        <row r="8">
          <cell r="L8">
            <v>0</v>
          </cell>
          <cell r="Z8">
            <v>8939120</v>
          </cell>
        </row>
        <row r="9">
          <cell r="L9">
            <v>0</v>
          </cell>
          <cell r="Z9">
            <v>0</v>
          </cell>
        </row>
        <row r="10">
          <cell r="L10">
            <v>0</v>
          </cell>
          <cell r="Z10">
            <v>0</v>
          </cell>
        </row>
        <row r="11">
          <cell r="L11">
            <v>0</v>
          </cell>
          <cell r="Z11">
            <v>586029</v>
          </cell>
        </row>
        <row r="12">
          <cell r="L12">
            <v>0</v>
          </cell>
          <cell r="Z12">
            <v>3429217</v>
          </cell>
        </row>
        <row r="13">
          <cell r="L13">
            <v>1053943</v>
          </cell>
          <cell r="Z13">
            <v>12856837</v>
          </cell>
        </row>
        <row r="14">
          <cell r="L14">
            <v>7619051</v>
          </cell>
          <cell r="Z14">
            <v>8256119</v>
          </cell>
        </row>
        <row r="15">
          <cell r="L15">
            <v>0</v>
          </cell>
          <cell r="Z15">
            <v>0</v>
          </cell>
        </row>
        <row r="16">
          <cell r="L16">
            <v>0</v>
          </cell>
          <cell r="Z16">
            <v>2665653</v>
          </cell>
        </row>
        <row r="17">
          <cell r="L17">
            <v>0</v>
          </cell>
          <cell r="Z17">
            <v>9335633</v>
          </cell>
        </row>
        <row r="18">
          <cell r="L18">
            <v>0</v>
          </cell>
          <cell r="Z18">
            <v>0</v>
          </cell>
        </row>
        <row r="19">
          <cell r="L19">
            <v>0</v>
          </cell>
          <cell r="Z19">
            <v>0</v>
          </cell>
        </row>
        <row r="20">
          <cell r="L20">
            <v>0</v>
          </cell>
          <cell r="Z20">
            <v>3573943</v>
          </cell>
        </row>
        <row r="21">
          <cell r="L21">
            <v>0</v>
          </cell>
          <cell r="Z21">
            <v>28181</v>
          </cell>
        </row>
        <row r="22">
          <cell r="L22">
            <v>168000</v>
          </cell>
          <cell r="Z22">
            <v>2496000</v>
          </cell>
        </row>
        <row r="23">
          <cell r="L23">
            <v>105000</v>
          </cell>
          <cell r="Z23">
            <v>1245000</v>
          </cell>
        </row>
        <row r="24">
          <cell r="L24">
            <v>0</v>
          </cell>
          <cell r="Z24">
            <v>0</v>
          </cell>
        </row>
        <row r="25">
          <cell r="L25">
            <v>0</v>
          </cell>
          <cell r="Z25">
            <v>193942</v>
          </cell>
        </row>
        <row r="26">
          <cell r="L26">
            <v>1698578</v>
          </cell>
          <cell r="Z26">
            <v>12200368</v>
          </cell>
        </row>
        <row r="27">
          <cell r="L27">
            <v>0</v>
          </cell>
          <cell r="Z27">
            <v>0</v>
          </cell>
        </row>
        <row r="28">
          <cell r="L28">
            <v>0</v>
          </cell>
          <cell r="Z28">
            <v>0</v>
          </cell>
        </row>
        <row r="29">
          <cell r="L29">
            <v>4672558</v>
          </cell>
          <cell r="Z29">
            <v>55686535</v>
          </cell>
        </row>
        <row r="30">
          <cell r="L30">
            <v>0</v>
          </cell>
          <cell r="Z30">
            <v>78559</v>
          </cell>
        </row>
        <row r="31">
          <cell r="L31">
            <v>0</v>
          </cell>
          <cell r="Z31">
            <v>0</v>
          </cell>
        </row>
        <row r="32">
          <cell r="L32">
            <v>100000</v>
          </cell>
          <cell r="Z32">
            <v>225000</v>
          </cell>
        </row>
        <row r="33">
          <cell r="L33">
            <v>0</v>
          </cell>
          <cell r="Z33">
            <v>0</v>
          </cell>
        </row>
        <row r="34">
          <cell r="L34">
            <v>18000</v>
          </cell>
          <cell r="Z34">
            <v>114000</v>
          </cell>
        </row>
        <row r="35">
          <cell r="L35">
            <v>0</v>
          </cell>
          <cell r="Z35">
            <v>0</v>
          </cell>
        </row>
        <row r="36">
          <cell r="L36">
            <v>0</v>
          </cell>
          <cell r="Z36">
            <v>0</v>
          </cell>
        </row>
        <row r="37">
          <cell r="L37">
            <v>0</v>
          </cell>
          <cell r="Z37">
            <v>0</v>
          </cell>
        </row>
        <row r="38">
          <cell r="L38">
            <v>6000</v>
          </cell>
          <cell r="Z38">
            <v>66000</v>
          </cell>
        </row>
        <row r="39">
          <cell r="L39">
            <v>15000</v>
          </cell>
          <cell r="Z39">
            <v>435000</v>
          </cell>
        </row>
        <row r="40">
          <cell r="L40">
            <v>0</v>
          </cell>
          <cell r="Z40">
            <v>10000</v>
          </cell>
        </row>
        <row r="41">
          <cell r="L41">
            <v>0</v>
          </cell>
          <cell r="Z41">
            <v>0</v>
          </cell>
        </row>
        <row r="42">
          <cell r="L42">
            <v>0</v>
          </cell>
          <cell r="Z42">
            <v>0</v>
          </cell>
        </row>
        <row r="43">
          <cell r="L43">
            <v>279000</v>
          </cell>
          <cell r="Z43">
            <v>1840000</v>
          </cell>
        </row>
        <row r="44">
          <cell r="L44">
            <v>24000</v>
          </cell>
          <cell r="Z44">
            <v>156000</v>
          </cell>
        </row>
        <row r="45">
          <cell r="L45">
            <v>0</v>
          </cell>
          <cell r="Z45">
            <v>0</v>
          </cell>
        </row>
        <row r="46">
          <cell r="L46">
            <v>0</v>
          </cell>
          <cell r="Z46">
            <v>0</v>
          </cell>
        </row>
        <row r="47">
          <cell r="L47">
            <v>0</v>
          </cell>
          <cell r="Z47">
            <v>0</v>
          </cell>
        </row>
        <row r="48">
          <cell r="L48">
            <v>3000</v>
          </cell>
          <cell r="Z48">
            <v>15000</v>
          </cell>
        </row>
        <row r="49">
          <cell r="L49">
            <v>92614</v>
          </cell>
          <cell r="Z49">
            <v>1442100</v>
          </cell>
        </row>
        <row r="50">
          <cell r="L50">
            <v>16000</v>
          </cell>
          <cell r="Z50">
            <v>318000</v>
          </cell>
        </row>
        <row r="51">
          <cell r="L51">
            <v>2000</v>
          </cell>
          <cell r="Z51">
            <v>5200</v>
          </cell>
        </row>
        <row r="52">
          <cell r="L52">
            <v>0</v>
          </cell>
          <cell r="Z52">
            <v>0</v>
          </cell>
        </row>
        <row r="53">
          <cell r="L53">
            <v>103000</v>
          </cell>
          <cell r="Z53">
            <v>844370</v>
          </cell>
        </row>
        <row r="54">
          <cell r="L54">
            <v>1261500</v>
          </cell>
          <cell r="Z54">
            <v>6442930</v>
          </cell>
        </row>
        <row r="55">
          <cell r="L55">
            <v>24945000</v>
          </cell>
          <cell r="Z55">
            <v>190172435</v>
          </cell>
        </row>
        <row r="56">
          <cell r="L56">
            <v>0</v>
          </cell>
          <cell r="Z56">
            <v>0</v>
          </cell>
        </row>
        <row r="57">
          <cell r="L57">
            <v>0</v>
          </cell>
          <cell r="Z57">
            <v>0</v>
          </cell>
        </row>
        <row r="58">
          <cell r="L58">
            <v>0</v>
          </cell>
          <cell r="Z58">
            <v>0</v>
          </cell>
        </row>
        <row r="59">
          <cell r="L59">
            <v>0</v>
          </cell>
          <cell r="Z59">
            <v>0</v>
          </cell>
        </row>
        <row r="60">
          <cell r="L60">
            <v>0</v>
          </cell>
          <cell r="Z60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O68"/>
  <sheetViews>
    <sheetView showZeros="0" view="pageBreakPreview" topLeftCell="A40" zoomScale="90" zoomScaleNormal="100" zoomScaleSheetLayoutView="90" workbookViewId="0">
      <selection activeCell="F15" sqref="F15"/>
    </sheetView>
  </sheetViews>
  <sheetFormatPr baseColWidth="10" defaultColWidth="8.5" defaultRowHeight="13" x14ac:dyDescent="0.15"/>
  <cols>
    <col min="1" max="1" width="7" style="101" customWidth="1"/>
    <col min="2" max="2" width="30.33203125" style="35" customWidth="1"/>
    <col min="3" max="4" width="10.6640625" style="35" customWidth="1"/>
    <col min="5" max="5" width="12.5" style="100" customWidth="1"/>
    <col min="6" max="6" width="14.1640625" style="35" customWidth="1"/>
    <col min="7" max="7" width="11.6640625" style="35" customWidth="1"/>
    <col min="8" max="8" width="9.1640625" style="35" customWidth="1"/>
    <col min="9" max="9" width="14.5" style="35" customWidth="1"/>
    <col min="10" max="10" width="14.6640625" style="35" customWidth="1"/>
    <col min="11" max="11" width="3.5" style="35" customWidth="1"/>
    <col min="12" max="12" width="9.83203125" style="35" bestFit="1" customWidth="1"/>
    <col min="13" max="13" width="16" style="97" bestFit="1" customWidth="1"/>
    <col min="14" max="14" width="12.33203125" style="35" bestFit="1" customWidth="1"/>
    <col min="15" max="15" width="17" style="97" bestFit="1" customWidth="1"/>
    <col min="16" max="16384" width="8.5" style="35"/>
  </cols>
  <sheetData>
    <row r="1" spans="1:15" ht="15" thickTop="1" x14ac:dyDescent="0.15">
      <c r="A1" s="28"/>
      <c r="B1" s="29" t="s">
        <v>5369</v>
      </c>
      <c r="C1" s="102" t="s">
        <v>5370</v>
      </c>
      <c r="D1" s="103"/>
      <c r="E1" s="102" t="s">
        <v>5371</v>
      </c>
      <c r="F1" s="103"/>
      <c r="G1" s="102" t="s">
        <v>5372</v>
      </c>
      <c r="H1" s="103"/>
      <c r="I1" s="102" t="s">
        <v>5373</v>
      </c>
      <c r="J1" s="103"/>
      <c r="K1" s="30"/>
      <c r="L1" s="31" t="s">
        <v>5374</v>
      </c>
      <c r="M1" s="32" t="s">
        <v>5375</v>
      </c>
      <c r="N1" s="33" t="s">
        <v>5376</v>
      </c>
      <c r="O1" s="34" t="s">
        <v>5375</v>
      </c>
    </row>
    <row r="2" spans="1:15" x14ac:dyDescent="0.15">
      <c r="A2" s="36"/>
      <c r="B2" s="37"/>
      <c r="C2" s="38" t="s">
        <v>5377</v>
      </c>
      <c r="D2" s="39" t="s">
        <v>5378</v>
      </c>
      <c r="E2" s="40" t="s">
        <v>5379</v>
      </c>
      <c r="F2" s="39" t="s">
        <v>5378</v>
      </c>
      <c r="G2" s="40" t="s">
        <v>5379</v>
      </c>
      <c r="H2" s="39" t="s">
        <v>5378</v>
      </c>
      <c r="I2" s="40" t="s">
        <v>5379</v>
      </c>
      <c r="J2" s="41" t="s">
        <v>5378</v>
      </c>
      <c r="L2" s="42" t="s">
        <v>5380</v>
      </c>
      <c r="M2" s="43" t="s">
        <v>5380</v>
      </c>
      <c r="N2" s="44" t="s">
        <v>5381</v>
      </c>
      <c r="O2" s="43" t="s">
        <v>5381</v>
      </c>
    </row>
    <row r="3" spans="1:15" x14ac:dyDescent="0.15">
      <c r="A3" s="36" t="s">
        <v>5382</v>
      </c>
      <c r="B3" s="37" t="s">
        <v>5383</v>
      </c>
      <c r="C3" s="45">
        <v>2019</v>
      </c>
      <c r="D3" s="46">
        <v>2020</v>
      </c>
      <c r="E3" s="47">
        <f>+C3</f>
        <v>2019</v>
      </c>
      <c r="F3" s="48">
        <f t="shared" ref="F3:J3" si="0">+D3</f>
        <v>2020</v>
      </c>
      <c r="G3" s="47">
        <f t="shared" si="0"/>
        <v>2019</v>
      </c>
      <c r="H3" s="49">
        <f t="shared" si="0"/>
        <v>2020</v>
      </c>
      <c r="I3" s="47">
        <f t="shared" si="0"/>
        <v>2019</v>
      </c>
      <c r="J3" s="50">
        <f t="shared" si="0"/>
        <v>2020</v>
      </c>
      <c r="L3" s="51" t="s">
        <v>5384</v>
      </c>
      <c r="M3" s="52" t="s">
        <v>5384</v>
      </c>
      <c r="N3" s="53" t="s">
        <v>5384</v>
      </c>
      <c r="O3" s="54" t="s">
        <v>5384</v>
      </c>
    </row>
    <row r="4" spans="1:15" x14ac:dyDescent="0.15">
      <c r="A4" s="55">
        <v>1</v>
      </c>
      <c r="B4" s="56" t="s">
        <v>5385</v>
      </c>
      <c r="C4" s="57">
        <f>+'[4]Prior Year Permits by CalYr'!L4</f>
        <v>108</v>
      </c>
      <c r="D4" s="58">
        <f>+'[4]Current Year Permits by CalYr '!L4</f>
        <v>240</v>
      </c>
      <c r="E4" s="59">
        <f>+'[4]Prior Year Valuation by CalYr'!L4</f>
        <v>29550796</v>
      </c>
      <c r="F4" s="60">
        <f>+'[4]Current Year Valuation by Cal'!L4</f>
        <v>71778967</v>
      </c>
      <c r="G4" s="61">
        <f>+'[4]Prior Year Permits by CalYr'!Z4</f>
        <v>1242</v>
      </c>
      <c r="H4" s="62">
        <f>+'[4]Current Year Permits by CalYr '!Z4</f>
        <v>1245</v>
      </c>
      <c r="I4" s="63">
        <f>+'[4]Prior Year Valuation by CalYr'!Z4</f>
        <v>343687653</v>
      </c>
      <c r="J4" s="64">
        <f>+'[4]Current Year Valuation by Cal'!Z4</f>
        <v>363329064</v>
      </c>
      <c r="L4" s="65">
        <f>+D4-C4</f>
        <v>132</v>
      </c>
      <c r="M4" s="66">
        <f>+F4-E4</f>
        <v>42228171</v>
      </c>
      <c r="N4" s="67">
        <f t="shared" ref="N4:N60" si="1">+H4-G4</f>
        <v>3</v>
      </c>
      <c r="O4" s="66">
        <f t="shared" ref="O4:O59" si="2">+J4-I4</f>
        <v>19641411</v>
      </c>
    </row>
    <row r="5" spans="1:15" x14ac:dyDescent="0.15">
      <c r="A5" s="55">
        <v>2</v>
      </c>
      <c r="B5" s="56" t="s">
        <v>5386</v>
      </c>
      <c r="C5" s="57">
        <f>+'[4]Prior Year Permits by CalYr'!L5</f>
        <v>0</v>
      </c>
      <c r="D5" s="58">
        <f>+'[4]Current Year Permits by CalYr '!L5</f>
        <v>0</v>
      </c>
      <c r="E5" s="59">
        <f>+'[4]Prior Year Valuation by CalYr'!L5</f>
        <v>0</v>
      </c>
      <c r="F5" s="60">
        <f>+'[4]Current Year Valuation by Cal'!L5</f>
        <v>0</v>
      </c>
      <c r="G5" s="61">
        <f>+'[4]Prior Year Permits by CalYr'!Z5</f>
        <v>0</v>
      </c>
      <c r="H5" s="62">
        <f>+'[4]Current Year Permits by CalYr '!Z5</f>
        <v>0</v>
      </c>
      <c r="I5" s="63">
        <f>+'[4]Prior Year Valuation by CalYr'!Z5</f>
        <v>0</v>
      </c>
      <c r="J5" s="64">
        <f>+'[4]Current Year Valuation by Cal'!Z5</f>
        <v>0</v>
      </c>
      <c r="L5" s="65">
        <f t="shared" ref="L5:L60" si="3">+D5-C5</f>
        <v>0</v>
      </c>
      <c r="M5" s="66">
        <f t="shared" ref="M5:M60" si="4">+F5-E5</f>
        <v>0</v>
      </c>
      <c r="N5" s="67">
        <f t="shared" si="1"/>
        <v>0</v>
      </c>
      <c r="O5" s="66">
        <f t="shared" si="2"/>
        <v>0</v>
      </c>
    </row>
    <row r="6" spans="1:15" x14ac:dyDescent="0.15">
      <c r="A6" s="55">
        <v>3</v>
      </c>
      <c r="B6" s="56" t="s">
        <v>5387</v>
      </c>
      <c r="C6" s="57">
        <f>+'[4]Prior Year Permits by CalYr'!L6</f>
        <v>0</v>
      </c>
      <c r="D6" s="58">
        <f>+'[4]Current Year Permits by CalYr '!L6</f>
        <v>49</v>
      </c>
      <c r="E6" s="59">
        <f>+'[4]Prior Year Valuation by CalYr'!L6</f>
        <v>0</v>
      </c>
      <c r="F6" s="60">
        <f>+'[4]Current Year Valuation by Cal'!L6</f>
        <v>14305244</v>
      </c>
      <c r="G6" s="61">
        <f>+'[4]Prior Year Permits by CalYr'!Z6</f>
        <v>6</v>
      </c>
      <c r="H6" s="62">
        <f>+'[4]Current Year Permits by CalYr '!Z6</f>
        <v>61</v>
      </c>
      <c r="I6" s="63">
        <f>+'[4]Prior Year Valuation by CalYr'!Z6</f>
        <v>1406935</v>
      </c>
      <c r="J6" s="64">
        <f>+'[4]Current Year Valuation by Cal'!Z6</f>
        <v>17742387</v>
      </c>
      <c r="L6" s="65">
        <f t="shared" si="3"/>
        <v>49</v>
      </c>
      <c r="M6" s="66">
        <f t="shared" si="4"/>
        <v>14305244</v>
      </c>
      <c r="N6" s="67">
        <f t="shared" si="1"/>
        <v>55</v>
      </c>
      <c r="O6" s="66">
        <f t="shared" si="2"/>
        <v>16335452</v>
      </c>
    </row>
    <row r="7" spans="1:15" x14ac:dyDescent="0.15">
      <c r="A7" s="55">
        <v>4</v>
      </c>
      <c r="B7" s="56" t="s">
        <v>5388</v>
      </c>
      <c r="C7" s="57">
        <f>+'[4]Prior Year Permits by CalYr'!L7</f>
        <v>0</v>
      </c>
      <c r="D7" s="58">
        <f>+'[4]Current Year Permits by CalYr '!L7</f>
        <v>0</v>
      </c>
      <c r="E7" s="59">
        <f>+'[4]Prior Year Valuation by CalYr'!L7</f>
        <v>0</v>
      </c>
      <c r="F7" s="60">
        <f>+'[4]Current Year Valuation by Cal'!L7</f>
        <v>0</v>
      </c>
      <c r="G7" s="61">
        <f>+'[4]Prior Year Permits by CalYr'!Z7</f>
        <v>2</v>
      </c>
      <c r="H7" s="62">
        <f>+'[4]Current Year Permits by CalYr '!Z7</f>
        <v>1</v>
      </c>
      <c r="I7" s="63">
        <f>+'[4]Prior Year Valuation by CalYr'!Z7</f>
        <v>425820</v>
      </c>
      <c r="J7" s="64">
        <f>+'[4]Current Year Valuation by Cal'!Z7</f>
        <v>130663</v>
      </c>
      <c r="L7" s="65">
        <f t="shared" si="3"/>
        <v>0</v>
      </c>
      <c r="M7" s="66">
        <f t="shared" si="4"/>
        <v>0</v>
      </c>
      <c r="N7" s="67">
        <f t="shared" si="1"/>
        <v>-1</v>
      </c>
      <c r="O7" s="66">
        <f t="shared" si="2"/>
        <v>-295157</v>
      </c>
    </row>
    <row r="8" spans="1:15" x14ac:dyDescent="0.15">
      <c r="A8" s="55">
        <v>5</v>
      </c>
      <c r="B8" s="56" t="s">
        <v>5389</v>
      </c>
      <c r="C8" s="57">
        <f>+'[4]Prior Year Permits by CalYr'!L8</f>
        <v>0</v>
      </c>
      <c r="D8" s="58">
        <f>+'[4]Current Year Permits by CalYr '!L8</f>
        <v>1</v>
      </c>
      <c r="E8" s="59">
        <f>+'[4]Prior Year Valuation by CalYr'!L8</f>
        <v>0</v>
      </c>
      <c r="F8" s="60">
        <f>+'[4]Current Year Valuation by Cal'!L8</f>
        <v>60000</v>
      </c>
      <c r="G8" s="61">
        <f>+'[4]Prior Year Permits by CalYr'!Z8</f>
        <v>6</v>
      </c>
      <c r="H8" s="62">
        <f>+'[4]Current Year Permits by CalYr '!Z8</f>
        <v>40</v>
      </c>
      <c r="I8" s="63">
        <f>+'[4]Prior Year Valuation by CalYr'!Z8</f>
        <v>8939120</v>
      </c>
      <c r="J8" s="64">
        <f>+'[4]Current Year Valuation by Cal'!Z8</f>
        <v>56337167</v>
      </c>
      <c r="L8" s="65">
        <f t="shared" si="3"/>
        <v>1</v>
      </c>
      <c r="M8" s="66">
        <f t="shared" si="4"/>
        <v>60000</v>
      </c>
      <c r="N8" s="67">
        <f t="shared" si="1"/>
        <v>34</v>
      </c>
      <c r="O8" s="66">
        <f t="shared" si="2"/>
        <v>47398047</v>
      </c>
    </row>
    <row r="9" spans="1:15" x14ac:dyDescent="0.15">
      <c r="A9" s="55">
        <v>13</v>
      </c>
      <c r="B9" s="56" t="s">
        <v>5390</v>
      </c>
      <c r="C9" s="57">
        <f>+'[4]Prior Year Permits by CalYr'!L9</f>
        <v>0</v>
      </c>
      <c r="D9" s="58">
        <f>+'[4]Current Year Permits by CalYr '!L9</f>
        <v>0</v>
      </c>
      <c r="E9" s="59">
        <f>+'[4]Prior Year Valuation by CalYr'!L9</f>
        <v>0</v>
      </c>
      <c r="F9" s="60">
        <f>+'[4]Current Year Valuation by Cal'!L9</f>
        <v>0</v>
      </c>
      <c r="G9" s="61">
        <f>+'[4]Prior Year Permits by CalYr'!Z9</f>
        <v>0</v>
      </c>
      <c r="H9" s="62">
        <f>+'[4]Current Year Permits by CalYr '!Z9</f>
        <v>2</v>
      </c>
      <c r="I9" s="63">
        <f>+'[4]Prior Year Valuation by CalYr'!Z9</f>
        <v>0</v>
      </c>
      <c r="J9" s="64">
        <f>+'[4]Current Year Valuation by Cal'!Z9</f>
        <v>1926798</v>
      </c>
      <c r="L9" s="65">
        <f t="shared" si="3"/>
        <v>0</v>
      </c>
      <c r="M9" s="66">
        <f t="shared" si="4"/>
        <v>0</v>
      </c>
      <c r="N9" s="67">
        <f t="shared" si="1"/>
        <v>2</v>
      </c>
      <c r="O9" s="66">
        <f t="shared" si="2"/>
        <v>1926798</v>
      </c>
    </row>
    <row r="10" spans="1:15" x14ac:dyDescent="0.15">
      <c r="A10" s="55">
        <v>14</v>
      </c>
      <c r="B10" s="56" t="s">
        <v>5391</v>
      </c>
      <c r="C10" s="57">
        <f>+'[4]Prior Year Permits by CalYr'!L10</f>
        <v>0</v>
      </c>
      <c r="D10" s="58">
        <f>+'[4]Current Year Permits by CalYr '!L10</f>
        <v>0</v>
      </c>
      <c r="E10" s="59">
        <f>+'[4]Prior Year Valuation by CalYr'!L10</f>
        <v>0</v>
      </c>
      <c r="F10" s="60">
        <f>+'[4]Current Year Valuation by Cal'!L10</f>
        <v>0</v>
      </c>
      <c r="G10" s="61">
        <f>+'[4]Prior Year Permits by CalYr'!Z10</f>
        <v>0</v>
      </c>
      <c r="H10" s="62">
        <f>+'[4]Current Year Permits by CalYr '!Z10</f>
        <v>0</v>
      </c>
      <c r="I10" s="63">
        <f>+'[4]Prior Year Valuation by CalYr'!Z10</f>
        <v>0</v>
      </c>
      <c r="J10" s="64">
        <f>+'[4]Current Year Valuation by Cal'!Z10</f>
        <v>0</v>
      </c>
      <c r="L10" s="65">
        <f t="shared" si="3"/>
        <v>0</v>
      </c>
      <c r="M10" s="66">
        <f t="shared" si="4"/>
        <v>0</v>
      </c>
      <c r="N10" s="67">
        <f t="shared" si="1"/>
        <v>0</v>
      </c>
      <c r="O10" s="66">
        <f t="shared" si="2"/>
        <v>0</v>
      </c>
    </row>
    <row r="11" spans="1:15" x14ac:dyDescent="0.15">
      <c r="A11" s="55">
        <v>18</v>
      </c>
      <c r="B11" s="56" t="s">
        <v>5392</v>
      </c>
      <c r="C11" s="57">
        <f>+'[4]Prior Year Permits by CalYr'!L11</f>
        <v>0</v>
      </c>
      <c r="D11" s="58">
        <f>+'[4]Current Year Permits by CalYr '!L11</f>
        <v>0</v>
      </c>
      <c r="E11" s="59">
        <f>+'[4]Prior Year Valuation by CalYr'!L11</f>
        <v>0</v>
      </c>
      <c r="F11" s="60">
        <f>+'[4]Current Year Valuation by Cal'!L11</f>
        <v>0</v>
      </c>
      <c r="G11" s="61">
        <f>+'[4]Prior Year Permits by CalYr'!Z11</f>
        <v>2</v>
      </c>
      <c r="H11" s="62">
        <f>+'[4]Current Year Permits by CalYr '!Z11</f>
        <v>5</v>
      </c>
      <c r="I11" s="63">
        <f>+'[4]Prior Year Valuation by CalYr'!Z11</f>
        <v>586029</v>
      </c>
      <c r="J11" s="64">
        <f>+'[4]Current Year Valuation by Cal'!Z11</f>
        <v>1722374</v>
      </c>
      <c r="L11" s="65">
        <f t="shared" si="3"/>
        <v>0</v>
      </c>
      <c r="M11" s="66">
        <f t="shared" si="4"/>
        <v>0</v>
      </c>
      <c r="N11" s="67">
        <f t="shared" si="1"/>
        <v>3</v>
      </c>
      <c r="O11" s="66">
        <f t="shared" si="2"/>
        <v>1136345</v>
      </c>
    </row>
    <row r="12" spans="1:15" x14ac:dyDescent="0.15">
      <c r="A12" s="55">
        <v>19</v>
      </c>
      <c r="B12" s="56" t="s">
        <v>5393</v>
      </c>
      <c r="C12" s="57">
        <f>+'[4]Prior Year Permits by CalYr'!L12</f>
        <v>0</v>
      </c>
      <c r="D12" s="58">
        <f>+'[4]Current Year Permits by CalYr '!L12</f>
        <v>0</v>
      </c>
      <c r="E12" s="59">
        <f>+'[4]Prior Year Valuation by CalYr'!L12</f>
        <v>0</v>
      </c>
      <c r="F12" s="60">
        <f>+'[4]Current Year Valuation by Cal'!L12</f>
        <v>0</v>
      </c>
      <c r="G12" s="61">
        <f>+'[4]Prior Year Permits by CalYr'!Z12</f>
        <v>3</v>
      </c>
      <c r="H12" s="62">
        <f>+'[4]Current Year Permits by CalYr '!Z12</f>
        <v>2</v>
      </c>
      <c r="I12" s="63">
        <f>+'[4]Prior Year Valuation by CalYr'!Z12</f>
        <v>3429217</v>
      </c>
      <c r="J12" s="64">
        <f>+'[4]Current Year Valuation by Cal'!Z12</f>
        <v>1400637</v>
      </c>
      <c r="L12" s="65">
        <f t="shared" si="3"/>
        <v>0</v>
      </c>
      <c r="M12" s="66">
        <f t="shared" si="4"/>
        <v>0</v>
      </c>
      <c r="N12" s="67">
        <f t="shared" si="1"/>
        <v>-1</v>
      </c>
      <c r="O12" s="66">
        <f t="shared" si="2"/>
        <v>-2028580</v>
      </c>
    </row>
    <row r="13" spans="1:15" x14ac:dyDescent="0.15">
      <c r="A13" s="55">
        <v>20</v>
      </c>
      <c r="B13" s="56" t="s">
        <v>5394</v>
      </c>
      <c r="C13" s="57">
        <f>+'[4]Prior Year Permits by CalYr'!L13</f>
        <v>1</v>
      </c>
      <c r="D13" s="58">
        <f>+'[4]Current Year Permits by CalYr '!L13</f>
        <v>2</v>
      </c>
      <c r="E13" s="59">
        <f>+'[4]Prior Year Valuation by CalYr'!L13</f>
        <v>1053943</v>
      </c>
      <c r="F13" s="60">
        <f>+'[4]Current Year Valuation by Cal'!L13</f>
        <v>693148</v>
      </c>
      <c r="G13" s="61">
        <f>+'[4]Prior Year Permits by CalYr'!Z13</f>
        <v>49</v>
      </c>
      <c r="H13" s="62">
        <f>+'[4]Current Year Permits by CalYr '!Z13</f>
        <v>8</v>
      </c>
      <c r="I13" s="63">
        <f>+'[4]Prior Year Valuation by CalYr'!Z13</f>
        <v>12856837</v>
      </c>
      <c r="J13" s="64">
        <f>+'[4]Current Year Valuation by Cal'!Z13</f>
        <v>2489516</v>
      </c>
      <c r="L13" s="65">
        <f t="shared" si="3"/>
        <v>1</v>
      </c>
      <c r="M13" s="66">
        <f t="shared" si="4"/>
        <v>-360795</v>
      </c>
      <c r="N13" s="67">
        <f t="shared" si="1"/>
        <v>-41</v>
      </c>
      <c r="O13" s="66">
        <f t="shared" si="2"/>
        <v>-10367321</v>
      </c>
    </row>
    <row r="14" spans="1:15" x14ac:dyDescent="0.15">
      <c r="A14" s="55">
        <v>21</v>
      </c>
      <c r="B14" s="56" t="s">
        <v>5395</v>
      </c>
      <c r="C14" s="57">
        <f>+'[4]Prior Year Permits by CalYr'!L14</f>
        <v>14</v>
      </c>
      <c r="D14" s="58">
        <f>+'[4]Current Year Permits by CalYr '!L14</f>
        <v>0</v>
      </c>
      <c r="E14" s="59">
        <f>+'[4]Prior Year Valuation by CalYr'!L14</f>
        <v>7619051</v>
      </c>
      <c r="F14" s="60">
        <f>+'[4]Current Year Valuation by Cal'!L14</f>
        <v>0</v>
      </c>
      <c r="G14" s="61">
        <f>+'[4]Prior Year Permits by CalYr'!Z14</f>
        <v>18</v>
      </c>
      <c r="H14" s="62">
        <f>+'[4]Current Year Permits by CalYr '!Z14</f>
        <v>4</v>
      </c>
      <c r="I14" s="63">
        <f>+'[4]Prior Year Valuation by CalYr'!Z14</f>
        <v>8256119</v>
      </c>
      <c r="J14" s="64">
        <f>+'[4]Current Year Valuation by Cal'!Z14</f>
        <v>783749</v>
      </c>
      <c r="L14" s="65">
        <f t="shared" si="3"/>
        <v>-14</v>
      </c>
      <c r="M14" s="66">
        <f t="shared" si="4"/>
        <v>-7619051</v>
      </c>
      <c r="N14" s="67">
        <f t="shared" si="1"/>
        <v>-14</v>
      </c>
      <c r="O14" s="66">
        <f t="shared" si="2"/>
        <v>-7472370</v>
      </c>
    </row>
    <row r="15" spans="1:15" x14ac:dyDescent="0.15">
      <c r="A15" s="55">
        <v>22</v>
      </c>
      <c r="B15" s="56" t="s">
        <v>5396</v>
      </c>
      <c r="C15" s="57">
        <f>+'[4]Prior Year Permits by CalYr'!L15</f>
        <v>0</v>
      </c>
      <c r="D15" s="58">
        <f>+'[4]Current Year Permits by CalYr '!L15</f>
        <v>0</v>
      </c>
      <c r="E15" s="59">
        <f>+'[4]Prior Year Valuation by CalYr'!L15</f>
        <v>0</v>
      </c>
      <c r="F15" s="60">
        <f>+'[4]Current Year Valuation by Cal'!L15</f>
        <v>0</v>
      </c>
      <c r="G15" s="61">
        <f>+'[4]Prior Year Permits by CalYr'!Z15</f>
        <v>0</v>
      </c>
      <c r="H15" s="62">
        <f>+'[4]Current Year Permits by CalYr '!Z15</f>
        <v>2</v>
      </c>
      <c r="I15" s="63">
        <f>+'[4]Prior Year Valuation by CalYr'!Z15</f>
        <v>0</v>
      </c>
      <c r="J15" s="64">
        <f>+'[4]Current Year Valuation by Cal'!Z15</f>
        <v>228280</v>
      </c>
      <c r="L15" s="65">
        <f t="shared" si="3"/>
        <v>0</v>
      </c>
      <c r="M15" s="66">
        <f t="shared" si="4"/>
        <v>0</v>
      </c>
      <c r="N15" s="67">
        <f t="shared" si="1"/>
        <v>2</v>
      </c>
      <c r="O15" s="66">
        <f t="shared" si="2"/>
        <v>228280</v>
      </c>
    </row>
    <row r="16" spans="1:15" x14ac:dyDescent="0.15">
      <c r="A16" s="55">
        <v>23</v>
      </c>
      <c r="B16" s="56" t="s">
        <v>5397</v>
      </c>
      <c r="C16" s="57">
        <f>+'[4]Prior Year Permits by CalYr'!L16</f>
        <v>0</v>
      </c>
      <c r="D16" s="58">
        <f>+'[4]Current Year Permits by CalYr '!L16</f>
        <v>0</v>
      </c>
      <c r="E16" s="59">
        <f>+'[4]Prior Year Valuation by CalYr'!L16</f>
        <v>0</v>
      </c>
      <c r="F16" s="60">
        <f>+'[4]Current Year Valuation by Cal'!L16</f>
        <v>0</v>
      </c>
      <c r="G16" s="61">
        <f>+'[4]Prior Year Permits by CalYr'!Z16</f>
        <v>1</v>
      </c>
      <c r="H16" s="62">
        <f>+'[4]Current Year Permits by CalYr '!Z16</f>
        <v>1</v>
      </c>
      <c r="I16" s="63">
        <f>+'[4]Prior Year Valuation by CalYr'!Z16</f>
        <v>2665653</v>
      </c>
      <c r="J16" s="64">
        <f>+'[4]Current Year Valuation by Cal'!Z16</f>
        <v>1151061</v>
      </c>
      <c r="L16" s="65">
        <f t="shared" si="3"/>
        <v>0</v>
      </c>
      <c r="M16" s="66">
        <f t="shared" si="4"/>
        <v>0</v>
      </c>
      <c r="N16" s="67">
        <f t="shared" si="1"/>
        <v>0</v>
      </c>
      <c r="O16" s="66">
        <f t="shared" si="2"/>
        <v>-1514592</v>
      </c>
    </row>
    <row r="17" spans="1:15" x14ac:dyDescent="0.15">
      <c r="A17" s="55">
        <v>24</v>
      </c>
      <c r="B17" s="56" t="s">
        <v>5398</v>
      </c>
      <c r="C17" s="57">
        <f>+'[4]Prior Year Permits by CalYr'!L17</f>
        <v>0</v>
      </c>
      <c r="D17" s="58">
        <f>+'[4]Current Year Permits by CalYr '!L17</f>
        <v>1</v>
      </c>
      <c r="E17" s="59">
        <f>+'[4]Prior Year Valuation by CalYr'!L17</f>
        <v>0</v>
      </c>
      <c r="F17" s="60">
        <f>+'[4]Current Year Valuation by Cal'!L17</f>
        <v>87971</v>
      </c>
      <c r="G17" s="61">
        <f>+'[4]Prior Year Permits by CalYr'!Z17</f>
        <v>14</v>
      </c>
      <c r="H17" s="62">
        <f>+'[4]Current Year Permits by CalYr '!Z17</f>
        <v>13</v>
      </c>
      <c r="I17" s="63">
        <f>+'[4]Prior Year Valuation by CalYr'!Z17</f>
        <v>9335633</v>
      </c>
      <c r="J17" s="64">
        <f>+'[4]Current Year Valuation by Cal'!Z17</f>
        <v>21224190</v>
      </c>
      <c r="L17" s="65">
        <f t="shared" si="3"/>
        <v>1</v>
      </c>
      <c r="M17" s="66">
        <f t="shared" si="4"/>
        <v>87971</v>
      </c>
      <c r="N17" s="67">
        <f t="shared" si="1"/>
        <v>-1</v>
      </c>
      <c r="O17" s="66">
        <f t="shared" si="2"/>
        <v>11888557</v>
      </c>
    </row>
    <row r="18" spans="1:15" x14ac:dyDescent="0.15">
      <c r="A18" s="55">
        <v>25</v>
      </c>
      <c r="B18" s="56" t="s">
        <v>5399</v>
      </c>
      <c r="C18" s="57">
        <f>+'[4]Prior Year Permits by CalYr'!L18</f>
        <v>0</v>
      </c>
      <c r="D18" s="58">
        <f>+'[4]Current Year Permits by CalYr '!L18</f>
        <v>0</v>
      </c>
      <c r="E18" s="59">
        <f>+'[4]Prior Year Valuation by CalYr'!L18</f>
        <v>0</v>
      </c>
      <c r="F18" s="60">
        <f>+'[4]Current Year Valuation by Cal'!L18</f>
        <v>0</v>
      </c>
      <c r="G18" s="61">
        <f>+'[4]Prior Year Permits by CalYr'!Z18</f>
        <v>0</v>
      </c>
      <c r="H18" s="62">
        <f>+'[4]Current Year Permits by CalYr '!Z18</f>
        <v>0</v>
      </c>
      <c r="I18" s="63">
        <f>+'[4]Prior Year Valuation by CalYr'!Z18</f>
        <v>0</v>
      </c>
      <c r="J18" s="64">
        <f>+'[4]Current Year Valuation by Cal'!Z18</f>
        <v>0</v>
      </c>
      <c r="L18" s="65">
        <f t="shared" si="3"/>
        <v>0</v>
      </c>
      <c r="M18" s="66">
        <f t="shared" si="4"/>
        <v>0</v>
      </c>
      <c r="N18" s="67">
        <f t="shared" si="1"/>
        <v>0</v>
      </c>
      <c r="O18" s="66">
        <f t="shared" si="2"/>
        <v>0</v>
      </c>
    </row>
    <row r="19" spans="1:15" x14ac:dyDescent="0.15">
      <c r="A19" s="55">
        <v>26</v>
      </c>
      <c r="B19" s="56" t="s">
        <v>5400</v>
      </c>
      <c r="C19" s="57">
        <f>+'[4]Prior Year Permits by CalYr'!L19</f>
        <v>0</v>
      </c>
      <c r="D19" s="58">
        <f>+'[4]Current Year Permits by CalYr '!L19</f>
        <v>0</v>
      </c>
      <c r="E19" s="59">
        <f>+'[4]Prior Year Valuation by CalYr'!L19</f>
        <v>0</v>
      </c>
      <c r="F19" s="60">
        <f>+'[4]Current Year Valuation by Cal'!L19</f>
        <v>0</v>
      </c>
      <c r="G19" s="61">
        <f>+'[4]Prior Year Permits by CalYr'!Z19</f>
        <v>0</v>
      </c>
      <c r="H19" s="62">
        <f>+'[4]Current Year Permits by CalYr '!Z19</f>
        <v>0</v>
      </c>
      <c r="I19" s="63">
        <f>+'[4]Prior Year Valuation by CalYr'!Z19</f>
        <v>0</v>
      </c>
      <c r="J19" s="64">
        <f>+'[4]Current Year Valuation by Cal'!Z19</f>
        <v>0</v>
      </c>
      <c r="L19" s="65">
        <f t="shared" si="3"/>
        <v>0</v>
      </c>
      <c r="M19" s="66">
        <f t="shared" si="4"/>
        <v>0</v>
      </c>
      <c r="N19" s="67">
        <f t="shared" si="1"/>
        <v>0</v>
      </c>
      <c r="O19" s="66">
        <f t="shared" si="2"/>
        <v>0</v>
      </c>
    </row>
    <row r="20" spans="1:15" x14ac:dyDescent="0.15">
      <c r="A20" s="55">
        <v>27</v>
      </c>
      <c r="B20" s="56" t="s">
        <v>5401</v>
      </c>
      <c r="C20" s="57">
        <f>+'[4]Prior Year Permits by CalYr'!L20</f>
        <v>0</v>
      </c>
      <c r="D20" s="58">
        <f>+'[4]Current Year Permits by CalYr '!L20</f>
        <v>0</v>
      </c>
      <c r="E20" s="59">
        <f>+'[4]Prior Year Valuation by CalYr'!L20</f>
        <v>0</v>
      </c>
      <c r="F20" s="60">
        <f>+'[4]Current Year Valuation by Cal'!L20</f>
        <v>0</v>
      </c>
      <c r="G20" s="61">
        <f>+'[4]Prior Year Permits by CalYr'!Z20</f>
        <v>6</v>
      </c>
      <c r="H20" s="62">
        <f>+'[4]Current Year Permits by CalYr '!Z20</f>
        <v>11</v>
      </c>
      <c r="I20" s="63">
        <f>+'[4]Prior Year Valuation by CalYr'!Z20</f>
        <v>3573943</v>
      </c>
      <c r="J20" s="64">
        <f>+'[4]Current Year Valuation by Cal'!Z20</f>
        <v>8136818</v>
      </c>
      <c r="L20" s="65">
        <f t="shared" si="3"/>
        <v>0</v>
      </c>
      <c r="M20" s="66">
        <f t="shared" si="4"/>
        <v>0</v>
      </c>
      <c r="N20" s="67">
        <f t="shared" si="1"/>
        <v>5</v>
      </c>
      <c r="O20" s="66">
        <f t="shared" si="2"/>
        <v>4562875</v>
      </c>
    </row>
    <row r="21" spans="1:15" x14ac:dyDescent="0.15">
      <c r="A21" s="55">
        <v>28</v>
      </c>
      <c r="B21" s="56" t="s">
        <v>5402</v>
      </c>
      <c r="C21" s="57">
        <f>+'[4]Prior Year Permits by CalYr'!L21</f>
        <v>0</v>
      </c>
      <c r="D21" s="58">
        <f>+'[4]Current Year Permits by CalYr '!L21</f>
        <v>0</v>
      </c>
      <c r="E21" s="59">
        <f>+'[4]Prior Year Valuation by CalYr'!L21</f>
        <v>0</v>
      </c>
      <c r="F21" s="60">
        <f>+'[4]Current Year Valuation by Cal'!L21</f>
        <v>0</v>
      </c>
      <c r="G21" s="61">
        <f>+'[4]Prior Year Permits by CalYr'!Z21</f>
        <v>2</v>
      </c>
      <c r="H21" s="62">
        <f>+'[4]Current Year Permits by CalYr '!Z21</f>
        <v>3</v>
      </c>
      <c r="I21" s="63">
        <f>+'[4]Prior Year Valuation by CalYr'!Z21</f>
        <v>28181</v>
      </c>
      <c r="J21" s="64">
        <f>+'[4]Current Year Valuation by Cal'!Z21</f>
        <v>514754</v>
      </c>
      <c r="L21" s="65">
        <f t="shared" si="3"/>
        <v>0</v>
      </c>
      <c r="M21" s="66">
        <f t="shared" si="4"/>
        <v>0</v>
      </c>
      <c r="N21" s="67">
        <f t="shared" si="1"/>
        <v>1</v>
      </c>
      <c r="O21" s="66">
        <f t="shared" si="2"/>
        <v>486573</v>
      </c>
    </row>
    <row r="22" spans="1:15" x14ac:dyDescent="0.15">
      <c r="A22" s="55">
        <v>29</v>
      </c>
      <c r="B22" s="56" t="s">
        <v>5403</v>
      </c>
      <c r="C22" s="57">
        <f>+'[4]Prior Year Permits by CalYr'!L22</f>
        <v>14</v>
      </c>
      <c r="D22" s="58">
        <f>+'[4]Current Year Permits by CalYr '!L22</f>
        <v>32</v>
      </c>
      <c r="E22" s="59">
        <f>+'[4]Prior Year Valuation by CalYr'!L22</f>
        <v>168000</v>
      </c>
      <c r="F22" s="60">
        <f>+'[4]Current Year Valuation by Cal'!L22</f>
        <v>384000</v>
      </c>
      <c r="G22" s="61">
        <f>+'[4]Prior Year Permits by CalYr'!Z22</f>
        <v>218</v>
      </c>
      <c r="H22" s="62">
        <f>+'[4]Current Year Permits by CalYr '!Z22</f>
        <v>324</v>
      </c>
      <c r="I22" s="63">
        <f>+'[4]Prior Year Valuation by CalYr'!Z22</f>
        <v>2496000</v>
      </c>
      <c r="J22" s="64">
        <f>+'[4]Current Year Valuation by Cal'!Z22</f>
        <v>3888000</v>
      </c>
      <c r="L22" s="65">
        <f t="shared" si="3"/>
        <v>18</v>
      </c>
      <c r="M22" s="66">
        <f t="shared" si="4"/>
        <v>216000</v>
      </c>
      <c r="N22" s="67">
        <f t="shared" si="1"/>
        <v>106</v>
      </c>
      <c r="O22" s="66">
        <f t="shared" si="2"/>
        <v>1392000</v>
      </c>
    </row>
    <row r="23" spans="1:15" x14ac:dyDescent="0.15">
      <c r="A23" s="55">
        <v>30</v>
      </c>
      <c r="B23" s="56" t="s">
        <v>5404</v>
      </c>
      <c r="C23" s="57">
        <f>+'[4]Prior Year Permits by CalYr'!L23</f>
        <v>7</v>
      </c>
      <c r="D23" s="58">
        <f>+'[4]Current Year Permits by CalYr '!L23</f>
        <v>14</v>
      </c>
      <c r="E23" s="59">
        <f>+'[4]Prior Year Valuation by CalYr'!L23</f>
        <v>105000</v>
      </c>
      <c r="F23" s="60">
        <f>+'[4]Current Year Valuation by Cal'!L23</f>
        <v>210000</v>
      </c>
      <c r="G23" s="61">
        <f>+'[4]Prior Year Permits by CalYr'!Z23</f>
        <v>87</v>
      </c>
      <c r="H23" s="62">
        <f>+'[4]Current Year Permits by CalYr '!Z23</f>
        <v>131</v>
      </c>
      <c r="I23" s="63">
        <f>+'[4]Prior Year Valuation by CalYr'!Z23</f>
        <v>1245000</v>
      </c>
      <c r="J23" s="64">
        <f>+'[4]Current Year Valuation by Cal'!Z23</f>
        <v>1965000</v>
      </c>
      <c r="L23" s="65">
        <f t="shared" si="3"/>
        <v>7</v>
      </c>
      <c r="M23" s="66">
        <f t="shared" si="4"/>
        <v>105000</v>
      </c>
      <c r="N23" s="67">
        <f t="shared" si="1"/>
        <v>44</v>
      </c>
      <c r="O23" s="66">
        <f t="shared" si="2"/>
        <v>720000</v>
      </c>
    </row>
    <row r="24" spans="1:15" x14ac:dyDescent="0.15">
      <c r="A24" s="55">
        <v>31</v>
      </c>
      <c r="B24" s="56" t="s">
        <v>5405</v>
      </c>
      <c r="C24" s="57">
        <f>+'[4]Prior Year Permits by CalYr'!L24</f>
        <v>0</v>
      </c>
      <c r="D24" s="58">
        <f>+'[4]Current Year Permits by CalYr '!L24</f>
        <v>0</v>
      </c>
      <c r="E24" s="59">
        <f>+'[4]Prior Year Valuation by CalYr'!L24</f>
        <v>0</v>
      </c>
      <c r="F24" s="60">
        <f>+'[4]Current Year Valuation by Cal'!L24</f>
        <v>0</v>
      </c>
      <c r="G24" s="61">
        <f>+'[4]Prior Year Permits by CalYr'!Z24</f>
        <v>1</v>
      </c>
      <c r="H24" s="62">
        <f>+'[4]Current Year Permits by CalYr '!Z24</f>
        <v>7</v>
      </c>
      <c r="I24" s="63">
        <f>+'[4]Prior Year Valuation by CalYr'!Z24</f>
        <v>0</v>
      </c>
      <c r="J24" s="64">
        <f>+'[4]Current Year Valuation by Cal'!Z24</f>
        <v>12000</v>
      </c>
      <c r="L24" s="65">
        <f t="shared" si="3"/>
        <v>0</v>
      </c>
      <c r="M24" s="66">
        <f t="shared" si="4"/>
        <v>0</v>
      </c>
      <c r="N24" s="67">
        <f t="shared" si="1"/>
        <v>6</v>
      </c>
      <c r="O24" s="66">
        <f t="shared" si="2"/>
        <v>12000</v>
      </c>
    </row>
    <row r="25" spans="1:15" x14ac:dyDescent="0.15">
      <c r="A25" s="55">
        <v>33</v>
      </c>
      <c r="B25" s="56" t="s">
        <v>5406</v>
      </c>
      <c r="C25" s="57">
        <f>+'[4]Prior Year Permits by CalYr'!L25</f>
        <v>0</v>
      </c>
      <c r="D25" s="58">
        <f>+'[4]Current Year Permits by CalYr '!L25</f>
        <v>1</v>
      </c>
      <c r="E25" s="59">
        <f>+'[4]Prior Year Valuation by CalYr'!L25</f>
        <v>0</v>
      </c>
      <c r="F25" s="60">
        <f>+'[4]Current Year Valuation by Cal'!L25</f>
        <v>8468</v>
      </c>
      <c r="G25" s="61">
        <f>+'[4]Prior Year Permits by CalYr'!Z25</f>
        <v>10</v>
      </c>
      <c r="H25" s="62">
        <f>+'[4]Current Year Permits by CalYr '!Z25</f>
        <v>4</v>
      </c>
      <c r="I25" s="63">
        <f>+'[4]Prior Year Valuation by CalYr'!Z25</f>
        <v>193942</v>
      </c>
      <c r="J25" s="64">
        <f>+'[4]Current Year Valuation by Cal'!Z25</f>
        <v>58720</v>
      </c>
      <c r="L25" s="65">
        <f t="shared" si="3"/>
        <v>1</v>
      </c>
      <c r="M25" s="66">
        <f t="shared" si="4"/>
        <v>8468</v>
      </c>
      <c r="N25" s="67">
        <f t="shared" si="1"/>
        <v>-6</v>
      </c>
      <c r="O25" s="66">
        <f t="shared" si="2"/>
        <v>-135222</v>
      </c>
    </row>
    <row r="26" spans="1:15" x14ac:dyDescent="0.15">
      <c r="A26" s="55">
        <v>34</v>
      </c>
      <c r="B26" s="56" t="s">
        <v>5407</v>
      </c>
      <c r="C26" s="57">
        <f>+'[4]Prior Year Permits by CalYr'!L26</f>
        <v>130</v>
      </c>
      <c r="D26" s="58">
        <f>+'[4]Current Year Permits by CalYr '!L26</f>
        <v>143</v>
      </c>
      <c r="E26" s="59">
        <f>+'[4]Prior Year Valuation by CalYr'!L26</f>
        <v>1698578</v>
      </c>
      <c r="F26" s="60">
        <f>+'[4]Current Year Valuation by Cal'!L26</f>
        <v>1310134</v>
      </c>
      <c r="G26" s="61">
        <f>+'[4]Prior Year Permits by CalYr'!Z26</f>
        <v>1011</v>
      </c>
      <c r="H26" s="62">
        <f>+'[4]Current Year Permits by CalYr '!Z26</f>
        <v>1255</v>
      </c>
      <c r="I26" s="63">
        <f>+'[4]Prior Year Valuation by CalYr'!Z26</f>
        <v>12200368</v>
      </c>
      <c r="J26" s="64">
        <f>+'[4]Current Year Valuation by Cal'!Z26</f>
        <v>13040479</v>
      </c>
      <c r="L26" s="65">
        <f t="shared" si="3"/>
        <v>13</v>
      </c>
      <c r="M26" s="66">
        <f t="shared" si="4"/>
        <v>-388444</v>
      </c>
      <c r="N26" s="67">
        <f t="shared" si="1"/>
        <v>244</v>
      </c>
      <c r="O26" s="66">
        <f t="shared" si="2"/>
        <v>840111</v>
      </c>
    </row>
    <row r="27" spans="1:15" x14ac:dyDescent="0.15">
      <c r="A27" s="55">
        <v>35</v>
      </c>
      <c r="B27" s="56" t="s">
        <v>5408</v>
      </c>
      <c r="C27" s="57">
        <f>+'[4]Prior Year Permits by CalYr'!L27</f>
        <v>0</v>
      </c>
      <c r="D27" s="58">
        <f>+'[4]Current Year Permits by CalYr '!L27</f>
        <v>0</v>
      </c>
      <c r="E27" s="59">
        <f>+'[4]Prior Year Valuation by CalYr'!L27</f>
        <v>0</v>
      </c>
      <c r="F27" s="60">
        <f>+'[4]Current Year Valuation by Cal'!L27</f>
        <v>0</v>
      </c>
      <c r="G27" s="61">
        <f>+'[4]Prior Year Permits by CalYr'!Z27</f>
        <v>0</v>
      </c>
      <c r="H27" s="62">
        <f>+'[4]Current Year Permits by CalYr '!Z27</f>
        <v>0</v>
      </c>
      <c r="I27" s="63">
        <f>+'[4]Prior Year Valuation by CalYr'!Z27</f>
        <v>0</v>
      </c>
      <c r="J27" s="64">
        <f>+'[4]Current Year Valuation by Cal'!Z27</f>
        <v>0</v>
      </c>
      <c r="L27" s="65">
        <f t="shared" si="3"/>
        <v>0</v>
      </c>
      <c r="M27" s="66">
        <f t="shared" si="4"/>
        <v>0</v>
      </c>
      <c r="N27" s="67">
        <f t="shared" si="1"/>
        <v>0</v>
      </c>
      <c r="O27" s="66">
        <f t="shared" si="2"/>
        <v>0</v>
      </c>
    </row>
    <row r="28" spans="1:15" x14ac:dyDescent="0.15">
      <c r="A28" s="55">
        <v>36</v>
      </c>
      <c r="B28" s="56" t="s">
        <v>5409</v>
      </c>
      <c r="C28" s="57">
        <f>+'[4]Prior Year Permits by CalYr'!L28</f>
        <v>0</v>
      </c>
      <c r="D28" s="58">
        <f>+'[4]Current Year Permits by CalYr '!L28</f>
        <v>0</v>
      </c>
      <c r="E28" s="59">
        <f>+'[4]Prior Year Valuation by CalYr'!L28</f>
        <v>0</v>
      </c>
      <c r="F28" s="60">
        <f>+'[4]Current Year Valuation by Cal'!L28</f>
        <v>0</v>
      </c>
      <c r="G28" s="61">
        <f>+'[4]Prior Year Permits by CalYr'!Z28</f>
        <v>0</v>
      </c>
      <c r="H28" s="62">
        <f>+'[4]Current Year Permits by CalYr '!Z28</f>
        <v>0</v>
      </c>
      <c r="I28" s="63">
        <f>+'[4]Prior Year Valuation by CalYr'!Z28</f>
        <v>0</v>
      </c>
      <c r="J28" s="64">
        <f>+'[4]Current Year Valuation by Cal'!Z28</f>
        <v>0</v>
      </c>
      <c r="L28" s="65">
        <f t="shared" si="3"/>
        <v>0</v>
      </c>
      <c r="M28" s="66">
        <f t="shared" si="4"/>
        <v>0</v>
      </c>
      <c r="N28" s="67">
        <f t="shared" si="1"/>
        <v>0</v>
      </c>
      <c r="O28" s="66">
        <f t="shared" si="2"/>
        <v>0</v>
      </c>
    </row>
    <row r="29" spans="1:15" x14ac:dyDescent="0.15">
      <c r="A29" s="55">
        <v>37</v>
      </c>
      <c r="B29" s="56" t="s">
        <v>5410</v>
      </c>
      <c r="C29" s="57">
        <f>+'[4]Prior Year Permits by CalYr'!L29</f>
        <v>43</v>
      </c>
      <c r="D29" s="58">
        <f>+'[4]Current Year Permits by CalYr '!L29</f>
        <v>60</v>
      </c>
      <c r="E29" s="59">
        <f>+'[4]Prior Year Valuation by CalYr'!L29</f>
        <v>4672558</v>
      </c>
      <c r="F29" s="60">
        <f>+'[4]Current Year Valuation by Cal'!L29</f>
        <v>13051358</v>
      </c>
      <c r="G29" s="61">
        <f>+'[4]Prior Year Permits by CalYr'!Z29</f>
        <v>425</v>
      </c>
      <c r="H29" s="62">
        <f>+'[4]Current Year Permits by CalYr '!Z29</f>
        <v>386</v>
      </c>
      <c r="I29" s="63">
        <f>+'[4]Prior Year Valuation by CalYr'!Z29</f>
        <v>55686535</v>
      </c>
      <c r="J29" s="64">
        <f>+'[4]Current Year Valuation by Cal'!Z29</f>
        <v>64555651</v>
      </c>
      <c r="L29" s="65">
        <f t="shared" si="3"/>
        <v>17</v>
      </c>
      <c r="M29" s="66">
        <f t="shared" si="4"/>
        <v>8378800</v>
      </c>
      <c r="N29" s="67">
        <f t="shared" si="1"/>
        <v>-39</v>
      </c>
      <c r="O29" s="66">
        <f t="shared" si="2"/>
        <v>8869116</v>
      </c>
    </row>
    <row r="30" spans="1:15" x14ac:dyDescent="0.15">
      <c r="A30" s="55">
        <v>38</v>
      </c>
      <c r="B30" s="56" t="s">
        <v>5411</v>
      </c>
      <c r="C30" s="57">
        <f>+'[4]Prior Year Permits by CalYr'!L30</f>
        <v>0</v>
      </c>
      <c r="D30" s="58">
        <f>+'[4]Current Year Permits by CalYr '!L30</f>
        <v>0</v>
      </c>
      <c r="E30" s="59">
        <f>+'[4]Prior Year Valuation by CalYr'!L30</f>
        <v>0</v>
      </c>
      <c r="F30" s="60">
        <f>+'[4]Current Year Valuation by Cal'!L30</f>
        <v>0</v>
      </c>
      <c r="G30" s="61">
        <f>+'[4]Prior Year Permits by CalYr'!Z30</f>
        <v>5</v>
      </c>
      <c r="H30" s="62">
        <f>+'[4]Current Year Permits by CalYr '!Z30</f>
        <v>29</v>
      </c>
      <c r="I30" s="63">
        <f>+'[4]Prior Year Valuation by CalYr'!Z30</f>
        <v>78559</v>
      </c>
      <c r="J30" s="64">
        <f>+'[4]Current Year Valuation by Cal'!Z30</f>
        <v>1694486</v>
      </c>
      <c r="L30" s="65">
        <f t="shared" si="3"/>
        <v>0</v>
      </c>
      <c r="M30" s="66">
        <f t="shared" si="4"/>
        <v>0</v>
      </c>
      <c r="N30" s="67">
        <f t="shared" si="1"/>
        <v>24</v>
      </c>
      <c r="O30" s="66">
        <f t="shared" si="2"/>
        <v>1615927</v>
      </c>
    </row>
    <row r="31" spans="1:15" x14ac:dyDescent="0.15">
      <c r="A31" s="55">
        <v>40</v>
      </c>
      <c r="B31" s="56" t="s">
        <v>5412</v>
      </c>
      <c r="C31" s="57">
        <f>+'[4]Prior Year Permits by CalYr'!L31</f>
        <v>0</v>
      </c>
      <c r="D31" s="58">
        <f>+'[4]Current Year Permits by CalYr '!L31</f>
        <v>0</v>
      </c>
      <c r="E31" s="59">
        <f>+'[4]Prior Year Valuation by CalYr'!L31</f>
        <v>0</v>
      </c>
      <c r="F31" s="60">
        <f>+'[4]Current Year Valuation by Cal'!L31</f>
        <v>0</v>
      </c>
      <c r="G31" s="61">
        <f>+'[4]Prior Year Permits by CalYr'!Z31</f>
        <v>0</v>
      </c>
      <c r="H31" s="62">
        <f>+'[4]Current Year Permits by CalYr '!Z31</f>
        <v>0</v>
      </c>
      <c r="I31" s="63">
        <f>+'[4]Prior Year Valuation by CalYr'!Z31</f>
        <v>0</v>
      </c>
      <c r="J31" s="64">
        <f>+'[4]Current Year Valuation by Cal'!Z31</f>
        <v>0</v>
      </c>
      <c r="L31" s="65">
        <f t="shared" si="3"/>
        <v>0</v>
      </c>
      <c r="M31" s="66">
        <f t="shared" si="4"/>
        <v>0</v>
      </c>
      <c r="N31" s="67">
        <f t="shared" si="1"/>
        <v>0</v>
      </c>
      <c r="O31" s="66">
        <f t="shared" si="2"/>
        <v>0</v>
      </c>
    </row>
    <row r="32" spans="1:15" x14ac:dyDescent="0.15">
      <c r="A32" s="55">
        <v>41</v>
      </c>
      <c r="B32" s="56" t="s">
        <v>5413</v>
      </c>
      <c r="C32" s="57">
        <f>+'[4]Prior Year Permits by CalYr'!L32</f>
        <v>4</v>
      </c>
      <c r="D32" s="58">
        <f>+'[4]Current Year Permits by CalYr '!L32</f>
        <v>3</v>
      </c>
      <c r="E32" s="59">
        <f>+'[4]Prior Year Valuation by CalYr'!L32</f>
        <v>100000</v>
      </c>
      <c r="F32" s="60">
        <f>+'[4]Current Year Valuation by Cal'!L32</f>
        <v>75000</v>
      </c>
      <c r="G32" s="61">
        <f>+'[4]Prior Year Permits by CalYr'!Z32</f>
        <v>9</v>
      </c>
      <c r="H32" s="62">
        <f>+'[4]Current Year Permits by CalYr '!Z32</f>
        <v>12</v>
      </c>
      <c r="I32" s="63">
        <f>+'[4]Prior Year Valuation by CalYr'!Z32</f>
        <v>225000</v>
      </c>
      <c r="J32" s="64">
        <f>+'[4]Current Year Valuation by Cal'!Z32</f>
        <v>300000</v>
      </c>
      <c r="L32" s="65">
        <f t="shared" si="3"/>
        <v>-1</v>
      </c>
      <c r="M32" s="66">
        <f t="shared" si="4"/>
        <v>-25000</v>
      </c>
      <c r="N32" s="67">
        <f t="shared" si="1"/>
        <v>3</v>
      </c>
      <c r="O32" s="66">
        <f t="shared" si="2"/>
        <v>75000</v>
      </c>
    </row>
    <row r="33" spans="1:15" x14ac:dyDescent="0.15">
      <c r="A33" s="55">
        <v>42</v>
      </c>
      <c r="B33" s="56" t="s">
        <v>5414</v>
      </c>
      <c r="C33" s="57">
        <f>+'[4]Prior Year Permits by CalYr'!L33</f>
        <v>0</v>
      </c>
      <c r="D33" s="58">
        <f>+'[4]Current Year Permits by CalYr '!L33</f>
        <v>1</v>
      </c>
      <c r="E33" s="59">
        <f>+'[4]Prior Year Valuation by CalYr'!L33</f>
        <v>0</v>
      </c>
      <c r="F33" s="60">
        <f>+'[4]Current Year Valuation by Cal'!L33</f>
        <v>0</v>
      </c>
      <c r="G33" s="61">
        <f>+'[4]Prior Year Permits by CalYr'!Z33</f>
        <v>0</v>
      </c>
      <c r="H33" s="62">
        <f>+'[4]Current Year Permits by CalYr '!Z33</f>
        <v>1</v>
      </c>
      <c r="I33" s="63">
        <f>+'[4]Prior Year Valuation by CalYr'!Z33</f>
        <v>0</v>
      </c>
      <c r="J33" s="64">
        <f>+'[4]Current Year Valuation by Cal'!Z33</f>
        <v>0</v>
      </c>
      <c r="L33" s="65">
        <f t="shared" si="3"/>
        <v>1</v>
      </c>
      <c r="M33" s="66">
        <f t="shared" si="4"/>
        <v>0</v>
      </c>
      <c r="N33" s="67">
        <f t="shared" si="1"/>
        <v>1</v>
      </c>
      <c r="O33" s="66">
        <f t="shared" si="2"/>
        <v>0</v>
      </c>
    </row>
    <row r="34" spans="1:15" x14ac:dyDescent="0.15">
      <c r="A34" s="55">
        <v>45</v>
      </c>
      <c r="B34" s="56" t="s">
        <v>5415</v>
      </c>
      <c r="C34" s="57">
        <f>+'[4]Prior Year Permits by CalYr'!L34</f>
        <v>6</v>
      </c>
      <c r="D34" s="58">
        <f>+'[4]Current Year Permits by CalYr '!L34</f>
        <v>10</v>
      </c>
      <c r="E34" s="59">
        <f>+'[4]Prior Year Valuation by CalYr'!L34</f>
        <v>18000</v>
      </c>
      <c r="F34" s="60">
        <f>+'[4]Current Year Valuation by Cal'!L34</f>
        <v>30000</v>
      </c>
      <c r="G34" s="61">
        <f>+'[4]Prior Year Permits by CalYr'!Z34</f>
        <v>43</v>
      </c>
      <c r="H34" s="62">
        <f>+'[4]Current Year Permits by CalYr '!Z34</f>
        <v>62</v>
      </c>
      <c r="I34" s="63">
        <f>+'[4]Prior Year Valuation by CalYr'!Z34</f>
        <v>114000</v>
      </c>
      <c r="J34" s="64">
        <f>+'[4]Current Year Valuation by Cal'!Z34</f>
        <v>186000</v>
      </c>
      <c r="L34" s="65">
        <f t="shared" si="3"/>
        <v>4</v>
      </c>
      <c r="M34" s="66">
        <f t="shared" si="4"/>
        <v>12000</v>
      </c>
      <c r="N34" s="67">
        <f t="shared" si="1"/>
        <v>19</v>
      </c>
      <c r="O34" s="66">
        <f t="shared" si="2"/>
        <v>72000</v>
      </c>
    </row>
    <row r="35" spans="1:15" x14ac:dyDescent="0.15">
      <c r="A35" s="55">
        <v>46</v>
      </c>
      <c r="B35" s="56" t="s">
        <v>5416</v>
      </c>
      <c r="C35" s="57">
        <f>+'[4]Prior Year Permits by CalYr'!L35</f>
        <v>0</v>
      </c>
      <c r="D35" s="58">
        <f>+'[4]Current Year Permits by CalYr '!L35</f>
        <v>0</v>
      </c>
      <c r="E35" s="59">
        <f>+'[4]Prior Year Valuation by CalYr'!L35</f>
        <v>0</v>
      </c>
      <c r="F35" s="60">
        <f>+'[4]Current Year Valuation by Cal'!L35</f>
        <v>0</v>
      </c>
      <c r="G35" s="61">
        <f>+'[4]Prior Year Permits by CalYr'!Z35</f>
        <v>1</v>
      </c>
      <c r="H35" s="62">
        <f>+'[4]Current Year Permits by CalYr '!Z35</f>
        <v>0</v>
      </c>
      <c r="I35" s="63">
        <f>+'[4]Prior Year Valuation by CalYr'!Z35</f>
        <v>0</v>
      </c>
      <c r="J35" s="64">
        <f>+'[4]Current Year Valuation by Cal'!Z35</f>
        <v>0</v>
      </c>
      <c r="L35" s="65">
        <f t="shared" si="3"/>
        <v>0</v>
      </c>
      <c r="M35" s="66">
        <f t="shared" si="4"/>
        <v>0</v>
      </c>
      <c r="N35" s="67">
        <f t="shared" si="1"/>
        <v>-1</v>
      </c>
      <c r="O35" s="66">
        <f t="shared" si="2"/>
        <v>0</v>
      </c>
    </row>
    <row r="36" spans="1:15" x14ac:dyDescent="0.15">
      <c r="A36" s="55">
        <v>47</v>
      </c>
      <c r="B36" s="56" t="s">
        <v>5417</v>
      </c>
      <c r="C36" s="57">
        <f>+'[4]Prior Year Permits by CalYr'!L36</f>
        <v>0</v>
      </c>
      <c r="D36" s="58">
        <f>+'[4]Current Year Permits by CalYr '!L36</f>
        <v>0</v>
      </c>
      <c r="E36" s="59">
        <f>+'[4]Prior Year Valuation by CalYr'!L36</f>
        <v>0</v>
      </c>
      <c r="F36" s="60">
        <f>+'[4]Current Year Valuation by Cal'!L36</f>
        <v>0</v>
      </c>
      <c r="G36" s="61">
        <f>+'[4]Prior Year Permits by CalYr'!Z36</f>
        <v>2</v>
      </c>
      <c r="H36" s="62">
        <f>+'[4]Current Year Permits by CalYr '!Z36</f>
        <v>5</v>
      </c>
      <c r="I36" s="63">
        <f>+'[4]Prior Year Valuation by CalYr'!Z36</f>
        <v>0</v>
      </c>
      <c r="J36" s="64">
        <f>+'[4]Current Year Valuation by Cal'!Z36</f>
        <v>0</v>
      </c>
      <c r="L36" s="65">
        <f t="shared" si="3"/>
        <v>0</v>
      </c>
      <c r="M36" s="66">
        <f t="shared" si="4"/>
        <v>0</v>
      </c>
      <c r="N36" s="67">
        <f t="shared" si="1"/>
        <v>3</v>
      </c>
      <c r="O36" s="66">
        <f t="shared" si="2"/>
        <v>0</v>
      </c>
    </row>
    <row r="37" spans="1:15" x14ac:dyDescent="0.15">
      <c r="A37" s="55">
        <v>48</v>
      </c>
      <c r="B37" s="56" t="s">
        <v>5418</v>
      </c>
      <c r="C37" s="57">
        <f>+'[4]Prior Year Permits by CalYr'!L37</f>
        <v>0</v>
      </c>
      <c r="D37" s="58">
        <f>+'[4]Current Year Permits by CalYr '!L37</f>
        <v>0</v>
      </c>
      <c r="E37" s="59">
        <f>+'[4]Prior Year Valuation by CalYr'!L37</f>
        <v>0</v>
      </c>
      <c r="F37" s="60">
        <f>+'[4]Current Year Valuation by Cal'!L37</f>
        <v>0</v>
      </c>
      <c r="G37" s="61">
        <f>+'[4]Prior Year Permits by CalYr'!Z37</f>
        <v>0</v>
      </c>
      <c r="H37" s="62">
        <f>+'[4]Current Year Permits by CalYr '!Z37</f>
        <v>0</v>
      </c>
      <c r="I37" s="63">
        <f>+'[4]Prior Year Valuation by CalYr'!Z37</f>
        <v>0</v>
      </c>
      <c r="J37" s="64">
        <f>+'[4]Current Year Valuation by Cal'!Z37</f>
        <v>0</v>
      </c>
      <c r="L37" s="65">
        <f t="shared" si="3"/>
        <v>0</v>
      </c>
      <c r="M37" s="66">
        <f t="shared" si="4"/>
        <v>0</v>
      </c>
      <c r="N37" s="67">
        <f t="shared" si="1"/>
        <v>0</v>
      </c>
      <c r="O37" s="66">
        <f t="shared" si="2"/>
        <v>0</v>
      </c>
    </row>
    <row r="38" spans="1:15" x14ac:dyDescent="0.15">
      <c r="A38" s="55">
        <v>49</v>
      </c>
      <c r="B38" s="56" t="s">
        <v>5419</v>
      </c>
      <c r="C38" s="57">
        <f>+'[4]Prior Year Permits by CalYr'!L38</f>
        <v>2</v>
      </c>
      <c r="D38" s="58">
        <f>+'[4]Current Year Permits by CalYr '!L38</f>
        <v>1</v>
      </c>
      <c r="E38" s="59">
        <f>+'[4]Prior Year Valuation by CalYr'!L38</f>
        <v>6000</v>
      </c>
      <c r="F38" s="60">
        <f>+'[4]Current Year Valuation by Cal'!L38</f>
        <v>3000</v>
      </c>
      <c r="G38" s="61">
        <f>+'[4]Prior Year Permits by CalYr'!Z38</f>
        <v>23</v>
      </c>
      <c r="H38" s="62">
        <f>+'[4]Current Year Permits by CalYr '!Z38</f>
        <v>21</v>
      </c>
      <c r="I38" s="63">
        <f>+'[4]Prior Year Valuation by CalYr'!Z38</f>
        <v>66000</v>
      </c>
      <c r="J38" s="64">
        <f>+'[4]Current Year Valuation by Cal'!Z38</f>
        <v>63000</v>
      </c>
      <c r="L38" s="65">
        <f t="shared" si="3"/>
        <v>-1</v>
      </c>
      <c r="M38" s="66">
        <f t="shared" si="4"/>
        <v>-3000</v>
      </c>
      <c r="N38" s="67">
        <f t="shared" si="1"/>
        <v>-2</v>
      </c>
      <c r="O38" s="66">
        <f t="shared" si="2"/>
        <v>-3000</v>
      </c>
    </row>
    <row r="39" spans="1:15" x14ac:dyDescent="0.15">
      <c r="A39" s="55">
        <v>50</v>
      </c>
      <c r="B39" s="56" t="s">
        <v>5420</v>
      </c>
      <c r="C39" s="57">
        <f>+'[4]Prior Year Permits by CalYr'!L39</f>
        <v>1</v>
      </c>
      <c r="D39" s="58">
        <f>+'[4]Current Year Permits by CalYr '!L39</f>
        <v>2</v>
      </c>
      <c r="E39" s="59">
        <f>+'[4]Prior Year Valuation by CalYr'!L39</f>
        <v>15000</v>
      </c>
      <c r="F39" s="60">
        <f>+'[4]Current Year Valuation by Cal'!L39</f>
        <v>20000</v>
      </c>
      <c r="G39" s="61">
        <f>+'[4]Prior Year Permits by CalYr'!Z39</f>
        <v>24</v>
      </c>
      <c r="H39" s="62">
        <f>+'[4]Current Year Permits by CalYr '!Z39</f>
        <v>29</v>
      </c>
      <c r="I39" s="63">
        <f>+'[4]Prior Year Valuation by CalYr'!Z39</f>
        <v>435000</v>
      </c>
      <c r="J39" s="64">
        <f>+'[4]Current Year Valuation by Cal'!Z39</f>
        <v>1222000</v>
      </c>
      <c r="L39" s="65">
        <f t="shared" si="3"/>
        <v>1</v>
      </c>
      <c r="M39" s="66">
        <f t="shared" si="4"/>
        <v>5000</v>
      </c>
      <c r="N39" s="67">
        <f t="shared" si="1"/>
        <v>5</v>
      </c>
      <c r="O39" s="66">
        <f t="shared" si="2"/>
        <v>787000</v>
      </c>
    </row>
    <row r="40" spans="1:15" x14ac:dyDescent="0.15">
      <c r="A40" s="55">
        <v>51</v>
      </c>
      <c r="B40" s="56" t="s">
        <v>5421</v>
      </c>
      <c r="C40" s="57">
        <f>+'[4]Prior Year Permits by CalYr'!L40</f>
        <v>0</v>
      </c>
      <c r="D40" s="58">
        <f>+'[4]Current Year Permits by CalYr '!L40</f>
        <v>0</v>
      </c>
      <c r="E40" s="59">
        <f>+'[4]Prior Year Valuation by CalYr'!L40</f>
        <v>0</v>
      </c>
      <c r="F40" s="60">
        <f>+'[4]Current Year Valuation by Cal'!L40</f>
        <v>0</v>
      </c>
      <c r="G40" s="61">
        <f>+'[4]Prior Year Permits by CalYr'!Z40</f>
        <v>1</v>
      </c>
      <c r="H40" s="62">
        <f>+'[4]Current Year Permits by CalYr '!Z40</f>
        <v>1</v>
      </c>
      <c r="I40" s="63">
        <f>+'[4]Prior Year Valuation by CalYr'!Z40</f>
        <v>10000</v>
      </c>
      <c r="J40" s="64">
        <f>+'[4]Current Year Valuation by Cal'!Z40</f>
        <v>10000</v>
      </c>
      <c r="L40" s="65">
        <f t="shared" si="3"/>
        <v>0</v>
      </c>
      <c r="M40" s="66">
        <f t="shared" si="4"/>
        <v>0</v>
      </c>
      <c r="N40" s="67">
        <f t="shared" si="1"/>
        <v>0</v>
      </c>
      <c r="O40" s="66">
        <f t="shared" si="2"/>
        <v>0</v>
      </c>
    </row>
    <row r="41" spans="1:15" x14ac:dyDescent="0.15">
      <c r="A41" s="55">
        <v>52</v>
      </c>
      <c r="B41" s="56" t="s">
        <v>5422</v>
      </c>
      <c r="C41" s="57">
        <f>+'[4]Prior Year Permits by CalYr'!L41</f>
        <v>0</v>
      </c>
      <c r="D41" s="58">
        <f>+'[4]Current Year Permits by CalYr '!L41</f>
        <v>0</v>
      </c>
      <c r="E41" s="59">
        <f>+'[4]Prior Year Valuation by CalYr'!L41</f>
        <v>0</v>
      </c>
      <c r="F41" s="60">
        <f>+'[4]Current Year Valuation by Cal'!L41</f>
        <v>0</v>
      </c>
      <c r="G41" s="61">
        <f>+'[4]Prior Year Permits by CalYr'!Z41</f>
        <v>0</v>
      </c>
      <c r="H41" s="62">
        <f>+'[4]Current Year Permits by CalYr '!Z41</f>
        <v>0</v>
      </c>
      <c r="I41" s="63">
        <f>+'[4]Prior Year Valuation by CalYr'!Z41</f>
        <v>0</v>
      </c>
      <c r="J41" s="64">
        <f>+'[4]Current Year Valuation by Cal'!Z41</f>
        <v>0</v>
      </c>
      <c r="L41" s="65">
        <f t="shared" si="3"/>
        <v>0</v>
      </c>
      <c r="M41" s="66">
        <f t="shared" si="4"/>
        <v>0</v>
      </c>
      <c r="N41" s="67">
        <f t="shared" si="1"/>
        <v>0</v>
      </c>
      <c r="O41" s="66">
        <f t="shared" si="2"/>
        <v>0</v>
      </c>
    </row>
    <row r="42" spans="1:15" x14ac:dyDescent="0.15">
      <c r="A42" s="55">
        <v>53</v>
      </c>
      <c r="B42" s="56" t="s">
        <v>5423</v>
      </c>
      <c r="C42" s="57">
        <f>+'[4]Prior Year Permits by CalYr'!L42</f>
        <v>0</v>
      </c>
      <c r="D42" s="58">
        <f>+'[4]Current Year Permits by CalYr '!L42</f>
        <v>0</v>
      </c>
      <c r="E42" s="59">
        <f>+'[4]Prior Year Valuation by CalYr'!L42</f>
        <v>0</v>
      </c>
      <c r="F42" s="60">
        <f>+'[4]Current Year Valuation by Cal'!L42</f>
        <v>0</v>
      </c>
      <c r="G42" s="61">
        <f>+'[4]Prior Year Permits by CalYr'!Z42</f>
        <v>0</v>
      </c>
      <c r="H42" s="62">
        <f>+'[4]Current Year Permits by CalYr '!Z42</f>
        <v>0</v>
      </c>
      <c r="I42" s="63">
        <f>+'[4]Prior Year Valuation by CalYr'!Z42</f>
        <v>0</v>
      </c>
      <c r="J42" s="64">
        <f>+'[4]Current Year Valuation by Cal'!Z42</f>
        <v>0</v>
      </c>
      <c r="L42" s="65">
        <f t="shared" si="3"/>
        <v>0</v>
      </c>
      <c r="M42" s="66">
        <f t="shared" si="4"/>
        <v>0</v>
      </c>
      <c r="N42" s="67">
        <f t="shared" si="1"/>
        <v>0</v>
      </c>
      <c r="O42" s="66">
        <f t="shared" si="2"/>
        <v>0</v>
      </c>
    </row>
    <row r="43" spans="1:15" x14ac:dyDescent="0.15">
      <c r="A43" s="55">
        <v>54</v>
      </c>
      <c r="B43" s="56" t="s">
        <v>5424</v>
      </c>
      <c r="C43" s="57">
        <f>+'[4]Prior Year Permits by CalYr'!L43</f>
        <v>93</v>
      </c>
      <c r="D43" s="58">
        <f>+'[4]Current Year Permits by CalYr '!L43</f>
        <v>108</v>
      </c>
      <c r="E43" s="59">
        <f>+'[4]Prior Year Valuation by CalYr'!L43</f>
        <v>279000</v>
      </c>
      <c r="F43" s="60">
        <f>+'[4]Current Year Valuation by Cal'!L43</f>
        <v>331000</v>
      </c>
      <c r="G43" s="61">
        <f>+'[4]Prior Year Permits by CalYr'!Z43</f>
        <v>645</v>
      </c>
      <c r="H43" s="62">
        <f>+'[4]Current Year Permits by CalYr '!Z43</f>
        <v>805</v>
      </c>
      <c r="I43" s="63">
        <f>+'[4]Prior Year Valuation by CalYr'!Z43</f>
        <v>1840000</v>
      </c>
      <c r="J43" s="64">
        <f>+'[4]Current Year Valuation by Cal'!Z43</f>
        <v>2422000</v>
      </c>
      <c r="L43" s="65">
        <f t="shared" si="3"/>
        <v>15</v>
      </c>
      <c r="M43" s="66">
        <f t="shared" si="4"/>
        <v>52000</v>
      </c>
      <c r="N43" s="67">
        <f t="shared" si="1"/>
        <v>160</v>
      </c>
      <c r="O43" s="66">
        <f t="shared" si="2"/>
        <v>582000</v>
      </c>
    </row>
    <row r="44" spans="1:15" x14ac:dyDescent="0.15">
      <c r="A44" s="55">
        <v>55</v>
      </c>
      <c r="B44" s="56" t="s">
        <v>5425</v>
      </c>
      <c r="C44" s="57">
        <f>+'[4]Prior Year Permits by CalYr'!L44</f>
        <v>8</v>
      </c>
      <c r="D44" s="58">
        <f>+'[4]Current Year Permits by CalYr '!L44</f>
        <v>8</v>
      </c>
      <c r="E44" s="59">
        <f>+'[4]Prior Year Valuation by CalYr'!L44</f>
        <v>24000</v>
      </c>
      <c r="F44" s="60">
        <f>+'[4]Current Year Valuation by Cal'!L44</f>
        <v>24000</v>
      </c>
      <c r="G44" s="61">
        <f>+'[4]Prior Year Permits by CalYr'!Z44</f>
        <v>58</v>
      </c>
      <c r="H44" s="62">
        <f>+'[4]Current Year Permits by CalYr '!Z44</f>
        <v>71</v>
      </c>
      <c r="I44" s="63">
        <f>+'[4]Prior Year Valuation by CalYr'!Z44</f>
        <v>156000</v>
      </c>
      <c r="J44" s="64">
        <f>+'[4]Current Year Valuation by Cal'!Z44</f>
        <v>213000</v>
      </c>
      <c r="L44" s="65">
        <f t="shared" si="3"/>
        <v>0</v>
      </c>
      <c r="M44" s="66">
        <f t="shared" si="4"/>
        <v>0</v>
      </c>
      <c r="N44" s="67">
        <f t="shared" si="1"/>
        <v>13</v>
      </c>
      <c r="O44" s="66">
        <f t="shared" si="2"/>
        <v>57000</v>
      </c>
    </row>
    <row r="45" spans="1:15" x14ac:dyDescent="0.15">
      <c r="A45" s="55">
        <v>56</v>
      </c>
      <c r="B45" s="56" t="s">
        <v>5426</v>
      </c>
      <c r="C45" s="57">
        <f>+'[4]Prior Year Permits by CalYr'!L45</f>
        <v>0</v>
      </c>
      <c r="D45" s="58">
        <f>+'[4]Current Year Permits by CalYr '!L45</f>
        <v>0</v>
      </c>
      <c r="E45" s="59">
        <f>+'[4]Prior Year Valuation by CalYr'!L45</f>
        <v>0</v>
      </c>
      <c r="F45" s="60">
        <f>+'[4]Current Year Valuation by Cal'!L45</f>
        <v>0</v>
      </c>
      <c r="G45" s="61">
        <f>+'[4]Prior Year Permits by CalYr'!Z45</f>
        <v>0</v>
      </c>
      <c r="H45" s="62">
        <f>+'[4]Current Year Permits by CalYr '!Z45</f>
        <v>0</v>
      </c>
      <c r="I45" s="63">
        <f>+'[4]Prior Year Valuation by CalYr'!Z45</f>
        <v>0</v>
      </c>
      <c r="J45" s="64">
        <f>+'[4]Current Year Valuation by Cal'!Z45</f>
        <v>0</v>
      </c>
      <c r="L45" s="65">
        <f t="shared" si="3"/>
        <v>0</v>
      </c>
      <c r="M45" s="66">
        <f t="shared" si="4"/>
        <v>0</v>
      </c>
      <c r="N45" s="67">
        <f t="shared" si="1"/>
        <v>0</v>
      </c>
      <c r="O45" s="66">
        <f t="shared" si="2"/>
        <v>0</v>
      </c>
    </row>
    <row r="46" spans="1:15" x14ac:dyDescent="0.15">
      <c r="A46" s="55">
        <v>58</v>
      </c>
      <c r="B46" s="56" t="s">
        <v>5427</v>
      </c>
      <c r="C46" s="57">
        <f>+'[4]Prior Year Permits by CalYr'!L46</f>
        <v>0</v>
      </c>
      <c r="D46" s="58">
        <f>+'[4]Current Year Permits by CalYr '!L46</f>
        <v>0</v>
      </c>
      <c r="E46" s="59">
        <f>+'[4]Prior Year Valuation by CalYr'!L46</f>
        <v>0</v>
      </c>
      <c r="F46" s="60">
        <f>+'[4]Current Year Valuation by Cal'!L46</f>
        <v>0</v>
      </c>
      <c r="G46" s="61">
        <f>+'[4]Prior Year Permits by CalYr'!Z46</f>
        <v>0</v>
      </c>
      <c r="H46" s="62">
        <f>+'[4]Current Year Permits by CalYr '!Z46</f>
        <v>0</v>
      </c>
      <c r="I46" s="63">
        <f>+'[4]Prior Year Valuation by CalYr'!Z46</f>
        <v>0</v>
      </c>
      <c r="J46" s="64">
        <f>+'[4]Current Year Valuation by Cal'!Z46</f>
        <v>0</v>
      </c>
      <c r="L46" s="65">
        <f t="shared" si="3"/>
        <v>0</v>
      </c>
      <c r="M46" s="66">
        <f t="shared" si="4"/>
        <v>0</v>
      </c>
      <c r="N46" s="67">
        <f t="shared" si="1"/>
        <v>0</v>
      </c>
      <c r="O46" s="66">
        <f t="shared" si="2"/>
        <v>0</v>
      </c>
    </row>
    <row r="47" spans="1:15" x14ac:dyDescent="0.15">
      <c r="A47" s="55">
        <v>59</v>
      </c>
      <c r="B47" s="56" t="s">
        <v>5428</v>
      </c>
      <c r="C47" s="57">
        <f>+'[4]Prior Year Permits by CalYr'!L47</f>
        <v>0</v>
      </c>
      <c r="D47" s="58">
        <f>+'[4]Current Year Permits by CalYr '!L47</f>
        <v>1</v>
      </c>
      <c r="E47" s="59">
        <f>+'[4]Prior Year Valuation by CalYr'!L47</f>
        <v>0</v>
      </c>
      <c r="F47" s="60">
        <f>+'[4]Current Year Valuation by Cal'!L47</f>
        <v>0</v>
      </c>
      <c r="G47" s="61">
        <f>+'[4]Prior Year Permits by CalYr'!Z47</f>
        <v>0</v>
      </c>
      <c r="H47" s="62">
        <f>+'[4]Current Year Permits by CalYr '!Z47</f>
        <v>1</v>
      </c>
      <c r="I47" s="63">
        <f>+'[4]Prior Year Valuation by CalYr'!Z47</f>
        <v>0</v>
      </c>
      <c r="J47" s="64">
        <f>+'[4]Current Year Valuation by Cal'!Z47</f>
        <v>0</v>
      </c>
      <c r="L47" s="65">
        <f t="shared" si="3"/>
        <v>1</v>
      </c>
      <c r="M47" s="66">
        <f t="shared" si="4"/>
        <v>0</v>
      </c>
      <c r="N47" s="67">
        <f t="shared" si="1"/>
        <v>1</v>
      </c>
      <c r="O47" s="66">
        <f t="shared" si="2"/>
        <v>0</v>
      </c>
    </row>
    <row r="48" spans="1:15" x14ac:dyDescent="0.15">
      <c r="A48" s="55">
        <v>60</v>
      </c>
      <c r="B48" s="56" t="s">
        <v>5429</v>
      </c>
      <c r="C48" s="57">
        <f>+'[4]Prior Year Permits by CalYr'!L48</f>
        <v>1</v>
      </c>
      <c r="D48" s="58">
        <f>+'[4]Current Year Permits by CalYr '!L48</f>
        <v>1</v>
      </c>
      <c r="E48" s="59">
        <f>+'[4]Prior Year Valuation by CalYr'!L48</f>
        <v>3000</v>
      </c>
      <c r="F48" s="60">
        <f>+'[4]Current Year Valuation by Cal'!L48</f>
        <v>3000</v>
      </c>
      <c r="G48" s="61">
        <f>+'[4]Prior Year Permits by CalYr'!Z48</f>
        <v>5</v>
      </c>
      <c r="H48" s="62">
        <f>+'[4]Current Year Permits by CalYr '!Z48</f>
        <v>6</v>
      </c>
      <c r="I48" s="63">
        <f>+'[4]Prior Year Valuation by CalYr'!Z48</f>
        <v>15000</v>
      </c>
      <c r="J48" s="64">
        <f>+'[4]Current Year Valuation by Cal'!Z48</f>
        <v>18000</v>
      </c>
      <c r="L48" s="65">
        <f t="shared" si="3"/>
        <v>0</v>
      </c>
      <c r="M48" s="66">
        <f t="shared" si="4"/>
        <v>0</v>
      </c>
      <c r="N48" s="67">
        <f t="shared" si="1"/>
        <v>1</v>
      </c>
      <c r="O48" s="66">
        <f t="shared" si="2"/>
        <v>3000</v>
      </c>
    </row>
    <row r="49" spans="1:15" x14ac:dyDescent="0.15">
      <c r="A49" s="55">
        <v>64</v>
      </c>
      <c r="B49" s="56" t="s">
        <v>5430</v>
      </c>
      <c r="C49" s="57">
        <f>+'[4]Prior Year Permits by CalYr'!L49</f>
        <v>2</v>
      </c>
      <c r="D49" s="58">
        <f>+'[4]Current Year Permits by CalYr '!L49</f>
        <v>0</v>
      </c>
      <c r="E49" s="59">
        <f>+'[4]Prior Year Valuation by CalYr'!L49</f>
        <v>92614</v>
      </c>
      <c r="F49" s="60">
        <f>+'[4]Current Year Valuation by Cal'!L49</f>
        <v>0</v>
      </c>
      <c r="G49" s="61">
        <f>+'[4]Prior Year Permits by CalYr'!Z49</f>
        <v>28</v>
      </c>
      <c r="H49" s="62">
        <f>+'[4]Current Year Permits by CalYr '!Z49</f>
        <v>9</v>
      </c>
      <c r="I49" s="63">
        <f>+'[4]Prior Year Valuation by CalYr'!Z49</f>
        <v>1442100</v>
      </c>
      <c r="J49" s="64">
        <f>+'[4]Current Year Valuation by Cal'!Z49</f>
        <v>611264</v>
      </c>
      <c r="L49" s="65">
        <f t="shared" si="3"/>
        <v>-2</v>
      </c>
      <c r="M49" s="66">
        <f t="shared" si="4"/>
        <v>-92614</v>
      </c>
      <c r="N49" s="67">
        <f t="shared" si="1"/>
        <v>-19</v>
      </c>
      <c r="O49" s="66">
        <f t="shared" si="2"/>
        <v>-830836</v>
      </c>
    </row>
    <row r="50" spans="1:15" x14ac:dyDescent="0.15">
      <c r="A50" s="55">
        <v>65</v>
      </c>
      <c r="B50" s="56" t="s">
        <v>5431</v>
      </c>
      <c r="C50" s="57">
        <f>+'[4]Prior Year Permits by CalYr'!L50</f>
        <v>8</v>
      </c>
      <c r="D50" s="58">
        <f>+'[4]Current Year Permits by CalYr '!L50</f>
        <v>23</v>
      </c>
      <c r="E50" s="59">
        <f>+'[4]Prior Year Valuation by CalYr'!L50</f>
        <v>16000</v>
      </c>
      <c r="F50" s="60">
        <f>+'[4]Current Year Valuation by Cal'!L50</f>
        <v>46000</v>
      </c>
      <c r="G50" s="61">
        <f>+'[4]Prior Year Permits by CalYr'!Z50</f>
        <v>176</v>
      </c>
      <c r="H50" s="62">
        <f>+'[4]Current Year Permits by CalYr '!Z50</f>
        <v>154</v>
      </c>
      <c r="I50" s="63">
        <f>+'[4]Prior Year Valuation by CalYr'!Z50</f>
        <v>318000</v>
      </c>
      <c r="J50" s="64">
        <f>+'[4]Current Year Valuation by Cal'!Z50</f>
        <v>308000</v>
      </c>
      <c r="L50" s="65">
        <f t="shared" si="3"/>
        <v>15</v>
      </c>
      <c r="M50" s="66">
        <f t="shared" si="4"/>
        <v>30000</v>
      </c>
      <c r="N50" s="67">
        <f t="shared" si="1"/>
        <v>-22</v>
      </c>
      <c r="O50" s="66">
        <f t="shared" si="2"/>
        <v>-10000</v>
      </c>
    </row>
    <row r="51" spans="1:15" x14ac:dyDescent="0.15">
      <c r="A51" s="55">
        <v>66</v>
      </c>
      <c r="B51" s="56" t="s">
        <v>5432</v>
      </c>
      <c r="C51" s="57">
        <f>+'[4]Prior Year Permits by CalYr'!L51</f>
        <v>5</v>
      </c>
      <c r="D51" s="58">
        <f>+'[4]Current Year Permits by CalYr '!L51</f>
        <v>1</v>
      </c>
      <c r="E51" s="59">
        <f>+'[4]Prior Year Valuation by CalYr'!L51</f>
        <v>2000</v>
      </c>
      <c r="F51" s="60">
        <f>+'[4]Current Year Valuation by Cal'!L51</f>
        <v>400</v>
      </c>
      <c r="G51" s="61">
        <f>+'[4]Prior Year Permits by CalYr'!Z51</f>
        <v>13</v>
      </c>
      <c r="H51" s="62">
        <f>+'[4]Current Year Permits by CalYr '!Z51</f>
        <v>8</v>
      </c>
      <c r="I51" s="63">
        <f>+'[4]Prior Year Valuation by CalYr'!Z51</f>
        <v>5200</v>
      </c>
      <c r="J51" s="64">
        <f>+'[4]Current Year Valuation by Cal'!Z51</f>
        <v>3200</v>
      </c>
      <c r="L51" s="65">
        <f t="shared" si="3"/>
        <v>-4</v>
      </c>
      <c r="M51" s="66">
        <f t="shared" si="4"/>
        <v>-1600</v>
      </c>
      <c r="N51" s="67">
        <f t="shared" si="1"/>
        <v>-5</v>
      </c>
      <c r="O51" s="66">
        <f t="shared" si="2"/>
        <v>-2000</v>
      </c>
    </row>
    <row r="52" spans="1:15" x14ac:dyDescent="0.15">
      <c r="A52" s="55">
        <v>67</v>
      </c>
      <c r="B52" s="56" t="s">
        <v>5433</v>
      </c>
      <c r="C52" s="57">
        <f>+'[4]Prior Year Permits by CalYr'!L52</f>
        <v>0</v>
      </c>
      <c r="D52" s="58">
        <f>+'[4]Current Year Permits by CalYr '!L52</f>
        <v>0</v>
      </c>
      <c r="E52" s="59">
        <f>+'[4]Prior Year Valuation by CalYr'!L52</f>
        <v>0</v>
      </c>
      <c r="F52" s="60">
        <f>+'[4]Current Year Valuation by Cal'!L52</f>
        <v>0</v>
      </c>
      <c r="G52" s="61">
        <f>+'[4]Prior Year Permits by CalYr'!Z52</f>
        <v>0</v>
      </c>
      <c r="H52" s="62">
        <f>+'[4]Current Year Permits by CalYr '!Z52</f>
        <v>0</v>
      </c>
      <c r="I52" s="63">
        <f>+'[4]Prior Year Valuation by CalYr'!Z52</f>
        <v>0</v>
      </c>
      <c r="J52" s="64">
        <f>+'[4]Current Year Valuation by Cal'!Z52</f>
        <v>0</v>
      </c>
      <c r="L52" s="65">
        <f t="shared" si="3"/>
        <v>0</v>
      </c>
      <c r="M52" s="66">
        <f t="shared" si="4"/>
        <v>0</v>
      </c>
      <c r="N52" s="67">
        <f t="shared" si="1"/>
        <v>0</v>
      </c>
      <c r="O52" s="66">
        <f t="shared" si="2"/>
        <v>0</v>
      </c>
    </row>
    <row r="53" spans="1:15" x14ac:dyDescent="0.15">
      <c r="A53" s="55">
        <v>70</v>
      </c>
      <c r="B53" s="56" t="s">
        <v>5434</v>
      </c>
      <c r="C53" s="57">
        <f>+'[4]Prior Year Permits by CalYr'!L53</f>
        <v>107</v>
      </c>
      <c r="D53" s="58">
        <f>+'[4]Current Year Permits by CalYr '!L53</f>
        <v>99</v>
      </c>
      <c r="E53" s="59">
        <f>+'[4]Prior Year Valuation by CalYr'!L53</f>
        <v>103000</v>
      </c>
      <c r="F53" s="60">
        <f>+'[4]Current Year Valuation by Cal'!L53</f>
        <v>49500</v>
      </c>
      <c r="G53" s="61">
        <f>+'[4]Prior Year Permits by CalYr'!Z53</f>
        <v>1424</v>
      </c>
      <c r="H53" s="62">
        <f>+'[4]Current Year Permits by CalYr '!Z53</f>
        <v>1295</v>
      </c>
      <c r="I53" s="63">
        <f>+'[4]Prior Year Valuation by CalYr'!Z53</f>
        <v>844370</v>
      </c>
      <c r="J53" s="64">
        <f>+'[4]Current Year Valuation by Cal'!Z53</f>
        <v>796000</v>
      </c>
      <c r="L53" s="65">
        <f t="shared" si="3"/>
        <v>-8</v>
      </c>
      <c r="M53" s="66">
        <f t="shared" si="4"/>
        <v>-53500</v>
      </c>
      <c r="N53" s="67">
        <f t="shared" si="1"/>
        <v>-129</v>
      </c>
      <c r="O53" s="66">
        <f t="shared" si="2"/>
        <v>-48370</v>
      </c>
    </row>
    <row r="54" spans="1:15" x14ac:dyDescent="0.15">
      <c r="A54" s="55">
        <v>71</v>
      </c>
      <c r="B54" s="56" t="s">
        <v>5435</v>
      </c>
      <c r="C54" s="57">
        <f>+'[4]Prior Year Permits by CalYr'!L54</f>
        <v>147</v>
      </c>
      <c r="D54" s="58">
        <f>+'[4]Current Year Permits by CalYr '!L54</f>
        <v>91</v>
      </c>
      <c r="E54" s="59">
        <f>+'[4]Prior Year Valuation by CalYr'!L54</f>
        <v>1261500</v>
      </c>
      <c r="F54" s="60">
        <f>+'[4]Current Year Valuation by Cal'!L54</f>
        <v>45500</v>
      </c>
      <c r="G54" s="61">
        <f>+'[4]Prior Year Permits by CalYr'!Z54</f>
        <v>1010</v>
      </c>
      <c r="H54" s="62">
        <f>+'[4]Current Year Permits by CalYr '!Z54</f>
        <v>1121</v>
      </c>
      <c r="I54" s="63">
        <f>+'[4]Prior Year Valuation by CalYr'!Z54</f>
        <v>6442930</v>
      </c>
      <c r="J54" s="64">
        <f>+'[4]Current Year Valuation by Cal'!Z54</f>
        <v>8691500</v>
      </c>
      <c r="L54" s="65">
        <f t="shared" si="3"/>
        <v>-56</v>
      </c>
      <c r="M54" s="66">
        <f t="shared" si="4"/>
        <v>-1216000</v>
      </c>
      <c r="N54" s="67">
        <f t="shared" si="1"/>
        <v>111</v>
      </c>
      <c r="O54" s="66">
        <f t="shared" si="2"/>
        <v>2248570</v>
      </c>
    </row>
    <row r="55" spans="1:15" x14ac:dyDescent="0.15">
      <c r="A55" s="55">
        <v>72</v>
      </c>
      <c r="B55" s="56" t="s">
        <v>5436</v>
      </c>
      <c r="C55" s="57">
        <f>+'[4]Prior Year Permits by CalYr'!L55</f>
        <v>545</v>
      </c>
      <c r="D55" s="58">
        <f>+'[4]Current Year Permits by CalYr '!L55</f>
        <v>548</v>
      </c>
      <c r="E55" s="59">
        <f>+'[4]Prior Year Valuation by CalYr'!L55</f>
        <v>24945000</v>
      </c>
      <c r="F55" s="60">
        <f>+'[4]Current Year Valuation by Cal'!L55</f>
        <v>24220748</v>
      </c>
      <c r="G55" s="61">
        <f>+'[4]Prior Year Permits by CalYr'!Z55</f>
        <v>4594</v>
      </c>
      <c r="H55" s="62">
        <f>+'[4]Current Year Permits by CalYr '!Z55</f>
        <v>4401</v>
      </c>
      <c r="I55" s="63">
        <f>+'[4]Prior Year Valuation by CalYr'!Z55</f>
        <v>190172435</v>
      </c>
      <c r="J55" s="64">
        <f>+'[4]Current Year Valuation by Cal'!Z55</f>
        <v>192151714</v>
      </c>
      <c r="L55" s="65">
        <f t="shared" si="3"/>
        <v>3</v>
      </c>
      <c r="M55" s="66">
        <f t="shared" si="4"/>
        <v>-724252</v>
      </c>
      <c r="N55" s="67">
        <f t="shared" si="1"/>
        <v>-193</v>
      </c>
      <c r="O55" s="66">
        <f t="shared" si="2"/>
        <v>1979279</v>
      </c>
    </row>
    <row r="56" spans="1:15" x14ac:dyDescent="0.15">
      <c r="A56" s="55">
        <v>73</v>
      </c>
      <c r="B56" s="56" t="s">
        <v>5437</v>
      </c>
      <c r="C56" s="57">
        <f>+'[4]Prior Year Permits by CalYr'!L56</f>
        <v>0</v>
      </c>
      <c r="D56" s="58">
        <f>+'[4]Current Year Permits by CalYr '!L56</f>
        <v>0</v>
      </c>
      <c r="E56" s="59">
        <f>+'[4]Prior Year Valuation by CalYr'!L56</f>
        <v>0</v>
      </c>
      <c r="F56" s="60">
        <f>+'[4]Current Year Valuation by Cal'!L56</f>
        <v>0</v>
      </c>
      <c r="G56" s="61">
        <f>+'[4]Prior Year Permits by CalYr'!Z56</f>
        <v>1</v>
      </c>
      <c r="H56" s="62">
        <f>+'[4]Current Year Permits by CalYr '!Z56</f>
        <v>2</v>
      </c>
      <c r="I56" s="63">
        <f>+'[4]Prior Year Valuation by CalYr'!Z56</f>
        <v>0</v>
      </c>
      <c r="J56" s="64">
        <f>+'[4]Current Year Valuation by Cal'!Z56</f>
        <v>1000</v>
      </c>
      <c r="L56" s="65">
        <f t="shared" si="3"/>
        <v>0</v>
      </c>
      <c r="M56" s="66">
        <f t="shared" si="4"/>
        <v>0</v>
      </c>
      <c r="N56" s="67">
        <f t="shared" si="1"/>
        <v>1</v>
      </c>
      <c r="O56" s="66">
        <f t="shared" si="2"/>
        <v>1000</v>
      </c>
    </row>
    <row r="57" spans="1:15" x14ac:dyDescent="0.15">
      <c r="A57" s="55">
        <v>80</v>
      </c>
      <c r="B57" s="56" t="s">
        <v>5438</v>
      </c>
      <c r="C57" s="57">
        <f>+'[4]Prior Year Permits by CalYr'!L57</f>
        <v>0</v>
      </c>
      <c r="D57" s="58">
        <f>+'[4]Current Year Permits by CalYr '!L57</f>
        <v>0</v>
      </c>
      <c r="E57" s="59">
        <f>+'[4]Prior Year Valuation by CalYr'!L57</f>
        <v>0</v>
      </c>
      <c r="F57" s="60">
        <f>+'[4]Current Year Valuation by Cal'!L57</f>
        <v>0</v>
      </c>
      <c r="G57" s="61">
        <f>+'[4]Prior Year Permits by CalYr'!Z57</f>
        <v>0</v>
      </c>
      <c r="H57" s="62">
        <f>+'[4]Current Year Permits by CalYr '!Z57</f>
        <v>0</v>
      </c>
      <c r="I57" s="63">
        <f>+'[4]Prior Year Valuation by CalYr'!Z57</f>
        <v>0</v>
      </c>
      <c r="J57" s="64">
        <f>+'[4]Current Year Valuation by Cal'!Z57</f>
        <v>0</v>
      </c>
      <c r="L57" s="65">
        <f t="shared" si="3"/>
        <v>0</v>
      </c>
      <c r="M57" s="66">
        <f t="shared" si="4"/>
        <v>0</v>
      </c>
      <c r="N57" s="67">
        <f t="shared" si="1"/>
        <v>0</v>
      </c>
      <c r="O57" s="66">
        <f t="shared" si="2"/>
        <v>0</v>
      </c>
    </row>
    <row r="58" spans="1:15" x14ac:dyDescent="0.15">
      <c r="A58" s="55">
        <v>90</v>
      </c>
      <c r="B58" s="56" t="s">
        <v>5439</v>
      </c>
      <c r="C58" s="57">
        <f>+'[4]Prior Year Permits by CalYr'!L58</f>
        <v>0</v>
      </c>
      <c r="D58" s="58">
        <f>+'[4]Current Year Permits by CalYr '!L58</f>
        <v>2</v>
      </c>
      <c r="E58" s="59">
        <f>+'[4]Prior Year Valuation by CalYr'!L58</f>
        <v>0</v>
      </c>
      <c r="F58" s="60">
        <f>+'[4]Current Year Valuation by Cal'!L58</f>
        <v>0</v>
      </c>
      <c r="G58" s="61">
        <f>+'[4]Prior Year Permits by CalYr'!Z58</f>
        <v>4</v>
      </c>
      <c r="H58" s="62">
        <f>+'[4]Current Year Permits by CalYr '!Z58</f>
        <v>6</v>
      </c>
      <c r="I58" s="63">
        <f>+'[4]Prior Year Valuation by CalYr'!Z58</f>
        <v>0</v>
      </c>
      <c r="J58" s="64">
        <f>+'[4]Current Year Valuation by Cal'!Z58</f>
        <v>0</v>
      </c>
      <c r="L58" s="65">
        <f t="shared" si="3"/>
        <v>2</v>
      </c>
      <c r="M58" s="66">
        <f t="shared" si="4"/>
        <v>0</v>
      </c>
      <c r="N58" s="67">
        <f t="shared" si="1"/>
        <v>2</v>
      </c>
      <c r="O58" s="66">
        <f t="shared" si="2"/>
        <v>0</v>
      </c>
    </row>
    <row r="59" spans="1:15" x14ac:dyDescent="0.15">
      <c r="A59" s="68">
        <v>92</v>
      </c>
      <c r="B59" s="56" t="s">
        <v>5440</v>
      </c>
      <c r="C59" s="57">
        <f>+'[4]Prior Year Permits by CalYr'!L59</f>
        <v>0</v>
      </c>
      <c r="D59" s="58">
        <f>+'[4]Current Year Permits by CalYr '!L59</f>
        <v>0</v>
      </c>
      <c r="E59" s="59">
        <f>+'[4]Prior Year Valuation by CalYr'!L59</f>
        <v>0</v>
      </c>
      <c r="F59" s="60">
        <f>+'[4]Current Year Valuation by Cal'!L59</f>
        <v>0</v>
      </c>
      <c r="G59" s="61">
        <f>+'[4]Prior Year Permits by CalYr'!Z59</f>
        <v>0</v>
      </c>
      <c r="H59" s="62">
        <f>+'[4]Current Year Permits by CalYr '!Z59</f>
        <v>0</v>
      </c>
      <c r="I59" s="63">
        <f>+'[4]Prior Year Valuation by CalYr'!Z59</f>
        <v>0</v>
      </c>
      <c r="J59" s="64">
        <f>+'[4]Current Year Valuation by Cal'!Z59</f>
        <v>0</v>
      </c>
      <c r="L59" s="65">
        <f t="shared" si="3"/>
        <v>0</v>
      </c>
      <c r="M59" s="66">
        <f t="shared" si="4"/>
        <v>0</v>
      </c>
      <c r="N59" s="67">
        <f t="shared" si="1"/>
        <v>0</v>
      </c>
      <c r="O59" s="66">
        <f t="shared" si="2"/>
        <v>0</v>
      </c>
    </row>
    <row r="60" spans="1:15" ht="14" thickBot="1" x14ac:dyDescent="0.2">
      <c r="A60" s="69">
        <v>95</v>
      </c>
      <c r="B60" s="70" t="s">
        <v>5441</v>
      </c>
      <c r="C60" s="57">
        <f>+'[4]Prior Year Permits by CalYr'!L60</f>
        <v>0</v>
      </c>
      <c r="D60" s="58">
        <f>+'[4]Current Year Permits by CalYr '!L60</f>
        <v>0</v>
      </c>
      <c r="E60" s="59">
        <f>+'[4]Prior Year Valuation by CalYr'!L60</f>
        <v>0</v>
      </c>
      <c r="F60" s="60">
        <f>+'[4]Current Year Valuation by Cal'!L60</f>
        <v>0</v>
      </c>
      <c r="G60" s="61">
        <f>+'[4]Prior Year Permits by CalYr'!Z60</f>
        <v>0</v>
      </c>
      <c r="H60" s="62">
        <f>+'[4]Current Year Permits by CalYr '!Z60</f>
        <v>0</v>
      </c>
      <c r="I60" s="63">
        <f>+'[4]Prior Year Valuation by CalYr'!Z60</f>
        <v>0</v>
      </c>
      <c r="J60" s="64">
        <f>+'[4]Current Year Valuation by Cal'!Z60</f>
        <v>0</v>
      </c>
      <c r="L60" s="65">
        <f t="shared" si="3"/>
        <v>0</v>
      </c>
      <c r="M60" s="66">
        <f t="shared" si="4"/>
        <v>0</v>
      </c>
      <c r="N60" s="71">
        <f t="shared" si="1"/>
        <v>0</v>
      </c>
      <c r="O60" s="72">
        <f>+I60-H60</f>
        <v>0</v>
      </c>
    </row>
    <row r="61" spans="1:15" s="82" customFormat="1" ht="15" thickTop="1" thickBot="1" x14ac:dyDescent="0.2">
      <c r="A61" s="73" t="s">
        <v>5442</v>
      </c>
      <c r="B61" s="74"/>
      <c r="C61" s="75">
        <f>SUM(C4:C60)</f>
        <v>1246</v>
      </c>
      <c r="D61" s="76">
        <f>SUM(D4:D60)</f>
        <v>1442</v>
      </c>
      <c r="E61" s="75">
        <f t="shared" ref="E61:J61" si="5">SUM(E4:E60)</f>
        <v>71733040</v>
      </c>
      <c r="F61" s="76">
        <f t="shared" si="5"/>
        <v>126737438</v>
      </c>
      <c r="G61" s="75">
        <f t="shared" si="5"/>
        <v>11169</v>
      </c>
      <c r="H61" s="76">
        <f t="shared" si="5"/>
        <v>11544</v>
      </c>
      <c r="I61" s="75">
        <f t="shared" si="5"/>
        <v>669177579</v>
      </c>
      <c r="J61" s="77">
        <f t="shared" si="5"/>
        <v>769328472</v>
      </c>
      <c r="K61" s="78"/>
      <c r="L61" s="79">
        <f t="shared" ref="L61:O61" si="6">SUM(L4:L60)</f>
        <v>196</v>
      </c>
      <c r="M61" s="80">
        <f t="shared" si="6"/>
        <v>55004398</v>
      </c>
      <c r="N61" s="81">
        <f t="shared" si="6"/>
        <v>375</v>
      </c>
      <c r="O61" s="80">
        <f t="shared" si="6"/>
        <v>100150893</v>
      </c>
    </row>
    <row r="62" spans="1:15" ht="15" thickTop="1" thickBot="1" x14ac:dyDescent="0.2">
      <c r="A62" s="83"/>
      <c r="B62" s="84"/>
      <c r="C62" s="85"/>
      <c r="D62" s="86"/>
      <c r="E62" s="87"/>
      <c r="F62" s="84"/>
      <c r="G62" s="88"/>
      <c r="H62" s="89"/>
      <c r="I62" s="90"/>
      <c r="J62" s="91"/>
      <c r="L62" s="88"/>
      <c r="M62" s="92"/>
      <c r="N62" s="84"/>
      <c r="O62" s="93"/>
    </row>
    <row r="63" spans="1:15" ht="14" thickTop="1" x14ac:dyDescent="0.15">
      <c r="A63" s="94"/>
      <c r="B63" s="95"/>
      <c r="C63" s="95"/>
      <c r="D63" s="95"/>
      <c r="E63" s="96"/>
      <c r="F63" s="95"/>
      <c r="G63" s="95"/>
      <c r="H63" s="95"/>
      <c r="I63" s="95"/>
      <c r="J63" s="95"/>
    </row>
    <row r="64" spans="1:15" x14ac:dyDescent="0.15">
      <c r="A64" s="94"/>
      <c r="B64" s="95"/>
      <c r="C64" s="95"/>
      <c r="D64" s="98">
        <f>+D61-C61</f>
        <v>196</v>
      </c>
      <c r="E64" s="96"/>
      <c r="F64" s="98">
        <f>+F61-E61</f>
        <v>55004398</v>
      </c>
      <c r="G64" s="95"/>
      <c r="H64" s="98">
        <f>+H61-G61</f>
        <v>375</v>
      </c>
      <c r="I64" s="95"/>
      <c r="J64" s="98">
        <f>+J61-I61</f>
        <v>100150893</v>
      </c>
    </row>
    <row r="65" spans="4:6" s="35" customFormat="1" x14ac:dyDescent="0.15">
      <c r="D65" s="99"/>
      <c r="E65" s="100"/>
      <c r="F65" s="99"/>
    </row>
    <row r="66" spans="4:6" s="35" customFormat="1" x14ac:dyDescent="0.15">
      <c r="D66" s="99"/>
      <c r="E66" s="100"/>
    </row>
    <row r="67" spans="4:6" s="35" customFormat="1" x14ac:dyDescent="0.15">
      <c r="E67" s="100"/>
    </row>
    <row r="68" spans="4:6" s="35" customFormat="1" x14ac:dyDescent="0.15">
      <c r="E68" s="100"/>
    </row>
  </sheetData>
  <mergeCells count="4">
    <mergeCell ref="C1:D1"/>
    <mergeCell ref="E1:F1"/>
    <mergeCell ref="G1:H1"/>
    <mergeCell ref="I1:J1"/>
  </mergeCells>
  <printOptions horizontalCentered="1"/>
  <pageMargins left="0.25" right="0.25" top="0.46" bottom="0.4" header="0.15" footer="0.15"/>
  <pageSetup scale="70" orientation="landscape" r:id="rId1"/>
  <headerFooter alignWithMargins="0">
    <oddHeader xml:space="preserve">&amp;C&amp;"Arial,Bold"CITY OF BAKERSFIELD
&amp;A 2020 SUMMARY -&amp;K01+000 BY CALENDAR YEAR&amp;"Arial,Bold Italic"&amp;K000000
</oddHeader>
    <oddFooter>&amp;L&amp;8&amp;D &amp;T&amp;R&amp;8&amp;Z&amp;F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44"/>
  <sheetViews>
    <sheetView topLeftCell="M1" workbookViewId="0">
      <selection activeCell="AC64" sqref="AC64"/>
    </sheetView>
  </sheetViews>
  <sheetFormatPr baseColWidth="10" defaultColWidth="9.1640625" defaultRowHeight="12.75" customHeight="1" x14ac:dyDescent="0.15"/>
  <cols>
    <col min="1" max="1" width="4.5" style="26" bestFit="1" customWidth="1"/>
    <col min="2" max="2" width="9.5" style="107" bestFit="1" customWidth="1"/>
    <col min="3" max="3" width="6.83203125" style="111" bestFit="1" customWidth="1"/>
    <col min="4" max="4" width="5.1640625" style="5" customWidth="1"/>
    <col min="5" max="5" width="5.33203125" style="5" bestFit="1" customWidth="1"/>
    <col min="6" max="6" width="3.33203125" style="5" customWidth="1"/>
    <col min="7" max="7" width="25.1640625" style="5" bestFit="1" customWidth="1"/>
    <col min="8" max="8" width="5.5" style="5" bestFit="1" customWidth="1"/>
    <col min="9" max="9" width="5.33203125" style="5" bestFit="1" customWidth="1"/>
    <col min="10" max="10" width="6.1640625" style="5" bestFit="1" customWidth="1"/>
    <col min="11" max="11" width="3.5" style="5" bestFit="1" customWidth="1"/>
    <col min="12" max="12" width="6.33203125" style="5" customWidth="1"/>
    <col min="13" max="13" width="34" style="5" bestFit="1" customWidth="1"/>
    <col min="14" max="14" width="35.33203125" style="5" bestFit="1" customWidth="1"/>
    <col min="15" max="15" width="4.83203125" style="5" bestFit="1" customWidth="1"/>
    <col min="16" max="16" width="4.5" style="5" bestFit="1" customWidth="1"/>
    <col min="17" max="17" width="7.83203125" style="5" bestFit="1" customWidth="1"/>
    <col min="18" max="18" width="9.5" style="5" bestFit="1" customWidth="1"/>
    <col min="19" max="19" width="11.1640625" style="5" bestFit="1" customWidth="1"/>
    <col min="20" max="20" width="10.5" style="5" bestFit="1" customWidth="1"/>
    <col min="21" max="21" width="38.83203125" style="5" bestFit="1" customWidth="1"/>
    <col min="22" max="16384" width="9.1640625" style="5"/>
  </cols>
  <sheetData>
    <row r="1" spans="1:25" ht="24" customHeight="1" x14ac:dyDescent="0.15">
      <c r="A1" s="1"/>
      <c r="B1" s="104" t="s">
        <v>0</v>
      </c>
      <c r="C1" s="108" t="s">
        <v>1</v>
      </c>
      <c r="D1" s="3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4" t="s">
        <v>19</v>
      </c>
      <c r="V1" s="5" t="s">
        <v>5443</v>
      </c>
      <c r="W1" s="5" t="s">
        <v>5445</v>
      </c>
      <c r="X1" s="5" t="s">
        <v>5447</v>
      </c>
      <c r="Y1" s="5" t="s">
        <v>5448</v>
      </c>
    </row>
    <row r="2" spans="1:25" ht="13" x14ac:dyDescent="0.15">
      <c r="A2" s="6">
        <v>1</v>
      </c>
      <c r="B2" s="105" t="s">
        <v>20</v>
      </c>
      <c r="C2" s="109">
        <v>44105</v>
      </c>
      <c r="D2" s="7" t="s">
        <v>21</v>
      </c>
      <c r="E2" s="8">
        <v>3801</v>
      </c>
      <c r="F2" s="7" t="s">
        <v>22</v>
      </c>
      <c r="G2" s="9" t="s">
        <v>23</v>
      </c>
      <c r="H2" s="7" t="s">
        <v>24</v>
      </c>
      <c r="I2" s="9" t="s">
        <v>25</v>
      </c>
      <c r="J2" s="10"/>
      <c r="K2" s="10"/>
      <c r="L2" s="10"/>
      <c r="M2" s="9" t="s">
        <v>26</v>
      </c>
      <c r="N2" s="9" t="s">
        <v>27</v>
      </c>
      <c r="O2" s="10"/>
      <c r="P2" s="10"/>
      <c r="Q2" s="11">
        <v>0</v>
      </c>
      <c r="R2" s="12">
        <f t="shared" ref="R2:R65" si="0">IF(Q2&gt;0,0,(IF(ISNA(VLOOKUP(D2,Missing_Vaulations,3,FALSE))=TRUE,0,(VLOOKUP(D2,Missing_Vaulations,3,FALSE)))))</f>
        <v>12000</v>
      </c>
      <c r="S2" s="11">
        <f>Q2+R2</f>
        <v>12000</v>
      </c>
      <c r="T2" s="13" t="s">
        <v>28</v>
      </c>
      <c r="U2" s="14"/>
    </row>
    <row r="3" spans="1:25" ht="13" x14ac:dyDescent="0.15">
      <c r="A3" s="6">
        <f>A2+1</f>
        <v>2</v>
      </c>
      <c r="B3" s="105" t="s">
        <v>29</v>
      </c>
      <c r="C3" s="109">
        <v>44105</v>
      </c>
      <c r="D3" s="7" t="s">
        <v>21</v>
      </c>
      <c r="E3" s="8">
        <v>11305</v>
      </c>
      <c r="F3" s="7" t="s">
        <v>22</v>
      </c>
      <c r="G3" s="9" t="s">
        <v>30</v>
      </c>
      <c r="H3" s="7" t="s">
        <v>31</v>
      </c>
      <c r="I3" s="9" t="s">
        <v>32</v>
      </c>
      <c r="J3" s="10"/>
      <c r="K3" s="10"/>
      <c r="L3" s="10"/>
      <c r="M3" s="9" t="s">
        <v>33</v>
      </c>
      <c r="N3" s="9" t="s">
        <v>34</v>
      </c>
      <c r="O3" s="10"/>
      <c r="P3" s="10"/>
      <c r="Q3" s="11">
        <v>0</v>
      </c>
      <c r="R3" s="12">
        <f t="shared" si="0"/>
        <v>12000</v>
      </c>
      <c r="S3" s="11">
        <f t="shared" ref="S3:S66" si="1">Q3+R3</f>
        <v>12000</v>
      </c>
      <c r="T3" s="10"/>
      <c r="U3" s="15" t="s">
        <v>35</v>
      </c>
    </row>
    <row r="4" spans="1:25" ht="13" x14ac:dyDescent="0.15">
      <c r="A4" s="6">
        <f t="shared" ref="A4:A67" si="2">A3+1</f>
        <v>3</v>
      </c>
      <c r="B4" s="105" t="s">
        <v>36</v>
      </c>
      <c r="C4" s="109">
        <v>44105</v>
      </c>
      <c r="D4" s="7" t="s">
        <v>37</v>
      </c>
      <c r="E4" s="8">
        <v>2512</v>
      </c>
      <c r="F4" s="7" t="s">
        <v>22</v>
      </c>
      <c r="G4" s="9" t="s">
        <v>38</v>
      </c>
      <c r="H4" s="7" t="s">
        <v>31</v>
      </c>
      <c r="I4" s="9" t="s">
        <v>39</v>
      </c>
      <c r="J4" s="10"/>
      <c r="K4" s="10"/>
      <c r="L4" s="10"/>
      <c r="M4" s="9" t="s">
        <v>40</v>
      </c>
      <c r="N4" s="10"/>
      <c r="O4" s="10"/>
      <c r="P4" s="10"/>
      <c r="Q4" s="11">
        <v>10000</v>
      </c>
      <c r="R4" s="12">
        <f t="shared" si="0"/>
        <v>0</v>
      </c>
      <c r="S4" s="11">
        <f t="shared" si="1"/>
        <v>10000</v>
      </c>
      <c r="T4" s="13" t="s">
        <v>41</v>
      </c>
      <c r="U4" s="15" t="s">
        <v>42</v>
      </c>
      <c r="V4" s="5" t="s">
        <v>5444</v>
      </c>
    </row>
    <row r="5" spans="1:25" ht="13" x14ac:dyDescent="0.15">
      <c r="A5" s="6">
        <f t="shared" si="2"/>
        <v>4</v>
      </c>
      <c r="B5" s="105" t="s">
        <v>43</v>
      </c>
      <c r="C5" s="109">
        <v>44105</v>
      </c>
      <c r="D5" s="7" t="s">
        <v>37</v>
      </c>
      <c r="E5" s="8">
        <v>4304</v>
      </c>
      <c r="F5" s="7" t="s">
        <v>22</v>
      </c>
      <c r="G5" s="9" t="s">
        <v>44</v>
      </c>
      <c r="H5" s="7" t="s">
        <v>45</v>
      </c>
      <c r="I5" s="9" t="s">
        <v>46</v>
      </c>
      <c r="J5" s="10"/>
      <c r="K5" s="10"/>
      <c r="L5" s="10"/>
      <c r="M5" s="9" t="s">
        <v>47</v>
      </c>
      <c r="N5" s="9" t="s">
        <v>48</v>
      </c>
      <c r="O5" s="10"/>
      <c r="P5" s="10"/>
      <c r="Q5" s="11">
        <v>50000</v>
      </c>
      <c r="R5" s="12">
        <f t="shared" si="0"/>
        <v>0</v>
      </c>
      <c r="S5" s="11">
        <f t="shared" si="1"/>
        <v>50000</v>
      </c>
      <c r="T5" s="13" t="s">
        <v>49</v>
      </c>
      <c r="U5" s="15" t="s">
        <v>42</v>
      </c>
      <c r="V5" s="5" t="s">
        <v>5444</v>
      </c>
    </row>
    <row r="6" spans="1:25" ht="13" x14ac:dyDescent="0.15">
      <c r="A6" s="6">
        <f t="shared" si="2"/>
        <v>5</v>
      </c>
      <c r="B6" s="105" t="s">
        <v>50</v>
      </c>
      <c r="C6" s="109">
        <v>44105</v>
      </c>
      <c r="D6" s="7" t="s">
        <v>37</v>
      </c>
      <c r="E6" s="8">
        <v>11910</v>
      </c>
      <c r="F6" s="7" t="s">
        <v>22</v>
      </c>
      <c r="G6" s="9" t="s">
        <v>51</v>
      </c>
      <c r="H6" s="7" t="s">
        <v>31</v>
      </c>
      <c r="I6" s="9" t="s">
        <v>32</v>
      </c>
      <c r="J6" s="10"/>
      <c r="K6" s="10"/>
      <c r="L6" s="10"/>
      <c r="M6" s="9" t="s">
        <v>52</v>
      </c>
      <c r="N6" s="9" t="s">
        <v>53</v>
      </c>
      <c r="O6" s="10"/>
      <c r="P6" s="10"/>
      <c r="Q6" s="11">
        <v>21643</v>
      </c>
      <c r="R6" s="12">
        <f t="shared" si="0"/>
        <v>0</v>
      </c>
      <c r="S6" s="11">
        <f t="shared" si="1"/>
        <v>21643</v>
      </c>
      <c r="T6" s="13" t="s">
        <v>54</v>
      </c>
      <c r="U6" s="15" t="s">
        <v>55</v>
      </c>
      <c r="V6" s="5" t="s">
        <v>5444</v>
      </c>
    </row>
    <row r="7" spans="1:25" ht="13" x14ac:dyDescent="0.15">
      <c r="A7" s="6">
        <f t="shared" si="2"/>
        <v>6</v>
      </c>
      <c r="B7" s="105" t="s">
        <v>56</v>
      </c>
      <c r="C7" s="109">
        <v>44105</v>
      </c>
      <c r="D7" s="7" t="s">
        <v>37</v>
      </c>
      <c r="E7" s="8">
        <v>12402</v>
      </c>
      <c r="F7" s="7" t="s">
        <v>22</v>
      </c>
      <c r="G7" s="9" t="s">
        <v>57</v>
      </c>
      <c r="H7" s="7" t="s">
        <v>58</v>
      </c>
      <c r="I7" s="9" t="s">
        <v>32</v>
      </c>
      <c r="J7" s="10"/>
      <c r="K7" s="10"/>
      <c r="L7" s="10"/>
      <c r="M7" s="9" t="s">
        <v>59</v>
      </c>
      <c r="N7" s="9" t="s">
        <v>60</v>
      </c>
      <c r="O7" s="10"/>
      <c r="P7" s="10"/>
      <c r="Q7" s="11">
        <v>0</v>
      </c>
      <c r="R7" s="12">
        <f t="shared" si="0"/>
        <v>3000</v>
      </c>
      <c r="S7" s="11">
        <f t="shared" si="1"/>
        <v>3000</v>
      </c>
      <c r="T7" s="13" t="s">
        <v>61</v>
      </c>
      <c r="U7" s="14"/>
    </row>
    <row r="8" spans="1:25" ht="13" x14ac:dyDescent="0.15">
      <c r="A8" s="6">
        <f t="shared" si="2"/>
        <v>7</v>
      </c>
      <c r="B8" s="105" t="s">
        <v>62</v>
      </c>
      <c r="C8" s="109">
        <v>44105</v>
      </c>
      <c r="D8" s="7" t="s">
        <v>37</v>
      </c>
      <c r="E8" s="8">
        <v>501</v>
      </c>
      <c r="F8" s="7" t="s">
        <v>22</v>
      </c>
      <c r="G8" s="9" t="s">
        <v>63</v>
      </c>
      <c r="H8" s="7" t="s">
        <v>45</v>
      </c>
      <c r="I8" s="9" t="s">
        <v>46</v>
      </c>
      <c r="J8" s="10"/>
      <c r="K8" s="10"/>
      <c r="L8" s="10"/>
      <c r="M8" s="9" t="s">
        <v>64</v>
      </c>
      <c r="N8" s="9" t="s">
        <v>60</v>
      </c>
      <c r="O8" s="10"/>
      <c r="P8" s="10"/>
      <c r="Q8" s="11">
        <v>0</v>
      </c>
      <c r="R8" s="12">
        <f t="shared" si="0"/>
        <v>3000</v>
      </c>
      <c r="S8" s="11">
        <f t="shared" si="1"/>
        <v>3000</v>
      </c>
      <c r="T8" s="13" t="s">
        <v>65</v>
      </c>
      <c r="U8" s="15" t="s">
        <v>66</v>
      </c>
      <c r="V8" s="5" t="s">
        <v>5444</v>
      </c>
    </row>
    <row r="9" spans="1:25" ht="13" x14ac:dyDescent="0.15">
      <c r="A9" s="6">
        <f t="shared" si="2"/>
        <v>8</v>
      </c>
      <c r="B9" s="105" t="s">
        <v>67</v>
      </c>
      <c r="C9" s="109">
        <v>44105</v>
      </c>
      <c r="D9" s="7" t="s">
        <v>37</v>
      </c>
      <c r="E9" s="8">
        <v>5209</v>
      </c>
      <c r="F9" s="7" t="s">
        <v>22</v>
      </c>
      <c r="G9" s="9" t="s">
        <v>68</v>
      </c>
      <c r="H9" s="7" t="s">
        <v>69</v>
      </c>
      <c r="I9" s="9" t="s">
        <v>70</v>
      </c>
      <c r="J9" s="10"/>
      <c r="K9" s="10"/>
      <c r="L9" s="10"/>
      <c r="M9" s="9" t="s">
        <v>71</v>
      </c>
      <c r="N9" s="9" t="s">
        <v>72</v>
      </c>
      <c r="O9" s="10"/>
      <c r="P9" s="10"/>
      <c r="Q9" s="11">
        <v>0</v>
      </c>
      <c r="R9" s="12">
        <f t="shared" si="0"/>
        <v>3000</v>
      </c>
      <c r="S9" s="11">
        <f t="shared" si="1"/>
        <v>3000</v>
      </c>
      <c r="T9" s="13" t="s">
        <v>73</v>
      </c>
      <c r="U9" s="15" t="s">
        <v>66</v>
      </c>
      <c r="V9" s="5" t="s">
        <v>5444</v>
      </c>
    </row>
    <row r="10" spans="1:25" ht="13" x14ac:dyDescent="0.15">
      <c r="A10" s="6">
        <f t="shared" si="2"/>
        <v>9</v>
      </c>
      <c r="B10" s="105" t="s">
        <v>74</v>
      </c>
      <c r="C10" s="109">
        <v>44105</v>
      </c>
      <c r="D10" s="7" t="s">
        <v>75</v>
      </c>
      <c r="E10" s="8">
        <v>505</v>
      </c>
      <c r="F10" s="7" t="s">
        <v>22</v>
      </c>
      <c r="G10" s="9" t="s">
        <v>76</v>
      </c>
      <c r="H10" s="7" t="s">
        <v>24</v>
      </c>
      <c r="I10" s="9" t="s">
        <v>46</v>
      </c>
      <c r="J10" s="10"/>
      <c r="K10" s="10"/>
      <c r="L10" s="10"/>
      <c r="M10" s="9" t="s">
        <v>77</v>
      </c>
      <c r="N10" s="9" t="s">
        <v>78</v>
      </c>
      <c r="O10" s="10"/>
      <c r="P10" s="10"/>
      <c r="Q10" s="11">
        <v>0</v>
      </c>
      <c r="R10" s="12">
        <f t="shared" si="0"/>
        <v>3000</v>
      </c>
      <c r="S10" s="11">
        <f t="shared" si="1"/>
        <v>3000</v>
      </c>
      <c r="T10" s="13" t="s">
        <v>79</v>
      </c>
      <c r="U10" s="15" t="s">
        <v>80</v>
      </c>
    </row>
    <row r="11" spans="1:25" ht="13" x14ac:dyDescent="0.15">
      <c r="A11" s="6">
        <f t="shared" si="2"/>
        <v>10</v>
      </c>
      <c r="B11" s="105" t="s">
        <v>81</v>
      </c>
      <c r="C11" s="109">
        <v>44105</v>
      </c>
      <c r="D11" s="7" t="s">
        <v>75</v>
      </c>
      <c r="E11" s="8">
        <v>9904</v>
      </c>
      <c r="F11" s="7" t="s">
        <v>22</v>
      </c>
      <c r="G11" s="9" t="s">
        <v>82</v>
      </c>
      <c r="H11" s="7" t="s">
        <v>31</v>
      </c>
      <c r="I11" s="9" t="s">
        <v>32</v>
      </c>
      <c r="J11" s="10"/>
      <c r="K11" s="10"/>
      <c r="L11" s="10"/>
      <c r="M11" s="9" t="s">
        <v>83</v>
      </c>
      <c r="N11" s="9" t="s">
        <v>84</v>
      </c>
      <c r="O11" s="10"/>
      <c r="P11" s="10"/>
      <c r="Q11" s="11">
        <v>0</v>
      </c>
      <c r="R11" s="12">
        <f t="shared" si="0"/>
        <v>3000</v>
      </c>
      <c r="S11" s="11">
        <f t="shared" si="1"/>
        <v>3000</v>
      </c>
      <c r="T11" s="13" t="s">
        <v>85</v>
      </c>
      <c r="U11" s="15" t="s">
        <v>80</v>
      </c>
    </row>
    <row r="12" spans="1:25" ht="13" x14ac:dyDescent="0.15">
      <c r="A12" s="6">
        <f t="shared" si="2"/>
        <v>11</v>
      </c>
      <c r="B12" s="105" t="s">
        <v>86</v>
      </c>
      <c r="C12" s="109">
        <v>44105</v>
      </c>
      <c r="D12" s="7" t="s">
        <v>75</v>
      </c>
      <c r="E12" s="8">
        <v>5513</v>
      </c>
      <c r="F12" s="7" t="s">
        <v>22</v>
      </c>
      <c r="G12" s="9" t="s">
        <v>87</v>
      </c>
      <c r="H12" s="7" t="s">
        <v>45</v>
      </c>
      <c r="I12" s="9" t="s">
        <v>88</v>
      </c>
      <c r="J12" s="10"/>
      <c r="K12" s="10"/>
      <c r="L12" s="10"/>
      <c r="M12" s="9" t="s">
        <v>89</v>
      </c>
      <c r="N12" s="9" t="s">
        <v>72</v>
      </c>
      <c r="O12" s="10"/>
      <c r="P12" s="10"/>
      <c r="Q12" s="11">
        <v>0</v>
      </c>
      <c r="R12" s="12">
        <f t="shared" si="0"/>
        <v>3000</v>
      </c>
      <c r="S12" s="11">
        <f t="shared" si="1"/>
        <v>3000</v>
      </c>
      <c r="T12" s="13" t="s">
        <v>90</v>
      </c>
      <c r="U12" s="15" t="s">
        <v>91</v>
      </c>
    </row>
    <row r="13" spans="1:25" ht="13" x14ac:dyDescent="0.15">
      <c r="A13" s="6">
        <f t="shared" si="2"/>
        <v>12</v>
      </c>
      <c r="B13" s="105" t="s">
        <v>92</v>
      </c>
      <c r="C13" s="109">
        <v>44105</v>
      </c>
      <c r="D13" s="7" t="s">
        <v>75</v>
      </c>
      <c r="E13" s="8">
        <v>716</v>
      </c>
      <c r="F13" s="7" t="s">
        <v>22</v>
      </c>
      <c r="G13" s="9" t="s">
        <v>93</v>
      </c>
      <c r="H13" s="7" t="s">
        <v>45</v>
      </c>
      <c r="I13" s="9" t="s">
        <v>39</v>
      </c>
      <c r="J13" s="10"/>
      <c r="K13" s="10"/>
      <c r="L13" s="10"/>
      <c r="M13" s="9" t="s">
        <v>94</v>
      </c>
      <c r="N13" s="9" t="s">
        <v>95</v>
      </c>
      <c r="O13" s="10"/>
      <c r="P13" s="10"/>
      <c r="Q13" s="11">
        <v>0</v>
      </c>
      <c r="R13" s="12">
        <f t="shared" si="0"/>
        <v>3000</v>
      </c>
      <c r="S13" s="11">
        <f t="shared" si="1"/>
        <v>3000</v>
      </c>
      <c r="T13" s="13" t="s">
        <v>96</v>
      </c>
      <c r="U13" s="15" t="s">
        <v>97</v>
      </c>
      <c r="V13" s="5" t="s">
        <v>5444</v>
      </c>
    </row>
    <row r="14" spans="1:25" ht="13" x14ac:dyDescent="0.15">
      <c r="A14" s="6">
        <f t="shared" si="2"/>
        <v>13</v>
      </c>
      <c r="B14" s="105" t="s">
        <v>98</v>
      </c>
      <c r="C14" s="109">
        <v>44105</v>
      </c>
      <c r="D14" s="7" t="s">
        <v>99</v>
      </c>
      <c r="E14" s="8">
        <v>2801</v>
      </c>
      <c r="F14" s="7" t="s">
        <v>22</v>
      </c>
      <c r="G14" s="9" t="s">
        <v>100</v>
      </c>
      <c r="H14" s="7" t="s">
        <v>101</v>
      </c>
      <c r="I14" s="9" t="s">
        <v>39</v>
      </c>
      <c r="J14" s="10"/>
      <c r="K14" s="10"/>
      <c r="L14" s="10"/>
      <c r="M14" s="9" t="s">
        <v>102</v>
      </c>
      <c r="N14" s="9" t="s">
        <v>103</v>
      </c>
      <c r="O14" s="10"/>
      <c r="P14" s="10"/>
      <c r="Q14" s="11">
        <v>0</v>
      </c>
      <c r="R14" s="12">
        <f t="shared" si="0"/>
        <v>3000</v>
      </c>
      <c r="S14" s="11">
        <f t="shared" si="1"/>
        <v>3000</v>
      </c>
      <c r="T14" s="13" t="s">
        <v>104</v>
      </c>
      <c r="U14" s="15" t="s">
        <v>42</v>
      </c>
      <c r="V14" s="5" t="s">
        <v>5444</v>
      </c>
    </row>
    <row r="15" spans="1:25" ht="13" x14ac:dyDescent="0.15">
      <c r="A15" s="6">
        <f t="shared" si="2"/>
        <v>14</v>
      </c>
      <c r="B15" s="105" t="s">
        <v>105</v>
      </c>
      <c r="C15" s="109">
        <v>44105</v>
      </c>
      <c r="D15" s="7" t="s">
        <v>99</v>
      </c>
      <c r="E15" s="8">
        <v>2801</v>
      </c>
      <c r="F15" s="7" t="s">
        <v>22</v>
      </c>
      <c r="G15" s="9" t="s">
        <v>100</v>
      </c>
      <c r="H15" s="7" t="s">
        <v>101</v>
      </c>
      <c r="I15" s="9" t="s">
        <v>39</v>
      </c>
      <c r="J15" s="10"/>
      <c r="K15" s="10"/>
      <c r="L15" s="10"/>
      <c r="M15" s="9" t="s">
        <v>102</v>
      </c>
      <c r="N15" s="9" t="s">
        <v>103</v>
      </c>
      <c r="O15" s="10"/>
      <c r="P15" s="10"/>
      <c r="Q15" s="11">
        <v>0</v>
      </c>
      <c r="R15" s="12">
        <f t="shared" si="0"/>
        <v>3000</v>
      </c>
      <c r="S15" s="11">
        <f t="shared" si="1"/>
        <v>3000</v>
      </c>
      <c r="T15" s="13" t="s">
        <v>106</v>
      </c>
      <c r="U15" s="15" t="s">
        <v>42</v>
      </c>
      <c r="V15" s="5" t="s">
        <v>5444</v>
      </c>
    </row>
    <row r="16" spans="1:25" ht="13" x14ac:dyDescent="0.15">
      <c r="A16" s="6">
        <f t="shared" si="2"/>
        <v>15</v>
      </c>
      <c r="B16" s="105" t="s">
        <v>107</v>
      </c>
      <c r="C16" s="109">
        <v>44105</v>
      </c>
      <c r="D16" s="7" t="s">
        <v>99</v>
      </c>
      <c r="E16" s="8">
        <v>2801</v>
      </c>
      <c r="F16" s="7" t="s">
        <v>22</v>
      </c>
      <c r="G16" s="9" t="s">
        <v>100</v>
      </c>
      <c r="H16" s="7" t="s">
        <v>101</v>
      </c>
      <c r="I16" s="9" t="s">
        <v>39</v>
      </c>
      <c r="J16" s="10"/>
      <c r="K16" s="10"/>
      <c r="L16" s="10"/>
      <c r="M16" s="9" t="s">
        <v>102</v>
      </c>
      <c r="N16" s="9" t="s">
        <v>103</v>
      </c>
      <c r="O16" s="10"/>
      <c r="P16" s="10"/>
      <c r="Q16" s="11">
        <v>0</v>
      </c>
      <c r="R16" s="12">
        <f t="shared" si="0"/>
        <v>3000</v>
      </c>
      <c r="S16" s="11">
        <f t="shared" si="1"/>
        <v>3000</v>
      </c>
      <c r="T16" s="13" t="s">
        <v>108</v>
      </c>
      <c r="U16" s="15" t="s">
        <v>42</v>
      </c>
      <c r="V16" s="5" t="s">
        <v>5444</v>
      </c>
    </row>
    <row r="17" spans="1:24" ht="13" x14ac:dyDescent="0.15">
      <c r="A17" s="6">
        <f t="shared" si="2"/>
        <v>16</v>
      </c>
      <c r="B17" s="105" t="s">
        <v>109</v>
      </c>
      <c r="C17" s="109">
        <v>44105</v>
      </c>
      <c r="D17" s="7" t="s">
        <v>110</v>
      </c>
      <c r="E17" s="8">
        <v>625</v>
      </c>
      <c r="F17" s="7" t="s">
        <v>22</v>
      </c>
      <c r="G17" s="9" t="s">
        <v>111</v>
      </c>
      <c r="H17" s="7" t="s">
        <v>45</v>
      </c>
      <c r="I17" s="9" t="s">
        <v>112</v>
      </c>
      <c r="J17" s="10"/>
      <c r="K17" s="10"/>
      <c r="L17" s="10"/>
      <c r="M17" s="9" t="s">
        <v>113</v>
      </c>
      <c r="N17" s="10"/>
      <c r="O17" s="10"/>
      <c r="P17" s="10"/>
      <c r="Q17" s="11">
        <v>0</v>
      </c>
      <c r="R17" s="12">
        <f t="shared" si="0"/>
        <v>2000</v>
      </c>
      <c r="S17" s="11">
        <f t="shared" si="1"/>
        <v>2000</v>
      </c>
      <c r="T17" s="13" t="s">
        <v>114</v>
      </c>
      <c r="U17" s="15" t="s">
        <v>80</v>
      </c>
    </row>
    <row r="18" spans="1:24" ht="13" x14ac:dyDescent="0.15">
      <c r="A18" s="6">
        <f t="shared" si="2"/>
        <v>17</v>
      </c>
      <c r="B18" s="105" t="s">
        <v>115</v>
      </c>
      <c r="C18" s="109">
        <v>44105</v>
      </c>
      <c r="D18" s="7" t="s">
        <v>116</v>
      </c>
      <c r="E18" s="8">
        <v>617</v>
      </c>
      <c r="F18" s="7" t="s">
        <v>22</v>
      </c>
      <c r="G18" s="9" t="s">
        <v>117</v>
      </c>
      <c r="H18" s="7" t="s">
        <v>24</v>
      </c>
      <c r="I18" s="9" t="s">
        <v>46</v>
      </c>
      <c r="J18" s="10"/>
      <c r="K18" s="10"/>
      <c r="L18" s="10"/>
      <c r="M18" s="9" t="s">
        <v>118</v>
      </c>
      <c r="N18" s="9" t="s">
        <v>119</v>
      </c>
      <c r="O18" s="10"/>
      <c r="P18" s="10"/>
      <c r="Q18" s="11">
        <v>0</v>
      </c>
      <c r="R18" s="12">
        <f t="shared" si="0"/>
        <v>500</v>
      </c>
      <c r="S18" s="11">
        <f t="shared" si="1"/>
        <v>500</v>
      </c>
      <c r="T18" s="13" t="s">
        <v>120</v>
      </c>
      <c r="U18" s="15" t="s">
        <v>121</v>
      </c>
      <c r="W18" s="5" t="s">
        <v>5446</v>
      </c>
      <c r="X18" s="5" t="s">
        <v>5446</v>
      </c>
    </row>
    <row r="19" spans="1:24" ht="13" x14ac:dyDescent="0.15">
      <c r="A19" s="6">
        <f t="shared" si="2"/>
        <v>18</v>
      </c>
      <c r="B19" s="105" t="s">
        <v>122</v>
      </c>
      <c r="C19" s="109">
        <v>44105</v>
      </c>
      <c r="D19" s="7" t="s">
        <v>123</v>
      </c>
      <c r="E19" s="8">
        <v>13436</v>
      </c>
      <c r="F19" s="7" t="s">
        <v>22</v>
      </c>
      <c r="G19" s="9" t="s">
        <v>124</v>
      </c>
      <c r="H19" s="7" t="s">
        <v>24</v>
      </c>
      <c r="I19" s="9" t="s">
        <v>125</v>
      </c>
      <c r="J19" s="10"/>
      <c r="K19" s="10"/>
      <c r="L19" s="10"/>
      <c r="M19" s="9" t="s">
        <v>126</v>
      </c>
      <c r="N19" s="9" t="s">
        <v>127</v>
      </c>
      <c r="O19" s="10"/>
      <c r="P19" s="10"/>
      <c r="Q19" s="11">
        <v>50000</v>
      </c>
      <c r="R19" s="12">
        <f t="shared" si="0"/>
        <v>0</v>
      </c>
      <c r="S19" s="11">
        <f t="shared" si="1"/>
        <v>50000</v>
      </c>
      <c r="T19" s="13" t="s">
        <v>128</v>
      </c>
      <c r="U19" s="15" t="s">
        <v>55</v>
      </c>
      <c r="V19" s="5" t="s">
        <v>5444</v>
      </c>
    </row>
    <row r="20" spans="1:24" ht="13" x14ac:dyDescent="0.15">
      <c r="A20" s="6">
        <f t="shared" si="2"/>
        <v>19</v>
      </c>
      <c r="B20" s="105" t="s">
        <v>129</v>
      </c>
      <c r="C20" s="109">
        <v>44105</v>
      </c>
      <c r="D20" s="7" t="s">
        <v>123</v>
      </c>
      <c r="E20" s="8">
        <v>5903</v>
      </c>
      <c r="F20" s="7" t="s">
        <v>22</v>
      </c>
      <c r="G20" s="9" t="s">
        <v>130</v>
      </c>
      <c r="H20" s="7" t="s">
        <v>58</v>
      </c>
      <c r="I20" s="9" t="s">
        <v>25</v>
      </c>
      <c r="J20" s="10"/>
      <c r="K20" s="10"/>
      <c r="L20" s="10"/>
      <c r="M20" s="9" t="s">
        <v>131</v>
      </c>
      <c r="N20" s="9" t="s">
        <v>48</v>
      </c>
      <c r="O20" s="10"/>
      <c r="P20" s="10"/>
      <c r="Q20" s="11">
        <v>50000</v>
      </c>
      <c r="R20" s="12">
        <f t="shared" si="0"/>
        <v>0</v>
      </c>
      <c r="S20" s="11">
        <f t="shared" si="1"/>
        <v>50000</v>
      </c>
      <c r="T20" s="13" t="s">
        <v>132</v>
      </c>
      <c r="U20" s="15" t="s">
        <v>42</v>
      </c>
      <c r="V20" s="5" t="s">
        <v>5444</v>
      </c>
    </row>
    <row r="21" spans="1:24" ht="13" x14ac:dyDescent="0.15">
      <c r="A21" s="6">
        <f t="shared" si="2"/>
        <v>20</v>
      </c>
      <c r="B21" s="105" t="s">
        <v>133</v>
      </c>
      <c r="C21" s="109">
        <v>44105</v>
      </c>
      <c r="D21" s="7" t="s">
        <v>123</v>
      </c>
      <c r="E21" s="8">
        <v>5707</v>
      </c>
      <c r="F21" s="7" t="s">
        <v>22</v>
      </c>
      <c r="G21" s="9" t="s">
        <v>134</v>
      </c>
      <c r="H21" s="7" t="s">
        <v>101</v>
      </c>
      <c r="I21" s="9" t="s">
        <v>32</v>
      </c>
      <c r="J21" s="10"/>
      <c r="K21" s="10"/>
      <c r="L21" s="10"/>
      <c r="M21" s="9" t="s">
        <v>135</v>
      </c>
      <c r="N21" s="9" t="s">
        <v>48</v>
      </c>
      <c r="O21" s="10"/>
      <c r="P21" s="10"/>
      <c r="Q21" s="11">
        <v>50000</v>
      </c>
      <c r="R21" s="12">
        <f t="shared" si="0"/>
        <v>0</v>
      </c>
      <c r="S21" s="11">
        <f t="shared" si="1"/>
        <v>50000</v>
      </c>
      <c r="T21" s="13" t="s">
        <v>136</v>
      </c>
      <c r="U21" s="15" t="s">
        <v>91</v>
      </c>
    </row>
    <row r="22" spans="1:24" ht="13" x14ac:dyDescent="0.15">
      <c r="A22" s="6">
        <f t="shared" si="2"/>
        <v>21</v>
      </c>
      <c r="B22" s="105" t="s">
        <v>137</v>
      </c>
      <c r="C22" s="109">
        <v>44105</v>
      </c>
      <c r="D22" s="7" t="s">
        <v>123</v>
      </c>
      <c r="E22" s="8">
        <v>3312</v>
      </c>
      <c r="F22" s="7" t="s">
        <v>22</v>
      </c>
      <c r="G22" s="9" t="s">
        <v>138</v>
      </c>
      <c r="H22" s="7" t="s">
        <v>31</v>
      </c>
      <c r="I22" s="9" t="s">
        <v>25</v>
      </c>
      <c r="J22" s="10"/>
      <c r="K22" s="10"/>
      <c r="L22" s="10"/>
      <c r="M22" s="9" t="s">
        <v>139</v>
      </c>
      <c r="N22" s="9" t="s">
        <v>140</v>
      </c>
      <c r="O22" s="10"/>
      <c r="P22" s="10"/>
      <c r="Q22" s="11">
        <v>50000</v>
      </c>
      <c r="R22" s="12">
        <f t="shared" si="0"/>
        <v>0</v>
      </c>
      <c r="S22" s="11">
        <f t="shared" si="1"/>
        <v>50000</v>
      </c>
      <c r="T22" s="13" t="s">
        <v>141</v>
      </c>
      <c r="U22" s="15" t="s">
        <v>142</v>
      </c>
    </row>
    <row r="23" spans="1:24" ht="13" x14ac:dyDescent="0.15">
      <c r="A23" s="6">
        <f t="shared" si="2"/>
        <v>22</v>
      </c>
      <c r="B23" s="105" t="s">
        <v>143</v>
      </c>
      <c r="C23" s="109">
        <v>44105</v>
      </c>
      <c r="D23" s="7" t="s">
        <v>123</v>
      </c>
      <c r="E23" s="8">
        <v>5303</v>
      </c>
      <c r="F23" s="7" t="s">
        <v>22</v>
      </c>
      <c r="G23" s="9" t="s">
        <v>144</v>
      </c>
      <c r="H23" s="7" t="s">
        <v>69</v>
      </c>
      <c r="I23" s="9" t="s">
        <v>70</v>
      </c>
      <c r="J23" s="10"/>
      <c r="K23" s="10"/>
      <c r="L23" s="10"/>
      <c r="M23" s="9" t="s">
        <v>145</v>
      </c>
      <c r="N23" s="9" t="s">
        <v>140</v>
      </c>
      <c r="O23" s="10"/>
      <c r="P23" s="10"/>
      <c r="Q23" s="11">
        <v>50000</v>
      </c>
      <c r="R23" s="12">
        <f t="shared" si="0"/>
        <v>0</v>
      </c>
      <c r="S23" s="11">
        <f t="shared" si="1"/>
        <v>50000</v>
      </c>
      <c r="T23" s="13" t="s">
        <v>146</v>
      </c>
      <c r="U23" s="15" t="s">
        <v>80</v>
      </c>
    </row>
    <row r="24" spans="1:24" ht="13" x14ac:dyDescent="0.15">
      <c r="A24" s="6">
        <f t="shared" si="2"/>
        <v>23</v>
      </c>
      <c r="B24" s="105" t="s">
        <v>147</v>
      </c>
      <c r="C24" s="109">
        <v>44105</v>
      </c>
      <c r="D24" s="7" t="s">
        <v>123</v>
      </c>
      <c r="E24" s="8">
        <v>12615</v>
      </c>
      <c r="F24" s="7" t="s">
        <v>22</v>
      </c>
      <c r="G24" s="9" t="s">
        <v>148</v>
      </c>
      <c r="H24" s="7" t="s">
        <v>24</v>
      </c>
      <c r="I24" s="9" t="s">
        <v>32</v>
      </c>
      <c r="J24" s="10"/>
      <c r="K24" s="10"/>
      <c r="L24" s="10"/>
      <c r="M24" s="9" t="s">
        <v>149</v>
      </c>
      <c r="N24" s="9" t="s">
        <v>140</v>
      </c>
      <c r="O24" s="10"/>
      <c r="P24" s="10"/>
      <c r="Q24" s="11">
        <v>50000</v>
      </c>
      <c r="R24" s="12">
        <f t="shared" si="0"/>
        <v>0</v>
      </c>
      <c r="S24" s="11">
        <f t="shared" si="1"/>
        <v>50000</v>
      </c>
      <c r="T24" s="13" t="s">
        <v>150</v>
      </c>
      <c r="U24" s="15" t="s">
        <v>80</v>
      </c>
    </row>
    <row r="25" spans="1:24" ht="13" x14ac:dyDescent="0.15">
      <c r="A25" s="6">
        <f t="shared" si="2"/>
        <v>24</v>
      </c>
      <c r="B25" s="105" t="s">
        <v>151</v>
      </c>
      <c r="C25" s="109">
        <v>44105</v>
      </c>
      <c r="D25" s="7" t="s">
        <v>123</v>
      </c>
      <c r="E25" s="8">
        <v>5225</v>
      </c>
      <c r="F25" s="7" t="s">
        <v>22</v>
      </c>
      <c r="G25" s="9" t="s">
        <v>152</v>
      </c>
      <c r="H25" s="7" t="s">
        <v>24</v>
      </c>
      <c r="I25" s="9" t="s">
        <v>88</v>
      </c>
      <c r="J25" s="10"/>
      <c r="K25" s="10"/>
      <c r="L25" s="10"/>
      <c r="M25" s="9" t="s">
        <v>153</v>
      </c>
      <c r="N25" s="9" t="s">
        <v>140</v>
      </c>
      <c r="O25" s="10"/>
      <c r="P25" s="10"/>
      <c r="Q25" s="11">
        <v>50000</v>
      </c>
      <c r="R25" s="12">
        <f t="shared" si="0"/>
        <v>0</v>
      </c>
      <c r="S25" s="11">
        <f t="shared" si="1"/>
        <v>50000</v>
      </c>
      <c r="T25" s="13" t="s">
        <v>154</v>
      </c>
      <c r="U25" s="15" t="s">
        <v>155</v>
      </c>
    </row>
    <row r="26" spans="1:24" ht="13" x14ac:dyDescent="0.15">
      <c r="A26" s="6">
        <f t="shared" si="2"/>
        <v>25</v>
      </c>
      <c r="B26" s="105" t="s">
        <v>156</v>
      </c>
      <c r="C26" s="109">
        <v>44105</v>
      </c>
      <c r="D26" s="7" t="s">
        <v>123</v>
      </c>
      <c r="E26" s="8">
        <v>2700</v>
      </c>
      <c r="F26" s="7" t="s">
        <v>22</v>
      </c>
      <c r="G26" s="9" t="s">
        <v>157</v>
      </c>
      <c r="H26" s="7" t="s">
        <v>45</v>
      </c>
      <c r="I26" s="9" t="s">
        <v>158</v>
      </c>
      <c r="J26" s="10"/>
      <c r="K26" s="10"/>
      <c r="L26" s="10"/>
      <c r="M26" s="9" t="s">
        <v>159</v>
      </c>
      <c r="N26" s="9" t="s">
        <v>140</v>
      </c>
      <c r="O26" s="10"/>
      <c r="P26" s="10"/>
      <c r="Q26" s="11">
        <v>50000</v>
      </c>
      <c r="R26" s="12">
        <f t="shared" si="0"/>
        <v>0</v>
      </c>
      <c r="S26" s="11">
        <f t="shared" si="1"/>
        <v>50000</v>
      </c>
      <c r="T26" s="13" t="s">
        <v>160</v>
      </c>
      <c r="U26" s="15" t="s">
        <v>161</v>
      </c>
      <c r="W26" s="5" t="s">
        <v>5446</v>
      </c>
    </row>
    <row r="27" spans="1:24" ht="13" x14ac:dyDescent="0.15">
      <c r="A27" s="6">
        <f t="shared" si="2"/>
        <v>26</v>
      </c>
      <c r="B27" s="105" t="s">
        <v>162</v>
      </c>
      <c r="C27" s="109">
        <v>44105</v>
      </c>
      <c r="D27" s="7" t="s">
        <v>123</v>
      </c>
      <c r="E27" s="8">
        <v>9509</v>
      </c>
      <c r="F27" s="7" t="s">
        <v>22</v>
      </c>
      <c r="G27" s="9" t="s">
        <v>163</v>
      </c>
      <c r="H27" s="7" t="s">
        <v>24</v>
      </c>
      <c r="I27" s="10"/>
      <c r="J27" s="10"/>
      <c r="K27" s="10"/>
      <c r="L27" s="10"/>
      <c r="M27" s="9" t="s">
        <v>164</v>
      </c>
      <c r="N27" s="9" t="s">
        <v>140</v>
      </c>
      <c r="O27" s="10"/>
      <c r="P27" s="10"/>
      <c r="Q27" s="11">
        <v>50000</v>
      </c>
      <c r="R27" s="12">
        <f t="shared" si="0"/>
        <v>0</v>
      </c>
      <c r="S27" s="11">
        <f t="shared" si="1"/>
        <v>50000</v>
      </c>
      <c r="T27" s="13" t="s">
        <v>165</v>
      </c>
      <c r="U27" s="15" t="s">
        <v>166</v>
      </c>
    </row>
    <row r="28" spans="1:24" ht="13" x14ac:dyDescent="0.15">
      <c r="A28" s="6">
        <f t="shared" si="2"/>
        <v>27</v>
      </c>
      <c r="B28" s="105" t="s">
        <v>167</v>
      </c>
      <c r="C28" s="109">
        <v>44105</v>
      </c>
      <c r="D28" s="7" t="s">
        <v>123</v>
      </c>
      <c r="E28" s="8">
        <v>5321</v>
      </c>
      <c r="F28" s="7" t="s">
        <v>22</v>
      </c>
      <c r="G28" s="9" t="s">
        <v>168</v>
      </c>
      <c r="H28" s="7" t="s">
        <v>69</v>
      </c>
      <c r="I28" s="9" t="s">
        <v>46</v>
      </c>
      <c r="J28" s="10"/>
      <c r="K28" s="10"/>
      <c r="L28" s="10"/>
      <c r="M28" s="9" t="s">
        <v>169</v>
      </c>
      <c r="N28" s="9" t="s">
        <v>170</v>
      </c>
      <c r="O28" s="10"/>
      <c r="P28" s="10"/>
      <c r="Q28" s="11">
        <v>50000</v>
      </c>
      <c r="R28" s="12">
        <f t="shared" si="0"/>
        <v>0</v>
      </c>
      <c r="S28" s="11">
        <f t="shared" si="1"/>
        <v>50000</v>
      </c>
      <c r="T28" s="13" t="s">
        <v>171</v>
      </c>
      <c r="U28" s="15" t="s">
        <v>42</v>
      </c>
      <c r="V28" s="5" t="s">
        <v>5444</v>
      </c>
    </row>
    <row r="29" spans="1:24" ht="13" x14ac:dyDescent="0.15">
      <c r="A29" s="6">
        <f t="shared" si="2"/>
        <v>28</v>
      </c>
      <c r="B29" s="105" t="s">
        <v>172</v>
      </c>
      <c r="C29" s="109">
        <v>44105</v>
      </c>
      <c r="D29" s="7" t="s">
        <v>123</v>
      </c>
      <c r="E29" s="8">
        <v>9005</v>
      </c>
      <c r="F29" s="7" t="s">
        <v>22</v>
      </c>
      <c r="G29" s="9" t="s">
        <v>173</v>
      </c>
      <c r="H29" s="7" t="s">
        <v>69</v>
      </c>
      <c r="I29" s="9" t="s">
        <v>70</v>
      </c>
      <c r="J29" s="10"/>
      <c r="K29" s="10"/>
      <c r="L29" s="10"/>
      <c r="M29" s="9" t="s">
        <v>174</v>
      </c>
      <c r="N29" s="9" t="s">
        <v>170</v>
      </c>
      <c r="O29" s="10"/>
      <c r="P29" s="10"/>
      <c r="Q29" s="11">
        <v>50000</v>
      </c>
      <c r="R29" s="12">
        <f t="shared" si="0"/>
        <v>0</v>
      </c>
      <c r="S29" s="11">
        <f t="shared" si="1"/>
        <v>50000</v>
      </c>
      <c r="T29" s="13" t="s">
        <v>175</v>
      </c>
      <c r="U29" s="15" t="s">
        <v>176</v>
      </c>
    </row>
    <row r="30" spans="1:24" ht="13" x14ac:dyDescent="0.15">
      <c r="A30" s="6">
        <f t="shared" si="2"/>
        <v>29</v>
      </c>
      <c r="B30" s="105" t="s">
        <v>177</v>
      </c>
      <c r="C30" s="109">
        <v>44105</v>
      </c>
      <c r="D30" s="7" t="s">
        <v>123</v>
      </c>
      <c r="E30" s="8">
        <v>9510</v>
      </c>
      <c r="F30" s="7" t="s">
        <v>22</v>
      </c>
      <c r="G30" s="9" t="s">
        <v>178</v>
      </c>
      <c r="H30" s="7" t="s">
        <v>58</v>
      </c>
      <c r="I30" s="9" t="s">
        <v>70</v>
      </c>
      <c r="J30" s="10"/>
      <c r="K30" s="10"/>
      <c r="L30" s="10"/>
      <c r="M30" s="9" t="s">
        <v>179</v>
      </c>
      <c r="N30" s="9" t="s">
        <v>170</v>
      </c>
      <c r="O30" s="10"/>
      <c r="P30" s="10"/>
      <c r="Q30" s="11">
        <v>50000</v>
      </c>
      <c r="R30" s="12">
        <f t="shared" si="0"/>
        <v>0</v>
      </c>
      <c r="S30" s="11">
        <f t="shared" si="1"/>
        <v>50000</v>
      </c>
      <c r="T30" s="13" t="s">
        <v>180</v>
      </c>
      <c r="U30" s="15" t="s">
        <v>176</v>
      </c>
    </row>
    <row r="31" spans="1:24" ht="13" x14ac:dyDescent="0.15">
      <c r="A31" s="6">
        <f t="shared" si="2"/>
        <v>30</v>
      </c>
      <c r="B31" s="105" t="s">
        <v>181</v>
      </c>
      <c r="C31" s="109">
        <v>44105</v>
      </c>
      <c r="D31" s="7" t="s">
        <v>123</v>
      </c>
      <c r="E31" s="8">
        <v>2604</v>
      </c>
      <c r="F31" s="7" t="s">
        <v>22</v>
      </c>
      <c r="G31" s="9" t="s">
        <v>182</v>
      </c>
      <c r="H31" s="7" t="s">
        <v>183</v>
      </c>
      <c r="I31" s="9" t="s">
        <v>25</v>
      </c>
      <c r="J31" s="10"/>
      <c r="K31" s="10"/>
      <c r="L31" s="10"/>
      <c r="M31" s="9" t="s">
        <v>184</v>
      </c>
      <c r="N31" s="9" t="s">
        <v>185</v>
      </c>
      <c r="O31" s="10"/>
      <c r="P31" s="10"/>
      <c r="Q31" s="11">
        <v>50000</v>
      </c>
      <c r="R31" s="12">
        <f t="shared" si="0"/>
        <v>0</v>
      </c>
      <c r="S31" s="11">
        <f t="shared" si="1"/>
        <v>50000</v>
      </c>
      <c r="T31" s="13" t="s">
        <v>186</v>
      </c>
      <c r="U31" s="15" t="s">
        <v>80</v>
      </c>
    </row>
    <row r="32" spans="1:24" ht="13" x14ac:dyDescent="0.15">
      <c r="A32" s="6">
        <f t="shared" si="2"/>
        <v>31</v>
      </c>
      <c r="B32" s="105" t="s">
        <v>187</v>
      </c>
      <c r="C32" s="109">
        <v>44105</v>
      </c>
      <c r="D32" s="7" t="s">
        <v>123</v>
      </c>
      <c r="E32" s="8">
        <v>3100</v>
      </c>
      <c r="F32" s="7" t="s">
        <v>22</v>
      </c>
      <c r="G32" s="9" t="s">
        <v>188</v>
      </c>
      <c r="H32" s="7" t="s">
        <v>69</v>
      </c>
      <c r="I32" s="9" t="s">
        <v>46</v>
      </c>
      <c r="J32" s="10"/>
      <c r="K32" s="10"/>
      <c r="L32" s="10"/>
      <c r="M32" s="9" t="s">
        <v>189</v>
      </c>
      <c r="N32" s="9" t="s">
        <v>185</v>
      </c>
      <c r="O32" s="10"/>
      <c r="P32" s="10"/>
      <c r="Q32" s="11">
        <v>50000</v>
      </c>
      <c r="R32" s="12">
        <f t="shared" si="0"/>
        <v>0</v>
      </c>
      <c r="S32" s="11">
        <f t="shared" si="1"/>
        <v>50000</v>
      </c>
      <c r="T32" s="13" t="s">
        <v>190</v>
      </c>
      <c r="U32" s="15" t="s">
        <v>176</v>
      </c>
    </row>
    <row r="33" spans="1:24" ht="13" x14ac:dyDescent="0.15">
      <c r="A33" s="6">
        <f t="shared" si="2"/>
        <v>32</v>
      </c>
      <c r="B33" s="105" t="s">
        <v>191</v>
      </c>
      <c r="C33" s="109">
        <v>44105</v>
      </c>
      <c r="D33" s="7" t="s">
        <v>123</v>
      </c>
      <c r="E33" s="8">
        <v>1006</v>
      </c>
      <c r="F33" s="7" t="s">
        <v>22</v>
      </c>
      <c r="G33" s="9" t="s">
        <v>192</v>
      </c>
      <c r="H33" s="7" t="s">
        <v>45</v>
      </c>
      <c r="I33" s="9" t="s">
        <v>88</v>
      </c>
      <c r="J33" s="10"/>
      <c r="K33" s="10"/>
      <c r="L33" s="10"/>
      <c r="M33" s="9" t="s">
        <v>193</v>
      </c>
      <c r="N33" s="9" t="s">
        <v>185</v>
      </c>
      <c r="O33" s="10"/>
      <c r="P33" s="10"/>
      <c r="Q33" s="11">
        <v>50000</v>
      </c>
      <c r="R33" s="12">
        <f t="shared" si="0"/>
        <v>0</v>
      </c>
      <c r="S33" s="11">
        <f t="shared" si="1"/>
        <v>50000</v>
      </c>
      <c r="T33" s="13" t="s">
        <v>194</v>
      </c>
      <c r="U33" s="15" t="s">
        <v>155</v>
      </c>
    </row>
    <row r="34" spans="1:24" ht="13" x14ac:dyDescent="0.15">
      <c r="A34" s="6">
        <f t="shared" si="2"/>
        <v>33</v>
      </c>
      <c r="B34" s="105" t="s">
        <v>195</v>
      </c>
      <c r="C34" s="109">
        <v>44105</v>
      </c>
      <c r="D34" s="7" t="s">
        <v>123</v>
      </c>
      <c r="E34" s="8">
        <v>3604</v>
      </c>
      <c r="F34" s="7" t="s">
        <v>22</v>
      </c>
      <c r="G34" s="9" t="s">
        <v>196</v>
      </c>
      <c r="H34" s="7" t="s">
        <v>69</v>
      </c>
      <c r="I34" s="9" t="s">
        <v>46</v>
      </c>
      <c r="J34" s="10"/>
      <c r="K34" s="10"/>
      <c r="L34" s="10"/>
      <c r="M34" s="9" t="s">
        <v>197</v>
      </c>
      <c r="N34" s="9" t="s">
        <v>185</v>
      </c>
      <c r="O34" s="10"/>
      <c r="P34" s="10"/>
      <c r="Q34" s="11">
        <v>50000</v>
      </c>
      <c r="R34" s="12">
        <f t="shared" si="0"/>
        <v>0</v>
      </c>
      <c r="S34" s="11">
        <f t="shared" si="1"/>
        <v>50000</v>
      </c>
      <c r="T34" s="13" t="s">
        <v>198</v>
      </c>
      <c r="U34" s="15" t="s">
        <v>155</v>
      </c>
    </row>
    <row r="35" spans="1:24" ht="13" x14ac:dyDescent="0.15">
      <c r="A35" s="6">
        <f t="shared" si="2"/>
        <v>34</v>
      </c>
      <c r="B35" s="105" t="s">
        <v>199</v>
      </c>
      <c r="C35" s="109">
        <v>44105</v>
      </c>
      <c r="D35" s="7" t="s">
        <v>123</v>
      </c>
      <c r="E35" s="8">
        <v>503</v>
      </c>
      <c r="F35" s="7" t="s">
        <v>22</v>
      </c>
      <c r="G35" s="9" t="s">
        <v>200</v>
      </c>
      <c r="H35" s="7" t="s">
        <v>69</v>
      </c>
      <c r="I35" s="9" t="s">
        <v>88</v>
      </c>
      <c r="J35" s="10"/>
      <c r="K35" s="10"/>
      <c r="L35" s="10"/>
      <c r="M35" s="9" t="s">
        <v>201</v>
      </c>
      <c r="N35" s="9" t="s">
        <v>185</v>
      </c>
      <c r="O35" s="10"/>
      <c r="P35" s="10"/>
      <c r="Q35" s="11">
        <v>50000</v>
      </c>
      <c r="R35" s="12">
        <f t="shared" si="0"/>
        <v>0</v>
      </c>
      <c r="S35" s="11">
        <f t="shared" si="1"/>
        <v>50000</v>
      </c>
      <c r="T35" s="13" t="s">
        <v>202</v>
      </c>
      <c r="U35" s="15" t="s">
        <v>42</v>
      </c>
      <c r="V35" s="5" t="s">
        <v>5444</v>
      </c>
    </row>
    <row r="36" spans="1:24" ht="13" x14ac:dyDescent="0.15">
      <c r="A36" s="6">
        <f t="shared" si="2"/>
        <v>35</v>
      </c>
      <c r="B36" s="105" t="s">
        <v>203</v>
      </c>
      <c r="C36" s="109">
        <v>44105</v>
      </c>
      <c r="D36" s="7" t="s">
        <v>123</v>
      </c>
      <c r="E36" s="8">
        <v>7303</v>
      </c>
      <c r="F36" s="7" t="s">
        <v>22</v>
      </c>
      <c r="G36" s="9" t="s">
        <v>204</v>
      </c>
      <c r="H36" s="7" t="s">
        <v>183</v>
      </c>
      <c r="I36" s="9" t="s">
        <v>205</v>
      </c>
      <c r="J36" s="10"/>
      <c r="K36" s="10"/>
      <c r="L36" s="10"/>
      <c r="M36" s="9" t="s">
        <v>206</v>
      </c>
      <c r="N36" s="9" t="s">
        <v>185</v>
      </c>
      <c r="O36" s="10"/>
      <c r="P36" s="10"/>
      <c r="Q36" s="11">
        <v>50000</v>
      </c>
      <c r="R36" s="12">
        <f t="shared" si="0"/>
        <v>0</v>
      </c>
      <c r="S36" s="11">
        <f t="shared" si="1"/>
        <v>50000</v>
      </c>
      <c r="T36" s="13" t="s">
        <v>207</v>
      </c>
      <c r="U36" s="15" t="s">
        <v>42</v>
      </c>
      <c r="V36" s="5" t="s">
        <v>5444</v>
      </c>
    </row>
    <row r="37" spans="1:24" ht="13" x14ac:dyDescent="0.15">
      <c r="A37" s="6">
        <f t="shared" si="2"/>
        <v>36</v>
      </c>
      <c r="B37" s="105" t="s">
        <v>208</v>
      </c>
      <c r="C37" s="109">
        <v>44105</v>
      </c>
      <c r="D37" s="7" t="s">
        <v>123</v>
      </c>
      <c r="E37" s="8">
        <v>14609</v>
      </c>
      <c r="F37" s="7" t="s">
        <v>22</v>
      </c>
      <c r="G37" s="9" t="s">
        <v>209</v>
      </c>
      <c r="H37" s="7" t="s">
        <v>101</v>
      </c>
      <c r="I37" s="9" t="s">
        <v>25</v>
      </c>
      <c r="J37" s="10"/>
      <c r="K37" s="10"/>
      <c r="L37" s="10"/>
      <c r="M37" s="9" t="s">
        <v>210</v>
      </c>
      <c r="N37" s="9" t="s">
        <v>185</v>
      </c>
      <c r="O37" s="10"/>
      <c r="P37" s="10"/>
      <c r="Q37" s="11">
        <v>50000</v>
      </c>
      <c r="R37" s="12">
        <f t="shared" si="0"/>
        <v>0</v>
      </c>
      <c r="S37" s="11">
        <f t="shared" si="1"/>
        <v>50000</v>
      </c>
      <c r="T37" s="13" t="s">
        <v>211</v>
      </c>
      <c r="U37" s="15" t="s">
        <v>42</v>
      </c>
      <c r="V37" s="5" t="s">
        <v>5444</v>
      </c>
    </row>
    <row r="38" spans="1:24" ht="13" x14ac:dyDescent="0.15">
      <c r="A38" s="6">
        <f t="shared" si="2"/>
        <v>37</v>
      </c>
      <c r="B38" s="105" t="s">
        <v>212</v>
      </c>
      <c r="C38" s="109">
        <v>44105</v>
      </c>
      <c r="D38" s="7" t="s">
        <v>123</v>
      </c>
      <c r="E38" s="8">
        <v>5007</v>
      </c>
      <c r="F38" s="7" t="s">
        <v>22</v>
      </c>
      <c r="G38" s="9" t="s">
        <v>213</v>
      </c>
      <c r="H38" s="7" t="s">
        <v>58</v>
      </c>
      <c r="I38" s="9" t="s">
        <v>205</v>
      </c>
      <c r="J38" s="10"/>
      <c r="K38" s="10"/>
      <c r="L38" s="10"/>
      <c r="M38" s="9" t="s">
        <v>214</v>
      </c>
      <c r="N38" s="9" t="s">
        <v>185</v>
      </c>
      <c r="O38" s="10"/>
      <c r="P38" s="10"/>
      <c r="Q38" s="11">
        <v>50000</v>
      </c>
      <c r="R38" s="12">
        <f t="shared" si="0"/>
        <v>0</v>
      </c>
      <c r="S38" s="11">
        <f t="shared" si="1"/>
        <v>50000</v>
      </c>
      <c r="T38" s="13" t="s">
        <v>215</v>
      </c>
      <c r="U38" s="15" t="s">
        <v>42</v>
      </c>
      <c r="V38" s="5" t="s">
        <v>5444</v>
      </c>
    </row>
    <row r="39" spans="1:24" ht="13" x14ac:dyDescent="0.15">
      <c r="A39" s="6">
        <f t="shared" si="2"/>
        <v>38</v>
      </c>
      <c r="B39" s="105" t="s">
        <v>216</v>
      </c>
      <c r="C39" s="109">
        <v>44105</v>
      </c>
      <c r="D39" s="7" t="s">
        <v>123</v>
      </c>
      <c r="E39" s="8">
        <v>5817</v>
      </c>
      <c r="F39" s="7" t="s">
        <v>22</v>
      </c>
      <c r="G39" s="9" t="s">
        <v>217</v>
      </c>
      <c r="H39" s="7" t="s">
        <v>24</v>
      </c>
      <c r="I39" s="9" t="s">
        <v>205</v>
      </c>
      <c r="J39" s="10"/>
      <c r="K39" s="10"/>
      <c r="L39" s="10"/>
      <c r="M39" s="9" t="s">
        <v>218</v>
      </c>
      <c r="N39" s="9" t="s">
        <v>185</v>
      </c>
      <c r="O39" s="10"/>
      <c r="P39" s="10"/>
      <c r="Q39" s="11">
        <v>50000</v>
      </c>
      <c r="R39" s="12">
        <f t="shared" si="0"/>
        <v>0</v>
      </c>
      <c r="S39" s="11">
        <f t="shared" si="1"/>
        <v>50000</v>
      </c>
      <c r="T39" s="13" t="s">
        <v>219</v>
      </c>
      <c r="U39" s="15" t="s">
        <v>55</v>
      </c>
      <c r="V39" s="5" t="s">
        <v>5444</v>
      </c>
    </row>
    <row r="40" spans="1:24" ht="13" x14ac:dyDescent="0.15">
      <c r="A40" s="6">
        <f t="shared" si="2"/>
        <v>39</v>
      </c>
      <c r="B40" s="105" t="s">
        <v>220</v>
      </c>
      <c r="C40" s="109">
        <v>44105</v>
      </c>
      <c r="D40" s="7" t="s">
        <v>123</v>
      </c>
      <c r="E40" s="8">
        <v>5600</v>
      </c>
      <c r="F40" s="7" t="s">
        <v>22</v>
      </c>
      <c r="G40" s="9" t="s">
        <v>221</v>
      </c>
      <c r="H40" s="7" t="s">
        <v>101</v>
      </c>
      <c r="I40" s="9" t="s">
        <v>25</v>
      </c>
      <c r="J40" s="10"/>
      <c r="K40" s="10"/>
      <c r="L40" s="10"/>
      <c r="M40" s="9" t="s">
        <v>222</v>
      </c>
      <c r="N40" s="9" t="s">
        <v>140</v>
      </c>
      <c r="O40" s="10"/>
      <c r="P40" s="10"/>
      <c r="Q40" s="11">
        <v>50000</v>
      </c>
      <c r="R40" s="12">
        <f t="shared" si="0"/>
        <v>0</v>
      </c>
      <c r="S40" s="11">
        <f t="shared" si="1"/>
        <v>50000</v>
      </c>
      <c r="T40" s="10"/>
      <c r="U40" s="15" t="s">
        <v>223</v>
      </c>
    </row>
    <row r="41" spans="1:24" ht="13" x14ac:dyDescent="0.15">
      <c r="A41" s="6">
        <f t="shared" si="2"/>
        <v>40</v>
      </c>
      <c r="B41" s="105" t="s">
        <v>224</v>
      </c>
      <c r="C41" s="109">
        <v>44105</v>
      </c>
      <c r="D41" s="7" t="s">
        <v>123</v>
      </c>
      <c r="E41" s="8">
        <v>3219</v>
      </c>
      <c r="F41" s="7" t="s">
        <v>22</v>
      </c>
      <c r="G41" s="9" t="s">
        <v>225</v>
      </c>
      <c r="H41" s="7" t="s">
        <v>24</v>
      </c>
      <c r="I41" s="9" t="s">
        <v>25</v>
      </c>
      <c r="J41" s="10"/>
      <c r="K41" s="10"/>
      <c r="L41" s="10"/>
      <c r="M41" s="9" t="s">
        <v>226</v>
      </c>
      <c r="N41" s="9" t="s">
        <v>227</v>
      </c>
      <c r="O41" s="10"/>
      <c r="P41" s="10"/>
      <c r="Q41" s="11">
        <v>50000</v>
      </c>
      <c r="R41" s="12">
        <f t="shared" si="0"/>
        <v>0</v>
      </c>
      <c r="S41" s="11">
        <f t="shared" si="1"/>
        <v>50000</v>
      </c>
      <c r="T41" s="13" t="s">
        <v>228</v>
      </c>
      <c r="U41" s="15" t="s">
        <v>229</v>
      </c>
    </row>
    <row r="42" spans="1:24" ht="13" x14ac:dyDescent="0.15">
      <c r="A42" s="6">
        <f t="shared" si="2"/>
        <v>41</v>
      </c>
      <c r="B42" s="105" t="s">
        <v>230</v>
      </c>
      <c r="C42" s="109">
        <v>44105</v>
      </c>
      <c r="D42" s="7" t="s">
        <v>123</v>
      </c>
      <c r="E42" s="8">
        <v>4001</v>
      </c>
      <c r="F42" s="7" t="s">
        <v>22</v>
      </c>
      <c r="G42" s="9" t="s">
        <v>231</v>
      </c>
      <c r="H42" s="7" t="s">
        <v>31</v>
      </c>
      <c r="I42" s="9" t="s">
        <v>46</v>
      </c>
      <c r="J42" s="10"/>
      <c r="K42" s="10"/>
      <c r="L42" s="10"/>
      <c r="M42" s="9" t="s">
        <v>232</v>
      </c>
      <c r="N42" s="9" t="s">
        <v>185</v>
      </c>
      <c r="O42" s="10"/>
      <c r="P42" s="10"/>
      <c r="Q42" s="11">
        <v>50000</v>
      </c>
      <c r="R42" s="12">
        <f t="shared" si="0"/>
        <v>0</v>
      </c>
      <c r="S42" s="11">
        <f t="shared" si="1"/>
        <v>50000</v>
      </c>
      <c r="T42" s="13" t="s">
        <v>233</v>
      </c>
      <c r="U42" s="15" t="s">
        <v>234</v>
      </c>
    </row>
    <row r="43" spans="1:24" ht="13" x14ac:dyDescent="0.15">
      <c r="A43" s="6">
        <f t="shared" si="2"/>
        <v>42</v>
      </c>
      <c r="B43" s="105" t="s">
        <v>235</v>
      </c>
      <c r="C43" s="109">
        <v>44105</v>
      </c>
      <c r="D43" s="7" t="s">
        <v>123</v>
      </c>
      <c r="E43" s="8">
        <v>3900</v>
      </c>
      <c r="F43" s="7" t="s">
        <v>22</v>
      </c>
      <c r="G43" s="9" t="s">
        <v>236</v>
      </c>
      <c r="H43" s="7" t="s">
        <v>58</v>
      </c>
      <c r="I43" s="9" t="s">
        <v>46</v>
      </c>
      <c r="J43" s="10"/>
      <c r="K43" s="10"/>
      <c r="L43" s="10"/>
      <c r="M43" s="9" t="s">
        <v>237</v>
      </c>
      <c r="N43" s="9" t="s">
        <v>185</v>
      </c>
      <c r="O43" s="10"/>
      <c r="P43" s="10"/>
      <c r="Q43" s="11">
        <v>50000</v>
      </c>
      <c r="R43" s="12">
        <f t="shared" si="0"/>
        <v>0</v>
      </c>
      <c r="S43" s="11">
        <f t="shared" si="1"/>
        <v>50000</v>
      </c>
      <c r="T43" s="13" t="s">
        <v>238</v>
      </c>
      <c r="U43" s="15" t="s">
        <v>121</v>
      </c>
      <c r="W43" s="5" t="s">
        <v>5446</v>
      </c>
      <c r="X43" s="5" t="s">
        <v>5446</v>
      </c>
    </row>
    <row r="44" spans="1:24" ht="13" x14ac:dyDescent="0.15">
      <c r="A44" s="6">
        <f t="shared" si="2"/>
        <v>43</v>
      </c>
      <c r="B44" s="105" t="s">
        <v>239</v>
      </c>
      <c r="C44" s="109">
        <v>44105</v>
      </c>
      <c r="D44" s="7" t="s">
        <v>123</v>
      </c>
      <c r="E44" s="8">
        <v>3712</v>
      </c>
      <c r="F44" s="7" t="s">
        <v>22</v>
      </c>
      <c r="G44" s="9" t="s">
        <v>240</v>
      </c>
      <c r="H44" s="7" t="s">
        <v>45</v>
      </c>
      <c r="I44" s="9" t="s">
        <v>39</v>
      </c>
      <c r="J44" s="10"/>
      <c r="K44" s="10"/>
      <c r="L44" s="10"/>
      <c r="M44" s="9" t="s">
        <v>241</v>
      </c>
      <c r="N44" s="9" t="s">
        <v>242</v>
      </c>
      <c r="O44" s="10"/>
      <c r="P44" s="10"/>
      <c r="Q44" s="11">
        <v>50000</v>
      </c>
      <c r="R44" s="12">
        <f t="shared" si="0"/>
        <v>0</v>
      </c>
      <c r="S44" s="11">
        <f t="shared" si="1"/>
        <v>50000</v>
      </c>
      <c r="T44" s="13" t="s">
        <v>243</v>
      </c>
      <c r="U44" s="15" t="s">
        <v>234</v>
      </c>
    </row>
    <row r="45" spans="1:24" ht="13" x14ac:dyDescent="0.15">
      <c r="A45" s="6">
        <f t="shared" si="2"/>
        <v>44</v>
      </c>
      <c r="B45" s="105" t="s">
        <v>244</v>
      </c>
      <c r="C45" s="109">
        <v>44105</v>
      </c>
      <c r="D45" s="7" t="s">
        <v>123</v>
      </c>
      <c r="E45" s="8">
        <v>3707</v>
      </c>
      <c r="F45" s="7" t="s">
        <v>22</v>
      </c>
      <c r="G45" s="9" t="s">
        <v>245</v>
      </c>
      <c r="H45" s="7" t="s">
        <v>45</v>
      </c>
      <c r="I45" s="9" t="s">
        <v>39</v>
      </c>
      <c r="J45" s="10"/>
      <c r="K45" s="10"/>
      <c r="L45" s="10"/>
      <c r="M45" s="9" t="s">
        <v>246</v>
      </c>
      <c r="N45" s="9" t="s">
        <v>242</v>
      </c>
      <c r="O45" s="10"/>
      <c r="P45" s="10"/>
      <c r="Q45" s="11">
        <v>50000</v>
      </c>
      <c r="R45" s="12">
        <f t="shared" si="0"/>
        <v>0</v>
      </c>
      <c r="S45" s="11">
        <f t="shared" si="1"/>
        <v>50000</v>
      </c>
      <c r="T45" s="13" t="s">
        <v>247</v>
      </c>
      <c r="U45" s="15" t="s">
        <v>55</v>
      </c>
      <c r="V45" s="5" t="s">
        <v>5444</v>
      </c>
    </row>
    <row r="46" spans="1:24" ht="13" x14ac:dyDescent="0.15">
      <c r="A46" s="6">
        <f t="shared" si="2"/>
        <v>45</v>
      </c>
      <c r="B46" s="105" t="s">
        <v>248</v>
      </c>
      <c r="C46" s="109">
        <v>44105</v>
      </c>
      <c r="D46" s="7" t="s">
        <v>123</v>
      </c>
      <c r="E46" s="8">
        <v>13908</v>
      </c>
      <c r="F46" s="7" t="s">
        <v>22</v>
      </c>
      <c r="G46" s="9" t="s">
        <v>249</v>
      </c>
      <c r="H46" s="7" t="s">
        <v>31</v>
      </c>
      <c r="I46" s="10"/>
      <c r="J46" s="10"/>
      <c r="K46" s="10"/>
      <c r="L46" s="10"/>
      <c r="M46" s="9" t="s">
        <v>250</v>
      </c>
      <c r="N46" s="9" t="s">
        <v>242</v>
      </c>
      <c r="O46" s="10"/>
      <c r="P46" s="10"/>
      <c r="Q46" s="11">
        <v>50000</v>
      </c>
      <c r="R46" s="12">
        <f t="shared" si="0"/>
        <v>0</v>
      </c>
      <c r="S46" s="11">
        <f t="shared" si="1"/>
        <v>50000</v>
      </c>
      <c r="T46" s="13" t="s">
        <v>251</v>
      </c>
      <c r="U46" s="15" t="s">
        <v>252</v>
      </c>
      <c r="V46" s="5" t="s">
        <v>5444</v>
      </c>
    </row>
    <row r="47" spans="1:24" ht="13" x14ac:dyDescent="0.15">
      <c r="A47" s="6">
        <f t="shared" si="2"/>
        <v>46</v>
      </c>
      <c r="B47" s="105" t="s">
        <v>253</v>
      </c>
      <c r="C47" s="109">
        <v>44105</v>
      </c>
      <c r="D47" s="7" t="s">
        <v>123</v>
      </c>
      <c r="E47" s="8">
        <v>4505</v>
      </c>
      <c r="F47" s="7" t="s">
        <v>22</v>
      </c>
      <c r="G47" s="9" t="s">
        <v>254</v>
      </c>
      <c r="H47" s="7" t="s">
        <v>31</v>
      </c>
      <c r="I47" s="9" t="s">
        <v>25</v>
      </c>
      <c r="J47" s="10"/>
      <c r="K47" s="10"/>
      <c r="L47" s="10"/>
      <c r="M47" s="9" t="s">
        <v>255</v>
      </c>
      <c r="N47" s="9" t="s">
        <v>242</v>
      </c>
      <c r="O47" s="10"/>
      <c r="P47" s="10"/>
      <c r="Q47" s="11">
        <v>50000</v>
      </c>
      <c r="R47" s="12">
        <f t="shared" si="0"/>
        <v>0</v>
      </c>
      <c r="S47" s="11">
        <f t="shared" si="1"/>
        <v>50000</v>
      </c>
      <c r="T47" s="13" t="s">
        <v>256</v>
      </c>
      <c r="U47" s="15" t="s">
        <v>42</v>
      </c>
      <c r="V47" s="5" t="s">
        <v>5444</v>
      </c>
    </row>
    <row r="48" spans="1:24" ht="13" x14ac:dyDescent="0.15">
      <c r="A48" s="6">
        <f t="shared" si="2"/>
        <v>47</v>
      </c>
      <c r="B48" s="105" t="s">
        <v>257</v>
      </c>
      <c r="C48" s="109">
        <v>44105</v>
      </c>
      <c r="D48" s="7" t="s">
        <v>123</v>
      </c>
      <c r="E48" s="8">
        <v>11010</v>
      </c>
      <c r="F48" s="7" t="s">
        <v>22</v>
      </c>
      <c r="G48" s="9" t="s">
        <v>258</v>
      </c>
      <c r="H48" s="7" t="s">
        <v>183</v>
      </c>
      <c r="I48" s="9" t="s">
        <v>25</v>
      </c>
      <c r="J48" s="10"/>
      <c r="K48" s="10"/>
      <c r="L48" s="10"/>
      <c r="M48" s="9" t="s">
        <v>259</v>
      </c>
      <c r="N48" s="9" t="s">
        <v>127</v>
      </c>
      <c r="O48" s="10"/>
      <c r="P48" s="10"/>
      <c r="Q48" s="11">
        <v>50000</v>
      </c>
      <c r="R48" s="12">
        <f t="shared" si="0"/>
        <v>0</v>
      </c>
      <c r="S48" s="11">
        <f t="shared" si="1"/>
        <v>50000</v>
      </c>
      <c r="T48" s="13" t="s">
        <v>260</v>
      </c>
      <c r="U48" s="15" t="s">
        <v>42</v>
      </c>
      <c r="V48" s="5" t="s">
        <v>5444</v>
      </c>
    </row>
    <row r="49" spans="1:24" ht="13" x14ac:dyDescent="0.15">
      <c r="A49" s="6">
        <f t="shared" si="2"/>
        <v>48</v>
      </c>
      <c r="B49" s="105" t="s">
        <v>261</v>
      </c>
      <c r="C49" s="109">
        <v>44105</v>
      </c>
      <c r="D49" s="7" t="s">
        <v>123</v>
      </c>
      <c r="E49" s="8">
        <v>12312</v>
      </c>
      <c r="F49" s="7" t="s">
        <v>22</v>
      </c>
      <c r="G49" s="9" t="s">
        <v>57</v>
      </c>
      <c r="H49" s="7" t="s">
        <v>58</v>
      </c>
      <c r="I49" s="9" t="s">
        <v>32</v>
      </c>
      <c r="J49" s="10"/>
      <c r="K49" s="10"/>
      <c r="L49" s="10"/>
      <c r="M49" s="9" t="s">
        <v>262</v>
      </c>
      <c r="N49" s="9" t="s">
        <v>127</v>
      </c>
      <c r="O49" s="10"/>
      <c r="P49" s="10"/>
      <c r="Q49" s="11">
        <v>50000</v>
      </c>
      <c r="R49" s="12">
        <f t="shared" si="0"/>
        <v>0</v>
      </c>
      <c r="S49" s="11">
        <f t="shared" si="1"/>
        <v>50000</v>
      </c>
      <c r="T49" s="13" t="s">
        <v>263</v>
      </c>
      <c r="U49" s="15" t="s">
        <v>42</v>
      </c>
      <c r="V49" s="5" t="s">
        <v>5444</v>
      </c>
    </row>
    <row r="50" spans="1:24" ht="13" x14ac:dyDescent="0.15">
      <c r="A50" s="6">
        <f t="shared" si="2"/>
        <v>49</v>
      </c>
      <c r="B50" s="105" t="s">
        <v>264</v>
      </c>
      <c r="C50" s="109">
        <v>44105</v>
      </c>
      <c r="D50" s="7" t="s">
        <v>123</v>
      </c>
      <c r="E50" s="8">
        <v>2459</v>
      </c>
      <c r="F50" s="7" t="s">
        <v>22</v>
      </c>
      <c r="G50" s="9" t="s">
        <v>265</v>
      </c>
      <c r="H50" s="7" t="s">
        <v>45</v>
      </c>
      <c r="I50" s="9" t="s">
        <v>112</v>
      </c>
      <c r="J50" s="10"/>
      <c r="K50" s="10"/>
      <c r="L50" s="10"/>
      <c r="M50" s="9" t="s">
        <v>266</v>
      </c>
      <c r="N50" s="9" t="s">
        <v>127</v>
      </c>
      <c r="O50" s="10"/>
      <c r="P50" s="10"/>
      <c r="Q50" s="11">
        <v>50000</v>
      </c>
      <c r="R50" s="12">
        <f t="shared" si="0"/>
        <v>0</v>
      </c>
      <c r="S50" s="11">
        <f t="shared" si="1"/>
        <v>50000</v>
      </c>
      <c r="T50" s="13" t="s">
        <v>267</v>
      </c>
      <c r="U50" s="15" t="s">
        <v>42</v>
      </c>
      <c r="V50" s="5" t="s">
        <v>5444</v>
      </c>
    </row>
    <row r="51" spans="1:24" ht="13" x14ac:dyDescent="0.15">
      <c r="A51" s="6">
        <f t="shared" si="2"/>
        <v>50</v>
      </c>
      <c r="B51" s="105" t="s">
        <v>268</v>
      </c>
      <c r="C51" s="109">
        <v>44105</v>
      </c>
      <c r="D51" s="7" t="s">
        <v>123</v>
      </c>
      <c r="E51" s="8">
        <v>7503</v>
      </c>
      <c r="F51" s="7" t="s">
        <v>22</v>
      </c>
      <c r="G51" s="9" t="s">
        <v>269</v>
      </c>
      <c r="H51" s="7" t="s">
        <v>183</v>
      </c>
      <c r="I51" s="9" t="s">
        <v>205</v>
      </c>
      <c r="J51" s="10"/>
      <c r="K51" s="10"/>
      <c r="L51" s="10"/>
      <c r="M51" s="9" t="s">
        <v>270</v>
      </c>
      <c r="N51" s="9" t="s">
        <v>271</v>
      </c>
      <c r="O51" s="10"/>
      <c r="P51" s="10"/>
      <c r="Q51" s="11">
        <v>0</v>
      </c>
      <c r="R51" s="12">
        <f t="shared" si="0"/>
        <v>500</v>
      </c>
      <c r="S51" s="11">
        <f t="shared" si="1"/>
        <v>500</v>
      </c>
      <c r="T51" s="13" t="s">
        <v>272</v>
      </c>
      <c r="U51" s="15" t="s">
        <v>273</v>
      </c>
      <c r="V51" s="5" t="s">
        <v>5444</v>
      </c>
    </row>
    <row r="52" spans="1:24" ht="13" x14ac:dyDescent="0.15">
      <c r="A52" s="6">
        <f t="shared" si="2"/>
        <v>51</v>
      </c>
      <c r="B52" s="105" t="s">
        <v>274</v>
      </c>
      <c r="C52" s="109">
        <v>44106</v>
      </c>
      <c r="D52" s="7" t="s">
        <v>275</v>
      </c>
      <c r="E52" s="8">
        <v>1311</v>
      </c>
      <c r="F52" s="7" t="s">
        <v>22</v>
      </c>
      <c r="G52" s="9" t="s">
        <v>276</v>
      </c>
      <c r="H52" s="7" t="s">
        <v>45</v>
      </c>
      <c r="I52" s="9" t="s">
        <v>88</v>
      </c>
      <c r="J52" s="16">
        <v>7322</v>
      </c>
      <c r="K52" s="17">
        <v>26</v>
      </c>
      <c r="L52" s="7" t="s">
        <v>277</v>
      </c>
      <c r="M52" s="9" t="s">
        <v>278</v>
      </c>
      <c r="N52" s="9" t="s">
        <v>279</v>
      </c>
      <c r="O52" s="17">
        <v>1</v>
      </c>
      <c r="P52" s="17">
        <v>1</v>
      </c>
      <c r="Q52" s="11">
        <v>241631</v>
      </c>
      <c r="R52" s="12">
        <f t="shared" si="0"/>
        <v>0</v>
      </c>
      <c r="S52" s="11">
        <f t="shared" si="1"/>
        <v>241631</v>
      </c>
      <c r="T52" s="13" t="s">
        <v>280</v>
      </c>
      <c r="U52" s="15" t="s">
        <v>281</v>
      </c>
    </row>
    <row r="53" spans="1:24" ht="13" x14ac:dyDescent="0.15">
      <c r="A53" s="6">
        <f t="shared" si="2"/>
        <v>52</v>
      </c>
      <c r="B53" s="105" t="s">
        <v>282</v>
      </c>
      <c r="C53" s="109">
        <v>44106</v>
      </c>
      <c r="D53" s="7" t="s">
        <v>275</v>
      </c>
      <c r="E53" s="8">
        <v>1313</v>
      </c>
      <c r="F53" s="7" t="s">
        <v>22</v>
      </c>
      <c r="G53" s="9" t="s">
        <v>283</v>
      </c>
      <c r="H53" s="7" t="s">
        <v>45</v>
      </c>
      <c r="I53" s="9" t="s">
        <v>88</v>
      </c>
      <c r="J53" s="16">
        <v>7322</v>
      </c>
      <c r="K53" s="17">
        <v>36</v>
      </c>
      <c r="L53" s="7" t="s">
        <v>277</v>
      </c>
      <c r="M53" s="9" t="s">
        <v>278</v>
      </c>
      <c r="N53" s="9" t="s">
        <v>279</v>
      </c>
      <c r="O53" s="17">
        <v>1</v>
      </c>
      <c r="P53" s="17">
        <v>1</v>
      </c>
      <c r="Q53" s="11">
        <v>241631</v>
      </c>
      <c r="R53" s="12">
        <f t="shared" si="0"/>
        <v>0</v>
      </c>
      <c r="S53" s="11">
        <f t="shared" si="1"/>
        <v>241631</v>
      </c>
      <c r="T53" s="13" t="s">
        <v>284</v>
      </c>
      <c r="U53" s="14"/>
    </row>
    <row r="54" spans="1:24" ht="13" x14ac:dyDescent="0.15">
      <c r="A54" s="6">
        <f t="shared" si="2"/>
        <v>53</v>
      </c>
      <c r="B54" s="105" t="s">
        <v>285</v>
      </c>
      <c r="C54" s="109">
        <v>44106</v>
      </c>
      <c r="D54" s="7" t="s">
        <v>275</v>
      </c>
      <c r="E54" s="8">
        <v>6906</v>
      </c>
      <c r="F54" s="7" t="s">
        <v>22</v>
      </c>
      <c r="G54" s="9" t="s">
        <v>286</v>
      </c>
      <c r="H54" s="7" t="s">
        <v>45</v>
      </c>
      <c r="I54" s="9" t="s">
        <v>88</v>
      </c>
      <c r="J54" s="16">
        <v>7322</v>
      </c>
      <c r="K54" s="17">
        <v>7</v>
      </c>
      <c r="L54" s="7" t="s">
        <v>277</v>
      </c>
      <c r="M54" s="9" t="s">
        <v>278</v>
      </c>
      <c r="N54" s="9" t="s">
        <v>279</v>
      </c>
      <c r="O54" s="17">
        <v>1</v>
      </c>
      <c r="P54" s="17">
        <v>1</v>
      </c>
      <c r="Q54" s="11">
        <v>265505</v>
      </c>
      <c r="R54" s="12">
        <f t="shared" si="0"/>
        <v>0</v>
      </c>
      <c r="S54" s="11">
        <f t="shared" si="1"/>
        <v>265505</v>
      </c>
      <c r="T54" s="13" t="s">
        <v>287</v>
      </c>
      <c r="U54" s="15" t="s">
        <v>288</v>
      </c>
    </row>
    <row r="55" spans="1:24" ht="13" x14ac:dyDescent="0.15">
      <c r="A55" s="6">
        <f t="shared" si="2"/>
        <v>54</v>
      </c>
      <c r="B55" s="105" t="s">
        <v>289</v>
      </c>
      <c r="C55" s="109">
        <v>44106</v>
      </c>
      <c r="D55" s="7" t="s">
        <v>275</v>
      </c>
      <c r="E55" s="8">
        <v>6907</v>
      </c>
      <c r="F55" s="7" t="s">
        <v>22</v>
      </c>
      <c r="G55" s="9" t="s">
        <v>290</v>
      </c>
      <c r="H55" s="7" t="s">
        <v>24</v>
      </c>
      <c r="I55" s="9" t="s">
        <v>88</v>
      </c>
      <c r="J55" s="16">
        <v>7322</v>
      </c>
      <c r="K55" s="17">
        <v>17</v>
      </c>
      <c r="L55" s="7" t="s">
        <v>277</v>
      </c>
      <c r="M55" s="9" t="s">
        <v>278</v>
      </c>
      <c r="N55" s="9" t="s">
        <v>279</v>
      </c>
      <c r="O55" s="17">
        <v>1</v>
      </c>
      <c r="P55" s="17">
        <v>1</v>
      </c>
      <c r="Q55" s="11">
        <v>265505</v>
      </c>
      <c r="R55" s="12">
        <f t="shared" si="0"/>
        <v>0</v>
      </c>
      <c r="S55" s="11">
        <f t="shared" si="1"/>
        <v>265505</v>
      </c>
      <c r="T55" s="13" t="s">
        <v>291</v>
      </c>
      <c r="U55" s="15" t="s">
        <v>292</v>
      </c>
    </row>
    <row r="56" spans="1:24" ht="13" x14ac:dyDescent="0.15">
      <c r="A56" s="6">
        <f t="shared" si="2"/>
        <v>55</v>
      </c>
      <c r="B56" s="105" t="s">
        <v>293</v>
      </c>
      <c r="C56" s="109">
        <v>44106</v>
      </c>
      <c r="D56" s="7" t="s">
        <v>275</v>
      </c>
      <c r="E56" s="8">
        <v>1315</v>
      </c>
      <c r="F56" s="7" t="s">
        <v>22</v>
      </c>
      <c r="G56" s="9" t="s">
        <v>276</v>
      </c>
      <c r="H56" s="7" t="s">
        <v>45</v>
      </c>
      <c r="I56" s="9" t="s">
        <v>88</v>
      </c>
      <c r="J56" s="16">
        <v>7322</v>
      </c>
      <c r="K56" s="17">
        <v>25</v>
      </c>
      <c r="L56" s="7" t="s">
        <v>277</v>
      </c>
      <c r="M56" s="9" t="s">
        <v>278</v>
      </c>
      <c r="N56" s="9" t="s">
        <v>279</v>
      </c>
      <c r="O56" s="17">
        <v>1</v>
      </c>
      <c r="P56" s="17">
        <v>1</v>
      </c>
      <c r="Q56" s="11">
        <v>294743</v>
      </c>
      <c r="R56" s="12">
        <f t="shared" si="0"/>
        <v>0</v>
      </c>
      <c r="S56" s="11">
        <f t="shared" si="1"/>
        <v>294743</v>
      </c>
      <c r="T56" s="13" t="s">
        <v>294</v>
      </c>
      <c r="U56" s="14"/>
    </row>
    <row r="57" spans="1:24" ht="13" x14ac:dyDescent="0.15">
      <c r="A57" s="6">
        <f t="shared" si="2"/>
        <v>56</v>
      </c>
      <c r="B57" s="105" t="s">
        <v>295</v>
      </c>
      <c r="C57" s="109">
        <v>44106</v>
      </c>
      <c r="D57" s="7" t="s">
        <v>275</v>
      </c>
      <c r="E57" s="8">
        <v>1307</v>
      </c>
      <c r="F57" s="7" t="s">
        <v>22</v>
      </c>
      <c r="G57" s="9" t="s">
        <v>276</v>
      </c>
      <c r="H57" s="7" t="s">
        <v>45</v>
      </c>
      <c r="I57" s="9" t="s">
        <v>88</v>
      </c>
      <c r="J57" s="16">
        <v>7322</v>
      </c>
      <c r="K57" s="17">
        <v>27</v>
      </c>
      <c r="L57" s="7" t="s">
        <v>277</v>
      </c>
      <c r="M57" s="10"/>
      <c r="N57" s="9" t="s">
        <v>279</v>
      </c>
      <c r="O57" s="17">
        <v>1</v>
      </c>
      <c r="P57" s="17">
        <v>1</v>
      </c>
      <c r="Q57" s="11">
        <v>287078</v>
      </c>
      <c r="R57" s="12">
        <f t="shared" si="0"/>
        <v>0</v>
      </c>
      <c r="S57" s="11">
        <f t="shared" si="1"/>
        <v>287078</v>
      </c>
      <c r="T57" s="13" t="s">
        <v>296</v>
      </c>
      <c r="U57" s="14"/>
    </row>
    <row r="58" spans="1:24" ht="13" x14ac:dyDescent="0.15">
      <c r="A58" s="6">
        <f t="shared" si="2"/>
        <v>57</v>
      </c>
      <c r="B58" s="105" t="s">
        <v>297</v>
      </c>
      <c r="C58" s="109">
        <v>44106</v>
      </c>
      <c r="D58" s="7" t="s">
        <v>275</v>
      </c>
      <c r="E58" s="8">
        <v>1309</v>
      </c>
      <c r="F58" s="7" t="s">
        <v>22</v>
      </c>
      <c r="G58" s="9" t="s">
        <v>283</v>
      </c>
      <c r="H58" s="7" t="s">
        <v>45</v>
      </c>
      <c r="I58" s="9" t="s">
        <v>88</v>
      </c>
      <c r="J58" s="16">
        <v>7322</v>
      </c>
      <c r="K58" s="17">
        <v>37</v>
      </c>
      <c r="L58" s="7" t="s">
        <v>277</v>
      </c>
      <c r="M58" s="9" t="s">
        <v>278</v>
      </c>
      <c r="N58" s="9" t="s">
        <v>279</v>
      </c>
      <c r="O58" s="17">
        <v>1</v>
      </c>
      <c r="P58" s="17">
        <v>1</v>
      </c>
      <c r="Q58" s="11">
        <v>294743</v>
      </c>
      <c r="R58" s="12">
        <f t="shared" si="0"/>
        <v>0</v>
      </c>
      <c r="S58" s="11">
        <f t="shared" si="1"/>
        <v>294743</v>
      </c>
      <c r="T58" s="13" t="s">
        <v>298</v>
      </c>
      <c r="U58" s="14"/>
    </row>
    <row r="59" spans="1:24" ht="13" x14ac:dyDescent="0.15">
      <c r="A59" s="6">
        <f t="shared" si="2"/>
        <v>58</v>
      </c>
      <c r="B59" s="105" t="s">
        <v>299</v>
      </c>
      <c r="C59" s="109">
        <v>44106</v>
      </c>
      <c r="D59" s="7" t="s">
        <v>275</v>
      </c>
      <c r="E59" s="8">
        <v>1317</v>
      </c>
      <c r="F59" s="7" t="s">
        <v>22</v>
      </c>
      <c r="G59" s="9" t="s">
        <v>283</v>
      </c>
      <c r="H59" s="7" t="s">
        <v>45</v>
      </c>
      <c r="I59" s="9" t="s">
        <v>88</v>
      </c>
      <c r="J59" s="16">
        <v>7322</v>
      </c>
      <c r="K59" s="17">
        <v>35</v>
      </c>
      <c r="L59" s="7" t="s">
        <v>277</v>
      </c>
      <c r="M59" s="9" t="s">
        <v>278</v>
      </c>
      <c r="N59" s="9" t="s">
        <v>279</v>
      </c>
      <c r="O59" s="17">
        <v>1</v>
      </c>
      <c r="P59" s="17">
        <v>1</v>
      </c>
      <c r="Q59" s="11">
        <v>287078</v>
      </c>
      <c r="R59" s="12">
        <f t="shared" si="0"/>
        <v>0</v>
      </c>
      <c r="S59" s="11">
        <f t="shared" si="1"/>
        <v>287078</v>
      </c>
      <c r="T59" s="13" t="s">
        <v>300</v>
      </c>
      <c r="U59" s="14"/>
    </row>
    <row r="60" spans="1:24" ht="13" x14ac:dyDescent="0.15">
      <c r="A60" s="6">
        <f t="shared" si="2"/>
        <v>59</v>
      </c>
      <c r="B60" s="105" t="s">
        <v>301</v>
      </c>
      <c r="C60" s="109">
        <v>44106</v>
      </c>
      <c r="D60" s="7" t="s">
        <v>302</v>
      </c>
      <c r="E60" s="8">
        <v>8922</v>
      </c>
      <c r="F60" s="7" t="s">
        <v>22</v>
      </c>
      <c r="G60" s="9" t="s">
        <v>303</v>
      </c>
      <c r="H60" s="7" t="s">
        <v>183</v>
      </c>
      <c r="I60" s="9" t="s">
        <v>205</v>
      </c>
      <c r="J60" s="10"/>
      <c r="K60" s="10"/>
      <c r="L60" s="10"/>
      <c r="M60" s="9" t="s">
        <v>304</v>
      </c>
      <c r="N60" s="9" t="s">
        <v>34</v>
      </c>
      <c r="O60" s="10"/>
      <c r="P60" s="10"/>
      <c r="Q60" s="11">
        <v>0</v>
      </c>
      <c r="R60" s="12">
        <f t="shared" si="0"/>
        <v>15000</v>
      </c>
      <c r="S60" s="11">
        <f t="shared" si="1"/>
        <v>15000</v>
      </c>
      <c r="T60" s="13" t="s">
        <v>305</v>
      </c>
      <c r="U60" s="15" t="s">
        <v>306</v>
      </c>
      <c r="W60" s="5" t="s">
        <v>5446</v>
      </c>
      <c r="X60" s="5" t="s">
        <v>5446</v>
      </c>
    </row>
    <row r="61" spans="1:24" ht="13" x14ac:dyDescent="0.15">
      <c r="A61" s="6">
        <f t="shared" si="2"/>
        <v>60</v>
      </c>
      <c r="B61" s="105" t="s">
        <v>307</v>
      </c>
      <c r="C61" s="109">
        <v>44106</v>
      </c>
      <c r="D61" s="7" t="s">
        <v>302</v>
      </c>
      <c r="E61" s="8">
        <v>9803</v>
      </c>
      <c r="F61" s="7" t="s">
        <v>22</v>
      </c>
      <c r="G61" s="9" t="s">
        <v>308</v>
      </c>
      <c r="H61" s="7" t="s">
        <v>24</v>
      </c>
      <c r="I61" s="10"/>
      <c r="J61" s="10"/>
      <c r="K61" s="10"/>
      <c r="L61" s="10"/>
      <c r="M61" s="9" t="s">
        <v>309</v>
      </c>
      <c r="N61" s="9" t="s">
        <v>310</v>
      </c>
      <c r="O61" s="10"/>
      <c r="P61" s="10"/>
      <c r="Q61" s="11">
        <v>0</v>
      </c>
      <c r="R61" s="12">
        <f t="shared" si="0"/>
        <v>15000</v>
      </c>
      <c r="S61" s="11">
        <f t="shared" si="1"/>
        <v>15000</v>
      </c>
      <c r="T61" s="13" t="s">
        <v>311</v>
      </c>
      <c r="U61" s="15" t="s">
        <v>312</v>
      </c>
      <c r="V61" s="5" t="s">
        <v>5444</v>
      </c>
    </row>
    <row r="62" spans="1:24" ht="13" x14ac:dyDescent="0.15">
      <c r="A62" s="6">
        <f t="shared" si="2"/>
        <v>61</v>
      </c>
      <c r="B62" s="105" t="s">
        <v>313</v>
      </c>
      <c r="C62" s="109">
        <v>44106</v>
      </c>
      <c r="D62" s="7" t="s">
        <v>37</v>
      </c>
      <c r="E62" s="8">
        <v>5904</v>
      </c>
      <c r="F62" s="7" t="s">
        <v>22</v>
      </c>
      <c r="G62" s="9" t="s">
        <v>314</v>
      </c>
      <c r="H62" s="7" t="s">
        <v>101</v>
      </c>
      <c r="I62" s="9" t="s">
        <v>25</v>
      </c>
      <c r="J62" s="10"/>
      <c r="K62" s="10"/>
      <c r="L62" s="10"/>
      <c r="M62" s="9" t="s">
        <v>315</v>
      </c>
      <c r="N62" s="9" t="s">
        <v>316</v>
      </c>
      <c r="O62" s="10"/>
      <c r="P62" s="10"/>
      <c r="Q62" s="11">
        <v>18036</v>
      </c>
      <c r="R62" s="12">
        <f t="shared" si="0"/>
        <v>0</v>
      </c>
      <c r="S62" s="11">
        <f t="shared" si="1"/>
        <v>18036</v>
      </c>
      <c r="T62" s="13" t="s">
        <v>317</v>
      </c>
      <c r="U62" s="15" t="s">
        <v>318</v>
      </c>
      <c r="V62" s="5" t="s">
        <v>5444</v>
      </c>
    </row>
    <row r="63" spans="1:24" ht="13" x14ac:dyDescent="0.15">
      <c r="A63" s="6">
        <f t="shared" si="2"/>
        <v>62</v>
      </c>
      <c r="B63" s="105" t="s">
        <v>319</v>
      </c>
      <c r="C63" s="109">
        <v>44106</v>
      </c>
      <c r="D63" s="7" t="s">
        <v>37</v>
      </c>
      <c r="E63" s="8">
        <v>341</v>
      </c>
      <c r="F63" s="7" t="s">
        <v>320</v>
      </c>
      <c r="G63" s="9" t="s">
        <v>157</v>
      </c>
      <c r="H63" s="7" t="s">
        <v>45</v>
      </c>
      <c r="I63" s="9" t="s">
        <v>88</v>
      </c>
      <c r="J63" s="10"/>
      <c r="K63" s="10"/>
      <c r="L63" s="10"/>
      <c r="M63" s="9" t="s">
        <v>321</v>
      </c>
      <c r="N63" s="10"/>
      <c r="O63" s="10"/>
      <c r="P63" s="10"/>
      <c r="Q63" s="11">
        <v>66236</v>
      </c>
      <c r="R63" s="12">
        <f t="shared" si="0"/>
        <v>0</v>
      </c>
      <c r="S63" s="11">
        <f t="shared" si="1"/>
        <v>66236</v>
      </c>
      <c r="T63" s="13" t="s">
        <v>322</v>
      </c>
      <c r="U63" s="15" t="s">
        <v>42</v>
      </c>
      <c r="V63" s="5" t="s">
        <v>5444</v>
      </c>
    </row>
    <row r="64" spans="1:24" ht="13" x14ac:dyDescent="0.15">
      <c r="A64" s="6">
        <f t="shared" si="2"/>
        <v>63</v>
      </c>
      <c r="B64" s="105" t="s">
        <v>323</v>
      </c>
      <c r="C64" s="109">
        <v>44106</v>
      </c>
      <c r="D64" s="7" t="s">
        <v>37</v>
      </c>
      <c r="E64" s="8">
        <v>3900</v>
      </c>
      <c r="F64" s="7" t="s">
        <v>22</v>
      </c>
      <c r="G64" s="9" t="s">
        <v>324</v>
      </c>
      <c r="H64" s="7" t="s">
        <v>24</v>
      </c>
      <c r="I64" s="9" t="s">
        <v>32</v>
      </c>
      <c r="J64" s="10"/>
      <c r="K64" s="10"/>
      <c r="L64" s="10"/>
      <c r="M64" s="9" t="s">
        <v>325</v>
      </c>
      <c r="N64" s="9" t="s">
        <v>326</v>
      </c>
      <c r="O64" s="17">
        <v>1</v>
      </c>
      <c r="P64" s="17">
        <v>1</v>
      </c>
      <c r="Q64" s="11">
        <v>10000</v>
      </c>
      <c r="R64" s="12">
        <f t="shared" si="0"/>
        <v>0</v>
      </c>
      <c r="S64" s="11">
        <f t="shared" si="1"/>
        <v>10000</v>
      </c>
      <c r="T64" s="13" t="s">
        <v>327</v>
      </c>
      <c r="U64" s="15" t="s">
        <v>328</v>
      </c>
      <c r="V64" s="5" t="s">
        <v>5444</v>
      </c>
    </row>
    <row r="65" spans="1:24" ht="13" x14ac:dyDescent="0.15">
      <c r="A65" s="6">
        <f t="shared" si="2"/>
        <v>64</v>
      </c>
      <c r="B65" s="105" t="s">
        <v>329</v>
      </c>
      <c r="C65" s="109">
        <v>44106</v>
      </c>
      <c r="D65" s="7" t="s">
        <v>37</v>
      </c>
      <c r="E65" s="8">
        <v>6912</v>
      </c>
      <c r="F65" s="7" t="s">
        <v>22</v>
      </c>
      <c r="G65" s="9" t="s">
        <v>330</v>
      </c>
      <c r="H65" s="7" t="s">
        <v>58</v>
      </c>
      <c r="I65" s="9" t="s">
        <v>331</v>
      </c>
      <c r="J65" s="10"/>
      <c r="K65" s="10"/>
      <c r="L65" s="10"/>
      <c r="M65" s="9" t="s">
        <v>332</v>
      </c>
      <c r="N65" s="9" t="s">
        <v>333</v>
      </c>
      <c r="O65" s="10"/>
      <c r="P65" s="10"/>
      <c r="Q65" s="11">
        <v>10000</v>
      </c>
      <c r="R65" s="12">
        <f t="shared" si="0"/>
        <v>0</v>
      </c>
      <c r="S65" s="11">
        <f t="shared" si="1"/>
        <v>10000</v>
      </c>
      <c r="T65" s="13" t="s">
        <v>334</v>
      </c>
      <c r="U65" s="15" t="s">
        <v>335</v>
      </c>
    </row>
    <row r="66" spans="1:24" ht="13" x14ac:dyDescent="0.15">
      <c r="A66" s="6">
        <f t="shared" si="2"/>
        <v>65</v>
      </c>
      <c r="B66" s="105" t="s">
        <v>336</v>
      </c>
      <c r="C66" s="109">
        <v>44106</v>
      </c>
      <c r="D66" s="7" t="s">
        <v>37</v>
      </c>
      <c r="E66" s="8">
        <v>3118</v>
      </c>
      <c r="F66" s="7" t="s">
        <v>22</v>
      </c>
      <c r="G66" s="9" t="s">
        <v>337</v>
      </c>
      <c r="H66" s="7" t="s">
        <v>24</v>
      </c>
      <c r="I66" s="9" t="s">
        <v>32</v>
      </c>
      <c r="J66" s="10"/>
      <c r="K66" s="10"/>
      <c r="L66" s="10"/>
      <c r="M66" s="9" t="s">
        <v>338</v>
      </c>
      <c r="N66" s="9" t="s">
        <v>72</v>
      </c>
      <c r="O66" s="10"/>
      <c r="P66" s="10"/>
      <c r="Q66" s="11">
        <v>0</v>
      </c>
      <c r="R66" s="12">
        <f t="shared" ref="R66:R129" si="3">IF(Q66&gt;0,0,(IF(ISNA(VLOOKUP(D66,Missing_Vaulations,3,FALSE))=TRUE,0,(VLOOKUP(D66,Missing_Vaulations,3,FALSE)))))</f>
        <v>3000</v>
      </c>
      <c r="S66" s="11">
        <f t="shared" si="1"/>
        <v>3000</v>
      </c>
      <c r="T66" s="13" t="s">
        <v>339</v>
      </c>
      <c r="U66" s="15" t="s">
        <v>340</v>
      </c>
    </row>
    <row r="67" spans="1:24" ht="13" x14ac:dyDescent="0.15">
      <c r="A67" s="6">
        <f t="shared" si="2"/>
        <v>66</v>
      </c>
      <c r="B67" s="105" t="s">
        <v>341</v>
      </c>
      <c r="C67" s="109">
        <v>44106</v>
      </c>
      <c r="D67" s="7" t="s">
        <v>37</v>
      </c>
      <c r="E67" s="8">
        <v>9000</v>
      </c>
      <c r="F67" s="7" t="s">
        <v>22</v>
      </c>
      <c r="G67" s="9" t="s">
        <v>342</v>
      </c>
      <c r="H67" s="7" t="s">
        <v>58</v>
      </c>
      <c r="I67" s="10"/>
      <c r="J67" s="10"/>
      <c r="K67" s="10"/>
      <c r="L67" s="10"/>
      <c r="M67" s="9" t="s">
        <v>343</v>
      </c>
      <c r="N67" s="9" t="s">
        <v>326</v>
      </c>
      <c r="O67" s="17">
        <v>1</v>
      </c>
      <c r="P67" s="17">
        <v>1</v>
      </c>
      <c r="Q67" s="11">
        <v>10000</v>
      </c>
      <c r="R67" s="12">
        <f t="shared" si="3"/>
        <v>0</v>
      </c>
      <c r="S67" s="11">
        <f t="shared" ref="S67:S130" si="4">Q67+R67</f>
        <v>10000</v>
      </c>
      <c r="T67" s="13" t="s">
        <v>344</v>
      </c>
      <c r="U67" s="14"/>
    </row>
    <row r="68" spans="1:24" ht="13" x14ac:dyDescent="0.15">
      <c r="A68" s="6">
        <f t="shared" ref="A68:A131" si="5">A67+1</f>
        <v>67</v>
      </c>
      <c r="B68" s="105" t="s">
        <v>345</v>
      </c>
      <c r="C68" s="109">
        <v>44106</v>
      </c>
      <c r="D68" s="7" t="s">
        <v>37</v>
      </c>
      <c r="E68" s="8">
        <v>3011</v>
      </c>
      <c r="F68" s="7" t="s">
        <v>22</v>
      </c>
      <c r="G68" s="9" t="s">
        <v>346</v>
      </c>
      <c r="H68" s="7" t="s">
        <v>101</v>
      </c>
      <c r="I68" s="9" t="s">
        <v>25</v>
      </c>
      <c r="J68" s="10"/>
      <c r="K68" s="10"/>
      <c r="L68" s="10"/>
      <c r="M68" s="9" t="s">
        <v>347</v>
      </c>
      <c r="N68" s="10"/>
      <c r="O68" s="10"/>
      <c r="P68" s="10"/>
      <c r="Q68" s="11">
        <v>0</v>
      </c>
      <c r="R68" s="12">
        <f t="shared" si="3"/>
        <v>3000</v>
      </c>
      <c r="S68" s="11">
        <f t="shared" si="4"/>
        <v>3000</v>
      </c>
      <c r="T68" s="13" t="s">
        <v>348</v>
      </c>
      <c r="U68" s="15" t="s">
        <v>349</v>
      </c>
    </row>
    <row r="69" spans="1:24" ht="13" x14ac:dyDescent="0.15">
      <c r="A69" s="6">
        <f t="shared" si="5"/>
        <v>68</v>
      </c>
      <c r="B69" s="105" t="s">
        <v>350</v>
      </c>
      <c r="C69" s="109">
        <v>44106</v>
      </c>
      <c r="D69" s="7" t="s">
        <v>37</v>
      </c>
      <c r="E69" s="8">
        <v>2907</v>
      </c>
      <c r="F69" s="7" t="s">
        <v>22</v>
      </c>
      <c r="G69" s="9" t="s">
        <v>351</v>
      </c>
      <c r="H69" s="7" t="s">
        <v>31</v>
      </c>
      <c r="I69" s="9" t="s">
        <v>25</v>
      </c>
      <c r="J69" s="10"/>
      <c r="K69" s="10"/>
      <c r="L69" s="10"/>
      <c r="M69" s="9" t="s">
        <v>352</v>
      </c>
      <c r="N69" s="9" t="s">
        <v>72</v>
      </c>
      <c r="O69" s="10"/>
      <c r="P69" s="10"/>
      <c r="Q69" s="11">
        <v>0</v>
      </c>
      <c r="R69" s="12">
        <f t="shared" si="3"/>
        <v>3000</v>
      </c>
      <c r="S69" s="11">
        <f t="shared" si="4"/>
        <v>3000</v>
      </c>
      <c r="T69" s="13" t="s">
        <v>353</v>
      </c>
      <c r="U69" s="15" t="s">
        <v>42</v>
      </c>
      <c r="V69" s="5" t="s">
        <v>5444</v>
      </c>
    </row>
    <row r="70" spans="1:24" ht="13" x14ac:dyDescent="0.15">
      <c r="A70" s="6">
        <f t="shared" si="5"/>
        <v>69</v>
      </c>
      <c r="B70" s="105" t="s">
        <v>354</v>
      </c>
      <c r="C70" s="109">
        <v>44106</v>
      </c>
      <c r="D70" s="7" t="s">
        <v>37</v>
      </c>
      <c r="E70" s="8">
        <v>3007</v>
      </c>
      <c r="F70" s="7" t="s">
        <v>22</v>
      </c>
      <c r="G70" s="9" t="s">
        <v>346</v>
      </c>
      <c r="H70" s="7" t="s">
        <v>101</v>
      </c>
      <c r="I70" s="9" t="s">
        <v>25</v>
      </c>
      <c r="J70" s="10"/>
      <c r="K70" s="10"/>
      <c r="L70" s="10"/>
      <c r="M70" s="9" t="s">
        <v>355</v>
      </c>
      <c r="N70" s="10"/>
      <c r="O70" s="10"/>
      <c r="P70" s="10"/>
      <c r="Q70" s="11">
        <v>0</v>
      </c>
      <c r="R70" s="12">
        <f t="shared" si="3"/>
        <v>3000</v>
      </c>
      <c r="S70" s="11">
        <f t="shared" si="4"/>
        <v>3000</v>
      </c>
      <c r="T70" s="13" t="s">
        <v>356</v>
      </c>
      <c r="U70" s="15" t="s">
        <v>42</v>
      </c>
      <c r="V70" s="5" t="s">
        <v>5444</v>
      </c>
    </row>
    <row r="71" spans="1:24" ht="13" x14ac:dyDescent="0.15">
      <c r="A71" s="6">
        <f t="shared" si="5"/>
        <v>70</v>
      </c>
      <c r="B71" s="105" t="s">
        <v>357</v>
      </c>
      <c r="C71" s="109">
        <v>44106</v>
      </c>
      <c r="D71" s="7" t="s">
        <v>37</v>
      </c>
      <c r="E71" s="8">
        <v>3015</v>
      </c>
      <c r="F71" s="7" t="s">
        <v>22</v>
      </c>
      <c r="G71" s="9" t="s">
        <v>346</v>
      </c>
      <c r="H71" s="7" t="s">
        <v>101</v>
      </c>
      <c r="I71" s="9" t="s">
        <v>25</v>
      </c>
      <c r="J71" s="10"/>
      <c r="K71" s="10"/>
      <c r="L71" s="10"/>
      <c r="M71" s="9" t="s">
        <v>358</v>
      </c>
      <c r="N71" s="10"/>
      <c r="O71" s="10"/>
      <c r="P71" s="10"/>
      <c r="Q71" s="11">
        <v>0</v>
      </c>
      <c r="R71" s="12">
        <f t="shared" si="3"/>
        <v>3000</v>
      </c>
      <c r="S71" s="11">
        <f t="shared" si="4"/>
        <v>3000</v>
      </c>
      <c r="T71" s="13" t="s">
        <v>359</v>
      </c>
      <c r="U71" s="15" t="s">
        <v>42</v>
      </c>
      <c r="V71" s="5" t="s">
        <v>5444</v>
      </c>
    </row>
    <row r="72" spans="1:24" ht="13" x14ac:dyDescent="0.15">
      <c r="A72" s="6">
        <f t="shared" si="5"/>
        <v>71</v>
      </c>
      <c r="B72" s="105" t="s">
        <v>360</v>
      </c>
      <c r="C72" s="109">
        <v>44106</v>
      </c>
      <c r="D72" s="7" t="s">
        <v>37</v>
      </c>
      <c r="E72" s="8">
        <v>2907</v>
      </c>
      <c r="F72" s="7" t="s">
        <v>22</v>
      </c>
      <c r="G72" s="9" t="s">
        <v>351</v>
      </c>
      <c r="H72" s="7" t="s">
        <v>31</v>
      </c>
      <c r="I72" s="9" t="s">
        <v>25</v>
      </c>
      <c r="J72" s="10"/>
      <c r="K72" s="10"/>
      <c r="L72" s="10"/>
      <c r="M72" s="9" t="s">
        <v>352</v>
      </c>
      <c r="N72" s="10"/>
      <c r="O72" s="10"/>
      <c r="P72" s="10"/>
      <c r="Q72" s="11">
        <v>0</v>
      </c>
      <c r="R72" s="12">
        <f t="shared" si="3"/>
        <v>3000</v>
      </c>
      <c r="S72" s="11">
        <f t="shared" si="4"/>
        <v>3000</v>
      </c>
      <c r="T72" s="13" t="s">
        <v>361</v>
      </c>
      <c r="U72" s="15" t="s">
        <v>362</v>
      </c>
    </row>
    <row r="73" spans="1:24" ht="13" x14ac:dyDescent="0.15">
      <c r="A73" s="6">
        <f t="shared" si="5"/>
        <v>72</v>
      </c>
      <c r="B73" s="105" t="s">
        <v>363</v>
      </c>
      <c r="C73" s="109">
        <v>44106</v>
      </c>
      <c r="D73" s="7" t="s">
        <v>364</v>
      </c>
      <c r="E73" s="8">
        <v>1301</v>
      </c>
      <c r="F73" s="7" t="s">
        <v>22</v>
      </c>
      <c r="G73" s="9" t="s">
        <v>365</v>
      </c>
      <c r="H73" s="7" t="s">
        <v>101</v>
      </c>
      <c r="I73" s="9" t="s">
        <v>46</v>
      </c>
      <c r="J73" s="10"/>
      <c r="K73" s="10"/>
      <c r="L73" s="10"/>
      <c r="M73" s="9" t="s">
        <v>366</v>
      </c>
      <c r="N73" s="10"/>
      <c r="O73" s="17">
        <v>1</v>
      </c>
      <c r="P73" s="17">
        <v>1</v>
      </c>
      <c r="Q73" s="11">
        <v>20000</v>
      </c>
      <c r="R73" s="12">
        <f t="shared" si="3"/>
        <v>0</v>
      </c>
      <c r="S73" s="11">
        <f t="shared" si="4"/>
        <v>20000</v>
      </c>
      <c r="T73" s="13" t="s">
        <v>367</v>
      </c>
      <c r="U73" s="15" t="s">
        <v>121</v>
      </c>
      <c r="W73" s="5" t="s">
        <v>5446</v>
      </c>
      <c r="X73" s="5" t="s">
        <v>5446</v>
      </c>
    </row>
    <row r="74" spans="1:24" ht="13" x14ac:dyDescent="0.15">
      <c r="A74" s="6">
        <f t="shared" si="5"/>
        <v>73</v>
      </c>
      <c r="B74" s="105" t="s">
        <v>368</v>
      </c>
      <c r="C74" s="109">
        <v>44106</v>
      </c>
      <c r="D74" s="7" t="s">
        <v>364</v>
      </c>
      <c r="E74" s="8">
        <v>1350</v>
      </c>
      <c r="F74" s="7" t="s">
        <v>22</v>
      </c>
      <c r="G74" s="9" t="s">
        <v>369</v>
      </c>
      <c r="H74" s="7" t="s">
        <v>24</v>
      </c>
      <c r="I74" s="9" t="s">
        <v>112</v>
      </c>
      <c r="J74" s="10"/>
      <c r="K74" s="10"/>
      <c r="L74" s="10"/>
      <c r="M74" s="9" t="s">
        <v>370</v>
      </c>
      <c r="N74" s="9" t="s">
        <v>371</v>
      </c>
      <c r="O74" s="17">
        <v>1</v>
      </c>
      <c r="P74" s="17">
        <v>1</v>
      </c>
      <c r="Q74" s="11">
        <v>11000</v>
      </c>
      <c r="R74" s="12">
        <f t="shared" si="3"/>
        <v>0</v>
      </c>
      <c r="S74" s="11">
        <f t="shared" si="4"/>
        <v>11000</v>
      </c>
      <c r="T74" s="13" t="s">
        <v>372</v>
      </c>
      <c r="U74" s="15" t="s">
        <v>234</v>
      </c>
    </row>
    <row r="75" spans="1:24" ht="13" x14ac:dyDescent="0.15">
      <c r="A75" s="6">
        <f t="shared" si="5"/>
        <v>74</v>
      </c>
      <c r="B75" s="105" t="s">
        <v>373</v>
      </c>
      <c r="C75" s="109">
        <v>44106</v>
      </c>
      <c r="D75" s="7" t="s">
        <v>364</v>
      </c>
      <c r="E75" s="8">
        <v>8501</v>
      </c>
      <c r="F75" s="7" t="s">
        <v>22</v>
      </c>
      <c r="G75" s="9" t="s">
        <v>374</v>
      </c>
      <c r="H75" s="7" t="s">
        <v>101</v>
      </c>
      <c r="I75" s="10"/>
      <c r="J75" s="10"/>
      <c r="K75" s="10"/>
      <c r="L75" s="10"/>
      <c r="M75" s="9" t="s">
        <v>375</v>
      </c>
      <c r="N75" s="9" t="s">
        <v>376</v>
      </c>
      <c r="O75" s="10"/>
      <c r="P75" s="10"/>
      <c r="Q75" s="11">
        <v>49509</v>
      </c>
      <c r="R75" s="12">
        <f t="shared" si="3"/>
        <v>0</v>
      </c>
      <c r="S75" s="11">
        <f t="shared" si="4"/>
        <v>49509</v>
      </c>
      <c r="T75" s="13" t="s">
        <v>377</v>
      </c>
      <c r="U75" s="15" t="s">
        <v>42</v>
      </c>
      <c r="V75" s="5" t="s">
        <v>5444</v>
      </c>
    </row>
    <row r="76" spans="1:24" ht="13" x14ac:dyDescent="0.15">
      <c r="A76" s="6">
        <f t="shared" si="5"/>
        <v>75</v>
      </c>
      <c r="B76" s="105" t="s">
        <v>378</v>
      </c>
      <c r="C76" s="109">
        <v>44106</v>
      </c>
      <c r="D76" s="7" t="s">
        <v>364</v>
      </c>
      <c r="E76" s="8">
        <v>436</v>
      </c>
      <c r="F76" s="7" t="s">
        <v>379</v>
      </c>
      <c r="G76" s="9" t="s">
        <v>380</v>
      </c>
      <c r="H76" s="7" t="s">
        <v>101</v>
      </c>
      <c r="I76" s="9" t="s">
        <v>88</v>
      </c>
      <c r="J76" s="10"/>
      <c r="K76" s="10"/>
      <c r="L76" s="10"/>
      <c r="M76" s="9" t="s">
        <v>381</v>
      </c>
      <c r="N76" s="10"/>
      <c r="O76" s="17">
        <v>1</v>
      </c>
      <c r="P76" s="17">
        <v>1</v>
      </c>
      <c r="Q76" s="11">
        <v>68174</v>
      </c>
      <c r="R76" s="12">
        <f t="shared" si="3"/>
        <v>0</v>
      </c>
      <c r="S76" s="11">
        <f t="shared" si="4"/>
        <v>68174</v>
      </c>
      <c r="T76" s="13" t="s">
        <v>382</v>
      </c>
      <c r="U76" s="15" t="s">
        <v>234</v>
      </c>
    </row>
    <row r="77" spans="1:24" ht="13" x14ac:dyDescent="0.15">
      <c r="A77" s="6">
        <f t="shared" si="5"/>
        <v>76</v>
      </c>
      <c r="B77" s="105" t="s">
        <v>383</v>
      </c>
      <c r="C77" s="109">
        <v>44106</v>
      </c>
      <c r="D77" s="7" t="s">
        <v>364</v>
      </c>
      <c r="E77" s="8">
        <v>167</v>
      </c>
      <c r="F77" s="7" t="s">
        <v>22</v>
      </c>
      <c r="G77" s="9" t="s">
        <v>384</v>
      </c>
      <c r="H77" s="7" t="s">
        <v>45</v>
      </c>
      <c r="I77" s="9" t="s">
        <v>88</v>
      </c>
      <c r="J77" s="10"/>
      <c r="K77" s="10"/>
      <c r="L77" s="10"/>
      <c r="M77" s="9" t="s">
        <v>385</v>
      </c>
      <c r="N77" s="9" t="s">
        <v>386</v>
      </c>
      <c r="O77" s="17">
        <v>1</v>
      </c>
      <c r="P77" s="17">
        <v>1</v>
      </c>
      <c r="Q77" s="11">
        <v>68174</v>
      </c>
      <c r="R77" s="12">
        <f t="shared" si="3"/>
        <v>0</v>
      </c>
      <c r="S77" s="11">
        <f t="shared" si="4"/>
        <v>68174</v>
      </c>
      <c r="T77" s="13" t="s">
        <v>387</v>
      </c>
      <c r="U77" s="15" t="s">
        <v>388</v>
      </c>
    </row>
    <row r="78" spans="1:24" ht="13" x14ac:dyDescent="0.15">
      <c r="A78" s="6">
        <f t="shared" si="5"/>
        <v>77</v>
      </c>
      <c r="B78" s="105" t="s">
        <v>389</v>
      </c>
      <c r="C78" s="109">
        <v>44106</v>
      </c>
      <c r="D78" s="7" t="s">
        <v>75</v>
      </c>
      <c r="E78" s="8">
        <v>3501</v>
      </c>
      <c r="F78" s="7" t="s">
        <v>22</v>
      </c>
      <c r="G78" s="9" t="s">
        <v>390</v>
      </c>
      <c r="H78" s="7" t="s">
        <v>45</v>
      </c>
      <c r="I78" s="9" t="s">
        <v>158</v>
      </c>
      <c r="J78" s="10"/>
      <c r="K78" s="10"/>
      <c r="L78" s="10"/>
      <c r="M78" s="9" t="s">
        <v>391</v>
      </c>
      <c r="N78" s="10"/>
      <c r="O78" s="10"/>
      <c r="P78" s="10"/>
      <c r="Q78" s="11">
        <v>0</v>
      </c>
      <c r="R78" s="12">
        <f t="shared" si="3"/>
        <v>3000</v>
      </c>
      <c r="S78" s="11">
        <f t="shared" si="4"/>
        <v>3000</v>
      </c>
      <c r="T78" s="13" t="s">
        <v>392</v>
      </c>
      <c r="U78" s="14"/>
    </row>
    <row r="79" spans="1:24" ht="13" x14ac:dyDescent="0.15">
      <c r="A79" s="6">
        <f t="shared" si="5"/>
        <v>78</v>
      </c>
      <c r="B79" s="105" t="s">
        <v>393</v>
      </c>
      <c r="C79" s="109">
        <v>44106</v>
      </c>
      <c r="D79" s="7" t="s">
        <v>75</v>
      </c>
      <c r="E79" s="8">
        <v>6755</v>
      </c>
      <c r="F79" s="7" t="s">
        <v>22</v>
      </c>
      <c r="G79" s="9" t="s">
        <v>394</v>
      </c>
      <c r="H79" s="7" t="s">
        <v>45</v>
      </c>
      <c r="I79" s="9" t="s">
        <v>88</v>
      </c>
      <c r="J79" s="10"/>
      <c r="K79" s="10"/>
      <c r="L79" s="10"/>
      <c r="M79" s="9" t="s">
        <v>395</v>
      </c>
      <c r="N79" s="9" t="s">
        <v>396</v>
      </c>
      <c r="O79" s="10"/>
      <c r="P79" s="10"/>
      <c r="Q79" s="11">
        <v>0</v>
      </c>
      <c r="R79" s="12">
        <f t="shared" si="3"/>
        <v>3000</v>
      </c>
      <c r="S79" s="11">
        <f t="shared" si="4"/>
        <v>3000</v>
      </c>
      <c r="T79" s="13" t="s">
        <v>397</v>
      </c>
      <c r="U79" s="15" t="s">
        <v>398</v>
      </c>
      <c r="W79" s="5" t="s">
        <v>5446</v>
      </c>
    </row>
    <row r="80" spans="1:24" ht="13" x14ac:dyDescent="0.15">
      <c r="A80" s="6">
        <f t="shared" si="5"/>
        <v>79</v>
      </c>
      <c r="B80" s="105" t="s">
        <v>399</v>
      </c>
      <c r="C80" s="109">
        <v>44106</v>
      </c>
      <c r="D80" s="7" t="s">
        <v>75</v>
      </c>
      <c r="E80" s="8">
        <v>3108</v>
      </c>
      <c r="F80" s="7" t="s">
        <v>22</v>
      </c>
      <c r="G80" s="9" t="s">
        <v>400</v>
      </c>
      <c r="H80" s="7" t="s">
        <v>24</v>
      </c>
      <c r="I80" s="9" t="s">
        <v>25</v>
      </c>
      <c r="J80" s="10"/>
      <c r="K80" s="10"/>
      <c r="L80" s="10"/>
      <c r="M80" s="9" t="s">
        <v>401</v>
      </c>
      <c r="N80" s="9" t="s">
        <v>402</v>
      </c>
      <c r="O80" s="10"/>
      <c r="P80" s="10"/>
      <c r="Q80" s="11">
        <v>0</v>
      </c>
      <c r="R80" s="12">
        <f t="shared" si="3"/>
        <v>3000</v>
      </c>
      <c r="S80" s="11">
        <f t="shared" si="4"/>
        <v>3000</v>
      </c>
      <c r="T80" s="13" t="s">
        <v>403</v>
      </c>
      <c r="U80" s="15" t="s">
        <v>42</v>
      </c>
      <c r="V80" s="5" t="s">
        <v>5444</v>
      </c>
    </row>
    <row r="81" spans="1:24" ht="13" x14ac:dyDescent="0.15">
      <c r="A81" s="6">
        <f t="shared" si="5"/>
        <v>80</v>
      </c>
      <c r="B81" s="105" t="s">
        <v>404</v>
      </c>
      <c r="C81" s="109">
        <v>44106</v>
      </c>
      <c r="D81" s="7" t="s">
        <v>75</v>
      </c>
      <c r="E81" s="8">
        <v>2717</v>
      </c>
      <c r="F81" s="7" t="s">
        <v>22</v>
      </c>
      <c r="G81" s="9" t="s">
        <v>405</v>
      </c>
      <c r="H81" s="7" t="s">
        <v>24</v>
      </c>
      <c r="I81" s="9" t="s">
        <v>39</v>
      </c>
      <c r="J81" s="10"/>
      <c r="K81" s="10"/>
      <c r="L81" s="10"/>
      <c r="M81" s="9" t="s">
        <v>406</v>
      </c>
      <c r="N81" s="9" t="s">
        <v>72</v>
      </c>
      <c r="O81" s="10"/>
      <c r="P81" s="10"/>
      <c r="Q81" s="11">
        <v>0</v>
      </c>
      <c r="R81" s="12">
        <f t="shared" si="3"/>
        <v>3000</v>
      </c>
      <c r="S81" s="11">
        <f t="shared" si="4"/>
        <v>3000</v>
      </c>
      <c r="T81" s="13" t="s">
        <v>407</v>
      </c>
      <c r="U81" s="15" t="s">
        <v>408</v>
      </c>
      <c r="V81" s="5" t="s">
        <v>5444</v>
      </c>
    </row>
    <row r="82" spans="1:24" ht="13" x14ac:dyDescent="0.15">
      <c r="A82" s="6">
        <f t="shared" si="5"/>
        <v>81</v>
      </c>
      <c r="B82" s="105" t="s">
        <v>409</v>
      </c>
      <c r="C82" s="109">
        <v>44106</v>
      </c>
      <c r="D82" s="7" t="s">
        <v>75</v>
      </c>
      <c r="E82" s="8">
        <v>921</v>
      </c>
      <c r="F82" s="7" t="s">
        <v>22</v>
      </c>
      <c r="G82" s="9" t="s">
        <v>410</v>
      </c>
      <c r="H82" s="7" t="s">
        <v>45</v>
      </c>
      <c r="I82" s="9" t="s">
        <v>46</v>
      </c>
      <c r="J82" s="10"/>
      <c r="K82" s="10"/>
      <c r="L82" s="10"/>
      <c r="M82" s="9" t="s">
        <v>411</v>
      </c>
      <c r="N82" s="9" t="s">
        <v>412</v>
      </c>
      <c r="O82" s="10"/>
      <c r="P82" s="10"/>
      <c r="Q82" s="11">
        <v>0</v>
      </c>
      <c r="R82" s="12">
        <f t="shared" si="3"/>
        <v>3000</v>
      </c>
      <c r="S82" s="11">
        <f t="shared" si="4"/>
        <v>3000</v>
      </c>
      <c r="T82" s="13" t="s">
        <v>413</v>
      </c>
      <c r="U82" s="15" t="s">
        <v>91</v>
      </c>
    </row>
    <row r="83" spans="1:24" ht="13" x14ac:dyDescent="0.15">
      <c r="A83" s="6">
        <f t="shared" si="5"/>
        <v>82</v>
      </c>
      <c r="B83" s="105" t="s">
        <v>414</v>
      </c>
      <c r="C83" s="109">
        <v>44106</v>
      </c>
      <c r="D83" s="7" t="s">
        <v>75</v>
      </c>
      <c r="E83" s="8">
        <v>3213</v>
      </c>
      <c r="F83" s="7" t="s">
        <v>22</v>
      </c>
      <c r="G83" s="9" t="s">
        <v>351</v>
      </c>
      <c r="H83" s="7" t="s">
        <v>31</v>
      </c>
      <c r="I83" s="9" t="s">
        <v>25</v>
      </c>
      <c r="J83" s="10"/>
      <c r="K83" s="10"/>
      <c r="L83" s="10"/>
      <c r="M83" s="9" t="s">
        <v>415</v>
      </c>
      <c r="N83" s="9" t="s">
        <v>416</v>
      </c>
      <c r="O83" s="10"/>
      <c r="P83" s="10"/>
      <c r="Q83" s="11">
        <v>0</v>
      </c>
      <c r="R83" s="12">
        <f t="shared" si="3"/>
        <v>3000</v>
      </c>
      <c r="S83" s="11">
        <f t="shared" si="4"/>
        <v>3000</v>
      </c>
      <c r="T83" s="13" t="s">
        <v>417</v>
      </c>
      <c r="U83" s="14"/>
    </row>
    <row r="84" spans="1:24" ht="13" x14ac:dyDescent="0.15">
      <c r="A84" s="6">
        <f t="shared" si="5"/>
        <v>83</v>
      </c>
      <c r="B84" s="105" t="s">
        <v>418</v>
      </c>
      <c r="C84" s="109">
        <v>44106</v>
      </c>
      <c r="D84" s="7" t="s">
        <v>419</v>
      </c>
      <c r="E84" s="8">
        <v>55</v>
      </c>
      <c r="F84" s="7" t="s">
        <v>22</v>
      </c>
      <c r="G84" s="9" t="s">
        <v>420</v>
      </c>
      <c r="H84" s="7" t="s">
        <v>101</v>
      </c>
      <c r="I84" s="9" t="s">
        <v>125</v>
      </c>
      <c r="J84" s="10"/>
      <c r="K84" s="10"/>
      <c r="L84" s="10"/>
      <c r="M84" s="9" t="s">
        <v>421</v>
      </c>
      <c r="N84" s="9" t="s">
        <v>72</v>
      </c>
      <c r="O84" s="10"/>
      <c r="P84" s="10"/>
      <c r="Q84" s="11">
        <v>0</v>
      </c>
      <c r="R84" s="12">
        <f t="shared" si="3"/>
        <v>0</v>
      </c>
      <c r="S84" s="11">
        <f t="shared" si="4"/>
        <v>0</v>
      </c>
      <c r="T84" s="13" t="s">
        <v>422</v>
      </c>
      <c r="U84" s="15" t="s">
        <v>42</v>
      </c>
      <c r="V84" s="5" t="s">
        <v>5444</v>
      </c>
    </row>
    <row r="85" spans="1:24" ht="13" x14ac:dyDescent="0.15">
      <c r="A85" s="6">
        <f t="shared" si="5"/>
        <v>84</v>
      </c>
      <c r="B85" s="105" t="s">
        <v>423</v>
      </c>
      <c r="C85" s="109">
        <v>44106</v>
      </c>
      <c r="D85" s="7" t="s">
        <v>110</v>
      </c>
      <c r="E85" s="8">
        <v>5625</v>
      </c>
      <c r="F85" s="7" t="s">
        <v>22</v>
      </c>
      <c r="G85" s="9" t="s">
        <v>424</v>
      </c>
      <c r="H85" s="7" t="s">
        <v>101</v>
      </c>
      <c r="I85" s="9" t="s">
        <v>70</v>
      </c>
      <c r="J85" s="10"/>
      <c r="K85" s="10"/>
      <c r="L85" s="10"/>
      <c r="M85" s="9" t="s">
        <v>425</v>
      </c>
      <c r="N85" s="9" t="s">
        <v>426</v>
      </c>
      <c r="O85" s="10"/>
      <c r="P85" s="10"/>
      <c r="Q85" s="11">
        <v>0</v>
      </c>
      <c r="R85" s="12">
        <f t="shared" si="3"/>
        <v>2000</v>
      </c>
      <c r="S85" s="11">
        <f t="shared" si="4"/>
        <v>2000</v>
      </c>
      <c r="T85" s="13" t="s">
        <v>427</v>
      </c>
      <c r="U85" s="15" t="s">
        <v>428</v>
      </c>
    </row>
    <row r="86" spans="1:24" ht="13" x14ac:dyDescent="0.15">
      <c r="A86" s="6">
        <f t="shared" si="5"/>
        <v>85</v>
      </c>
      <c r="B86" s="105" t="s">
        <v>429</v>
      </c>
      <c r="C86" s="109">
        <v>44106</v>
      </c>
      <c r="D86" s="7" t="s">
        <v>430</v>
      </c>
      <c r="E86" s="8">
        <v>8705</v>
      </c>
      <c r="F86" s="7" t="s">
        <v>22</v>
      </c>
      <c r="G86" s="9" t="s">
        <v>431</v>
      </c>
      <c r="H86" s="7" t="s">
        <v>24</v>
      </c>
      <c r="I86" s="10"/>
      <c r="J86" s="10"/>
      <c r="K86" s="10"/>
      <c r="L86" s="10"/>
      <c r="M86" s="9" t="s">
        <v>432</v>
      </c>
      <c r="N86" s="9" t="s">
        <v>433</v>
      </c>
      <c r="O86" s="10"/>
      <c r="P86" s="10"/>
      <c r="Q86" s="11">
        <v>0</v>
      </c>
      <c r="R86" s="12">
        <f t="shared" si="3"/>
        <v>500</v>
      </c>
      <c r="S86" s="11">
        <f t="shared" si="4"/>
        <v>500</v>
      </c>
      <c r="T86" s="13" t="s">
        <v>434</v>
      </c>
      <c r="U86" s="15" t="s">
        <v>55</v>
      </c>
      <c r="V86" s="5" t="s">
        <v>5444</v>
      </c>
    </row>
    <row r="87" spans="1:24" ht="13" x14ac:dyDescent="0.15">
      <c r="A87" s="6">
        <f t="shared" si="5"/>
        <v>86</v>
      </c>
      <c r="B87" s="105" t="s">
        <v>435</v>
      </c>
      <c r="C87" s="109">
        <v>44106</v>
      </c>
      <c r="D87" s="7" t="s">
        <v>430</v>
      </c>
      <c r="E87" s="8">
        <v>9717</v>
      </c>
      <c r="F87" s="7" t="s">
        <v>22</v>
      </c>
      <c r="G87" s="9" t="s">
        <v>436</v>
      </c>
      <c r="H87" s="7" t="s">
        <v>24</v>
      </c>
      <c r="I87" s="10"/>
      <c r="J87" s="10"/>
      <c r="K87" s="10"/>
      <c r="L87" s="10"/>
      <c r="M87" s="9" t="s">
        <v>437</v>
      </c>
      <c r="N87" s="9" t="s">
        <v>438</v>
      </c>
      <c r="O87" s="10"/>
      <c r="P87" s="10"/>
      <c r="Q87" s="11">
        <v>0</v>
      </c>
      <c r="R87" s="12">
        <f t="shared" si="3"/>
        <v>500</v>
      </c>
      <c r="S87" s="11">
        <f t="shared" si="4"/>
        <v>500</v>
      </c>
      <c r="T87" s="13" t="s">
        <v>439</v>
      </c>
      <c r="U87" s="15" t="s">
        <v>55</v>
      </c>
      <c r="V87" s="5" t="s">
        <v>5444</v>
      </c>
    </row>
    <row r="88" spans="1:24" ht="13" x14ac:dyDescent="0.15">
      <c r="A88" s="6">
        <f t="shared" si="5"/>
        <v>87</v>
      </c>
      <c r="B88" s="105" t="s">
        <v>440</v>
      </c>
      <c r="C88" s="109">
        <v>44106</v>
      </c>
      <c r="D88" s="7" t="s">
        <v>430</v>
      </c>
      <c r="E88" s="8">
        <v>200</v>
      </c>
      <c r="F88" s="7" t="s">
        <v>22</v>
      </c>
      <c r="G88" s="9" t="s">
        <v>441</v>
      </c>
      <c r="H88" s="7" t="s">
        <v>183</v>
      </c>
      <c r="I88" s="9" t="s">
        <v>125</v>
      </c>
      <c r="J88" s="10"/>
      <c r="K88" s="10"/>
      <c r="L88" s="10"/>
      <c r="M88" s="9" t="s">
        <v>442</v>
      </c>
      <c r="N88" s="9" t="s">
        <v>438</v>
      </c>
      <c r="O88" s="10"/>
      <c r="P88" s="10"/>
      <c r="Q88" s="11">
        <v>0</v>
      </c>
      <c r="R88" s="12">
        <f t="shared" si="3"/>
        <v>500</v>
      </c>
      <c r="S88" s="11">
        <f t="shared" si="4"/>
        <v>500</v>
      </c>
      <c r="T88" s="13" t="s">
        <v>443</v>
      </c>
      <c r="U88" s="15" t="s">
        <v>80</v>
      </c>
    </row>
    <row r="89" spans="1:24" ht="13" x14ac:dyDescent="0.15">
      <c r="A89" s="6">
        <f t="shared" si="5"/>
        <v>88</v>
      </c>
      <c r="B89" s="105" t="s">
        <v>444</v>
      </c>
      <c r="C89" s="109">
        <v>44106</v>
      </c>
      <c r="D89" s="7" t="s">
        <v>430</v>
      </c>
      <c r="E89" s="8">
        <v>2300</v>
      </c>
      <c r="F89" s="7" t="s">
        <v>22</v>
      </c>
      <c r="G89" s="9" t="s">
        <v>445</v>
      </c>
      <c r="H89" s="7" t="s">
        <v>24</v>
      </c>
      <c r="I89" s="9" t="s">
        <v>46</v>
      </c>
      <c r="J89" s="10"/>
      <c r="K89" s="10"/>
      <c r="L89" s="10"/>
      <c r="M89" s="9" t="s">
        <v>446</v>
      </c>
      <c r="N89" s="9" t="s">
        <v>438</v>
      </c>
      <c r="O89" s="10"/>
      <c r="P89" s="10"/>
      <c r="Q89" s="11">
        <v>0</v>
      </c>
      <c r="R89" s="12">
        <f t="shared" si="3"/>
        <v>500</v>
      </c>
      <c r="S89" s="11">
        <f t="shared" si="4"/>
        <v>500</v>
      </c>
      <c r="T89" s="13" t="s">
        <v>447</v>
      </c>
      <c r="U89" s="15" t="s">
        <v>80</v>
      </c>
    </row>
    <row r="90" spans="1:24" ht="13" x14ac:dyDescent="0.15">
      <c r="A90" s="6">
        <f t="shared" si="5"/>
        <v>89</v>
      </c>
      <c r="B90" s="105" t="s">
        <v>448</v>
      </c>
      <c r="C90" s="109">
        <v>44106</v>
      </c>
      <c r="D90" s="7" t="s">
        <v>430</v>
      </c>
      <c r="E90" s="8">
        <v>2501</v>
      </c>
      <c r="F90" s="7" t="s">
        <v>22</v>
      </c>
      <c r="G90" s="9" t="s">
        <v>449</v>
      </c>
      <c r="H90" s="7" t="s">
        <v>45</v>
      </c>
      <c r="I90" s="9" t="s">
        <v>25</v>
      </c>
      <c r="J90" s="10"/>
      <c r="K90" s="10"/>
      <c r="L90" s="10"/>
      <c r="M90" s="9" t="s">
        <v>450</v>
      </c>
      <c r="N90" s="9" t="s">
        <v>438</v>
      </c>
      <c r="O90" s="10"/>
      <c r="P90" s="10"/>
      <c r="Q90" s="11">
        <v>0</v>
      </c>
      <c r="R90" s="12">
        <f t="shared" si="3"/>
        <v>500</v>
      </c>
      <c r="S90" s="11">
        <f t="shared" si="4"/>
        <v>500</v>
      </c>
      <c r="T90" s="13" t="s">
        <v>451</v>
      </c>
      <c r="U90" s="15" t="s">
        <v>80</v>
      </c>
    </row>
    <row r="91" spans="1:24" ht="13" x14ac:dyDescent="0.15">
      <c r="A91" s="6">
        <f t="shared" si="5"/>
        <v>90</v>
      </c>
      <c r="B91" s="105" t="s">
        <v>452</v>
      </c>
      <c r="C91" s="109">
        <v>44106</v>
      </c>
      <c r="D91" s="7" t="s">
        <v>430</v>
      </c>
      <c r="E91" s="8">
        <v>3306</v>
      </c>
      <c r="F91" s="7" t="s">
        <v>22</v>
      </c>
      <c r="G91" s="9" t="s">
        <v>453</v>
      </c>
      <c r="H91" s="7" t="s">
        <v>24</v>
      </c>
      <c r="I91" s="9" t="s">
        <v>25</v>
      </c>
      <c r="J91" s="10"/>
      <c r="K91" s="10"/>
      <c r="L91" s="10"/>
      <c r="M91" s="9" t="s">
        <v>454</v>
      </c>
      <c r="N91" s="9" t="s">
        <v>455</v>
      </c>
      <c r="O91" s="10"/>
      <c r="P91" s="10"/>
      <c r="Q91" s="11">
        <v>0</v>
      </c>
      <c r="R91" s="12">
        <f t="shared" si="3"/>
        <v>500</v>
      </c>
      <c r="S91" s="11">
        <f t="shared" si="4"/>
        <v>500</v>
      </c>
      <c r="T91" s="13" t="s">
        <v>456</v>
      </c>
      <c r="U91" s="15" t="s">
        <v>457</v>
      </c>
      <c r="V91" s="5" t="s">
        <v>5444</v>
      </c>
    </row>
    <row r="92" spans="1:24" ht="13" x14ac:dyDescent="0.15">
      <c r="A92" s="6">
        <f t="shared" si="5"/>
        <v>91</v>
      </c>
      <c r="B92" s="105" t="s">
        <v>458</v>
      </c>
      <c r="C92" s="109">
        <v>44106</v>
      </c>
      <c r="D92" s="7" t="s">
        <v>123</v>
      </c>
      <c r="E92" s="8">
        <v>1919</v>
      </c>
      <c r="F92" s="7" t="s">
        <v>22</v>
      </c>
      <c r="G92" s="9" t="s">
        <v>459</v>
      </c>
      <c r="H92" s="7" t="s">
        <v>45</v>
      </c>
      <c r="I92" s="9" t="s">
        <v>112</v>
      </c>
      <c r="J92" s="10"/>
      <c r="K92" s="10"/>
      <c r="L92" s="10"/>
      <c r="M92" s="9" t="s">
        <v>460</v>
      </c>
      <c r="N92" s="9" t="s">
        <v>461</v>
      </c>
      <c r="O92" s="17">
        <v>1</v>
      </c>
      <c r="P92" s="17">
        <v>1</v>
      </c>
      <c r="Q92" s="11">
        <v>10000</v>
      </c>
      <c r="R92" s="12">
        <f t="shared" si="3"/>
        <v>0</v>
      </c>
      <c r="S92" s="11">
        <f t="shared" si="4"/>
        <v>10000</v>
      </c>
      <c r="T92" s="13" t="s">
        <v>462</v>
      </c>
      <c r="U92" s="15" t="s">
        <v>121</v>
      </c>
      <c r="W92" s="5" t="s">
        <v>5446</v>
      </c>
      <c r="X92" s="5" t="s">
        <v>5446</v>
      </c>
    </row>
    <row r="93" spans="1:24" ht="13" x14ac:dyDescent="0.15">
      <c r="A93" s="6">
        <f t="shared" si="5"/>
        <v>92</v>
      </c>
      <c r="B93" s="105" t="s">
        <v>463</v>
      </c>
      <c r="C93" s="109">
        <v>44106</v>
      </c>
      <c r="D93" s="7" t="s">
        <v>123</v>
      </c>
      <c r="E93" s="8">
        <v>9103</v>
      </c>
      <c r="F93" s="7" t="s">
        <v>22</v>
      </c>
      <c r="G93" s="9" t="s">
        <v>464</v>
      </c>
      <c r="H93" s="7" t="s">
        <v>31</v>
      </c>
      <c r="I93" s="9" t="s">
        <v>70</v>
      </c>
      <c r="J93" s="10"/>
      <c r="K93" s="10"/>
      <c r="L93" s="10"/>
      <c r="M93" s="9" t="s">
        <v>465</v>
      </c>
      <c r="N93" s="9" t="s">
        <v>227</v>
      </c>
      <c r="O93" s="10"/>
      <c r="P93" s="10"/>
      <c r="Q93" s="11">
        <v>50000</v>
      </c>
      <c r="R93" s="12">
        <f t="shared" si="3"/>
        <v>0</v>
      </c>
      <c r="S93" s="11">
        <f t="shared" si="4"/>
        <v>50000</v>
      </c>
      <c r="T93" s="13" t="s">
        <v>466</v>
      </c>
      <c r="U93" s="15" t="s">
        <v>467</v>
      </c>
    </row>
    <row r="94" spans="1:24" ht="13" x14ac:dyDescent="0.15">
      <c r="A94" s="6">
        <f t="shared" si="5"/>
        <v>93</v>
      </c>
      <c r="B94" s="105" t="s">
        <v>468</v>
      </c>
      <c r="C94" s="109">
        <v>44106</v>
      </c>
      <c r="D94" s="7" t="s">
        <v>123</v>
      </c>
      <c r="E94" s="8">
        <v>13412</v>
      </c>
      <c r="F94" s="7" t="s">
        <v>22</v>
      </c>
      <c r="G94" s="9" t="s">
        <v>469</v>
      </c>
      <c r="H94" s="7" t="s">
        <v>24</v>
      </c>
      <c r="I94" s="9" t="s">
        <v>125</v>
      </c>
      <c r="J94" s="10"/>
      <c r="K94" s="10"/>
      <c r="L94" s="10"/>
      <c r="M94" s="9" t="s">
        <v>470</v>
      </c>
      <c r="N94" s="9" t="s">
        <v>471</v>
      </c>
      <c r="O94" s="10"/>
      <c r="P94" s="10"/>
      <c r="Q94" s="11">
        <v>50000</v>
      </c>
      <c r="R94" s="12">
        <f t="shared" si="3"/>
        <v>0</v>
      </c>
      <c r="S94" s="11">
        <f t="shared" si="4"/>
        <v>50000</v>
      </c>
      <c r="T94" s="13" t="s">
        <v>472</v>
      </c>
      <c r="U94" s="15" t="s">
        <v>473</v>
      </c>
      <c r="V94" s="5" t="s">
        <v>5444</v>
      </c>
    </row>
    <row r="95" spans="1:24" ht="13" x14ac:dyDescent="0.15">
      <c r="A95" s="6">
        <f t="shared" si="5"/>
        <v>94</v>
      </c>
      <c r="B95" s="105" t="s">
        <v>474</v>
      </c>
      <c r="C95" s="109">
        <v>44106</v>
      </c>
      <c r="D95" s="7" t="s">
        <v>123</v>
      </c>
      <c r="E95" s="8">
        <v>1510</v>
      </c>
      <c r="F95" s="7" t="s">
        <v>22</v>
      </c>
      <c r="G95" s="9" t="s">
        <v>475</v>
      </c>
      <c r="H95" s="7" t="s">
        <v>58</v>
      </c>
      <c r="I95" s="10"/>
      <c r="J95" s="10"/>
      <c r="K95" s="10"/>
      <c r="L95" s="10"/>
      <c r="M95" s="9" t="s">
        <v>476</v>
      </c>
      <c r="N95" s="9" t="s">
        <v>471</v>
      </c>
      <c r="O95" s="10"/>
      <c r="P95" s="10"/>
      <c r="Q95" s="11">
        <v>50000</v>
      </c>
      <c r="R95" s="12">
        <f t="shared" si="3"/>
        <v>0</v>
      </c>
      <c r="S95" s="11">
        <f t="shared" si="4"/>
        <v>50000</v>
      </c>
      <c r="T95" s="13" t="s">
        <v>477</v>
      </c>
      <c r="U95" s="15" t="s">
        <v>42</v>
      </c>
      <c r="V95" s="5" t="s">
        <v>5444</v>
      </c>
    </row>
    <row r="96" spans="1:24" ht="13" x14ac:dyDescent="0.15">
      <c r="A96" s="6">
        <f t="shared" si="5"/>
        <v>95</v>
      </c>
      <c r="B96" s="105" t="s">
        <v>478</v>
      </c>
      <c r="C96" s="109">
        <v>44106</v>
      </c>
      <c r="D96" s="7" t="s">
        <v>123</v>
      </c>
      <c r="E96" s="8">
        <v>10917</v>
      </c>
      <c r="F96" s="7" t="s">
        <v>22</v>
      </c>
      <c r="G96" s="9" t="s">
        <v>479</v>
      </c>
      <c r="H96" s="7" t="s">
        <v>480</v>
      </c>
      <c r="I96" s="9" t="s">
        <v>70</v>
      </c>
      <c r="J96" s="10"/>
      <c r="K96" s="10"/>
      <c r="L96" s="10"/>
      <c r="M96" s="9" t="s">
        <v>481</v>
      </c>
      <c r="N96" s="9" t="s">
        <v>482</v>
      </c>
      <c r="O96" s="10"/>
      <c r="P96" s="10"/>
      <c r="Q96" s="11">
        <v>50000</v>
      </c>
      <c r="R96" s="12">
        <f t="shared" si="3"/>
        <v>0</v>
      </c>
      <c r="S96" s="11">
        <f t="shared" si="4"/>
        <v>50000</v>
      </c>
      <c r="T96" s="13" t="s">
        <v>483</v>
      </c>
      <c r="U96" s="15" t="s">
        <v>42</v>
      </c>
      <c r="V96" s="5" t="s">
        <v>5444</v>
      </c>
    </row>
    <row r="97" spans="1:23" ht="13" x14ac:dyDescent="0.15">
      <c r="A97" s="6">
        <f t="shared" si="5"/>
        <v>96</v>
      </c>
      <c r="B97" s="105" t="s">
        <v>484</v>
      </c>
      <c r="C97" s="109">
        <v>44106</v>
      </c>
      <c r="D97" s="7" t="s">
        <v>123</v>
      </c>
      <c r="E97" s="8">
        <v>7320</v>
      </c>
      <c r="F97" s="7" t="s">
        <v>22</v>
      </c>
      <c r="G97" s="9" t="s">
        <v>485</v>
      </c>
      <c r="H97" s="7" t="s">
        <v>69</v>
      </c>
      <c r="I97" s="10"/>
      <c r="J97" s="10"/>
      <c r="K97" s="10"/>
      <c r="L97" s="10"/>
      <c r="M97" s="9" t="s">
        <v>486</v>
      </c>
      <c r="N97" s="9" t="s">
        <v>402</v>
      </c>
      <c r="O97" s="10"/>
      <c r="P97" s="10"/>
      <c r="Q97" s="11">
        <v>50000</v>
      </c>
      <c r="R97" s="12">
        <f t="shared" si="3"/>
        <v>0</v>
      </c>
      <c r="S97" s="11">
        <f t="shared" si="4"/>
        <v>50000</v>
      </c>
      <c r="T97" s="13" t="s">
        <v>487</v>
      </c>
      <c r="U97" s="15" t="s">
        <v>42</v>
      </c>
      <c r="V97" s="5" t="s">
        <v>5444</v>
      </c>
    </row>
    <row r="98" spans="1:23" ht="13" x14ac:dyDescent="0.15">
      <c r="A98" s="6">
        <f t="shared" si="5"/>
        <v>97</v>
      </c>
      <c r="B98" s="105" t="s">
        <v>488</v>
      </c>
      <c r="C98" s="109">
        <v>44106</v>
      </c>
      <c r="D98" s="7" t="s">
        <v>123</v>
      </c>
      <c r="E98" s="8">
        <v>15610</v>
      </c>
      <c r="F98" s="7" t="s">
        <v>22</v>
      </c>
      <c r="G98" s="9" t="s">
        <v>489</v>
      </c>
      <c r="H98" s="7" t="s">
        <v>45</v>
      </c>
      <c r="I98" s="9" t="s">
        <v>125</v>
      </c>
      <c r="J98" s="10"/>
      <c r="K98" s="10"/>
      <c r="L98" s="10"/>
      <c r="M98" s="9" t="s">
        <v>490</v>
      </c>
      <c r="N98" s="9" t="s">
        <v>402</v>
      </c>
      <c r="O98" s="10"/>
      <c r="P98" s="10"/>
      <c r="Q98" s="11">
        <v>50000</v>
      </c>
      <c r="R98" s="12">
        <f t="shared" si="3"/>
        <v>0</v>
      </c>
      <c r="S98" s="11">
        <f t="shared" si="4"/>
        <v>50000</v>
      </c>
      <c r="T98" s="13" t="s">
        <v>491</v>
      </c>
      <c r="U98" s="15" t="s">
        <v>492</v>
      </c>
    </row>
    <row r="99" spans="1:23" ht="13" x14ac:dyDescent="0.15">
      <c r="A99" s="6">
        <f t="shared" si="5"/>
        <v>98</v>
      </c>
      <c r="B99" s="105" t="s">
        <v>493</v>
      </c>
      <c r="C99" s="109">
        <v>44106</v>
      </c>
      <c r="D99" s="7" t="s">
        <v>123</v>
      </c>
      <c r="E99" s="8">
        <v>5804</v>
      </c>
      <c r="F99" s="7" t="s">
        <v>22</v>
      </c>
      <c r="G99" s="9" t="s">
        <v>494</v>
      </c>
      <c r="H99" s="7" t="s">
        <v>24</v>
      </c>
      <c r="I99" s="10"/>
      <c r="J99" s="10"/>
      <c r="K99" s="10"/>
      <c r="L99" s="10"/>
      <c r="M99" s="9" t="s">
        <v>495</v>
      </c>
      <c r="N99" s="9" t="s">
        <v>402</v>
      </c>
      <c r="O99" s="10"/>
      <c r="P99" s="10"/>
      <c r="Q99" s="11">
        <v>50000</v>
      </c>
      <c r="R99" s="12">
        <f t="shared" si="3"/>
        <v>0</v>
      </c>
      <c r="S99" s="11">
        <f t="shared" si="4"/>
        <v>50000</v>
      </c>
      <c r="T99" s="13" t="s">
        <v>496</v>
      </c>
      <c r="U99" s="15" t="s">
        <v>497</v>
      </c>
    </row>
    <row r="100" spans="1:23" ht="13" x14ac:dyDescent="0.15">
      <c r="A100" s="6">
        <f t="shared" si="5"/>
        <v>99</v>
      </c>
      <c r="B100" s="105" t="s">
        <v>498</v>
      </c>
      <c r="C100" s="109">
        <v>44106</v>
      </c>
      <c r="D100" s="7" t="s">
        <v>123</v>
      </c>
      <c r="E100" s="8">
        <v>13127</v>
      </c>
      <c r="F100" s="7" t="s">
        <v>22</v>
      </c>
      <c r="G100" s="9" t="s">
        <v>499</v>
      </c>
      <c r="H100" s="7" t="s">
        <v>24</v>
      </c>
      <c r="I100" s="9" t="s">
        <v>125</v>
      </c>
      <c r="J100" s="10"/>
      <c r="K100" s="10"/>
      <c r="L100" s="10"/>
      <c r="M100" s="9" t="s">
        <v>500</v>
      </c>
      <c r="N100" s="9" t="s">
        <v>402</v>
      </c>
      <c r="O100" s="10"/>
      <c r="P100" s="10"/>
      <c r="Q100" s="11">
        <v>50000</v>
      </c>
      <c r="R100" s="12">
        <f t="shared" si="3"/>
        <v>0</v>
      </c>
      <c r="S100" s="11">
        <f t="shared" si="4"/>
        <v>50000</v>
      </c>
      <c r="T100" s="13" t="s">
        <v>501</v>
      </c>
      <c r="U100" s="15" t="s">
        <v>502</v>
      </c>
    </row>
    <row r="101" spans="1:23" ht="13" x14ac:dyDescent="0.15">
      <c r="A101" s="6">
        <f t="shared" si="5"/>
        <v>100</v>
      </c>
      <c r="B101" s="105" t="s">
        <v>503</v>
      </c>
      <c r="C101" s="109">
        <v>44106</v>
      </c>
      <c r="D101" s="7" t="s">
        <v>123</v>
      </c>
      <c r="E101" s="8">
        <v>9010</v>
      </c>
      <c r="F101" s="7" t="s">
        <v>22</v>
      </c>
      <c r="G101" s="9" t="s">
        <v>504</v>
      </c>
      <c r="H101" s="7" t="s">
        <v>183</v>
      </c>
      <c r="I101" s="9" t="s">
        <v>32</v>
      </c>
      <c r="J101" s="10"/>
      <c r="K101" s="10"/>
      <c r="L101" s="10"/>
      <c r="M101" s="9" t="s">
        <v>505</v>
      </c>
      <c r="N101" s="9" t="s">
        <v>402</v>
      </c>
      <c r="O101" s="10"/>
      <c r="P101" s="10"/>
      <c r="Q101" s="11">
        <v>50000</v>
      </c>
      <c r="R101" s="12">
        <f t="shared" si="3"/>
        <v>0</v>
      </c>
      <c r="S101" s="11">
        <f t="shared" si="4"/>
        <v>50000</v>
      </c>
      <c r="T101" s="13" t="s">
        <v>506</v>
      </c>
      <c r="U101" s="15" t="s">
        <v>507</v>
      </c>
    </row>
    <row r="102" spans="1:23" ht="13" x14ac:dyDescent="0.15">
      <c r="A102" s="6">
        <f t="shared" si="5"/>
        <v>101</v>
      </c>
      <c r="B102" s="105" t="s">
        <v>508</v>
      </c>
      <c r="C102" s="109">
        <v>44106</v>
      </c>
      <c r="D102" s="7" t="s">
        <v>123</v>
      </c>
      <c r="E102" s="8">
        <v>11105</v>
      </c>
      <c r="F102" s="7" t="s">
        <v>22</v>
      </c>
      <c r="G102" s="9" t="s">
        <v>509</v>
      </c>
      <c r="H102" s="7" t="s">
        <v>24</v>
      </c>
      <c r="I102" s="9" t="s">
        <v>32</v>
      </c>
      <c r="J102" s="10"/>
      <c r="K102" s="10"/>
      <c r="L102" s="10"/>
      <c r="M102" s="9" t="s">
        <v>510</v>
      </c>
      <c r="N102" s="9" t="s">
        <v>402</v>
      </c>
      <c r="O102" s="10"/>
      <c r="P102" s="10"/>
      <c r="Q102" s="11">
        <v>50000</v>
      </c>
      <c r="R102" s="12">
        <f t="shared" si="3"/>
        <v>0</v>
      </c>
      <c r="S102" s="11">
        <f t="shared" si="4"/>
        <v>50000</v>
      </c>
      <c r="T102" s="13" t="s">
        <v>511</v>
      </c>
      <c r="U102" s="15" t="s">
        <v>161</v>
      </c>
      <c r="W102" s="5" t="s">
        <v>5446</v>
      </c>
    </row>
    <row r="103" spans="1:23" ht="13" x14ac:dyDescent="0.15">
      <c r="A103" s="6">
        <f t="shared" si="5"/>
        <v>102</v>
      </c>
      <c r="B103" s="105" t="s">
        <v>512</v>
      </c>
      <c r="C103" s="109">
        <v>44106</v>
      </c>
      <c r="D103" s="7" t="s">
        <v>123</v>
      </c>
      <c r="E103" s="8">
        <v>7813</v>
      </c>
      <c r="F103" s="7" t="s">
        <v>22</v>
      </c>
      <c r="G103" s="9" t="s">
        <v>513</v>
      </c>
      <c r="H103" s="7" t="s">
        <v>183</v>
      </c>
      <c r="I103" s="9" t="s">
        <v>88</v>
      </c>
      <c r="J103" s="10"/>
      <c r="K103" s="10"/>
      <c r="L103" s="10"/>
      <c r="M103" s="9" t="s">
        <v>514</v>
      </c>
      <c r="N103" s="9" t="s">
        <v>402</v>
      </c>
      <c r="O103" s="10"/>
      <c r="P103" s="10"/>
      <c r="Q103" s="11">
        <v>50000</v>
      </c>
      <c r="R103" s="12">
        <f t="shared" si="3"/>
        <v>0</v>
      </c>
      <c r="S103" s="11">
        <f t="shared" si="4"/>
        <v>50000</v>
      </c>
      <c r="T103" s="13" t="s">
        <v>515</v>
      </c>
      <c r="U103" s="15" t="s">
        <v>516</v>
      </c>
    </row>
    <row r="104" spans="1:23" ht="13" x14ac:dyDescent="0.15">
      <c r="A104" s="6">
        <f t="shared" si="5"/>
        <v>103</v>
      </c>
      <c r="B104" s="105" t="s">
        <v>517</v>
      </c>
      <c r="C104" s="109">
        <v>44106</v>
      </c>
      <c r="D104" s="7" t="s">
        <v>123</v>
      </c>
      <c r="E104" s="8">
        <v>15519</v>
      </c>
      <c r="F104" s="7" t="s">
        <v>22</v>
      </c>
      <c r="G104" s="9" t="s">
        <v>518</v>
      </c>
      <c r="H104" s="7" t="s">
        <v>183</v>
      </c>
      <c r="I104" s="9" t="s">
        <v>125</v>
      </c>
      <c r="J104" s="10"/>
      <c r="K104" s="10"/>
      <c r="L104" s="10"/>
      <c r="M104" s="9" t="s">
        <v>519</v>
      </c>
      <c r="N104" s="9" t="s">
        <v>402</v>
      </c>
      <c r="O104" s="10"/>
      <c r="P104" s="10"/>
      <c r="Q104" s="11">
        <v>50000</v>
      </c>
      <c r="R104" s="12">
        <f t="shared" si="3"/>
        <v>0</v>
      </c>
      <c r="S104" s="11">
        <f t="shared" si="4"/>
        <v>50000</v>
      </c>
      <c r="T104" s="13" t="s">
        <v>520</v>
      </c>
      <c r="U104" s="15" t="s">
        <v>55</v>
      </c>
      <c r="V104" s="5" t="s">
        <v>5444</v>
      </c>
    </row>
    <row r="105" spans="1:23" ht="13" x14ac:dyDescent="0.15">
      <c r="A105" s="6">
        <f t="shared" si="5"/>
        <v>104</v>
      </c>
      <c r="B105" s="105" t="s">
        <v>521</v>
      </c>
      <c r="C105" s="109">
        <v>44106</v>
      </c>
      <c r="D105" s="7" t="s">
        <v>123</v>
      </c>
      <c r="E105" s="8">
        <v>3305</v>
      </c>
      <c r="F105" s="7" t="s">
        <v>22</v>
      </c>
      <c r="G105" s="9" t="s">
        <v>157</v>
      </c>
      <c r="H105" s="7" t="s">
        <v>45</v>
      </c>
      <c r="I105" s="9" t="s">
        <v>39</v>
      </c>
      <c r="J105" s="10"/>
      <c r="K105" s="10"/>
      <c r="L105" s="10"/>
      <c r="M105" s="9" t="s">
        <v>522</v>
      </c>
      <c r="N105" s="9" t="s">
        <v>523</v>
      </c>
      <c r="O105" s="10"/>
      <c r="P105" s="10"/>
      <c r="Q105" s="11">
        <v>50000</v>
      </c>
      <c r="R105" s="12">
        <f t="shared" si="3"/>
        <v>0</v>
      </c>
      <c r="S105" s="11">
        <f t="shared" si="4"/>
        <v>50000</v>
      </c>
      <c r="T105" s="13" t="s">
        <v>524</v>
      </c>
      <c r="U105" s="15" t="s">
        <v>42</v>
      </c>
      <c r="V105" s="5" t="s">
        <v>5444</v>
      </c>
    </row>
    <row r="106" spans="1:23" ht="13" x14ac:dyDescent="0.15">
      <c r="A106" s="6">
        <f t="shared" si="5"/>
        <v>105</v>
      </c>
      <c r="B106" s="105" t="s">
        <v>525</v>
      </c>
      <c r="C106" s="109">
        <v>44106</v>
      </c>
      <c r="D106" s="7" t="s">
        <v>123</v>
      </c>
      <c r="E106" s="8">
        <v>136</v>
      </c>
      <c r="F106" s="7" t="s">
        <v>22</v>
      </c>
      <c r="G106" s="9" t="s">
        <v>526</v>
      </c>
      <c r="H106" s="7" t="s">
        <v>45</v>
      </c>
      <c r="I106" s="9" t="s">
        <v>46</v>
      </c>
      <c r="J106" s="10"/>
      <c r="K106" s="10"/>
      <c r="L106" s="10"/>
      <c r="M106" s="9" t="s">
        <v>527</v>
      </c>
      <c r="N106" s="9" t="s">
        <v>333</v>
      </c>
      <c r="O106" s="10"/>
      <c r="P106" s="10"/>
      <c r="Q106" s="11">
        <v>50000</v>
      </c>
      <c r="R106" s="12">
        <f t="shared" si="3"/>
        <v>0</v>
      </c>
      <c r="S106" s="11">
        <f t="shared" si="4"/>
        <v>50000</v>
      </c>
      <c r="T106" s="13" t="s">
        <v>528</v>
      </c>
      <c r="U106" s="15" t="s">
        <v>55</v>
      </c>
      <c r="V106" s="5" t="s">
        <v>5444</v>
      </c>
    </row>
    <row r="107" spans="1:23" ht="13" x14ac:dyDescent="0.15">
      <c r="A107" s="6">
        <f t="shared" si="5"/>
        <v>106</v>
      </c>
      <c r="B107" s="105" t="s">
        <v>529</v>
      </c>
      <c r="C107" s="109">
        <v>44106</v>
      </c>
      <c r="D107" s="7" t="s">
        <v>123</v>
      </c>
      <c r="E107" s="8">
        <v>9317</v>
      </c>
      <c r="F107" s="7" t="s">
        <v>22</v>
      </c>
      <c r="G107" s="9" t="s">
        <v>530</v>
      </c>
      <c r="H107" s="7" t="s">
        <v>45</v>
      </c>
      <c r="I107" s="9" t="s">
        <v>25</v>
      </c>
      <c r="J107" s="10"/>
      <c r="K107" s="10"/>
      <c r="L107" s="10"/>
      <c r="M107" s="9" t="s">
        <v>531</v>
      </c>
      <c r="N107" s="9" t="s">
        <v>482</v>
      </c>
      <c r="O107" s="10"/>
      <c r="P107" s="10"/>
      <c r="Q107" s="11">
        <v>50000</v>
      </c>
      <c r="R107" s="12">
        <f t="shared" si="3"/>
        <v>0</v>
      </c>
      <c r="S107" s="11">
        <f t="shared" si="4"/>
        <v>50000</v>
      </c>
      <c r="T107" s="13" t="s">
        <v>532</v>
      </c>
      <c r="U107" s="15" t="s">
        <v>533</v>
      </c>
    </row>
    <row r="108" spans="1:23" ht="13" x14ac:dyDescent="0.15">
      <c r="A108" s="6">
        <f t="shared" si="5"/>
        <v>107</v>
      </c>
      <c r="B108" s="105" t="s">
        <v>534</v>
      </c>
      <c r="C108" s="109">
        <v>44106</v>
      </c>
      <c r="D108" s="7" t="s">
        <v>123</v>
      </c>
      <c r="E108" s="8">
        <v>4610</v>
      </c>
      <c r="F108" s="7" t="s">
        <v>22</v>
      </c>
      <c r="G108" s="9" t="s">
        <v>535</v>
      </c>
      <c r="H108" s="7" t="s">
        <v>24</v>
      </c>
      <c r="I108" s="9" t="s">
        <v>205</v>
      </c>
      <c r="J108" s="10"/>
      <c r="K108" s="10"/>
      <c r="L108" s="10"/>
      <c r="M108" s="9" t="s">
        <v>536</v>
      </c>
      <c r="N108" s="9" t="s">
        <v>471</v>
      </c>
      <c r="O108" s="10"/>
      <c r="P108" s="10"/>
      <c r="Q108" s="11">
        <v>50000</v>
      </c>
      <c r="R108" s="12">
        <f t="shared" si="3"/>
        <v>0</v>
      </c>
      <c r="S108" s="11">
        <f t="shared" si="4"/>
        <v>50000</v>
      </c>
      <c r="T108" s="13" t="s">
        <v>537</v>
      </c>
      <c r="U108" s="15" t="s">
        <v>538</v>
      </c>
    </row>
    <row r="109" spans="1:23" ht="13" x14ac:dyDescent="0.15">
      <c r="A109" s="6">
        <f t="shared" si="5"/>
        <v>108</v>
      </c>
      <c r="B109" s="105" t="s">
        <v>539</v>
      </c>
      <c r="C109" s="109">
        <v>44106</v>
      </c>
      <c r="D109" s="7" t="s">
        <v>123</v>
      </c>
      <c r="E109" s="8">
        <v>6611</v>
      </c>
      <c r="F109" s="7" t="s">
        <v>22</v>
      </c>
      <c r="G109" s="9" t="s">
        <v>540</v>
      </c>
      <c r="H109" s="7" t="s">
        <v>24</v>
      </c>
      <c r="I109" s="9" t="s">
        <v>32</v>
      </c>
      <c r="J109" s="10"/>
      <c r="K109" s="10"/>
      <c r="L109" s="10"/>
      <c r="M109" s="9" t="s">
        <v>541</v>
      </c>
      <c r="N109" s="9" t="s">
        <v>170</v>
      </c>
      <c r="O109" s="10"/>
      <c r="P109" s="10"/>
      <c r="Q109" s="11">
        <v>50000</v>
      </c>
      <c r="R109" s="12">
        <f t="shared" si="3"/>
        <v>0</v>
      </c>
      <c r="S109" s="11">
        <f t="shared" si="4"/>
        <v>50000</v>
      </c>
      <c r="T109" s="13" t="s">
        <v>542</v>
      </c>
      <c r="U109" s="15" t="s">
        <v>42</v>
      </c>
      <c r="V109" s="5" t="s">
        <v>5444</v>
      </c>
    </row>
    <row r="110" spans="1:23" ht="13" x14ac:dyDescent="0.15">
      <c r="A110" s="6">
        <f t="shared" si="5"/>
        <v>109</v>
      </c>
      <c r="B110" s="105" t="s">
        <v>543</v>
      </c>
      <c r="C110" s="109">
        <v>44106</v>
      </c>
      <c r="D110" s="7" t="s">
        <v>123</v>
      </c>
      <c r="E110" s="8">
        <v>11114</v>
      </c>
      <c r="F110" s="7" t="s">
        <v>22</v>
      </c>
      <c r="G110" s="9" t="s">
        <v>544</v>
      </c>
      <c r="H110" s="7" t="s">
        <v>480</v>
      </c>
      <c r="I110" s="9" t="s">
        <v>70</v>
      </c>
      <c r="J110" s="10"/>
      <c r="K110" s="10"/>
      <c r="L110" s="10"/>
      <c r="M110" s="9" t="s">
        <v>545</v>
      </c>
      <c r="N110" s="9" t="s">
        <v>227</v>
      </c>
      <c r="O110" s="10"/>
      <c r="P110" s="10"/>
      <c r="Q110" s="11">
        <v>50000</v>
      </c>
      <c r="R110" s="12">
        <f t="shared" si="3"/>
        <v>0</v>
      </c>
      <c r="S110" s="11">
        <f t="shared" si="4"/>
        <v>50000</v>
      </c>
      <c r="T110" s="13" t="s">
        <v>546</v>
      </c>
      <c r="U110" s="15" t="s">
        <v>42</v>
      </c>
      <c r="V110" s="5" t="s">
        <v>5444</v>
      </c>
    </row>
    <row r="111" spans="1:23" ht="13" x14ac:dyDescent="0.15">
      <c r="A111" s="6">
        <f t="shared" si="5"/>
        <v>110</v>
      </c>
      <c r="B111" s="105" t="s">
        <v>547</v>
      </c>
      <c r="C111" s="109">
        <v>44106</v>
      </c>
      <c r="D111" s="7" t="s">
        <v>123</v>
      </c>
      <c r="E111" s="8">
        <v>7016</v>
      </c>
      <c r="F111" s="7" t="s">
        <v>22</v>
      </c>
      <c r="G111" s="9" t="s">
        <v>548</v>
      </c>
      <c r="H111" s="7" t="s">
        <v>24</v>
      </c>
      <c r="I111" s="9" t="s">
        <v>205</v>
      </c>
      <c r="J111" s="10"/>
      <c r="K111" s="10"/>
      <c r="L111" s="10"/>
      <c r="M111" s="9" t="s">
        <v>549</v>
      </c>
      <c r="N111" s="9" t="s">
        <v>170</v>
      </c>
      <c r="O111" s="10"/>
      <c r="P111" s="10"/>
      <c r="Q111" s="11">
        <v>50000</v>
      </c>
      <c r="R111" s="12">
        <f t="shared" si="3"/>
        <v>0</v>
      </c>
      <c r="S111" s="11">
        <f t="shared" si="4"/>
        <v>50000</v>
      </c>
      <c r="T111" s="13" t="s">
        <v>550</v>
      </c>
      <c r="U111" s="15" t="s">
        <v>42</v>
      </c>
      <c r="V111" s="5" t="s">
        <v>5444</v>
      </c>
    </row>
    <row r="112" spans="1:23" ht="13" x14ac:dyDescent="0.15">
      <c r="A112" s="6">
        <f t="shared" si="5"/>
        <v>111</v>
      </c>
      <c r="B112" s="105" t="s">
        <v>551</v>
      </c>
      <c r="C112" s="109">
        <v>44106</v>
      </c>
      <c r="D112" s="7" t="s">
        <v>123</v>
      </c>
      <c r="E112" s="8">
        <v>2531</v>
      </c>
      <c r="F112" s="7" t="s">
        <v>22</v>
      </c>
      <c r="G112" s="9" t="s">
        <v>38</v>
      </c>
      <c r="H112" s="7" t="s">
        <v>31</v>
      </c>
      <c r="I112" s="9" t="s">
        <v>39</v>
      </c>
      <c r="J112" s="10"/>
      <c r="K112" s="10"/>
      <c r="L112" s="10"/>
      <c r="M112" s="9" t="s">
        <v>552</v>
      </c>
      <c r="N112" s="9" t="s">
        <v>553</v>
      </c>
      <c r="O112" s="10"/>
      <c r="P112" s="10"/>
      <c r="Q112" s="11">
        <v>50000</v>
      </c>
      <c r="R112" s="12">
        <f t="shared" si="3"/>
        <v>0</v>
      </c>
      <c r="S112" s="11">
        <f t="shared" si="4"/>
        <v>50000</v>
      </c>
      <c r="T112" s="13" t="s">
        <v>554</v>
      </c>
      <c r="U112" s="15" t="s">
        <v>55</v>
      </c>
      <c r="V112" s="5" t="s">
        <v>5444</v>
      </c>
    </row>
    <row r="113" spans="1:22" ht="13" x14ac:dyDescent="0.15">
      <c r="A113" s="6">
        <f t="shared" si="5"/>
        <v>112</v>
      </c>
      <c r="B113" s="105" t="s">
        <v>555</v>
      </c>
      <c r="C113" s="109">
        <v>44106</v>
      </c>
      <c r="D113" s="7" t="s">
        <v>123</v>
      </c>
      <c r="E113" s="8">
        <v>10301</v>
      </c>
      <c r="F113" s="7" t="s">
        <v>22</v>
      </c>
      <c r="G113" s="9" t="s">
        <v>556</v>
      </c>
      <c r="H113" s="7" t="s">
        <v>557</v>
      </c>
      <c r="I113" s="9" t="s">
        <v>70</v>
      </c>
      <c r="J113" s="10"/>
      <c r="K113" s="10"/>
      <c r="L113" s="10"/>
      <c r="M113" s="9" t="s">
        <v>558</v>
      </c>
      <c r="N113" s="9" t="s">
        <v>78</v>
      </c>
      <c r="O113" s="10"/>
      <c r="P113" s="10"/>
      <c r="Q113" s="11">
        <v>50000</v>
      </c>
      <c r="R113" s="12">
        <f t="shared" si="3"/>
        <v>0</v>
      </c>
      <c r="S113" s="11">
        <f t="shared" si="4"/>
        <v>50000</v>
      </c>
      <c r="T113" s="13" t="s">
        <v>559</v>
      </c>
      <c r="U113" s="15" t="s">
        <v>55</v>
      </c>
      <c r="V113" s="5" t="s">
        <v>5444</v>
      </c>
    </row>
    <row r="114" spans="1:22" ht="13" x14ac:dyDescent="0.15">
      <c r="A114" s="6">
        <f t="shared" si="5"/>
        <v>113</v>
      </c>
      <c r="B114" s="105" t="s">
        <v>560</v>
      </c>
      <c r="C114" s="109">
        <v>44106</v>
      </c>
      <c r="D114" s="7" t="s">
        <v>123</v>
      </c>
      <c r="E114" s="8">
        <v>2812</v>
      </c>
      <c r="F114" s="7" t="s">
        <v>22</v>
      </c>
      <c r="G114" s="9" t="s">
        <v>561</v>
      </c>
      <c r="H114" s="7" t="s">
        <v>24</v>
      </c>
      <c r="I114" s="9" t="s">
        <v>205</v>
      </c>
      <c r="J114" s="10"/>
      <c r="K114" s="10"/>
      <c r="L114" s="10"/>
      <c r="M114" s="9" t="s">
        <v>562</v>
      </c>
      <c r="N114" s="9" t="s">
        <v>227</v>
      </c>
      <c r="O114" s="10"/>
      <c r="P114" s="10"/>
      <c r="Q114" s="11">
        <v>50000</v>
      </c>
      <c r="R114" s="12">
        <f t="shared" si="3"/>
        <v>0</v>
      </c>
      <c r="S114" s="11">
        <f t="shared" si="4"/>
        <v>50000</v>
      </c>
      <c r="T114" s="13" t="s">
        <v>563</v>
      </c>
      <c r="U114" s="15" t="s">
        <v>564</v>
      </c>
      <c r="V114" s="5" t="s">
        <v>5444</v>
      </c>
    </row>
    <row r="115" spans="1:22" ht="13" x14ac:dyDescent="0.15">
      <c r="A115" s="6">
        <f t="shared" si="5"/>
        <v>114</v>
      </c>
      <c r="B115" s="105" t="s">
        <v>565</v>
      </c>
      <c r="C115" s="109">
        <v>44106</v>
      </c>
      <c r="D115" s="7" t="s">
        <v>123</v>
      </c>
      <c r="E115" s="8">
        <v>6010</v>
      </c>
      <c r="F115" s="7" t="s">
        <v>22</v>
      </c>
      <c r="G115" s="9" t="s">
        <v>566</v>
      </c>
      <c r="H115" s="7" t="s">
        <v>24</v>
      </c>
      <c r="I115" s="9" t="s">
        <v>125</v>
      </c>
      <c r="J115" s="10"/>
      <c r="K115" s="10"/>
      <c r="L115" s="10"/>
      <c r="M115" s="9" t="s">
        <v>567</v>
      </c>
      <c r="N115" s="9" t="s">
        <v>402</v>
      </c>
      <c r="O115" s="10"/>
      <c r="P115" s="10"/>
      <c r="Q115" s="11">
        <v>50000</v>
      </c>
      <c r="R115" s="12">
        <f t="shared" si="3"/>
        <v>0</v>
      </c>
      <c r="S115" s="11">
        <f t="shared" si="4"/>
        <v>50000</v>
      </c>
      <c r="T115" s="13" t="s">
        <v>568</v>
      </c>
      <c r="U115" s="15" t="s">
        <v>42</v>
      </c>
      <c r="V115" s="5" t="s">
        <v>5444</v>
      </c>
    </row>
    <row r="116" spans="1:22" ht="13" x14ac:dyDescent="0.15">
      <c r="A116" s="6">
        <f t="shared" si="5"/>
        <v>115</v>
      </c>
      <c r="B116" s="105" t="s">
        <v>569</v>
      </c>
      <c r="C116" s="109">
        <v>44106</v>
      </c>
      <c r="D116" s="7" t="s">
        <v>123</v>
      </c>
      <c r="E116" s="8">
        <v>10914</v>
      </c>
      <c r="F116" s="7" t="s">
        <v>22</v>
      </c>
      <c r="G116" s="9" t="s">
        <v>570</v>
      </c>
      <c r="H116" s="7" t="s">
        <v>24</v>
      </c>
      <c r="I116" s="9" t="s">
        <v>32</v>
      </c>
      <c r="J116" s="10"/>
      <c r="K116" s="10"/>
      <c r="L116" s="10"/>
      <c r="M116" s="9" t="s">
        <v>571</v>
      </c>
      <c r="N116" s="9" t="s">
        <v>170</v>
      </c>
      <c r="O116" s="10"/>
      <c r="P116" s="10"/>
      <c r="Q116" s="11">
        <v>50000</v>
      </c>
      <c r="R116" s="12">
        <f t="shared" si="3"/>
        <v>0</v>
      </c>
      <c r="S116" s="11">
        <f t="shared" si="4"/>
        <v>50000</v>
      </c>
      <c r="T116" s="13" t="s">
        <v>572</v>
      </c>
      <c r="U116" s="15" t="s">
        <v>42</v>
      </c>
      <c r="V116" s="5" t="s">
        <v>5444</v>
      </c>
    </row>
    <row r="117" spans="1:22" ht="13" x14ac:dyDescent="0.15">
      <c r="A117" s="6">
        <f t="shared" si="5"/>
        <v>116</v>
      </c>
      <c r="B117" s="105" t="s">
        <v>573</v>
      </c>
      <c r="C117" s="109">
        <v>44106</v>
      </c>
      <c r="D117" s="7" t="s">
        <v>123</v>
      </c>
      <c r="E117" s="8">
        <v>15009</v>
      </c>
      <c r="F117" s="7" t="s">
        <v>22</v>
      </c>
      <c r="G117" s="9" t="s">
        <v>574</v>
      </c>
      <c r="H117" s="7" t="s">
        <v>24</v>
      </c>
      <c r="I117" s="9" t="s">
        <v>25</v>
      </c>
      <c r="J117" s="10"/>
      <c r="K117" s="10"/>
      <c r="L117" s="10"/>
      <c r="M117" s="9" t="s">
        <v>575</v>
      </c>
      <c r="N117" s="9" t="s">
        <v>402</v>
      </c>
      <c r="O117" s="10"/>
      <c r="P117" s="10"/>
      <c r="Q117" s="11">
        <v>50000</v>
      </c>
      <c r="R117" s="12">
        <f t="shared" si="3"/>
        <v>0</v>
      </c>
      <c r="S117" s="11">
        <f t="shared" si="4"/>
        <v>50000</v>
      </c>
      <c r="T117" s="13" t="s">
        <v>576</v>
      </c>
      <c r="U117" s="15" t="s">
        <v>42</v>
      </c>
      <c r="V117" s="5" t="s">
        <v>5444</v>
      </c>
    </row>
    <row r="118" spans="1:22" ht="13" x14ac:dyDescent="0.15">
      <c r="A118" s="6">
        <f t="shared" si="5"/>
        <v>117</v>
      </c>
      <c r="B118" s="105" t="s">
        <v>577</v>
      </c>
      <c r="C118" s="109">
        <v>44106</v>
      </c>
      <c r="D118" s="7" t="s">
        <v>123</v>
      </c>
      <c r="E118" s="8">
        <v>813</v>
      </c>
      <c r="F118" s="7" t="s">
        <v>22</v>
      </c>
      <c r="G118" s="9" t="s">
        <v>578</v>
      </c>
      <c r="H118" s="7" t="s">
        <v>183</v>
      </c>
      <c r="I118" s="9" t="s">
        <v>46</v>
      </c>
      <c r="J118" s="10"/>
      <c r="K118" s="10"/>
      <c r="L118" s="10"/>
      <c r="M118" s="9" t="s">
        <v>579</v>
      </c>
      <c r="N118" s="9" t="s">
        <v>580</v>
      </c>
      <c r="O118" s="10"/>
      <c r="P118" s="10"/>
      <c r="Q118" s="11">
        <v>50000</v>
      </c>
      <c r="R118" s="12">
        <f t="shared" si="3"/>
        <v>0</v>
      </c>
      <c r="S118" s="11">
        <f t="shared" si="4"/>
        <v>50000</v>
      </c>
      <c r="T118" s="13" t="s">
        <v>581</v>
      </c>
      <c r="U118" s="15" t="s">
        <v>582</v>
      </c>
      <c r="V118" s="5" t="s">
        <v>5444</v>
      </c>
    </row>
    <row r="119" spans="1:22" ht="13" x14ac:dyDescent="0.15">
      <c r="A119" s="6">
        <f t="shared" si="5"/>
        <v>118</v>
      </c>
      <c r="B119" s="105" t="s">
        <v>583</v>
      </c>
      <c r="C119" s="109">
        <v>44106</v>
      </c>
      <c r="D119" s="7" t="s">
        <v>123</v>
      </c>
      <c r="E119" s="8">
        <v>9608</v>
      </c>
      <c r="F119" s="7" t="s">
        <v>22</v>
      </c>
      <c r="G119" s="9" t="s">
        <v>584</v>
      </c>
      <c r="H119" s="7" t="s">
        <v>58</v>
      </c>
      <c r="I119" s="9" t="s">
        <v>70</v>
      </c>
      <c r="J119" s="10"/>
      <c r="K119" s="10"/>
      <c r="L119" s="10"/>
      <c r="M119" s="9" t="s">
        <v>585</v>
      </c>
      <c r="N119" s="9" t="s">
        <v>586</v>
      </c>
      <c r="O119" s="10"/>
      <c r="P119" s="10"/>
      <c r="Q119" s="11">
        <v>0</v>
      </c>
      <c r="R119" s="12">
        <f t="shared" si="3"/>
        <v>500</v>
      </c>
      <c r="S119" s="11">
        <f t="shared" si="4"/>
        <v>500</v>
      </c>
      <c r="T119" s="13" t="s">
        <v>587</v>
      </c>
      <c r="U119" s="15" t="s">
        <v>55</v>
      </c>
      <c r="V119" s="5" t="s">
        <v>5444</v>
      </c>
    </row>
    <row r="120" spans="1:22" ht="13" x14ac:dyDescent="0.15">
      <c r="A120" s="6">
        <f t="shared" si="5"/>
        <v>119</v>
      </c>
      <c r="B120" s="105" t="s">
        <v>588</v>
      </c>
      <c r="C120" s="109">
        <v>44106</v>
      </c>
      <c r="D120" s="7" t="s">
        <v>123</v>
      </c>
      <c r="E120" s="8">
        <v>415</v>
      </c>
      <c r="F120" s="7" t="s">
        <v>22</v>
      </c>
      <c r="G120" s="9" t="s">
        <v>589</v>
      </c>
      <c r="H120" s="7" t="s">
        <v>31</v>
      </c>
      <c r="I120" s="9" t="s">
        <v>158</v>
      </c>
      <c r="J120" s="10"/>
      <c r="K120" s="10"/>
      <c r="L120" s="10"/>
      <c r="M120" s="9" t="s">
        <v>590</v>
      </c>
      <c r="N120" s="9" t="s">
        <v>591</v>
      </c>
      <c r="O120" s="10"/>
      <c r="P120" s="10"/>
      <c r="Q120" s="11">
        <v>0</v>
      </c>
      <c r="R120" s="12">
        <f t="shared" si="3"/>
        <v>500</v>
      </c>
      <c r="S120" s="11">
        <f t="shared" si="4"/>
        <v>500</v>
      </c>
      <c r="T120" s="13" t="s">
        <v>592</v>
      </c>
      <c r="U120" s="15" t="s">
        <v>312</v>
      </c>
      <c r="V120" s="5" t="s">
        <v>5444</v>
      </c>
    </row>
    <row r="121" spans="1:22" ht="13" x14ac:dyDescent="0.15">
      <c r="A121" s="6">
        <f t="shared" si="5"/>
        <v>120</v>
      </c>
      <c r="B121" s="105" t="s">
        <v>593</v>
      </c>
      <c r="C121" s="109">
        <v>44106</v>
      </c>
      <c r="D121" s="7" t="s">
        <v>123</v>
      </c>
      <c r="E121" s="8">
        <v>3816</v>
      </c>
      <c r="F121" s="7" t="s">
        <v>22</v>
      </c>
      <c r="G121" s="9" t="s">
        <v>594</v>
      </c>
      <c r="H121" s="7" t="s">
        <v>24</v>
      </c>
      <c r="I121" s="9" t="s">
        <v>39</v>
      </c>
      <c r="J121" s="10"/>
      <c r="K121" s="10"/>
      <c r="L121" s="10"/>
      <c r="M121" s="9" t="s">
        <v>595</v>
      </c>
      <c r="N121" s="9" t="s">
        <v>596</v>
      </c>
      <c r="O121" s="10"/>
      <c r="P121" s="10"/>
      <c r="Q121" s="11">
        <v>0</v>
      </c>
      <c r="R121" s="12">
        <f t="shared" si="3"/>
        <v>500</v>
      </c>
      <c r="S121" s="11">
        <f t="shared" si="4"/>
        <v>500</v>
      </c>
      <c r="T121" s="13" t="s">
        <v>597</v>
      </c>
      <c r="U121" s="15" t="s">
        <v>42</v>
      </c>
      <c r="V121" s="5" t="s">
        <v>5444</v>
      </c>
    </row>
    <row r="122" spans="1:22" ht="13" x14ac:dyDescent="0.15">
      <c r="A122" s="6">
        <f t="shared" si="5"/>
        <v>121</v>
      </c>
      <c r="B122" s="105" t="s">
        <v>598</v>
      </c>
      <c r="C122" s="109">
        <v>44106</v>
      </c>
      <c r="D122" s="7" t="s">
        <v>123</v>
      </c>
      <c r="E122" s="8">
        <v>3416</v>
      </c>
      <c r="F122" s="7" t="s">
        <v>22</v>
      </c>
      <c r="G122" s="9" t="s">
        <v>599</v>
      </c>
      <c r="H122" s="7" t="s">
        <v>69</v>
      </c>
      <c r="I122" s="9" t="s">
        <v>46</v>
      </c>
      <c r="J122" s="10"/>
      <c r="K122" s="10"/>
      <c r="L122" s="10"/>
      <c r="M122" s="9" t="s">
        <v>600</v>
      </c>
      <c r="N122" s="9" t="s">
        <v>601</v>
      </c>
      <c r="O122" s="10"/>
      <c r="P122" s="10"/>
      <c r="Q122" s="11">
        <v>0</v>
      </c>
      <c r="R122" s="12">
        <f t="shared" si="3"/>
        <v>500</v>
      </c>
      <c r="S122" s="11">
        <f t="shared" si="4"/>
        <v>500</v>
      </c>
      <c r="T122" s="10"/>
      <c r="U122" s="15" t="s">
        <v>602</v>
      </c>
    </row>
    <row r="123" spans="1:22" ht="13" x14ac:dyDescent="0.15">
      <c r="A123" s="6">
        <f t="shared" si="5"/>
        <v>122</v>
      </c>
      <c r="B123" s="105" t="s">
        <v>603</v>
      </c>
      <c r="C123" s="109">
        <v>44106</v>
      </c>
      <c r="D123" s="7" t="s">
        <v>123</v>
      </c>
      <c r="E123" s="8">
        <v>4109</v>
      </c>
      <c r="F123" s="7" t="s">
        <v>22</v>
      </c>
      <c r="G123" s="9" t="s">
        <v>604</v>
      </c>
      <c r="H123" s="7" t="s">
        <v>31</v>
      </c>
      <c r="I123" s="9" t="s">
        <v>205</v>
      </c>
      <c r="J123" s="10"/>
      <c r="K123" s="10"/>
      <c r="L123" s="10"/>
      <c r="M123" s="9" t="s">
        <v>605</v>
      </c>
      <c r="N123" s="9" t="s">
        <v>606</v>
      </c>
      <c r="O123" s="10"/>
      <c r="P123" s="10"/>
      <c r="Q123" s="11">
        <v>0</v>
      </c>
      <c r="R123" s="12">
        <f t="shared" si="3"/>
        <v>500</v>
      </c>
      <c r="S123" s="11">
        <f t="shared" si="4"/>
        <v>500</v>
      </c>
      <c r="T123" s="13" t="s">
        <v>607</v>
      </c>
      <c r="U123" s="15" t="s">
        <v>273</v>
      </c>
      <c r="V123" s="5" t="s">
        <v>5444</v>
      </c>
    </row>
    <row r="124" spans="1:22" ht="13" x14ac:dyDescent="0.15">
      <c r="A124" s="6">
        <f t="shared" si="5"/>
        <v>123</v>
      </c>
      <c r="B124" s="105" t="s">
        <v>608</v>
      </c>
      <c r="C124" s="109">
        <v>44106</v>
      </c>
      <c r="D124" s="7" t="s">
        <v>123</v>
      </c>
      <c r="E124" s="8">
        <v>6113</v>
      </c>
      <c r="F124" s="7" t="s">
        <v>22</v>
      </c>
      <c r="G124" s="9" t="s">
        <v>609</v>
      </c>
      <c r="H124" s="7" t="s">
        <v>58</v>
      </c>
      <c r="I124" s="9" t="s">
        <v>205</v>
      </c>
      <c r="J124" s="10"/>
      <c r="K124" s="10"/>
      <c r="L124" s="10"/>
      <c r="M124" s="9" t="s">
        <v>610</v>
      </c>
      <c r="N124" s="9" t="s">
        <v>611</v>
      </c>
      <c r="O124" s="10"/>
      <c r="P124" s="10"/>
      <c r="Q124" s="11">
        <v>0</v>
      </c>
      <c r="R124" s="12">
        <f t="shared" si="3"/>
        <v>500</v>
      </c>
      <c r="S124" s="11">
        <f t="shared" si="4"/>
        <v>500</v>
      </c>
      <c r="T124" s="13" t="s">
        <v>612</v>
      </c>
      <c r="U124" s="15" t="s">
        <v>66</v>
      </c>
      <c r="V124" s="5" t="s">
        <v>5444</v>
      </c>
    </row>
    <row r="125" spans="1:22" ht="13" x14ac:dyDescent="0.15">
      <c r="A125" s="6">
        <f t="shared" si="5"/>
        <v>124</v>
      </c>
      <c r="B125" s="105" t="s">
        <v>613</v>
      </c>
      <c r="C125" s="109">
        <v>44106</v>
      </c>
      <c r="D125" s="7" t="s">
        <v>123</v>
      </c>
      <c r="E125" s="8">
        <v>511</v>
      </c>
      <c r="F125" s="7" t="s">
        <v>22</v>
      </c>
      <c r="G125" s="9" t="s">
        <v>614</v>
      </c>
      <c r="H125" s="7" t="s">
        <v>45</v>
      </c>
      <c r="I125" s="9" t="s">
        <v>158</v>
      </c>
      <c r="J125" s="10"/>
      <c r="K125" s="10"/>
      <c r="L125" s="10"/>
      <c r="M125" s="9" t="s">
        <v>615</v>
      </c>
      <c r="N125" s="9" t="s">
        <v>616</v>
      </c>
      <c r="O125" s="10"/>
      <c r="P125" s="10"/>
      <c r="Q125" s="11">
        <v>0</v>
      </c>
      <c r="R125" s="12">
        <f t="shared" si="3"/>
        <v>500</v>
      </c>
      <c r="S125" s="11">
        <f t="shared" si="4"/>
        <v>500</v>
      </c>
      <c r="T125" s="13" t="s">
        <v>617</v>
      </c>
      <c r="U125" s="15" t="s">
        <v>273</v>
      </c>
      <c r="V125" s="5" t="s">
        <v>5444</v>
      </c>
    </row>
    <row r="126" spans="1:22" ht="13" x14ac:dyDescent="0.15">
      <c r="A126" s="6">
        <f t="shared" si="5"/>
        <v>125</v>
      </c>
      <c r="B126" s="105" t="s">
        <v>618</v>
      </c>
      <c r="C126" s="109">
        <v>44109</v>
      </c>
      <c r="D126" s="7" t="s">
        <v>21</v>
      </c>
      <c r="E126" s="8">
        <v>2920</v>
      </c>
      <c r="F126" s="7" t="s">
        <v>22</v>
      </c>
      <c r="G126" s="9" t="s">
        <v>619</v>
      </c>
      <c r="H126" s="7" t="s">
        <v>480</v>
      </c>
      <c r="I126" s="10"/>
      <c r="J126" s="10"/>
      <c r="K126" s="10"/>
      <c r="L126" s="10"/>
      <c r="M126" s="9" t="s">
        <v>620</v>
      </c>
      <c r="N126" s="9" t="s">
        <v>621</v>
      </c>
      <c r="O126" s="10"/>
      <c r="P126" s="10"/>
      <c r="Q126" s="11">
        <v>0</v>
      </c>
      <c r="R126" s="12">
        <f t="shared" si="3"/>
        <v>12000</v>
      </c>
      <c r="S126" s="11">
        <f t="shared" si="4"/>
        <v>12000</v>
      </c>
      <c r="T126" s="13" t="s">
        <v>622</v>
      </c>
      <c r="U126" s="14"/>
    </row>
    <row r="127" spans="1:22" ht="13" x14ac:dyDescent="0.15">
      <c r="A127" s="6">
        <f t="shared" si="5"/>
        <v>126</v>
      </c>
      <c r="B127" s="105" t="s">
        <v>623</v>
      </c>
      <c r="C127" s="109">
        <v>44109</v>
      </c>
      <c r="D127" s="7" t="s">
        <v>21</v>
      </c>
      <c r="E127" s="8">
        <v>6013</v>
      </c>
      <c r="F127" s="7" t="s">
        <v>22</v>
      </c>
      <c r="G127" s="9" t="s">
        <v>624</v>
      </c>
      <c r="H127" s="7" t="s">
        <v>24</v>
      </c>
      <c r="I127" s="9" t="s">
        <v>205</v>
      </c>
      <c r="J127" s="10"/>
      <c r="K127" s="10"/>
      <c r="L127" s="10"/>
      <c r="M127" s="9" t="s">
        <v>625</v>
      </c>
      <c r="N127" s="9" t="s">
        <v>621</v>
      </c>
      <c r="O127" s="10"/>
      <c r="P127" s="10"/>
      <c r="Q127" s="11">
        <v>0</v>
      </c>
      <c r="R127" s="12">
        <f t="shared" si="3"/>
        <v>12000</v>
      </c>
      <c r="S127" s="11">
        <f t="shared" si="4"/>
        <v>12000</v>
      </c>
      <c r="T127" s="13" t="s">
        <v>626</v>
      </c>
      <c r="U127" s="15" t="s">
        <v>627</v>
      </c>
      <c r="V127" s="5" t="s">
        <v>5444</v>
      </c>
    </row>
    <row r="128" spans="1:22" ht="13" x14ac:dyDescent="0.15">
      <c r="A128" s="6">
        <f t="shared" si="5"/>
        <v>127</v>
      </c>
      <c r="B128" s="105" t="s">
        <v>628</v>
      </c>
      <c r="C128" s="109">
        <v>44109</v>
      </c>
      <c r="D128" s="7" t="s">
        <v>21</v>
      </c>
      <c r="E128" s="8">
        <v>15414</v>
      </c>
      <c r="F128" s="7" t="s">
        <v>22</v>
      </c>
      <c r="G128" s="9" t="s">
        <v>629</v>
      </c>
      <c r="H128" s="7" t="s">
        <v>45</v>
      </c>
      <c r="I128" s="9" t="s">
        <v>125</v>
      </c>
      <c r="J128" s="10"/>
      <c r="K128" s="10"/>
      <c r="L128" s="10"/>
      <c r="M128" s="9" t="s">
        <v>630</v>
      </c>
      <c r="N128" s="9" t="s">
        <v>631</v>
      </c>
      <c r="O128" s="10"/>
      <c r="P128" s="10"/>
      <c r="Q128" s="11">
        <v>0</v>
      </c>
      <c r="R128" s="12">
        <f t="shared" si="3"/>
        <v>12000</v>
      </c>
      <c r="S128" s="11">
        <f t="shared" si="4"/>
        <v>12000</v>
      </c>
      <c r="T128" s="13" t="s">
        <v>632</v>
      </c>
      <c r="U128" s="15" t="s">
        <v>42</v>
      </c>
      <c r="V128" s="5" t="s">
        <v>5444</v>
      </c>
    </row>
    <row r="129" spans="1:23" ht="13" x14ac:dyDescent="0.15">
      <c r="A129" s="6">
        <f t="shared" si="5"/>
        <v>128</v>
      </c>
      <c r="B129" s="105" t="s">
        <v>633</v>
      </c>
      <c r="C129" s="109">
        <v>44109</v>
      </c>
      <c r="D129" s="7" t="s">
        <v>302</v>
      </c>
      <c r="E129" s="8">
        <v>121</v>
      </c>
      <c r="F129" s="7" t="s">
        <v>22</v>
      </c>
      <c r="G129" s="9" t="s">
        <v>634</v>
      </c>
      <c r="H129" s="7" t="s">
        <v>24</v>
      </c>
      <c r="I129" s="9" t="s">
        <v>125</v>
      </c>
      <c r="J129" s="10"/>
      <c r="K129" s="10"/>
      <c r="L129" s="10"/>
      <c r="M129" s="9" t="s">
        <v>635</v>
      </c>
      <c r="N129" s="9" t="s">
        <v>621</v>
      </c>
      <c r="O129" s="10"/>
      <c r="P129" s="10"/>
      <c r="Q129" s="11">
        <v>0</v>
      </c>
      <c r="R129" s="12">
        <f t="shared" si="3"/>
        <v>15000</v>
      </c>
      <c r="S129" s="11">
        <f t="shared" si="4"/>
        <v>15000</v>
      </c>
      <c r="T129" s="13" t="s">
        <v>636</v>
      </c>
      <c r="U129" s="15" t="s">
        <v>507</v>
      </c>
    </row>
    <row r="130" spans="1:23" ht="13" x14ac:dyDescent="0.15">
      <c r="A130" s="6">
        <f t="shared" si="5"/>
        <v>129</v>
      </c>
      <c r="B130" s="105" t="s">
        <v>637</v>
      </c>
      <c r="C130" s="109">
        <v>44109</v>
      </c>
      <c r="D130" s="7" t="s">
        <v>37</v>
      </c>
      <c r="E130" s="8">
        <v>1306</v>
      </c>
      <c r="F130" s="7" t="s">
        <v>22</v>
      </c>
      <c r="G130" s="9" t="s">
        <v>638</v>
      </c>
      <c r="H130" s="7" t="s">
        <v>24</v>
      </c>
      <c r="I130" s="9" t="s">
        <v>158</v>
      </c>
      <c r="J130" s="10"/>
      <c r="K130" s="10"/>
      <c r="L130" s="10"/>
      <c r="M130" s="9" t="s">
        <v>639</v>
      </c>
      <c r="N130" s="9" t="s">
        <v>72</v>
      </c>
      <c r="O130" s="10"/>
      <c r="P130" s="10"/>
      <c r="Q130" s="11">
        <v>23200</v>
      </c>
      <c r="R130" s="12">
        <f t="shared" ref="R130:R193" si="6">IF(Q130&gt;0,0,(IF(ISNA(VLOOKUP(D130,Missing_Vaulations,3,FALSE))=TRUE,0,(VLOOKUP(D130,Missing_Vaulations,3,FALSE)))))</f>
        <v>0</v>
      </c>
      <c r="S130" s="11">
        <f t="shared" si="4"/>
        <v>23200</v>
      </c>
      <c r="T130" s="13" t="s">
        <v>640</v>
      </c>
      <c r="U130" s="15" t="s">
        <v>55</v>
      </c>
      <c r="V130" s="5" t="s">
        <v>5444</v>
      </c>
    </row>
    <row r="131" spans="1:23" ht="13" x14ac:dyDescent="0.15">
      <c r="A131" s="6">
        <f t="shared" si="5"/>
        <v>130</v>
      </c>
      <c r="B131" s="105" t="s">
        <v>641</v>
      </c>
      <c r="C131" s="109">
        <v>44109</v>
      </c>
      <c r="D131" s="7" t="s">
        <v>37</v>
      </c>
      <c r="E131" s="8">
        <v>2600</v>
      </c>
      <c r="F131" s="7" t="s">
        <v>22</v>
      </c>
      <c r="G131" s="9" t="s">
        <v>642</v>
      </c>
      <c r="H131" s="7" t="s">
        <v>69</v>
      </c>
      <c r="I131" s="9" t="s">
        <v>46</v>
      </c>
      <c r="J131" s="10"/>
      <c r="K131" s="10"/>
      <c r="L131" s="10"/>
      <c r="M131" s="9" t="s">
        <v>643</v>
      </c>
      <c r="N131" s="9" t="s">
        <v>644</v>
      </c>
      <c r="O131" s="10"/>
      <c r="P131" s="10"/>
      <c r="Q131" s="11">
        <v>8294</v>
      </c>
      <c r="R131" s="12">
        <f t="shared" si="6"/>
        <v>0</v>
      </c>
      <c r="S131" s="11">
        <f t="shared" ref="S131:S194" si="7">Q131+R131</f>
        <v>8294</v>
      </c>
      <c r="T131" s="13" t="s">
        <v>645</v>
      </c>
      <c r="U131" s="15" t="s">
        <v>42</v>
      </c>
      <c r="V131" s="5" t="s">
        <v>5444</v>
      </c>
    </row>
    <row r="132" spans="1:23" ht="13" x14ac:dyDescent="0.15">
      <c r="A132" s="6">
        <f t="shared" ref="A132:A195" si="8">A131+1</f>
        <v>131</v>
      </c>
      <c r="B132" s="105" t="s">
        <v>646</v>
      </c>
      <c r="C132" s="109">
        <v>44109</v>
      </c>
      <c r="D132" s="7" t="s">
        <v>37</v>
      </c>
      <c r="E132" s="8">
        <v>10815</v>
      </c>
      <c r="F132" s="7" t="s">
        <v>22</v>
      </c>
      <c r="G132" s="9" t="s">
        <v>647</v>
      </c>
      <c r="H132" s="7" t="s">
        <v>69</v>
      </c>
      <c r="I132" s="9" t="s">
        <v>25</v>
      </c>
      <c r="J132" s="10"/>
      <c r="K132" s="10"/>
      <c r="L132" s="10"/>
      <c r="M132" s="9" t="s">
        <v>648</v>
      </c>
      <c r="N132" s="9" t="s">
        <v>649</v>
      </c>
      <c r="O132" s="10"/>
      <c r="P132" s="10"/>
      <c r="Q132" s="11">
        <v>0</v>
      </c>
      <c r="R132" s="12">
        <f t="shared" si="6"/>
        <v>3000</v>
      </c>
      <c r="S132" s="11">
        <f t="shared" si="7"/>
        <v>3000</v>
      </c>
      <c r="T132" s="13" t="s">
        <v>650</v>
      </c>
      <c r="U132" s="15" t="s">
        <v>473</v>
      </c>
      <c r="V132" s="5" t="s">
        <v>5444</v>
      </c>
    </row>
    <row r="133" spans="1:23" ht="13" x14ac:dyDescent="0.15">
      <c r="A133" s="6">
        <f t="shared" si="8"/>
        <v>132</v>
      </c>
      <c r="B133" s="105" t="s">
        <v>651</v>
      </c>
      <c r="C133" s="109">
        <v>44109</v>
      </c>
      <c r="D133" s="7" t="s">
        <v>37</v>
      </c>
      <c r="E133" s="8">
        <v>3724</v>
      </c>
      <c r="F133" s="7" t="s">
        <v>22</v>
      </c>
      <c r="G133" s="9" t="s">
        <v>231</v>
      </c>
      <c r="H133" s="7" t="s">
        <v>31</v>
      </c>
      <c r="I133" s="9" t="s">
        <v>46</v>
      </c>
      <c r="J133" s="10"/>
      <c r="K133" s="10"/>
      <c r="L133" s="10"/>
      <c r="M133" s="9" t="s">
        <v>652</v>
      </c>
      <c r="N133" s="9" t="s">
        <v>72</v>
      </c>
      <c r="O133" s="10"/>
      <c r="P133" s="10"/>
      <c r="Q133" s="11">
        <v>0</v>
      </c>
      <c r="R133" s="12">
        <f t="shared" si="6"/>
        <v>3000</v>
      </c>
      <c r="S133" s="11">
        <f t="shared" si="7"/>
        <v>3000</v>
      </c>
      <c r="T133" s="13" t="s">
        <v>653</v>
      </c>
      <c r="U133" s="15" t="s">
        <v>654</v>
      </c>
    </row>
    <row r="134" spans="1:23" ht="13" x14ac:dyDescent="0.15">
      <c r="A134" s="6">
        <f t="shared" si="8"/>
        <v>133</v>
      </c>
      <c r="B134" s="105" t="s">
        <v>655</v>
      </c>
      <c r="C134" s="109">
        <v>44109</v>
      </c>
      <c r="D134" s="7" t="s">
        <v>37</v>
      </c>
      <c r="E134" s="8">
        <v>5409</v>
      </c>
      <c r="F134" s="7" t="s">
        <v>22</v>
      </c>
      <c r="G134" s="9" t="s">
        <v>656</v>
      </c>
      <c r="H134" s="7" t="s">
        <v>24</v>
      </c>
      <c r="I134" s="9" t="s">
        <v>205</v>
      </c>
      <c r="J134" s="10"/>
      <c r="K134" s="10"/>
      <c r="L134" s="10"/>
      <c r="M134" s="9" t="s">
        <v>657</v>
      </c>
      <c r="N134" s="9" t="s">
        <v>658</v>
      </c>
      <c r="O134" s="17">
        <v>1</v>
      </c>
      <c r="P134" s="17">
        <v>1</v>
      </c>
      <c r="Q134" s="11">
        <v>10000</v>
      </c>
      <c r="R134" s="12">
        <f t="shared" si="6"/>
        <v>0</v>
      </c>
      <c r="S134" s="11">
        <f t="shared" si="7"/>
        <v>10000</v>
      </c>
      <c r="T134" s="13" t="s">
        <v>659</v>
      </c>
      <c r="U134" s="15" t="s">
        <v>654</v>
      </c>
    </row>
    <row r="135" spans="1:23" ht="13" x14ac:dyDescent="0.15">
      <c r="A135" s="6">
        <f t="shared" si="8"/>
        <v>134</v>
      </c>
      <c r="B135" s="105" t="s">
        <v>660</v>
      </c>
      <c r="C135" s="109">
        <v>44109</v>
      </c>
      <c r="D135" s="7" t="s">
        <v>364</v>
      </c>
      <c r="E135" s="8">
        <v>2811</v>
      </c>
      <c r="F135" s="7" t="s">
        <v>22</v>
      </c>
      <c r="G135" s="9" t="s">
        <v>661</v>
      </c>
      <c r="H135" s="7" t="s">
        <v>45</v>
      </c>
      <c r="I135" s="9" t="s">
        <v>112</v>
      </c>
      <c r="J135" s="10"/>
      <c r="K135" s="10"/>
      <c r="L135" s="10"/>
      <c r="M135" s="9" t="s">
        <v>662</v>
      </c>
      <c r="N135" s="9" t="s">
        <v>72</v>
      </c>
      <c r="O135" s="17">
        <v>1</v>
      </c>
      <c r="P135" s="17">
        <v>1</v>
      </c>
      <c r="Q135" s="11">
        <v>237220</v>
      </c>
      <c r="R135" s="12">
        <f t="shared" si="6"/>
        <v>0</v>
      </c>
      <c r="S135" s="11">
        <f t="shared" si="7"/>
        <v>237220</v>
      </c>
      <c r="T135" s="13" t="s">
        <v>663</v>
      </c>
      <c r="U135" s="15" t="s">
        <v>664</v>
      </c>
      <c r="W135" s="5" t="s">
        <v>5446</v>
      </c>
    </row>
    <row r="136" spans="1:23" ht="13" x14ac:dyDescent="0.15">
      <c r="A136" s="6">
        <f t="shared" si="8"/>
        <v>135</v>
      </c>
      <c r="B136" s="105" t="s">
        <v>665</v>
      </c>
      <c r="C136" s="109">
        <v>44109</v>
      </c>
      <c r="D136" s="7" t="s">
        <v>364</v>
      </c>
      <c r="E136" s="8">
        <v>2400</v>
      </c>
      <c r="F136" s="7" t="s">
        <v>22</v>
      </c>
      <c r="G136" s="9" t="s">
        <v>666</v>
      </c>
      <c r="H136" s="7" t="s">
        <v>183</v>
      </c>
      <c r="I136" s="9" t="s">
        <v>331</v>
      </c>
      <c r="J136" s="10"/>
      <c r="K136" s="10"/>
      <c r="L136" s="10"/>
      <c r="M136" s="9" t="s">
        <v>667</v>
      </c>
      <c r="N136" s="10"/>
      <c r="O136" s="17">
        <v>1</v>
      </c>
      <c r="P136" s="17">
        <v>1</v>
      </c>
      <c r="Q136" s="11">
        <v>10000</v>
      </c>
      <c r="R136" s="12">
        <f t="shared" si="6"/>
        <v>0</v>
      </c>
      <c r="S136" s="11">
        <f t="shared" si="7"/>
        <v>10000</v>
      </c>
      <c r="T136" s="13" t="s">
        <v>668</v>
      </c>
      <c r="U136" s="15" t="s">
        <v>55</v>
      </c>
      <c r="V136" s="5" t="s">
        <v>5444</v>
      </c>
    </row>
    <row r="137" spans="1:23" ht="13" x14ac:dyDescent="0.15">
      <c r="A137" s="6">
        <f t="shared" si="8"/>
        <v>136</v>
      </c>
      <c r="B137" s="105" t="s">
        <v>669</v>
      </c>
      <c r="C137" s="109">
        <v>44109</v>
      </c>
      <c r="D137" s="7" t="s">
        <v>364</v>
      </c>
      <c r="E137" s="8">
        <v>740</v>
      </c>
      <c r="F137" s="7" t="s">
        <v>22</v>
      </c>
      <c r="G137" s="9" t="s">
        <v>670</v>
      </c>
      <c r="H137" s="7" t="s">
        <v>31</v>
      </c>
      <c r="I137" s="9" t="s">
        <v>88</v>
      </c>
      <c r="J137" s="10"/>
      <c r="K137" s="10"/>
      <c r="L137" s="10"/>
      <c r="M137" s="9" t="s">
        <v>671</v>
      </c>
      <c r="N137" s="9" t="s">
        <v>672</v>
      </c>
      <c r="O137" s="17">
        <v>1</v>
      </c>
      <c r="P137" s="17">
        <v>1</v>
      </c>
      <c r="Q137" s="11">
        <v>58000</v>
      </c>
      <c r="R137" s="12">
        <f t="shared" si="6"/>
        <v>0</v>
      </c>
      <c r="S137" s="11">
        <f t="shared" si="7"/>
        <v>58000</v>
      </c>
      <c r="T137" s="13" t="s">
        <v>673</v>
      </c>
      <c r="U137" s="15" t="s">
        <v>42</v>
      </c>
      <c r="V137" s="5" t="s">
        <v>5444</v>
      </c>
    </row>
    <row r="138" spans="1:23" ht="13" x14ac:dyDescent="0.15">
      <c r="A138" s="6">
        <f t="shared" si="8"/>
        <v>137</v>
      </c>
      <c r="B138" s="105" t="s">
        <v>674</v>
      </c>
      <c r="C138" s="109">
        <v>44109</v>
      </c>
      <c r="D138" s="7" t="s">
        <v>364</v>
      </c>
      <c r="E138" s="8">
        <v>2720</v>
      </c>
      <c r="F138" s="7" t="s">
        <v>22</v>
      </c>
      <c r="G138" s="9" t="s">
        <v>675</v>
      </c>
      <c r="H138" s="7" t="s">
        <v>24</v>
      </c>
      <c r="I138" s="9" t="s">
        <v>205</v>
      </c>
      <c r="J138" s="10"/>
      <c r="K138" s="10"/>
      <c r="L138" s="10"/>
      <c r="M138" s="9" t="s">
        <v>676</v>
      </c>
      <c r="N138" s="9" t="s">
        <v>677</v>
      </c>
      <c r="O138" s="17">
        <v>1</v>
      </c>
      <c r="P138" s="17">
        <v>1</v>
      </c>
      <c r="Q138" s="11">
        <v>18600</v>
      </c>
      <c r="R138" s="12">
        <f t="shared" si="6"/>
        <v>0</v>
      </c>
      <c r="S138" s="11">
        <f t="shared" si="7"/>
        <v>18600</v>
      </c>
      <c r="T138" s="13" t="s">
        <v>678</v>
      </c>
      <c r="U138" s="15" t="s">
        <v>42</v>
      </c>
      <c r="V138" s="5" t="s">
        <v>5444</v>
      </c>
    </row>
    <row r="139" spans="1:23" ht="13" x14ac:dyDescent="0.15">
      <c r="A139" s="6">
        <f t="shared" si="8"/>
        <v>138</v>
      </c>
      <c r="B139" s="105" t="s">
        <v>679</v>
      </c>
      <c r="C139" s="109">
        <v>44109</v>
      </c>
      <c r="D139" s="7" t="s">
        <v>364</v>
      </c>
      <c r="E139" s="8">
        <v>2710</v>
      </c>
      <c r="F139" s="7" t="s">
        <v>22</v>
      </c>
      <c r="G139" s="9" t="s">
        <v>680</v>
      </c>
      <c r="H139" s="7" t="s">
        <v>45</v>
      </c>
      <c r="I139" s="9" t="s">
        <v>112</v>
      </c>
      <c r="J139" s="10"/>
      <c r="K139" s="10"/>
      <c r="L139" s="10"/>
      <c r="M139" s="9" t="s">
        <v>681</v>
      </c>
      <c r="N139" s="9" t="s">
        <v>677</v>
      </c>
      <c r="O139" s="17">
        <v>1</v>
      </c>
      <c r="P139" s="17">
        <v>1</v>
      </c>
      <c r="Q139" s="11">
        <v>14360</v>
      </c>
      <c r="R139" s="12">
        <f t="shared" si="6"/>
        <v>0</v>
      </c>
      <c r="S139" s="11">
        <f t="shared" si="7"/>
        <v>14360</v>
      </c>
      <c r="T139" s="13" t="s">
        <v>682</v>
      </c>
      <c r="U139" s="15" t="s">
        <v>683</v>
      </c>
    </row>
    <row r="140" spans="1:23" ht="13" x14ac:dyDescent="0.15">
      <c r="A140" s="6">
        <f t="shared" si="8"/>
        <v>139</v>
      </c>
      <c r="B140" s="105" t="s">
        <v>684</v>
      </c>
      <c r="C140" s="109">
        <v>44109</v>
      </c>
      <c r="D140" s="7" t="s">
        <v>364</v>
      </c>
      <c r="E140" s="8">
        <v>3401</v>
      </c>
      <c r="F140" s="7" t="s">
        <v>22</v>
      </c>
      <c r="G140" s="9" t="s">
        <v>374</v>
      </c>
      <c r="H140" s="7" t="s">
        <v>101</v>
      </c>
      <c r="I140" s="9" t="s">
        <v>46</v>
      </c>
      <c r="J140" s="10"/>
      <c r="K140" s="10"/>
      <c r="L140" s="10"/>
      <c r="M140" s="9" t="s">
        <v>685</v>
      </c>
      <c r="N140" s="9" t="s">
        <v>686</v>
      </c>
      <c r="O140" s="17">
        <v>1</v>
      </c>
      <c r="P140" s="17">
        <v>1</v>
      </c>
      <c r="Q140" s="11">
        <v>73080</v>
      </c>
      <c r="R140" s="12">
        <f t="shared" si="6"/>
        <v>0</v>
      </c>
      <c r="S140" s="11">
        <f t="shared" si="7"/>
        <v>73080</v>
      </c>
      <c r="T140" s="13" t="s">
        <v>387</v>
      </c>
      <c r="U140" s="15" t="s">
        <v>687</v>
      </c>
    </row>
    <row r="141" spans="1:23" ht="13" x14ac:dyDescent="0.15">
      <c r="A141" s="6">
        <f t="shared" si="8"/>
        <v>140</v>
      </c>
      <c r="B141" s="105" t="s">
        <v>688</v>
      </c>
      <c r="C141" s="109">
        <v>44109</v>
      </c>
      <c r="D141" s="7" t="s">
        <v>689</v>
      </c>
      <c r="E141" s="8">
        <v>6220</v>
      </c>
      <c r="F141" s="7" t="s">
        <v>22</v>
      </c>
      <c r="G141" s="9" t="s">
        <v>690</v>
      </c>
      <c r="H141" s="7" t="s">
        <v>69</v>
      </c>
      <c r="I141" s="9" t="s">
        <v>25</v>
      </c>
      <c r="J141" s="10"/>
      <c r="K141" s="10"/>
      <c r="L141" s="10"/>
      <c r="M141" s="9" t="s">
        <v>691</v>
      </c>
      <c r="N141" s="9" t="s">
        <v>692</v>
      </c>
      <c r="O141" s="10"/>
      <c r="P141" s="10"/>
      <c r="Q141" s="11">
        <v>0</v>
      </c>
      <c r="R141" s="12">
        <f t="shared" si="6"/>
        <v>3000</v>
      </c>
      <c r="S141" s="11">
        <f t="shared" si="7"/>
        <v>3000</v>
      </c>
      <c r="T141" s="13" t="s">
        <v>682</v>
      </c>
      <c r="U141" s="15" t="s">
        <v>693</v>
      </c>
    </row>
    <row r="142" spans="1:23" ht="13" x14ac:dyDescent="0.15">
      <c r="A142" s="6">
        <f t="shared" si="8"/>
        <v>141</v>
      </c>
      <c r="B142" s="105" t="s">
        <v>694</v>
      </c>
      <c r="C142" s="109">
        <v>44109</v>
      </c>
      <c r="D142" s="7" t="s">
        <v>75</v>
      </c>
      <c r="E142" s="8">
        <v>8601</v>
      </c>
      <c r="F142" s="7" t="s">
        <v>22</v>
      </c>
      <c r="G142" s="9" t="s">
        <v>695</v>
      </c>
      <c r="H142" s="7" t="s">
        <v>31</v>
      </c>
      <c r="I142" s="10"/>
      <c r="J142" s="10"/>
      <c r="K142" s="10"/>
      <c r="L142" s="10"/>
      <c r="M142" s="9" t="s">
        <v>696</v>
      </c>
      <c r="N142" s="9" t="s">
        <v>316</v>
      </c>
      <c r="O142" s="10"/>
      <c r="P142" s="10"/>
      <c r="Q142" s="11">
        <v>0</v>
      </c>
      <c r="R142" s="12">
        <f t="shared" si="6"/>
        <v>3000</v>
      </c>
      <c r="S142" s="11">
        <f t="shared" si="7"/>
        <v>3000</v>
      </c>
      <c r="T142" s="13" t="s">
        <v>697</v>
      </c>
      <c r="U142" s="14"/>
    </row>
    <row r="143" spans="1:23" ht="13" x14ac:dyDescent="0.15">
      <c r="A143" s="6">
        <f t="shared" si="8"/>
        <v>142</v>
      </c>
      <c r="B143" s="105" t="s">
        <v>698</v>
      </c>
      <c r="C143" s="109">
        <v>44109</v>
      </c>
      <c r="D143" s="7" t="s">
        <v>75</v>
      </c>
      <c r="E143" s="8">
        <v>7100</v>
      </c>
      <c r="F143" s="7" t="s">
        <v>22</v>
      </c>
      <c r="G143" s="9" t="s">
        <v>699</v>
      </c>
      <c r="H143" s="7" t="s">
        <v>58</v>
      </c>
      <c r="I143" s="9" t="s">
        <v>331</v>
      </c>
      <c r="J143" s="10"/>
      <c r="K143" s="10"/>
      <c r="L143" s="10"/>
      <c r="M143" s="9" t="s">
        <v>700</v>
      </c>
      <c r="N143" s="9" t="s">
        <v>72</v>
      </c>
      <c r="O143" s="10"/>
      <c r="P143" s="10"/>
      <c r="Q143" s="11">
        <v>0</v>
      </c>
      <c r="R143" s="12">
        <f t="shared" si="6"/>
        <v>3000</v>
      </c>
      <c r="S143" s="11">
        <f t="shared" si="7"/>
        <v>3000</v>
      </c>
      <c r="T143" s="13" t="s">
        <v>701</v>
      </c>
      <c r="U143" s="14"/>
    </row>
    <row r="144" spans="1:23" ht="13" x14ac:dyDescent="0.15">
      <c r="A144" s="6">
        <f t="shared" si="8"/>
        <v>143</v>
      </c>
      <c r="B144" s="105" t="s">
        <v>702</v>
      </c>
      <c r="C144" s="109">
        <v>44109</v>
      </c>
      <c r="D144" s="7" t="s">
        <v>75</v>
      </c>
      <c r="E144" s="8">
        <v>1812</v>
      </c>
      <c r="F144" s="7" t="s">
        <v>22</v>
      </c>
      <c r="G144" s="9" t="s">
        <v>703</v>
      </c>
      <c r="H144" s="7" t="s">
        <v>45</v>
      </c>
      <c r="I144" s="9" t="s">
        <v>39</v>
      </c>
      <c r="J144" s="10"/>
      <c r="K144" s="10"/>
      <c r="L144" s="10"/>
      <c r="M144" s="9" t="s">
        <v>704</v>
      </c>
      <c r="N144" s="9" t="s">
        <v>705</v>
      </c>
      <c r="O144" s="10"/>
      <c r="P144" s="10"/>
      <c r="Q144" s="11">
        <v>0</v>
      </c>
      <c r="R144" s="12">
        <f t="shared" si="6"/>
        <v>3000</v>
      </c>
      <c r="S144" s="11">
        <f t="shared" si="7"/>
        <v>3000</v>
      </c>
      <c r="T144" s="13" t="s">
        <v>706</v>
      </c>
      <c r="U144" s="14"/>
    </row>
    <row r="145" spans="1:24" ht="13" x14ac:dyDescent="0.15">
      <c r="A145" s="6">
        <f t="shared" si="8"/>
        <v>144</v>
      </c>
      <c r="B145" s="105" t="s">
        <v>707</v>
      </c>
      <c r="C145" s="109">
        <v>44109</v>
      </c>
      <c r="D145" s="7" t="s">
        <v>75</v>
      </c>
      <c r="E145" s="8">
        <v>11404</v>
      </c>
      <c r="F145" s="7" t="s">
        <v>22</v>
      </c>
      <c r="G145" s="9" t="s">
        <v>708</v>
      </c>
      <c r="H145" s="7" t="s">
        <v>31</v>
      </c>
      <c r="I145" s="9" t="s">
        <v>32</v>
      </c>
      <c r="J145" s="10"/>
      <c r="K145" s="10"/>
      <c r="L145" s="10"/>
      <c r="M145" s="9" t="s">
        <v>709</v>
      </c>
      <c r="N145" s="9" t="s">
        <v>710</v>
      </c>
      <c r="O145" s="10"/>
      <c r="P145" s="10"/>
      <c r="Q145" s="11">
        <v>0</v>
      </c>
      <c r="R145" s="12">
        <f t="shared" si="6"/>
        <v>3000</v>
      </c>
      <c r="S145" s="11">
        <f t="shared" si="7"/>
        <v>3000</v>
      </c>
      <c r="T145" s="13" t="s">
        <v>711</v>
      </c>
      <c r="U145" s="14"/>
    </row>
    <row r="146" spans="1:24" ht="13" x14ac:dyDescent="0.15">
      <c r="A146" s="6">
        <f t="shared" si="8"/>
        <v>145</v>
      </c>
      <c r="B146" s="105" t="s">
        <v>712</v>
      </c>
      <c r="C146" s="109">
        <v>44109</v>
      </c>
      <c r="D146" s="7" t="s">
        <v>75</v>
      </c>
      <c r="E146" s="8">
        <v>7704</v>
      </c>
      <c r="F146" s="7" t="s">
        <v>22</v>
      </c>
      <c r="G146" s="9" t="s">
        <v>713</v>
      </c>
      <c r="H146" s="7" t="s">
        <v>557</v>
      </c>
      <c r="I146" s="9" t="s">
        <v>46</v>
      </c>
      <c r="J146" s="10"/>
      <c r="K146" s="10"/>
      <c r="L146" s="10"/>
      <c r="M146" s="9" t="s">
        <v>714</v>
      </c>
      <c r="N146" s="9" t="s">
        <v>78</v>
      </c>
      <c r="O146" s="10"/>
      <c r="P146" s="10"/>
      <c r="Q146" s="11">
        <v>0</v>
      </c>
      <c r="R146" s="12">
        <f t="shared" si="6"/>
        <v>3000</v>
      </c>
      <c r="S146" s="11">
        <f t="shared" si="7"/>
        <v>3000</v>
      </c>
      <c r="T146" s="13" t="s">
        <v>715</v>
      </c>
      <c r="U146" s="14"/>
    </row>
    <row r="147" spans="1:24" ht="13" x14ac:dyDescent="0.15">
      <c r="A147" s="6">
        <f t="shared" si="8"/>
        <v>146</v>
      </c>
      <c r="B147" s="105" t="s">
        <v>716</v>
      </c>
      <c r="C147" s="109">
        <v>44109</v>
      </c>
      <c r="D147" s="7" t="s">
        <v>75</v>
      </c>
      <c r="E147" s="8">
        <v>2460</v>
      </c>
      <c r="F147" s="7" t="s">
        <v>22</v>
      </c>
      <c r="G147" s="9" t="s">
        <v>717</v>
      </c>
      <c r="H147" s="7" t="s">
        <v>45</v>
      </c>
      <c r="I147" s="9" t="s">
        <v>112</v>
      </c>
      <c r="J147" s="10"/>
      <c r="K147" s="10"/>
      <c r="L147" s="10"/>
      <c r="M147" s="9" t="s">
        <v>718</v>
      </c>
      <c r="N147" s="9" t="s">
        <v>78</v>
      </c>
      <c r="O147" s="10"/>
      <c r="P147" s="10"/>
      <c r="Q147" s="11">
        <v>0</v>
      </c>
      <c r="R147" s="12">
        <f t="shared" si="6"/>
        <v>3000</v>
      </c>
      <c r="S147" s="11">
        <f t="shared" si="7"/>
        <v>3000</v>
      </c>
      <c r="T147" s="13" t="s">
        <v>719</v>
      </c>
      <c r="U147" s="15" t="s">
        <v>142</v>
      </c>
    </row>
    <row r="148" spans="1:24" ht="13" x14ac:dyDescent="0.15">
      <c r="A148" s="6">
        <f t="shared" si="8"/>
        <v>147</v>
      </c>
      <c r="B148" s="105" t="s">
        <v>720</v>
      </c>
      <c r="C148" s="109">
        <v>44109</v>
      </c>
      <c r="D148" s="7" t="s">
        <v>75</v>
      </c>
      <c r="E148" s="8">
        <v>5205</v>
      </c>
      <c r="F148" s="7" t="s">
        <v>22</v>
      </c>
      <c r="G148" s="9" t="s">
        <v>721</v>
      </c>
      <c r="H148" s="7" t="s">
        <v>183</v>
      </c>
      <c r="I148" s="9" t="s">
        <v>32</v>
      </c>
      <c r="J148" s="10"/>
      <c r="K148" s="10"/>
      <c r="L148" s="10"/>
      <c r="M148" s="9" t="s">
        <v>722</v>
      </c>
      <c r="N148" s="9" t="s">
        <v>78</v>
      </c>
      <c r="O148" s="10"/>
      <c r="P148" s="10"/>
      <c r="Q148" s="11">
        <v>0</v>
      </c>
      <c r="R148" s="12">
        <f t="shared" si="6"/>
        <v>3000</v>
      </c>
      <c r="S148" s="11">
        <f t="shared" si="7"/>
        <v>3000</v>
      </c>
      <c r="T148" s="13" t="s">
        <v>723</v>
      </c>
      <c r="U148" s="15" t="s">
        <v>234</v>
      </c>
    </row>
    <row r="149" spans="1:24" ht="13" x14ac:dyDescent="0.15">
      <c r="A149" s="6">
        <f t="shared" si="8"/>
        <v>148</v>
      </c>
      <c r="B149" s="105" t="s">
        <v>724</v>
      </c>
      <c r="C149" s="109">
        <v>44109</v>
      </c>
      <c r="D149" s="7" t="s">
        <v>75</v>
      </c>
      <c r="E149" s="8">
        <v>2813</v>
      </c>
      <c r="F149" s="7" t="s">
        <v>22</v>
      </c>
      <c r="G149" s="9" t="s">
        <v>725</v>
      </c>
      <c r="H149" s="7" t="s">
        <v>101</v>
      </c>
      <c r="I149" s="9" t="s">
        <v>46</v>
      </c>
      <c r="J149" s="10"/>
      <c r="K149" s="10"/>
      <c r="L149" s="10"/>
      <c r="M149" s="9" t="s">
        <v>726</v>
      </c>
      <c r="N149" s="9" t="s">
        <v>78</v>
      </c>
      <c r="O149" s="10"/>
      <c r="P149" s="10"/>
      <c r="Q149" s="11">
        <v>0</v>
      </c>
      <c r="R149" s="12">
        <f t="shared" si="6"/>
        <v>3000</v>
      </c>
      <c r="S149" s="11">
        <f t="shared" si="7"/>
        <v>3000</v>
      </c>
      <c r="T149" s="13" t="s">
        <v>727</v>
      </c>
      <c r="U149" s="15" t="s">
        <v>234</v>
      </c>
    </row>
    <row r="150" spans="1:24" ht="13" x14ac:dyDescent="0.15">
      <c r="A150" s="6">
        <f t="shared" si="8"/>
        <v>149</v>
      </c>
      <c r="B150" s="105" t="s">
        <v>728</v>
      </c>
      <c r="C150" s="109">
        <v>44109</v>
      </c>
      <c r="D150" s="7" t="s">
        <v>99</v>
      </c>
      <c r="E150" s="8">
        <v>200</v>
      </c>
      <c r="F150" s="7" t="s">
        <v>22</v>
      </c>
      <c r="G150" s="9" t="s">
        <v>729</v>
      </c>
      <c r="H150" s="7" t="s">
        <v>45</v>
      </c>
      <c r="I150" s="9" t="s">
        <v>39</v>
      </c>
      <c r="J150" s="10"/>
      <c r="K150" s="10"/>
      <c r="L150" s="10"/>
      <c r="M150" s="9" t="s">
        <v>730</v>
      </c>
      <c r="N150" s="9" t="s">
        <v>731</v>
      </c>
      <c r="O150" s="10"/>
      <c r="P150" s="10"/>
      <c r="Q150" s="11">
        <v>0</v>
      </c>
      <c r="R150" s="12">
        <f t="shared" si="6"/>
        <v>3000</v>
      </c>
      <c r="S150" s="11">
        <f t="shared" si="7"/>
        <v>3000</v>
      </c>
      <c r="T150" s="13" t="s">
        <v>732</v>
      </c>
      <c r="U150" s="15" t="s">
        <v>733</v>
      </c>
    </row>
    <row r="151" spans="1:24" ht="13" x14ac:dyDescent="0.15">
      <c r="A151" s="6">
        <f t="shared" si="8"/>
        <v>150</v>
      </c>
      <c r="B151" s="105" t="s">
        <v>734</v>
      </c>
      <c r="C151" s="109">
        <v>44109</v>
      </c>
      <c r="D151" s="7" t="s">
        <v>430</v>
      </c>
      <c r="E151" s="8">
        <v>6708</v>
      </c>
      <c r="F151" s="7" t="s">
        <v>22</v>
      </c>
      <c r="G151" s="9" t="s">
        <v>735</v>
      </c>
      <c r="H151" s="7" t="s">
        <v>69</v>
      </c>
      <c r="I151" s="9" t="s">
        <v>32</v>
      </c>
      <c r="J151" s="10"/>
      <c r="K151" s="10"/>
      <c r="L151" s="10"/>
      <c r="M151" s="9" t="s">
        <v>736</v>
      </c>
      <c r="N151" s="9" t="s">
        <v>737</v>
      </c>
      <c r="O151" s="10"/>
      <c r="P151" s="10"/>
      <c r="Q151" s="11">
        <v>0</v>
      </c>
      <c r="R151" s="12">
        <f t="shared" si="6"/>
        <v>500</v>
      </c>
      <c r="S151" s="11">
        <f t="shared" si="7"/>
        <v>500</v>
      </c>
      <c r="T151" s="13" t="s">
        <v>738</v>
      </c>
      <c r="U151" s="15" t="s">
        <v>161</v>
      </c>
      <c r="W151" s="5" t="s">
        <v>5446</v>
      </c>
    </row>
    <row r="152" spans="1:24" ht="13" x14ac:dyDescent="0.15">
      <c r="A152" s="6">
        <f t="shared" si="8"/>
        <v>151</v>
      </c>
      <c r="B152" s="105" t="s">
        <v>739</v>
      </c>
      <c r="C152" s="109">
        <v>44109</v>
      </c>
      <c r="D152" s="7" t="s">
        <v>116</v>
      </c>
      <c r="E152" s="8">
        <v>2717</v>
      </c>
      <c r="F152" s="7" t="s">
        <v>22</v>
      </c>
      <c r="G152" s="9" t="s">
        <v>740</v>
      </c>
      <c r="H152" s="7" t="s">
        <v>45</v>
      </c>
      <c r="I152" s="9" t="s">
        <v>158</v>
      </c>
      <c r="J152" s="10"/>
      <c r="K152" s="10"/>
      <c r="L152" s="10"/>
      <c r="M152" s="9" t="s">
        <v>741</v>
      </c>
      <c r="N152" s="9" t="s">
        <v>742</v>
      </c>
      <c r="O152" s="10"/>
      <c r="P152" s="10"/>
      <c r="Q152" s="11">
        <v>0</v>
      </c>
      <c r="R152" s="12">
        <f t="shared" si="6"/>
        <v>500</v>
      </c>
      <c r="S152" s="11">
        <f t="shared" si="7"/>
        <v>500</v>
      </c>
      <c r="T152" s="13" t="s">
        <v>743</v>
      </c>
      <c r="U152" s="15" t="s">
        <v>121</v>
      </c>
      <c r="W152" s="5" t="s">
        <v>5446</v>
      </c>
      <c r="X152" s="5" t="s">
        <v>5446</v>
      </c>
    </row>
    <row r="153" spans="1:24" ht="13" x14ac:dyDescent="0.15">
      <c r="A153" s="6">
        <f t="shared" si="8"/>
        <v>152</v>
      </c>
      <c r="B153" s="105" t="s">
        <v>744</v>
      </c>
      <c r="C153" s="109">
        <v>44109</v>
      </c>
      <c r="D153" s="7" t="s">
        <v>116</v>
      </c>
      <c r="E153" s="8">
        <v>1009</v>
      </c>
      <c r="F153" s="7" t="s">
        <v>22</v>
      </c>
      <c r="G153" s="9" t="s">
        <v>745</v>
      </c>
      <c r="H153" s="7" t="s">
        <v>31</v>
      </c>
      <c r="I153" s="9" t="s">
        <v>39</v>
      </c>
      <c r="J153" s="10"/>
      <c r="K153" s="10"/>
      <c r="L153" s="10"/>
      <c r="M153" s="9" t="s">
        <v>746</v>
      </c>
      <c r="N153" s="9" t="s">
        <v>742</v>
      </c>
      <c r="O153" s="10"/>
      <c r="P153" s="10"/>
      <c r="Q153" s="11">
        <v>0</v>
      </c>
      <c r="R153" s="12">
        <f t="shared" si="6"/>
        <v>500</v>
      </c>
      <c r="S153" s="11">
        <f t="shared" si="7"/>
        <v>500</v>
      </c>
      <c r="T153" s="13" t="s">
        <v>747</v>
      </c>
      <c r="U153" s="15" t="s">
        <v>121</v>
      </c>
      <c r="W153" s="5" t="s">
        <v>5446</v>
      </c>
      <c r="X153" s="5" t="s">
        <v>5446</v>
      </c>
    </row>
    <row r="154" spans="1:24" ht="13" x14ac:dyDescent="0.15">
      <c r="A154" s="6">
        <f t="shared" si="8"/>
        <v>153</v>
      </c>
      <c r="B154" s="105" t="s">
        <v>748</v>
      </c>
      <c r="C154" s="109">
        <v>44109</v>
      </c>
      <c r="D154" s="7" t="s">
        <v>116</v>
      </c>
      <c r="E154" s="8">
        <v>7608</v>
      </c>
      <c r="F154" s="7" t="s">
        <v>22</v>
      </c>
      <c r="G154" s="9" t="s">
        <v>749</v>
      </c>
      <c r="H154" s="7" t="s">
        <v>24</v>
      </c>
      <c r="I154" s="9" t="s">
        <v>46</v>
      </c>
      <c r="J154" s="10"/>
      <c r="K154" s="10"/>
      <c r="L154" s="10"/>
      <c r="M154" s="9" t="s">
        <v>750</v>
      </c>
      <c r="N154" s="9" t="s">
        <v>742</v>
      </c>
      <c r="O154" s="10"/>
      <c r="P154" s="10"/>
      <c r="Q154" s="11">
        <v>0</v>
      </c>
      <c r="R154" s="12">
        <f t="shared" si="6"/>
        <v>500</v>
      </c>
      <c r="S154" s="11">
        <f t="shared" si="7"/>
        <v>500</v>
      </c>
      <c r="T154" s="13" t="s">
        <v>751</v>
      </c>
      <c r="U154" s="15" t="s">
        <v>121</v>
      </c>
      <c r="W154" s="5" t="s">
        <v>5446</v>
      </c>
      <c r="X154" s="5" t="s">
        <v>5446</v>
      </c>
    </row>
    <row r="155" spans="1:24" ht="13" x14ac:dyDescent="0.15">
      <c r="A155" s="6">
        <f t="shared" si="8"/>
        <v>154</v>
      </c>
      <c r="B155" s="105" t="s">
        <v>752</v>
      </c>
      <c r="C155" s="109">
        <v>44109</v>
      </c>
      <c r="D155" s="7" t="s">
        <v>116</v>
      </c>
      <c r="E155" s="8">
        <v>323</v>
      </c>
      <c r="F155" s="7" t="s">
        <v>22</v>
      </c>
      <c r="G155" s="9" t="s">
        <v>753</v>
      </c>
      <c r="H155" s="7" t="s">
        <v>69</v>
      </c>
      <c r="I155" s="9" t="s">
        <v>88</v>
      </c>
      <c r="J155" s="10"/>
      <c r="K155" s="10"/>
      <c r="L155" s="10"/>
      <c r="M155" s="9" t="s">
        <v>754</v>
      </c>
      <c r="N155" s="9" t="s">
        <v>742</v>
      </c>
      <c r="O155" s="10"/>
      <c r="P155" s="10"/>
      <c r="Q155" s="11">
        <v>0</v>
      </c>
      <c r="R155" s="12">
        <f t="shared" si="6"/>
        <v>500</v>
      </c>
      <c r="S155" s="11">
        <f t="shared" si="7"/>
        <v>500</v>
      </c>
      <c r="T155" s="13" t="s">
        <v>755</v>
      </c>
      <c r="U155" s="15" t="s">
        <v>121</v>
      </c>
      <c r="W155" s="5" t="s">
        <v>5446</v>
      </c>
      <c r="X155" s="5" t="s">
        <v>5446</v>
      </c>
    </row>
    <row r="156" spans="1:24" ht="13" x14ac:dyDescent="0.15">
      <c r="A156" s="6">
        <f t="shared" si="8"/>
        <v>155</v>
      </c>
      <c r="B156" s="105" t="s">
        <v>756</v>
      </c>
      <c r="C156" s="109">
        <v>44109</v>
      </c>
      <c r="D156" s="7" t="s">
        <v>116</v>
      </c>
      <c r="E156" s="8">
        <v>3511</v>
      </c>
      <c r="F156" s="7" t="s">
        <v>22</v>
      </c>
      <c r="G156" s="9" t="s">
        <v>757</v>
      </c>
      <c r="H156" s="7" t="s">
        <v>45</v>
      </c>
      <c r="I156" s="9" t="s">
        <v>331</v>
      </c>
      <c r="J156" s="10"/>
      <c r="K156" s="10"/>
      <c r="L156" s="10"/>
      <c r="M156" s="9" t="s">
        <v>758</v>
      </c>
      <c r="N156" s="9" t="s">
        <v>742</v>
      </c>
      <c r="O156" s="10"/>
      <c r="P156" s="10"/>
      <c r="Q156" s="11">
        <v>0</v>
      </c>
      <c r="R156" s="12">
        <f t="shared" si="6"/>
        <v>500</v>
      </c>
      <c r="S156" s="11">
        <f t="shared" si="7"/>
        <v>500</v>
      </c>
      <c r="T156" s="13" t="s">
        <v>759</v>
      </c>
      <c r="U156" s="15" t="s">
        <v>121</v>
      </c>
      <c r="W156" s="5" t="s">
        <v>5446</v>
      </c>
      <c r="X156" s="5" t="s">
        <v>5446</v>
      </c>
    </row>
    <row r="157" spans="1:24" ht="13" x14ac:dyDescent="0.15">
      <c r="A157" s="6">
        <f t="shared" si="8"/>
        <v>156</v>
      </c>
      <c r="B157" s="105" t="s">
        <v>760</v>
      </c>
      <c r="C157" s="109">
        <v>44109</v>
      </c>
      <c r="D157" s="7" t="s">
        <v>116</v>
      </c>
      <c r="E157" s="8">
        <v>11707</v>
      </c>
      <c r="F157" s="7" t="s">
        <v>22</v>
      </c>
      <c r="G157" s="9" t="s">
        <v>761</v>
      </c>
      <c r="H157" s="7" t="s">
        <v>183</v>
      </c>
      <c r="I157" s="9" t="s">
        <v>32</v>
      </c>
      <c r="J157" s="10"/>
      <c r="K157" s="10"/>
      <c r="L157" s="10"/>
      <c r="M157" s="9" t="s">
        <v>762</v>
      </c>
      <c r="N157" s="9" t="s">
        <v>742</v>
      </c>
      <c r="O157" s="10"/>
      <c r="P157" s="10"/>
      <c r="Q157" s="11">
        <v>0</v>
      </c>
      <c r="R157" s="12">
        <f t="shared" si="6"/>
        <v>500</v>
      </c>
      <c r="S157" s="11">
        <f t="shared" si="7"/>
        <v>500</v>
      </c>
      <c r="T157" s="13" t="s">
        <v>763</v>
      </c>
      <c r="U157" s="15" t="s">
        <v>121</v>
      </c>
      <c r="W157" s="5" t="s">
        <v>5446</v>
      </c>
      <c r="X157" s="5" t="s">
        <v>5446</v>
      </c>
    </row>
    <row r="158" spans="1:24" ht="13" x14ac:dyDescent="0.15">
      <c r="A158" s="6">
        <f t="shared" si="8"/>
        <v>157</v>
      </c>
      <c r="B158" s="105" t="s">
        <v>764</v>
      </c>
      <c r="C158" s="109">
        <v>44109</v>
      </c>
      <c r="D158" s="7" t="s">
        <v>116</v>
      </c>
      <c r="E158" s="8">
        <v>11510</v>
      </c>
      <c r="F158" s="7" t="s">
        <v>22</v>
      </c>
      <c r="G158" s="9" t="s">
        <v>765</v>
      </c>
      <c r="H158" s="7" t="s">
        <v>101</v>
      </c>
      <c r="I158" s="9" t="s">
        <v>32</v>
      </c>
      <c r="J158" s="10"/>
      <c r="K158" s="10"/>
      <c r="L158" s="10"/>
      <c r="M158" s="9" t="s">
        <v>766</v>
      </c>
      <c r="N158" s="9" t="s">
        <v>742</v>
      </c>
      <c r="O158" s="10"/>
      <c r="P158" s="10"/>
      <c r="Q158" s="11">
        <v>0</v>
      </c>
      <c r="R158" s="12">
        <f t="shared" si="6"/>
        <v>500</v>
      </c>
      <c r="S158" s="11">
        <f t="shared" si="7"/>
        <v>500</v>
      </c>
      <c r="T158" s="13" t="s">
        <v>767</v>
      </c>
      <c r="U158" s="15" t="s">
        <v>121</v>
      </c>
      <c r="W158" s="5" t="s">
        <v>5446</v>
      </c>
      <c r="X158" s="5" t="s">
        <v>5446</v>
      </c>
    </row>
    <row r="159" spans="1:24" ht="13" x14ac:dyDescent="0.15">
      <c r="A159" s="6">
        <f t="shared" si="8"/>
        <v>158</v>
      </c>
      <c r="B159" s="105" t="s">
        <v>768</v>
      </c>
      <c r="C159" s="109">
        <v>44109</v>
      </c>
      <c r="D159" s="7" t="s">
        <v>116</v>
      </c>
      <c r="E159" s="8">
        <v>4613</v>
      </c>
      <c r="F159" s="7" t="s">
        <v>22</v>
      </c>
      <c r="G159" s="9" t="s">
        <v>769</v>
      </c>
      <c r="H159" s="7" t="s">
        <v>45</v>
      </c>
      <c r="I159" s="9" t="s">
        <v>205</v>
      </c>
      <c r="J159" s="10"/>
      <c r="K159" s="10"/>
      <c r="L159" s="10"/>
      <c r="M159" s="9" t="s">
        <v>770</v>
      </c>
      <c r="N159" s="9" t="s">
        <v>742</v>
      </c>
      <c r="O159" s="10"/>
      <c r="P159" s="10"/>
      <c r="Q159" s="11">
        <v>0</v>
      </c>
      <c r="R159" s="12">
        <f t="shared" si="6"/>
        <v>500</v>
      </c>
      <c r="S159" s="11">
        <f t="shared" si="7"/>
        <v>500</v>
      </c>
      <c r="T159" s="13" t="s">
        <v>771</v>
      </c>
      <c r="U159" s="15" t="s">
        <v>121</v>
      </c>
      <c r="W159" s="5" t="s">
        <v>5446</v>
      </c>
      <c r="X159" s="5" t="s">
        <v>5446</v>
      </c>
    </row>
    <row r="160" spans="1:24" ht="13" x14ac:dyDescent="0.15">
      <c r="A160" s="6">
        <f t="shared" si="8"/>
        <v>159</v>
      </c>
      <c r="B160" s="105" t="s">
        <v>772</v>
      </c>
      <c r="C160" s="109">
        <v>44109</v>
      </c>
      <c r="D160" s="7" t="s">
        <v>116</v>
      </c>
      <c r="E160" s="8">
        <v>2600</v>
      </c>
      <c r="F160" s="7" t="s">
        <v>22</v>
      </c>
      <c r="G160" s="9" t="s">
        <v>773</v>
      </c>
      <c r="H160" s="7" t="s">
        <v>24</v>
      </c>
      <c r="I160" s="9" t="s">
        <v>70</v>
      </c>
      <c r="J160" s="10"/>
      <c r="K160" s="10"/>
      <c r="L160" s="10"/>
      <c r="M160" s="9" t="s">
        <v>774</v>
      </c>
      <c r="N160" s="9" t="s">
        <v>742</v>
      </c>
      <c r="O160" s="10"/>
      <c r="P160" s="10"/>
      <c r="Q160" s="11">
        <v>0</v>
      </c>
      <c r="R160" s="12">
        <f t="shared" si="6"/>
        <v>500</v>
      </c>
      <c r="S160" s="11">
        <f t="shared" si="7"/>
        <v>500</v>
      </c>
      <c r="T160" s="13" t="s">
        <v>775</v>
      </c>
      <c r="U160" s="15" t="s">
        <v>121</v>
      </c>
      <c r="W160" s="5" t="s">
        <v>5446</v>
      </c>
      <c r="X160" s="5" t="s">
        <v>5446</v>
      </c>
    </row>
    <row r="161" spans="1:24" ht="13" x14ac:dyDescent="0.15">
      <c r="A161" s="6">
        <f t="shared" si="8"/>
        <v>160</v>
      </c>
      <c r="B161" s="105" t="s">
        <v>776</v>
      </c>
      <c r="C161" s="109">
        <v>44109</v>
      </c>
      <c r="D161" s="7" t="s">
        <v>116</v>
      </c>
      <c r="E161" s="8">
        <v>3501</v>
      </c>
      <c r="F161" s="7" t="s">
        <v>22</v>
      </c>
      <c r="G161" s="9" t="s">
        <v>777</v>
      </c>
      <c r="H161" s="7" t="s">
        <v>31</v>
      </c>
      <c r="I161" s="9" t="s">
        <v>205</v>
      </c>
      <c r="J161" s="10"/>
      <c r="K161" s="10"/>
      <c r="L161" s="10"/>
      <c r="M161" s="9" t="s">
        <v>778</v>
      </c>
      <c r="N161" s="9" t="s">
        <v>742</v>
      </c>
      <c r="O161" s="10"/>
      <c r="P161" s="10"/>
      <c r="Q161" s="11">
        <v>0</v>
      </c>
      <c r="R161" s="12">
        <f t="shared" si="6"/>
        <v>500</v>
      </c>
      <c r="S161" s="11">
        <f t="shared" si="7"/>
        <v>500</v>
      </c>
      <c r="T161" s="13" t="s">
        <v>779</v>
      </c>
      <c r="U161" s="15" t="s">
        <v>121</v>
      </c>
      <c r="W161" s="5" t="s">
        <v>5446</v>
      </c>
      <c r="X161" s="5" t="s">
        <v>5446</v>
      </c>
    </row>
    <row r="162" spans="1:24" ht="13" x14ac:dyDescent="0.15">
      <c r="A162" s="6">
        <f t="shared" si="8"/>
        <v>161</v>
      </c>
      <c r="B162" s="105" t="s">
        <v>780</v>
      </c>
      <c r="C162" s="109">
        <v>44109</v>
      </c>
      <c r="D162" s="7" t="s">
        <v>116</v>
      </c>
      <c r="E162" s="8">
        <v>907</v>
      </c>
      <c r="F162" s="7" t="s">
        <v>22</v>
      </c>
      <c r="G162" s="9" t="s">
        <v>781</v>
      </c>
      <c r="H162" s="7" t="s">
        <v>58</v>
      </c>
      <c r="I162" s="9" t="s">
        <v>39</v>
      </c>
      <c r="J162" s="10"/>
      <c r="K162" s="10"/>
      <c r="L162" s="10"/>
      <c r="M162" s="9" t="s">
        <v>782</v>
      </c>
      <c r="N162" s="9" t="s">
        <v>783</v>
      </c>
      <c r="O162" s="10"/>
      <c r="P162" s="10"/>
      <c r="Q162" s="11">
        <v>0</v>
      </c>
      <c r="R162" s="12">
        <f t="shared" si="6"/>
        <v>500</v>
      </c>
      <c r="S162" s="11">
        <f t="shared" si="7"/>
        <v>500</v>
      </c>
      <c r="T162" s="13" t="s">
        <v>784</v>
      </c>
      <c r="U162" s="15" t="s">
        <v>121</v>
      </c>
      <c r="W162" s="5" t="s">
        <v>5446</v>
      </c>
      <c r="X162" s="5" t="s">
        <v>5446</v>
      </c>
    </row>
    <row r="163" spans="1:24" ht="13" x14ac:dyDescent="0.15">
      <c r="A163" s="6">
        <f t="shared" si="8"/>
        <v>162</v>
      </c>
      <c r="B163" s="105" t="s">
        <v>785</v>
      </c>
      <c r="C163" s="109">
        <v>44109</v>
      </c>
      <c r="D163" s="7" t="s">
        <v>116</v>
      </c>
      <c r="E163" s="8">
        <v>229</v>
      </c>
      <c r="F163" s="7" t="s">
        <v>320</v>
      </c>
      <c r="G163" s="9" t="s">
        <v>786</v>
      </c>
      <c r="H163" s="7" t="s">
        <v>31</v>
      </c>
      <c r="I163" s="9" t="s">
        <v>39</v>
      </c>
      <c r="J163" s="10"/>
      <c r="K163" s="10"/>
      <c r="L163" s="10"/>
      <c r="M163" s="9" t="s">
        <v>787</v>
      </c>
      <c r="N163" s="9" t="s">
        <v>72</v>
      </c>
      <c r="O163" s="10"/>
      <c r="P163" s="10"/>
      <c r="Q163" s="11">
        <v>0</v>
      </c>
      <c r="R163" s="12">
        <f t="shared" si="6"/>
        <v>500</v>
      </c>
      <c r="S163" s="11">
        <f t="shared" si="7"/>
        <v>500</v>
      </c>
      <c r="T163" s="13" t="s">
        <v>788</v>
      </c>
      <c r="U163" s="15" t="s">
        <v>121</v>
      </c>
      <c r="W163" s="5" t="s">
        <v>5446</v>
      </c>
      <c r="X163" s="5" t="s">
        <v>5446</v>
      </c>
    </row>
    <row r="164" spans="1:24" ht="13" x14ac:dyDescent="0.15">
      <c r="A164" s="6">
        <f t="shared" si="8"/>
        <v>163</v>
      </c>
      <c r="B164" s="105" t="s">
        <v>789</v>
      </c>
      <c r="C164" s="109">
        <v>44109</v>
      </c>
      <c r="D164" s="7" t="s">
        <v>123</v>
      </c>
      <c r="E164" s="8">
        <v>6103</v>
      </c>
      <c r="F164" s="7" t="s">
        <v>22</v>
      </c>
      <c r="G164" s="9" t="s">
        <v>790</v>
      </c>
      <c r="H164" s="7" t="s">
        <v>183</v>
      </c>
      <c r="I164" s="9" t="s">
        <v>25</v>
      </c>
      <c r="J164" s="10"/>
      <c r="K164" s="10"/>
      <c r="L164" s="10"/>
      <c r="M164" s="9" t="s">
        <v>791</v>
      </c>
      <c r="N164" s="9" t="s">
        <v>185</v>
      </c>
      <c r="O164" s="10"/>
      <c r="P164" s="10"/>
      <c r="Q164" s="11">
        <v>50000</v>
      </c>
      <c r="R164" s="12">
        <f t="shared" si="6"/>
        <v>0</v>
      </c>
      <c r="S164" s="11">
        <f t="shared" si="7"/>
        <v>50000</v>
      </c>
      <c r="T164" s="13" t="s">
        <v>792</v>
      </c>
      <c r="U164" s="15" t="s">
        <v>80</v>
      </c>
    </row>
    <row r="165" spans="1:24" ht="13" x14ac:dyDescent="0.15">
      <c r="A165" s="6">
        <f t="shared" si="8"/>
        <v>164</v>
      </c>
      <c r="B165" s="105" t="s">
        <v>793</v>
      </c>
      <c r="C165" s="109">
        <v>44109</v>
      </c>
      <c r="D165" s="7" t="s">
        <v>123</v>
      </c>
      <c r="E165" s="8">
        <v>10607</v>
      </c>
      <c r="F165" s="7" t="s">
        <v>22</v>
      </c>
      <c r="G165" s="9" t="s">
        <v>794</v>
      </c>
      <c r="H165" s="7" t="s">
        <v>31</v>
      </c>
      <c r="I165" s="9" t="s">
        <v>32</v>
      </c>
      <c r="J165" s="10"/>
      <c r="K165" s="10"/>
      <c r="L165" s="10"/>
      <c r="M165" s="9" t="s">
        <v>795</v>
      </c>
      <c r="N165" s="9" t="s">
        <v>185</v>
      </c>
      <c r="O165" s="10"/>
      <c r="P165" s="10"/>
      <c r="Q165" s="11">
        <v>50000</v>
      </c>
      <c r="R165" s="12">
        <f t="shared" si="6"/>
        <v>0</v>
      </c>
      <c r="S165" s="11">
        <f t="shared" si="7"/>
        <v>50000</v>
      </c>
      <c r="T165" s="13" t="s">
        <v>796</v>
      </c>
      <c r="U165" s="15" t="s">
        <v>42</v>
      </c>
      <c r="V165" s="5" t="s">
        <v>5444</v>
      </c>
    </row>
    <row r="166" spans="1:24" ht="13" x14ac:dyDescent="0.15">
      <c r="A166" s="6">
        <f t="shared" si="8"/>
        <v>165</v>
      </c>
      <c r="B166" s="105" t="s">
        <v>797</v>
      </c>
      <c r="C166" s="109">
        <v>44109</v>
      </c>
      <c r="D166" s="7" t="s">
        <v>123</v>
      </c>
      <c r="E166" s="8">
        <v>6506</v>
      </c>
      <c r="F166" s="7" t="s">
        <v>22</v>
      </c>
      <c r="G166" s="9" t="s">
        <v>798</v>
      </c>
      <c r="H166" s="7" t="s">
        <v>24</v>
      </c>
      <c r="I166" s="9" t="s">
        <v>25</v>
      </c>
      <c r="J166" s="10"/>
      <c r="K166" s="10"/>
      <c r="L166" s="10"/>
      <c r="M166" s="9" t="s">
        <v>799</v>
      </c>
      <c r="N166" s="9" t="s">
        <v>185</v>
      </c>
      <c r="O166" s="10"/>
      <c r="P166" s="10"/>
      <c r="Q166" s="11">
        <v>50000</v>
      </c>
      <c r="R166" s="12">
        <f t="shared" si="6"/>
        <v>0</v>
      </c>
      <c r="S166" s="11">
        <f t="shared" si="7"/>
        <v>50000</v>
      </c>
      <c r="T166" s="13" t="s">
        <v>800</v>
      </c>
      <c r="U166" s="15" t="s">
        <v>42</v>
      </c>
      <c r="V166" s="5" t="s">
        <v>5444</v>
      </c>
    </row>
    <row r="167" spans="1:24" ht="13" x14ac:dyDescent="0.15">
      <c r="A167" s="6">
        <f t="shared" si="8"/>
        <v>166</v>
      </c>
      <c r="B167" s="105" t="s">
        <v>801</v>
      </c>
      <c r="C167" s="109">
        <v>44109</v>
      </c>
      <c r="D167" s="7" t="s">
        <v>123</v>
      </c>
      <c r="E167" s="8">
        <v>8213</v>
      </c>
      <c r="F167" s="7" t="s">
        <v>22</v>
      </c>
      <c r="G167" s="9" t="s">
        <v>802</v>
      </c>
      <c r="H167" s="7" t="s">
        <v>45</v>
      </c>
      <c r="I167" s="9" t="s">
        <v>70</v>
      </c>
      <c r="J167" s="10"/>
      <c r="K167" s="10"/>
      <c r="L167" s="10"/>
      <c r="M167" s="9" t="s">
        <v>803</v>
      </c>
      <c r="N167" s="9" t="s">
        <v>804</v>
      </c>
      <c r="O167" s="10"/>
      <c r="P167" s="10"/>
      <c r="Q167" s="11">
        <v>50000</v>
      </c>
      <c r="R167" s="12">
        <f t="shared" si="6"/>
        <v>0</v>
      </c>
      <c r="S167" s="11">
        <f t="shared" si="7"/>
        <v>50000</v>
      </c>
      <c r="T167" s="13" t="s">
        <v>805</v>
      </c>
      <c r="U167" s="15" t="s">
        <v>42</v>
      </c>
      <c r="V167" s="5" t="s">
        <v>5444</v>
      </c>
    </row>
    <row r="168" spans="1:24" ht="13" x14ac:dyDescent="0.15">
      <c r="A168" s="6">
        <f t="shared" si="8"/>
        <v>167</v>
      </c>
      <c r="B168" s="105" t="s">
        <v>806</v>
      </c>
      <c r="C168" s="109">
        <v>44109</v>
      </c>
      <c r="D168" s="7" t="s">
        <v>123</v>
      </c>
      <c r="E168" s="8">
        <v>1505</v>
      </c>
      <c r="F168" s="7" t="s">
        <v>22</v>
      </c>
      <c r="G168" s="9" t="s">
        <v>807</v>
      </c>
      <c r="H168" s="7" t="s">
        <v>45</v>
      </c>
      <c r="I168" s="9" t="s">
        <v>88</v>
      </c>
      <c r="J168" s="10"/>
      <c r="K168" s="10"/>
      <c r="L168" s="10"/>
      <c r="M168" s="9" t="s">
        <v>808</v>
      </c>
      <c r="N168" s="9" t="s">
        <v>804</v>
      </c>
      <c r="O168" s="10"/>
      <c r="P168" s="10"/>
      <c r="Q168" s="11">
        <v>50000</v>
      </c>
      <c r="R168" s="12">
        <f t="shared" si="6"/>
        <v>0</v>
      </c>
      <c r="S168" s="11">
        <f t="shared" si="7"/>
        <v>50000</v>
      </c>
      <c r="T168" s="13" t="s">
        <v>809</v>
      </c>
      <c r="U168" s="15" t="s">
        <v>42</v>
      </c>
      <c r="V168" s="5" t="s">
        <v>5444</v>
      </c>
    </row>
    <row r="169" spans="1:24" ht="13" x14ac:dyDescent="0.15">
      <c r="A169" s="6">
        <f t="shared" si="8"/>
        <v>168</v>
      </c>
      <c r="B169" s="105" t="s">
        <v>810</v>
      </c>
      <c r="C169" s="109">
        <v>44109</v>
      </c>
      <c r="D169" s="7" t="s">
        <v>123</v>
      </c>
      <c r="E169" s="8">
        <v>2600</v>
      </c>
      <c r="F169" s="7" t="s">
        <v>22</v>
      </c>
      <c r="G169" s="9" t="s">
        <v>811</v>
      </c>
      <c r="H169" s="7" t="s">
        <v>183</v>
      </c>
      <c r="I169" s="9" t="s">
        <v>25</v>
      </c>
      <c r="J169" s="10"/>
      <c r="K169" s="10"/>
      <c r="L169" s="10"/>
      <c r="M169" s="9" t="s">
        <v>812</v>
      </c>
      <c r="N169" s="9" t="s">
        <v>804</v>
      </c>
      <c r="O169" s="10"/>
      <c r="P169" s="10"/>
      <c r="Q169" s="11">
        <v>50000</v>
      </c>
      <c r="R169" s="12">
        <f t="shared" si="6"/>
        <v>0</v>
      </c>
      <c r="S169" s="11">
        <f t="shared" si="7"/>
        <v>50000</v>
      </c>
      <c r="T169" s="13" t="s">
        <v>813</v>
      </c>
      <c r="U169" s="15" t="s">
        <v>42</v>
      </c>
      <c r="V169" s="5" t="s">
        <v>5444</v>
      </c>
    </row>
    <row r="170" spans="1:24" ht="13" x14ac:dyDescent="0.15">
      <c r="A170" s="6">
        <f t="shared" si="8"/>
        <v>169</v>
      </c>
      <c r="B170" s="105" t="s">
        <v>814</v>
      </c>
      <c r="C170" s="109">
        <v>44109</v>
      </c>
      <c r="D170" s="7" t="s">
        <v>123</v>
      </c>
      <c r="E170" s="8">
        <v>10806</v>
      </c>
      <c r="F170" s="7" t="s">
        <v>22</v>
      </c>
      <c r="G170" s="9" t="s">
        <v>815</v>
      </c>
      <c r="H170" s="7" t="s">
        <v>183</v>
      </c>
      <c r="I170" s="9" t="s">
        <v>32</v>
      </c>
      <c r="J170" s="10"/>
      <c r="K170" s="10"/>
      <c r="L170" s="10"/>
      <c r="M170" s="9" t="s">
        <v>816</v>
      </c>
      <c r="N170" s="9" t="s">
        <v>185</v>
      </c>
      <c r="O170" s="10"/>
      <c r="P170" s="10"/>
      <c r="Q170" s="11">
        <v>50000</v>
      </c>
      <c r="R170" s="12">
        <f t="shared" si="6"/>
        <v>0</v>
      </c>
      <c r="S170" s="11">
        <f t="shared" si="7"/>
        <v>50000</v>
      </c>
      <c r="T170" s="13" t="s">
        <v>817</v>
      </c>
      <c r="U170" s="15" t="s">
        <v>142</v>
      </c>
    </row>
    <row r="171" spans="1:24" ht="13" x14ac:dyDescent="0.15">
      <c r="A171" s="6">
        <f t="shared" si="8"/>
        <v>170</v>
      </c>
      <c r="B171" s="105" t="s">
        <v>818</v>
      </c>
      <c r="C171" s="109">
        <v>44109</v>
      </c>
      <c r="D171" s="7" t="s">
        <v>123</v>
      </c>
      <c r="E171" s="8">
        <v>9608</v>
      </c>
      <c r="F171" s="7" t="s">
        <v>22</v>
      </c>
      <c r="G171" s="9" t="s">
        <v>819</v>
      </c>
      <c r="H171" s="7" t="s">
        <v>183</v>
      </c>
      <c r="I171" s="9" t="s">
        <v>205</v>
      </c>
      <c r="J171" s="10"/>
      <c r="K171" s="10"/>
      <c r="L171" s="10"/>
      <c r="M171" s="9" t="s">
        <v>820</v>
      </c>
      <c r="N171" s="9" t="s">
        <v>185</v>
      </c>
      <c r="O171" s="10"/>
      <c r="P171" s="10"/>
      <c r="Q171" s="11">
        <v>50000</v>
      </c>
      <c r="R171" s="12">
        <f t="shared" si="6"/>
        <v>0</v>
      </c>
      <c r="S171" s="11">
        <f t="shared" si="7"/>
        <v>50000</v>
      </c>
      <c r="T171" s="13" t="s">
        <v>821</v>
      </c>
      <c r="U171" s="15" t="s">
        <v>66</v>
      </c>
      <c r="V171" s="5" t="s">
        <v>5444</v>
      </c>
    </row>
    <row r="172" spans="1:24" ht="13" x14ac:dyDescent="0.15">
      <c r="A172" s="6">
        <f t="shared" si="8"/>
        <v>171</v>
      </c>
      <c r="B172" s="105" t="s">
        <v>822</v>
      </c>
      <c r="C172" s="109">
        <v>44109</v>
      </c>
      <c r="D172" s="7" t="s">
        <v>123</v>
      </c>
      <c r="E172" s="8">
        <v>10010</v>
      </c>
      <c r="F172" s="7" t="s">
        <v>22</v>
      </c>
      <c r="G172" s="9" t="s">
        <v>823</v>
      </c>
      <c r="H172" s="7" t="s">
        <v>24</v>
      </c>
      <c r="I172" s="9" t="s">
        <v>32</v>
      </c>
      <c r="J172" s="10"/>
      <c r="K172" s="10"/>
      <c r="L172" s="10"/>
      <c r="M172" s="9" t="s">
        <v>824</v>
      </c>
      <c r="N172" s="9" t="s">
        <v>185</v>
      </c>
      <c r="O172" s="10"/>
      <c r="P172" s="10"/>
      <c r="Q172" s="11">
        <v>50000</v>
      </c>
      <c r="R172" s="12">
        <f t="shared" si="6"/>
        <v>0</v>
      </c>
      <c r="S172" s="11">
        <f t="shared" si="7"/>
        <v>50000</v>
      </c>
      <c r="T172" s="13" t="s">
        <v>825</v>
      </c>
      <c r="U172" s="15" t="s">
        <v>664</v>
      </c>
      <c r="W172" s="5" t="s">
        <v>5446</v>
      </c>
    </row>
    <row r="173" spans="1:24" ht="13" x14ac:dyDescent="0.15">
      <c r="A173" s="6">
        <f t="shared" si="8"/>
        <v>172</v>
      </c>
      <c r="B173" s="105" t="s">
        <v>826</v>
      </c>
      <c r="C173" s="109">
        <v>44109</v>
      </c>
      <c r="D173" s="7" t="s">
        <v>123</v>
      </c>
      <c r="E173" s="8">
        <v>10514</v>
      </c>
      <c r="F173" s="7" t="s">
        <v>22</v>
      </c>
      <c r="G173" s="9" t="s">
        <v>827</v>
      </c>
      <c r="H173" s="7" t="s">
        <v>45</v>
      </c>
      <c r="I173" s="9" t="s">
        <v>70</v>
      </c>
      <c r="J173" s="10"/>
      <c r="K173" s="10"/>
      <c r="L173" s="10"/>
      <c r="M173" s="9" t="s">
        <v>828</v>
      </c>
      <c r="N173" s="9" t="s">
        <v>185</v>
      </c>
      <c r="O173" s="10"/>
      <c r="P173" s="10"/>
      <c r="Q173" s="11">
        <v>50000</v>
      </c>
      <c r="R173" s="12">
        <f t="shared" si="6"/>
        <v>0</v>
      </c>
      <c r="S173" s="11">
        <f t="shared" si="7"/>
        <v>50000</v>
      </c>
      <c r="T173" s="13" t="s">
        <v>829</v>
      </c>
      <c r="U173" s="15" t="s">
        <v>830</v>
      </c>
    </row>
    <row r="174" spans="1:24" ht="13" x14ac:dyDescent="0.15">
      <c r="A174" s="6">
        <f t="shared" si="8"/>
        <v>173</v>
      </c>
      <c r="B174" s="105" t="s">
        <v>831</v>
      </c>
      <c r="C174" s="109">
        <v>44109</v>
      </c>
      <c r="D174" s="7" t="s">
        <v>123</v>
      </c>
      <c r="E174" s="8">
        <v>10002</v>
      </c>
      <c r="F174" s="7" t="s">
        <v>22</v>
      </c>
      <c r="G174" s="9" t="s">
        <v>832</v>
      </c>
      <c r="H174" s="7" t="s">
        <v>24</v>
      </c>
      <c r="I174" s="9" t="s">
        <v>70</v>
      </c>
      <c r="J174" s="10"/>
      <c r="K174" s="10"/>
      <c r="L174" s="10"/>
      <c r="M174" s="9" t="s">
        <v>833</v>
      </c>
      <c r="N174" s="9" t="s">
        <v>185</v>
      </c>
      <c r="O174" s="10"/>
      <c r="P174" s="10"/>
      <c r="Q174" s="11">
        <v>50000</v>
      </c>
      <c r="R174" s="12">
        <f t="shared" si="6"/>
        <v>0</v>
      </c>
      <c r="S174" s="11">
        <f t="shared" si="7"/>
        <v>50000</v>
      </c>
      <c r="T174" s="13" t="s">
        <v>834</v>
      </c>
      <c r="U174" s="15" t="s">
        <v>835</v>
      </c>
    </row>
    <row r="175" spans="1:24" ht="13" x14ac:dyDescent="0.15">
      <c r="A175" s="6">
        <f t="shared" si="8"/>
        <v>174</v>
      </c>
      <c r="B175" s="105" t="s">
        <v>836</v>
      </c>
      <c r="C175" s="109">
        <v>44109</v>
      </c>
      <c r="D175" s="7" t="s">
        <v>123</v>
      </c>
      <c r="E175" s="8">
        <v>4500</v>
      </c>
      <c r="F175" s="7" t="s">
        <v>22</v>
      </c>
      <c r="G175" s="9" t="s">
        <v>837</v>
      </c>
      <c r="H175" s="7" t="s">
        <v>480</v>
      </c>
      <c r="I175" s="9" t="s">
        <v>205</v>
      </c>
      <c r="J175" s="10"/>
      <c r="K175" s="10"/>
      <c r="L175" s="10"/>
      <c r="M175" s="9" t="s">
        <v>838</v>
      </c>
      <c r="N175" s="9" t="s">
        <v>185</v>
      </c>
      <c r="O175" s="10"/>
      <c r="P175" s="10"/>
      <c r="Q175" s="11">
        <v>50000</v>
      </c>
      <c r="R175" s="12">
        <f t="shared" si="6"/>
        <v>0</v>
      </c>
      <c r="S175" s="11">
        <f t="shared" si="7"/>
        <v>50000</v>
      </c>
      <c r="T175" s="13" t="s">
        <v>839</v>
      </c>
      <c r="U175" s="15" t="s">
        <v>627</v>
      </c>
      <c r="V175" s="5" t="s">
        <v>5444</v>
      </c>
    </row>
    <row r="176" spans="1:24" ht="13" x14ac:dyDescent="0.15">
      <c r="A176" s="6">
        <f t="shared" si="8"/>
        <v>175</v>
      </c>
      <c r="B176" s="105" t="s">
        <v>840</v>
      </c>
      <c r="C176" s="109">
        <v>44109</v>
      </c>
      <c r="D176" s="7" t="s">
        <v>123</v>
      </c>
      <c r="E176" s="8">
        <v>1001</v>
      </c>
      <c r="F176" s="7" t="s">
        <v>22</v>
      </c>
      <c r="G176" s="9" t="s">
        <v>192</v>
      </c>
      <c r="H176" s="7" t="s">
        <v>45</v>
      </c>
      <c r="I176" s="9" t="s">
        <v>88</v>
      </c>
      <c r="J176" s="10"/>
      <c r="K176" s="10"/>
      <c r="L176" s="10"/>
      <c r="M176" s="9" t="s">
        <v>841</v>
      </c>
      <c r="N176" s="9" t="s">
        <v>185</v>
      </c>
      <c r="O176" s="10"/>
      <c r="P176" s="10"/>
      <c r="Q176" s="11">
        <v>50000</v>
      </c>
      <c r="R176" s="12">
        <f t="shared" si="6"/>
        <v>0</v>
      </c>
      <c r="S176" s="11">
        <f t="shared" si="7"/>
        <v>50000</v>
      </c>
      <c r="T176" s="13" t="s">
        <v>842</v>
      </c>
      <c r="U176" s="15" t="s">
        <v>843</v>
      </c>
    </row>
    <row r="177" spans="1:22" ht="13" x14ac:dyDescent="0.15">
      <c r="A177" s="6">
        <f t="shared" si="8"/>
        <v>176</v>
      </c>
      <c r="B177" s="105" t="s">
        <v>844</v>
      </c>
      <c r="C177" s="109">
        <v>44109</v>
      </c>
      <c r="D177" s="7" t="s">
        <v>123</v>
      </c>
      <c r="E177" s="8">
        <v>1007</v>
      </c>
      <c r="F177" s="7" t="s">
        <v>320</v>
      </c>
      <c r="G177" s="9" t="s">
        <v>845</v>
      </c>
      <c r="H177" s="7" t="s">
        <v>45</v>
      </c>
      <c r="I177" s="9" t="s">
        <v>88</v>
      </c>
      <c r="J177" s="10"/>
      <c r="K177" s="10"/>
      <c r="L177" s="10"/>
      <c r="M177" s="9" t="s">
        <v>846</v>
      </c>
      <c r="N177" s="9" t="s">
        <v>185</v>
      </c>
      <c r="O177" s="10"/>
      <c r="P177" s="10"/>
      <c r="Q177" s="11">
        <v>50000</v>
      </c>
      <c r="R177" s="12">
        <f t="shared" si="6"/>
        <v>0</v>
      </c>
      <c r="S177" s="11">
        <f t="shared" si="7"/>
        <v>50000</v>
      </c>
      <c r="T177" s="13" t="s">
        <v>847</v>
      </c>
      <c r="U177" s="15" t="s">
        <v>848</v>
      </c>
    </row>
    <row r="178" spans="1:22" ht="13" x14ac:dyDescent="0.15">
      <c r="A178" s="6">
        <f t="shared" si="8"/>
        <v>177</v>
      </c>
      <c r="B178" s="105" t="s">
        <v>849</v>
      </c>
      <c r="C178" s="109">
        <v>44109</v>
      </c>
      <c r="D178" s="7" t="s">
        <v>123</v>
      </c>
      <c r="E178" s="8">
        <v>5202</v>
      </c>
      <c r="F178" s="7" t="s">
        <v>22</v>
      </c>
      <c r="G178" s="9" t="s">
        <v>850</v>
      </c>
      <c r="H178" s="7" t="s">
        <v>45</v>
      </c>
      <c r="I178" s="9" t="s">
        <v>88</v>
      </c>
      <c r="J178" s="10"/>
      <c r="K178" s="10"/>
      <c r="L178" s="10"/>
      <c r="M178" s="9" t="s">
        <v>851</v>
      </c>
      <c r="N178" s="9" t="s">
        <v>185</v>
      </c>
      <c r="O178" s="10"/>
      <c r="P178" s="10"/>
      <c r="Q178" s="11">
        <v>50000</v>
      </c>
      <c r="R178" s="12">
        <f t="shared" si="6"/>
        <v>0</v>
      </c>
      <c r="S178" s="11">
        <f t="shared" si="7"/>
        <v>50000</v>
      </c>
      <c r="T178" s="13" t="s">
        <v>852</v>
      </c>
      <c r="U178" s="15" t="s">
        <v>42</v>
      </c>
      <c r="V178" s="5" t="s">
        <v>5444</v>
      </c>
    </row>
    <row r="179" spans="1:22" ht="13" x14ac:dyDescent="0.15">
      <c r="A179" s="6">
        <f t="shared" si="8"/>
        <v>178</v>
      </c>
      <c r="B179" s="105" t="s">
        <v>853</v>
      </c>
      <c r="C179" s="109">
        <v>44109</v>
      </c>
      <c r="D179" s="7" t="s">
        <v>123</v>
      </c>
      <c r="E179" s="8">
        <v>6100</v>
      </c>
      <c r="F179" s="7" t="s">
        <v>22</v>
      </c>
      <c r="G179" s="9" t="s">
        <v>854</v>
      </c>
      <c r="H179" s="7" t="s">
        <v>183</v>
      </c>
      <c r="I179" s="9" t="s">
        <v>46</v>
      </c>
      <c r="J179" s="10"/>
      <c r="K179" s="10"/>
      <c r="L179" s="10"/>
      <c r="M179" s="9" t="s">
        <v>855</v>
      </c>
      <c r="N179" s="9" t="s">
        <v>611</v>
      </c>
      <c r="O179" s="10"/>
      <c r="P179" s="10"/>
      <c r="Q179" s="11">
        <v>0</v>
      </c>
      <c r="R179" s="12">
        <f t="shared" si="6"/>
        <v>500</v>
      </c>
      <c r="S179" s="11">
        <f t="shared" si="7"/>
        <v>500</v>
      </c>
      <c r="T179" s="13" t="s">
        <v>856</v>
      </c>
      <c r="U179" s="15" t="s">
        <v>80</v>
      </c>
    </row>
    <row r="180" spans="1:22" ht="13" x14ac:dyDescent="0.15">
      <c r="A180" s="6">
        <f t="shared" si="8"/>
        <v>179</v>
      </c>
      <c r="B180" s="105" t="s">
        <v>857</v>
      </c>
      <c r="C180" s="109">
        <v>44110</v>
      </c>
      <c r="D180" s="7" t="s">
        <v>275</v>
      </c>
      <c r="E180" s="8">
        <v>10316</v>
      </c>
      <c r="F180" s="7" t="s">
        <v>22</v>
      </c>
      <c r="G180" s="9" t="s">
        <v>858</v>
      </c>
      <c r="H180" s="7" t="s">
        <v>24</v>
      </c>
      <c r="I180" s="9" t="s">
        <v>25</v>
      </c>
      <c r="J180" s="16">
        <v>6452</v>
      </c>
      <c r="K180" s="17">
        <v>41</v>
      </c>
      <c r="L180" s="7" t="s">
        <v>859</v>
      </c>
      <c r="M180" s="9" t="s">
        <v>860</v>
      </c>
      <c r="N180" s="9" t="s">
        <v>861</v>
      </c>
      <c r="O180" s="17">
        <v>1</v>
      </c>
      <c r="P180" s="17">
        <v>1</v>
      </c>
      <c r="Q180" s="11">
        <v>255695</v>
      </c>
      <c r="R180" s="12">
        <f t="shared" si="6"/>
        <v>0</v>
      </c>
      <c r="S180" s="11">
        <f t="shared" si="7"/>
        <v>255695</v>
      </c>
      <c r="T180" s="13" t="s">
        <v>862</v>
      </c>
      <c r="U180" s="15" t="s">
        <v>863</v>
      </c>
    </row>
    <row r="181" spans="1:22" ht="13" x14ac:dyDescent="0.15">
      <c r="A181" s="6">
        <f t="shared" si="8"/>
        <v>180</v>
      </c>
      <c r="B181" s="105" t="s">
        <v>864</v>
      </c>
      <c r="C181" s="109">
        <v>44110</v>
      </c>
      <c r="D181" s="7" t="s">
        <v>275</v>
      </c>
      <c r="E181" s="8">
        <v>10214</v>
      </c>
      <c r="F181" s="7" t="s">
        <v>22</v>
      </c>
      <c r="G181" s="9" t="s">
        <v>858</v>
      </c>
      <c r="H181" s="7" t="s">
        <v>24</v>
      </c>
      <c r="I181" s="9" t="s">
        <v>25</v>
      </c>
      <c r="J181" s="16">
        <v>6452</v>
      </c>
      <c r="K181" s="17">
        <v>36</v>
      </c>
      <c r="L181" s="7" t="s">
        <v>859</v>
      </c>
      <c r="M181" s="9" t="s">
        <v>865</v>
      </c>
      <c r="N181" s="9" t="s">
        <v>861</v>
      </c>
      <c r="O181" s="17">
        <v>1</v>
      </c>
      <c r="P181" s="17">
        <v>1</v>
      </c>
      <c r="Q181" s="11">
        <v>279381</v>
      </c>
      <c r="R181" s="12">
        <f t="shared" si="6"/>
        <v>0</v>
      </c>
      <c r="S181" s="11">
        <f t="shared" si="7"/>
        <v>279381</v>
      </c>
      <c r="T181" s="10"/>
      <c r="U181" s="15" t="s">
        <v>866</v>
      </c>
    </row>
    <row r="182" spans="1:22" ht="13" x14ac:dyDescent="0.15">
      <c r="A182" s="6">
        <f t="shared" si="8"/>
        <v>181</v>
      </c>
      <c r="B182" s="105" t="s">
        <v>867</v>
      </c>
      <c r="C182" s="109">
        <v>44110</v>
      </c>
      <c r="D182" s="7" t="s">
        <v>275</v>
      </c>
      <c r="E182" s="8">
        <v>10203</v>
      </c>
      <c r="F182" s="7" t="s">
        <v>22</v>
      </c>
      <c r="G182" s="9" t="s">
        <v>858</v>
      </c>
      <c r="H182" s="7" t="s">
        <v>24</v>
      </c>
      <c r="I182" s="9" t="s">
        <v>25</v>
      </c>
      <c r="J182" s="16">
        <v>6452</v>
      </c>
      <c r="K182" s="17">
        <v>9</v>
      </c>
      <c r="L182" s="7" t="s">
        <v>859</v>
      </c>
      <c r="M182" s="9" t="s">
        <v>865</v>
      </c>
      <c r="N182" s="9" t="s">
        <v>861</v>
      </c>
      <c r="O182" s="17">
        <v>1</v>
      </c>
      <c r="P182" s="17">
        <v>1</v>
      </c>
      <c r="Q182" s="11">
        <v>279381</v>
      </c>
      <c r="R182" s="12">
        <f t="shared" si="6"/>
        <v>0</v>
      </c>
      <c r="S182" s="11">
        <f t="shared" si="7"/>
        <v>279381</v>
      </c>
      <c r="T182" s="10"/>
      <c r="U182" s="15" t="s">
        <v>868</v>
      </c>
    </row>
    <row r="183" spans="1:22" ht="13" x14ac:dyDescent="0.15">
      <c r="A183" s="6">
        <f t="shared" si="8"/>
        <v>182</v>
      </c>
      <c r="B183" s="105" t="s">
        <v>869</v>
      </c>
      <c r="C183" s="109">
        <v>44110</v>
      </c>
      <c r="D183" s="7" t="s">
        <v>275</v>
      </c>
      <c r="E183" s="8">
        <v>10200</v>
      </c>
      <c r="F183" s="7" t="s">
        <v>22</v>
      </c>
      <c r="G183" s="9" t="s">
        <v>870</v>
      </c>
      <c r="H183" s="7" t="s">
        <v>24</v>
      </c>
      <c r="I183" s="9" t="s">
        <v>25</v>
      </c>
      <c r="J183" s="16">
        <v>6452</v>
      </c>
      <c r="K183" s="17">
        <v>15</v>
      </c>
      <c r="L183" s="7" t="s">
        <v>859</v>
      </c>
      <c r="M183" s="9" t="s">
        <v>865</v>
      </c>
      <c r="N183" s="9" t="s">
        <v>861</v>
      </c>
      <c r="O183" s="17">
        <v>1</v>
      </c>
      <c r="P183" s="17">
        <v>1</v>
      </c>
      <c r="Q183" s="11">
        <v>309850</v>
      </c>
      <c r="R183" s="12">
        <f t="shared" si="6"/>
        <v>0</v>
      </c>
      <c r="S183" s="11">
        <f t="shared" si="7"/>
        <v>309850</v>
      </c>
      <c r="T183" s="13" t="s">
        <v>871</v>
      </c>
      <c r="U183" s="15" t="s">
        <v>872</v>
      </c>
      <c r="V183" s="5" t="s">
        <v>5444</v>
      </c>
    </row>
    <row r="184" spans="1:22" ht="13" x14ac:dyDescent="0.15">
      <c r="A184" s="6">
        <f t="shared" si="8"/>
        <v>183</v>
      </c>
      <c r="B184" s="105" t="s">
        <v>873</v>
      </c>
      <c r="C184" s="109">
        <v>44110</v>
      </c>
      <c r="D184" s="7" t="s">
        <v>275</v>
      </c>
      <c r="E184" s="8">
        <v>5202</v>
      </c>
      <c r="F184" s="7" t="s">
        <v>22</v>
      </c>
      <c r="G184" s="9" t="s">
        <v>874</v>
      </c>
      <c r="H184" s="7" t="s">
        <v>58</v>
      </c>
      <c r="I184" s="9" t="s">
        <v>25</v>
      </c>
      <c r="J184" s="16">
        <v>6452</v>
      </c>
      <c r="K184" s="17">
        <v>10</v>
      </c>
      <c r="L184" s="7" t="s">
        <v>859</v>
      </c>
      <c r="M184" s="9" t="s">
        <v>865</v>
      </c>
      <c r="N184" s="9" t="s">
        <v>861</v>
      </c>
      <c r="O184" s="17">
        <v>1</v>
      </c>
      <c r="P184" s="17">
        <v>1</v>
      </c>
      <c r="Q184" s="11">
        <v>309850</v>
      </c>
      <c r="R184" s="12">
        <f t="shared" si="6"/>
        <v>0</v>
      </c>
      <c r="S184" s="11">
        <f t="shared" si="7"/>
        <v>309850</v>
      </c>
      <c r="T184" s="13" t="s">
        <v>875</v>
      </c>
      <c r="U184" s="15" t="s">
        <v>876</v>
      </c>
    </row>
    <row r="185" spans="1:22" ht="13" x14ac:dyDescent="0.15">
      <c r="A185" s="6">
        <f t="shared" si="8"/>
        <v>184</v>
      </c>
      <c r="B185" s="105" t="s">
        <v>877</v>
      </c>
      <c r="C185" s="109">
        <v>44110</v>
      </c>
      <c r="D185" s="7" t="s">
        <v>275</v>
      </c>
      <c r="E185" s="8">
        <v>10207</v>
      </c>
      <c r="F185" s="7" t="s">
        <v>22</v>
      </c>
      <c r="G185" s="9" t="s">
        <v>858</v>
      </c>
      <c r="H185" s="7" t="s">
        <v>24</v>
      </c>
      <c r="I185" s="9" t="s">
        <v>25</v>
      </c>
      <c r="J185" s="16">
        <v>6452</v>
      </c>
      <c r="K185" s="17">
        <v>8</v>
      </c>
      <c r="L185" s="7" t="s">
        <v>859</v>
      </c>
      <c r="M185" s="9" t="s">
        <v>865</v>
      </c>
      <c r="N185" s="9" t="s">
        <v>861</v>
      </c>
      <c r="O185" s="17">
        <v>1</v>
      </c>
      <c r="P185" s="17">
        <v>1</v>
      </c>
      <c r="Q185" s="11">
        <v>255695</v>
      </c>
      <c r="R185" s="12">
        <f t="shared" si="6"/>
        <v>0</v>
      </c>
      <c r="S185" s="11">
        <f t="shared" si="7"/>
        <v>255695</v>
      </c>
      <c r="T185" s="13" t="s">
        <v>878</v>
      </c>
      <c r="U185" s="15" t="s">
        <v>879</v>
      </c>
    </row>
    <row r="186" spans="1:22" ht="13" x14ac:dyDescent="0.15">
      <c r="A186" s="6">
        <f t="shared" si="8"/>
        <v>185</v>
      </c>
      <c r="B186" s="105" t="s">
        <v>880</v>
      </c>
      <c r="C186" s="109">
        <v>44110</v>
      </c>
      <c r="D186" s="7" t="s">
        <v>275</v>
      </c>
      <c r="E186" s="8">
        <v>5218</v>
      </c>
      <c r="F186" s="7" t="s">
        <v>22</v>
      </c>
      <c r="G186" s="9" t="s">
        <v>874</v>
      </c>
      <c r="H186" s="7" t="s">
        <v>58</v>
      </c>
      <c r="I186" s="9" t="s">
        <v>25</v>
      </c>
      <c r="J186" s="16">
        <v>6452</v>
      </c>
      <c r="K186" s="17">
        <v>14</v>
      </c>
      <c r="L186" s="7" t="s">
        <v>859</v>
      </c>
      <c r="M186" s="9" t="s">
        <v>865</v>
      </c>
      <c r="N186" s="9" t="s">
        <v>861</v>
      </c>
      <c r="O186" s="17">
        <v>1</v>
      </c>
      <c r="P186" s="17">
        <v>1</v>
      </c>
      <c r="Q186" s="11">
        <v>255695</v>
      </c>
      <c r="R186" s="12">
        <f t="shared" si="6"/>
        <v>0</v>
      </c>
      <c r="S186" s="11">
        <f t="shared" si="7"/>
        <v>255695</v>
      </c>
      <c r="T186" s="13" t="s">
        <v>881</v>
      </c>
      <c r="U186" s="14"/>
    </row>
    <row r="187" spans="1:22" ht="13" x14ac:dyDescent="0.15">
      <c r="A187" s="6">
        <f t="shared" si="8"/>
        <v>186</v>
      </c>
      <c r="B187" s="105" t="s">
        <v>882</v>
      </c>
      <c r="C187" s="109">
        <v>44110</v>
      </c>
      <c r="D187" s="7" t="s">
        <v>275</v>
      </c>
      <c r="E187" s="8">
        <v>5210</v>
      </c>
      <c r="F187" s="7" t="s">
        <v>22</v>
      </c>
      <c r="G187" s="9" t="s">
        <v>874</v>
      </c>
      <c r="H187" s="7" t="s">
        <v>58</v>
      </c>
      <c r="I187" s="9" t="s">
        <v>25</v>
      </c>
      <c r="J187" s="16">
        <v>6452</v>
      </c>
      <c r="K187" s="17">
        <v>12</v>
      </c>
      <c r="L187" s="7" t="s">
        <v>859</v>
      </c>
      <c r="M187" s="9" t="s">
        <v>865</v>
      </c>
      <c r="N187" s="9" t="s">
        <v>861</v>
      </c>
      <c r="O187" s="17">
        <v>1</v>
      </c>
      <c r="P187" s="17">
        <v>1</v>
      </c>
      <c r="Q187" s="11">
        <v>255695</v>
      </c>
      <c r="R187" s="12">
        <f t="shared" si="6"/>
        <v>0</v>
      </c>
      <c r="S187" s="11">
        <f t="shared" si="7"/>
        <v>255695</v>
      </c>
      <c r="T187" s="13" t="s">
        <v>883</v>
      </c>
      <c r="U187" s="15" t="s">
        <v>884</v>
      </c>
    </row>
    <row r="188" spans="1:22" ht="13" x14ac:dyDescent="0.15">
      <c r="A188" s="6">
        <f t="shared" si="8"/>
        <v>187</v>
      </c>
      <c r="B188" s="105" t="s">
        <v>885</v>
      </c>
      <c r="C188" s="109">
        <v>44110</v>
      </c>
      <c r="D188" s="7" t="s">
        <v>275</v>
      </c>
      <c r="E188" s="8">
        <v>10308</v>
      </c>
      <c r="F188" s="7" t="s">
        <v>22</v>
      </c>
      <c r="G188" s="9" t="s">
        <v>858</v>
      </c>
      <c r="H188" s="7" t="s">
        <v>24</v>
      </c>
      <c r="I188" s="9" t="s">
        <v>25</v>
      </c>
      <c r="J188" s="16">
        <v>6452</v>
      </c>
      <c r="K188" s="17">
        <v>39</v>
      </c>
      <c r="L188" s="7" t="s">
        <v>859</v>
      </c>
      <c r="M188" s="9" t="s">
        <v>860</v>
      </c>
      <c r="N188" s="9" t="s">
        <v>861</v>
      </c>
      <c r="O188" s="17">
        <v>1</v>
      </c>
      <c r="P188" s="17">
        <v>1</v>
      </c>
      <c r="Q188" s="11">
        <v>220592</v>
      </c>
      <c r="R188" s="12">
        <f t="shared" si="6"/>
        <v>0</v>
      </c>
      <c r="S188" s="11">
        <f t="shared" si="7"/>
        <v>220592</v>
      </c>
      <c r="T188" s="13" t="s">
        <v>886</v>
      </c>
      <c r="U188" s="14"/>
    </row>
    <row r="189" spans="1:22" ht="13" x14ac:dyDescent="0.15">
      <c r="A189" s="6">
        <f t="shared" si="8"/>
        <v>188</v>
      </c>
      <c r="B189" s="105" t="s">
        <v>887</v>
      </c>
      <c r="C189" s="109">
        <v>44110</v>
      </c>
      <c r="D189" s="7" t="s">
        <v>275</v>
      </c>
      <c r="E189" s="8">
        <v>10202</v>
      </c>
      <c r="F189" s="7" t="s">
        <v>22</v>
      </c>
      <c r="G189" s="9" t="s">
        <v>858</v>
      </c>
      <c r="H189" s="7" t="s">
        <v>24</v>
      </c>
      <c r="I189" s="9" t="s">
        <v>25</v>
      </c>
      <c r="J189" s="16">
        <v>6452</v>
      </c>
      <c r="K189" s="17">
        <v>34</v>
      </c>
      <c r="L189" s="7" t="s">
        <v>859</v>
      </c>
      <c r="M189" s="9" t="s">
        <v>865</v>
      </c>
      <c r="N189" s="9" t="s">
        <v>861</v>
      </c>
      <c r="O189" s="17">
        <v>1</v>
      </c>
      <c r="P189" s="17">
        <v>1</v>
      </c>
      <c r="Q189" s="11">
        <v>220592</v>
      </c>
      <c r="R189" s="12">
        <f t="shared" si="6"/>
        <v>0</v>
      </c>
      <c r="S189" s="11">
        <f t="shared" si="7"/>
        <v>220592</v>
      </c>
      <c r="T189" s="13" t="s">
        <v>888</v>
      </c>
      <c r="U189" s="14"/>
    </row>
    <row r="190" spans="1:22" ht="13" x14ac:dyDescent="0.15">
      <c r="A190" s="6">
        <f t="shared" si="8"/>
        <v>189</v>
      </c>
      <c r="B190" s="105" t="s">
        <v>889</v>
      </c>
      <c r="C190" s="109">
        <v>44110</v>
      </c>
      <c r="D190" s="7" t="s">
        <v>275</v>
      </c>
      <c r="E190" s="8">
        <v>5214</v>
      </c>
      <c r="F190" s="7" t="s">
        <v>22</v>
      </c>
      <c r="G190" s="9" t="s">
        <v>874</v>
      </c>
      <c r="H190" s="7" t="s">
        <v>58</v>
      </c>
      <c r="I190" s="9" t="s">
        <v>25</v>
      </c>
      <c r="J190" s="16">
        <v>6452</v>
      </c>
      <c r="K190" s="17">
        <v>13</v>
      </c>
      <c r="L190" s="7" t="s">
        <v>859</v>
      </c>
      <c r="M190" s="9" t="s">
        <v>865</v>
      </c>
      <c r="N190" s="9" t="s">
        <v>861</v>
      </c>
      <c r="O190" s="17">
        <v>1</v>
      </c>
      <c r="P190" s="17">
        <v>1</v>
      </c>
      <c r="Q190" s="11">
        <v>220592</v>
      </c>
      <c r="R190" s="12">
        <f t="shared" si="6"/>
        <v>0</v>
      </c>
      <c r="S190" s="11">
        <f t="shared" si="7"/>
        <v>220592</v>
      </c>
      <c r="T190" s="13" t="s">
        <v>890</v>
      </c>
      <c r="U190" s="15" t="s">
        <v>884</v>
      </c>
    </row>
    <row r="191" spans="1:22" ht="13" x14ac:dyDescent="0.15">
      <c r="A191" s="6">
        <f t="shared" si="8"/>
        <v>190</v>
      </c>
      <c r="B191" s="105" t="s">
        <v>891</v>
      </c>
      <c r="C191" s="109">
        <v>44110</v>
      </c>
      <c r="D191" s="7" t="s">
        <v>275</v>
      </c>
      <c r="E191" s="8">
        <v>5206</v>
      </c>
      <c r="F191" s="7" t="s">
        <v>22</v>
      </c>
      <c r="G191" s="9" t="s">
        <v>874</v>
      </c>
      <c r="H191" s="7" t="s">
        <v>58</v>
      </c>
      <c r="I191" s="9" t="s">
        <v>25</v>
      </c>
      <c r="J191" s="16">
        <v>6452</v>
      </c>
      <c r="K191" s="17">
        <v>11</v>
      </c>
      <c r="L191" s="7" t="s">
        <v>859</v>
      </c>
      <c r="M191" s="9" t="s">
        <v>860</v>
      </c>
      <c r="N191" s="9" t="s">
        <v>861</v>
      </c>
      <c r="O191" s="17">
        <v>1</v>
      </c>
      <c r="P191" s="17">
        <v>1</v>
      </c>
      <c r="Q191" s="11">
        <v>220592</v>
      </c>
      <c r="R191" s="12">
        <f t="shared" si="6"/>
        <v>0</v>
      </c>
      <c r="S191" s="11">
        <f t="shared" si="7"/>
        <v>220592</v>
      </c>
      <c r="T191" s="13" t="s">
        <v>892</v>
      </c>
      <c r="U191" s="15" t="s">
        <v>893</v>
      </c>
    </row>
    <row r="192" spans="1:22" ht="13" x14ac:dyDescent="0.15">
      <c r="A192" s="6">
        <f t="shared" si="8"/>
        <v>191</v>
      </c>
      <c r="B192" s="105" t="s">
        <v>894</v>
      </c>
      <c r="C192" s="109">
        <v>44110</v>
      </c>
      <c r="D192" s="7" t="s">
        <v>275</v>
      </c>
      <c r="E192" s="8">
        <v>10211</v>
      </c>
      <c r="F192" s="7" t="s">
        <v>22</v>
      </c>
      <c r="G192" s="9" t="s">
        <v>858</v>
      </c>
      <c r="H192" s="7" t="s">
        <v>24</v>
      </c>
      <c r="I192" s="9" t="s">
        <v>25</v>
      </c>
      <c r="J192" s="16">
        <v>6452</v>
      </c>
      <c r="K192" s="17">
        <v>7</v>
      </c>
      <c r="L192" s="7" t="s">
        <v>859</v>
      </c>
      <c r="M192" s="9" t="s">
        <v>865</v>
      </c>
      <c r="N192" s="9" t="s">
        <v>861</v>
      </c>
      <c r="O192" s="17">
        <v>1</v>
      </c>
      <c r="P192" s="17">
        <v>1</v>
      </c>
      <c r="Q192" s="11">
        <v>220592</v>
      </c>
      <c r="R192" s="12">
        <f t="shared" si="6"/>
        <v>0</v>
      </c>
      <c r="S192" s="11">
        <f t="shared" si="7"/>
        <v>220592</v>
      </c>
      <c r="T192" s="13" t="s">
        <v>895</v>
      </c>
      <c r="U192" s="14"/>
    </row>
    <row r="193" spans="1:22" ht="13" x14ac:dyDescent="0.15">
      <c r="A193" s="6">
        <f t="shared" si="8"/>
        <v>192</v>
      </c>
      <c r="B193" s="105" t="s">
        <v>896</v>
      </c>
      <c r="C193" s="109">
        <v>44110</v>
      </c>
      <c r="D193" s="7" t="s">
        <v>897</v>
      </c>
      <c r="E193" s="8">
        <v>1050</v>
      </c>
      <c r="F193" s="7" t="s">
        <v>379</v>
      </c>
      <c r="G193" s="9" t="s">
        <v>898</v>
      </c>
      <c r="H193" s="7" t="s">
        <v>69</v>
      </c>
      <c r="I193" s="9" t="s">
        <v>88</v>
      </c>
      <c r="J193" s="10"/>
      <c r="K193" s="10"/>
      <c r="L193" s="7" t="s">
        <v>899</v>
      </c>
      <c r="M193" s="9" t="s">
        <v>900</v>
      </c>
      <c r="N193" s="9" t="s">
        <v>901</v>
      </c>
      <c r="O193" s="17">
        <v>1</v>
      </c>
      <c r="P193" s="17">
        <v>2</v>
      </c>
      <c r="Q193" s="11">
        <v>311634</v>
      </c>
      <c r="R193" s="12">
        <f t="shared" si="6"/>
        <v>0</v>
      </c>
      <c r="S193" s="11">
        <f t="shared" si="7"/>
        <v>311634</v>
      </c>
      <c r="T193" s="13" t="s">
        <v>902</v>
      </c>
      <c r="U193" s="15" t="s">
        <v>42</v>
      </c>
      <c r="V193" s="5" t="s">
        <v>5444</v>
      </c>
    </row>
    <row r="194" spans="1:22" ht="13" x14ac:dyDescent="0.15">
      <c r="A194" s="6">
        <f t="shared" si="8"/>
        <v>193</v>
      </c>
      <c r="B194" s="105" t="s">
        <v>903</v>
      </c>
      <c r="C194" s="109">
        <v>44110</v>
      </c>
      <c r="D194" s="7" t="s">
        <v>897</v>
      </c>
      <c r="E194" s="8">
        <v>1050</v>
      </c>
      <c r="F194" s="7" t="s">
        <v>379</v>
      </c>
      <c r="G194" s="9" t="s">
        <v>898</v>
      </c>
      <c r="H194" s="7" t="s">
        <v>69</v>
      </c>
      <c r="I194" s="9" t="s">
        <v>88</v>
      </c>
      <c r="J194" s="10"/>
      <c r="K194" s="10"/>
      <c r="L194" s="7" t="s">
        <v>904</v>
      </c>
      <c r="M194" s="9" t="s">
        <v>900</v>
      </c>
      <c r="N194" s="9" t="s">
        <v>901</v>
      </c>
      <c r="O194" s="17">
        <v>1</v>
      </c>
      <c r="P194" s="17">
        <v>2</v>
      </c>
      <c r="Q194" s="11">
        <v>263220</v>
      </c>
      <c r="R194" s="12">
        <f t="shared" ref="R194:R257" si="9">IF(Q194&gt;0,0,(IF(ISNA(VLOOKUP(D194,Missing_Vaulations,3,FALSE))=TRUE,0,(VLOOKUP(D194,Missing_Vaulations,3,FALSE)))))</f>
        <v>0</v>
      </c>
      <c r="S194" s="11">
        <f t="shared" si="7"/>
        <v>263220</v>
      </c>
      <c r="T194" s="13" t="s">
        <v>905</v>
      </c>
      <c r="U194" s="15" t="s">
        <v>42</v>
      </c>
      <c r="V194" s="5" t="s">
        <v>5444</v>
      </c>
    </row>
    <row r="195" spans="1:22" ht="13" x14ac:dyDescent="0.15">
      <c r="A195" s="6">
        <f t="shared" si="8"/>
        <v>194</v>
      </c>
      <c r="B195" s="105" t="s">
        <v>906</v>
      </c>
      <c r="C195" s="109">
        <v>44110</v>
      </c>
      <c r="D195" s="7" t="s">
        <v>897</v>
      </c>
      <c r="E195" s="8">
        <v>1050</v>
      </c>
      <c r="F195" s="7" t="s">
        <v>379</v>
      </c>
      <c r="G195" s="9" t="s">
        <v>898</v>
      </c>
      <c r="H195" s="7" t="s">
        <v>69</v>
      </c>
      <c r="I195" s="9" t="s">
        <v>88</v>
      </c>
      <c r="J195" s="10"/>
      <c r="K195" s="10"/>
      <c r="L195" s="7" t="s">
        <v>899</v>
      </c>
      <c r="M195" s="9" t="s">
        <v>900</v>
      </c>
      <c r="N195" s="9" t="s">
        <v>901</v>
      </c>
      <c r="O195" s="17">
        <v>1</v>
      </c>
      <c r="P195" s="17">
        <v>2</v>
      </c>
      <c r="Q195" s="11">
        <v>263220</v>
      </c>
      <c r="R195" s="12">
        <f t="shared" si="9"/>
        <v>0</v>
      </c>
      <c r="S195" s="11">
        <f t="shared" ref="S195:S258" si="10">Q195+R195</f>
        <v>263220</v>
      </c>
      <c r="T195" s="13" t="s">
        <v>907</v>
      </c>
      <c r="U195" s="15" t="s">
        <v>42</v>
      </c>
      <c r="V195" s="5" t="s">
        <v>5444</v>
      </c>
    </row>
    <row r="196" spans="1:22" ht="13" x14ac:dyDescent="0.15">
      <c r="A196" s="6">
        <f t="shared" ref="A196:A259" si="11">A195+1</f>
        <v>195</v>
      </c>
      <c r="B196" s="105" t="s">
        <v>908</v>
      </c>
      <c r="C196" s="109">
        <v>44110</v>
      </c>
      <c r="D196" s="7" t="s">
        <v>897</v>
      </c>
      <c r="E196" s="8">
        <v>1050</v>
      </c>
      <c r="F196" s="7" t="s">
        <v>379</v>
      </c>
      <c r="G196" s="9" t="s">
        <v>898</v>
      </c>
      <c r="H196" s="7" t="s">
        <v>69</v>
      </c>
      <c r="I196" s="9" t="s">
        <v>88</v>
      </c>
      <c r="J196" s="10"/>
      <c r="K196" s="10"/>
      <c r="L196" s="7" t="s">
        <v>899</v>
      </c>
      <c r="M196" s="9" t="s">
        <v>900</v>
      </c>
      <c r="N196" s="9" t="s">
        <v>901</v>
      </c>
      <c r="O196" s="17">
        <v>1</v>
      </c>
      <c r="P196" s="17">
        <v>2</v>
      </c>
      <c r="Q196" s="11">
        <v>311634</v>
      </c>
      <c r="R196" s="12">
        <f t="shared" si="9"/>
        <v>0</v>
      </c>
      <c r="S196" s="11">
        <f t="shared" si="10"/>
        <v>311634</v>
      </c>
      <c r="T196" s="13" t="s">
        <v>909</v>
      </c>
      <c r="U196" s="15" t="s">
        <v>66</v>
      </c>
      <c r="V196" s="5" t="s">
        <v>5444</v>
      </c>
    </row>
    <row r="197" spans="1:22" ht="13" x14ac:dyDescent="0.15">
      <c r="A197" s="6">
        <f t="shared" si="11"/>
        <v>196</v>
      </c>
      <c r="B197" s="105" t="s">
        <v>910</v>
      </c>
      <c r="C197" s="109">
        <v>44110</v>
      </c>
      <c r="D197" s="7" t="s">
        <v>897</v>
      </c>
      <c r="E197" s="8">
        <v>1050</v>
      </c>
      <c r="F197" s="7" t="s">
        <v>379</v>
      </c>
      <c r="G197" s="9" t="s">
        <v>898</v>
      </c>
      <c r="H197" s="7" t="s">
        <v>69</v>
      </c>
      <c r="I197" s="9" t="s">
        <v>88</v>
      </c>
      <c r="J197" s="10"/>
      <c r="K197" s="10"/>
      <c r="L197" s="7" t="s">
        <v>899</v>
      </c>
      <c r="M197" s="9" t="s">
        <v>900</v>
      </c>
      <c r="N197" s="9" t="s">
        <v>901</v>
      </c>
      <c r="O197" s="17">
        <v>1</v>
      </c>
      <c r="P197" s="17">
        <v>2</v>
      </c>
      <c r="Q197" s="11">
        <v>311634</v>
      </c>
      <c r="R197" s="12">
        <f t="shared" si="9"/>
        <v>0</v>
      </c>
      <c r="S197" s="11">
        <f t="shared" si="10"/>
        <v>311634</v>
      </c>
      <c r="T197" s="13" t="s">
        <v>911</v>
      </c>
      <c r="U197" s="15" t="s">
        <v>312</v>
      </c>
      <c r="V197" s="5" t="s">
        <v>5444</v>
      </c>
    </row>
    <row r="198" spans="1:22" ht="13" x14ac:dyDescent="0.15">
      <c r="A198" s="6">
        <f t="shared" si="11"/>
        <v>197</v>
      </c>
      <c r="B198" s="105" t="s">
        <v>912</v>
      </c>
      <c r="C198" s="109">
        <v>44110</v>
      </c>
      <c r="D198" s="7" t="s">
        <v>897</v>
      </c>
      <c r="E198" s="8">
        <v>1050</v>
      </c>
      <c r="F198" s="7" t="s">
        <v>379</v>
      </c>
      <c r="G198" s="9" t="s">
        <v>898</v>
      </c>
      <c r="H198" s="7" t="s">
        <v>69</v>
      </c>
      <c r="I198" s="9" t="s">
        <v>88</v>
      </c>
      <c r="J198" s="10"/>
      <c r="K198" s="10"/>
      <c r="L198" s="7" t="s">
        <v>899</v>
      </c>
      <c r="M198" s="9" t="s">
        <v>900</v>
      </c>
      <c r="N198" s="9" t="s">
        <v>901</v>
      </c>
      <c r="O198" s="17">
        <v>1</v>
      </c>
      <c r="P198" s="17">
        <v>2</v>
      </c>
      <c r="Q198" s="11">
        <v>263220</v>
      </c>
      <c r="R198" s="12">
        <f t="shared" si="9"/>
        <v>0</v>
      </c>
      <c r="S198" s="11">
        <f t="shared" si="10"/>
        <v>263220</v>
      </c>
      <c r="T198" s="13" t="s">
        <v>913</v>
      </c>
      <c r="U198" s="15" t="s">
        <v>66</v>
      </c>
      <c r="V198" s="5" t="s">
        <v>5444</v>
      </c>
    </row>
    <row r="199" spans="1:22" ht="13" x14ac:dyDescent="0.15">
      <c r="A199" s="6">
        <f t="shared" si="11"/>
        <v>198</v>
      </c>
      <c r="B199" s="105" t="s">
        <v>914</v>
      </c>
      <c r="C199" s="109">
        <v>44110</v>
      </c>
      <c r="D199" s="7" t="s">
        <v>915</v>
      </c>
      <c r="E199" s="8">
        <v>6716</v>
      </c>
      <c r="F199" s="7" t="s">
        <v>22</v>
      </c>
      <c r="G199" s="9" t="s">
        <v>916</v>
      </c>
      <c r="H199" s="7" t="s">
        <v>24</v>
      </c>
      <c r="I199" s="9" t="s">
        <v>46</v>
      </c>
      <c r="J199" s="10"/>
      <c r="K199" s="10"/>
      <c r="L199" s="10"/>
      <c r="M199" s="9" t="s">
        <v>917</v>
      </c>
      <c r="N199" s="9" t="s">
        <v>918</v>
      </c>
      <c r="O199" s="10"/>
      <c r="P199" s="10"/>
      <c r="Q199" s="11">
        <v>105920</v>
      </c>
      <c r="R199" s="12">
        <f t="shared" si="9"/>
        <v>0</v>
      </c>
      <c r="S199" s="11">
        <f t="shared" si="10"/>
        <v>105920</v>
      </c>
      <c r="T199" s="13" t="s">
        <v>919</v>
      </c>
      <c r="U199" s="15" t="s">
        <v>273</v>
      </c>
      <c r="V199" s="5" t="s">
        <v>5444</v>
      </c>
    </row>
    <row r="200" spans="1:22" ht="13" x14ac:dyDescent="0.15">
      <c r="A200" s="6">
        <f t="shared" si="11"/>
        <v>199</v>
      </c>
      <c r="B200" s="105" t="s">
        <v>920</v>
      </c>
      <c r="C200" s="109">
        <v>44110</v>
      </c>
      <c r="D200" s="7" t="s">
        <v>21</v>
      </c>
      <c r="E200" s="8">
        <v>3707</v>
      </c>
      <c r="F200" s="7" t="s">
        <v>22</v>
      </c>
      <c r="G200" s="9" t="s">
        <v>921</v>
      </c>
      <c r="H200" s="7" t="s">
        <v>45</v>
      </c>
      <c r="I200" s="9" t="s">
        <v>205</v>
      </c>
      <c r="J200" s="10"/>
      <c r="K200" s="10"/>
      <c r="L200" s="10"/>
      <c r="M200" s="9" t="s">
        <v>922</v>
      </c>
      <c r="N200" s="9" t="s">
        <v>923</v>
      </c>
      <c r="O200" s="10"/>
      <c r="P200" s="10"/>
      <c r="Q200" s="11">
        <v>0</v>
      </c>
      <c r="R200" s="12">
        <f t="shared" si="9"/>
        <v>12000</v>
      </c>
      <c r="S200" s="11">
        <f t="shared" si="10"/>
        <v>12000</v>
      </c>
      <c r="T200" s="13" t="s">
        <v>924</v>
      </c>
      <c r="U200" s="15" t="s">
        <v>66</v>
      </c>
      <c r="V200" s="5" t="s">
        <v>5444</v>
      </c>
    </row>
    <row r="201" spans="1:22" ht="13" x14ac:dyDescent="0.15">
      <c r="A201" s="6">
        <f t="shared" si="11"/>
        <v>200</v>
      </c>
      <c r="B201" s="105" t="s">
        <v>925</v>
      </c>
      <c r="C201" s="109">
        <v>44110</v>
      </c>
      <c r="D201" s="7" t="s">
        <v>37</v>
      </c>
      <c r="E201" s="8">
        <v>3712</v>
      </c>
      <c r="F201" s="7" t="s">
        <v>22</v>
      </c>
      <c r="G201" s="9" t="s">
        <v>926</v>
      </c>
      <c r="H201" s="7" t="s">
        <v>24</v>
      </c>
      <c r="I201" s="9" t="s">
        <v>25</v>
      </c>
      <c r="J201" s="10"/>
      <c r="K201" s="10"/>
      <c r="L201" s="10"/>
      <c r="M201" s="9" t="s">
        <v>927</v>
      </c>
      <c r="N201" s="9" t="s">
        <v>928</v>
      </c>
      <c r="O201" s="10"/>
      <c r="P201" s="10"/>
      <c r="Q201" s="11">
        <v>25000</v>
      </c>
      <c r="R201" s="12">
        <f t="shared" si="9"/>
        <v>0</v>
      </c>
      <c r="S201" s="11">
        <f t="shared" si="10"/>
        <v>25000</v>
      </c>
      <c r="T201" s="13" t="s">
        <v>929</v>
      </c>
      <c r="U201" s="15" t="s">
        <v>42</v>
      </c>
      <c r="V201" s="5" t="s">
        <v>5444</v>
      </c>
    </row>
    <row r="202" spans="1:22" ht="13" x14ac:dyDescent="0.15">
      <c r="A202" s="6">
        <f t="shared" si="11"/>
        <v>201</v>
      </c>
      <c r="B202" s="105" t="s">
        <v>930</v>
      </c>
      <c r="C202" s="109">
        <v>44110</v>
      </c>
      <c r="D202" s="7" t="s">
        <v>37</v>
      </c>
      <c r="E202" s="8">
        <v>4112</v>
      </c>
      <c r="F202" s="7" t="s">
        <v>22</v>
      </c>
      <c r="G202" s="9" t="s">
        <v>931</v>
      </c>
      <c r="H202" s="7" t="s">
        <v>183</v>
      </c>
      <c r="I202" s="10"/>
      <c r="J202" s="10"/>
      <c r="K202" s="10"/>
      <c r="L202" s="10"/>
      <c r="M202" s="9" t="s">
        <v>932</v>
      </c>
      <c r="N202" s="10"/>
      <c r="O202" s="10"/>
      <c r="P202" s="10"/>
      <c r="Q202" s="11">
        <v>9628</v>
      </c>
      <c r="R202" s="12">
        <f t="shared" si="9"/>
        <v>0</v>
      </c>
      <c r="S202" s="11">
        <f t="shared" si="10"/>
        <v>9628</v>
      </c>
      <c r="T202" s="13" t="s">
        <v>933</v>
      </c>
      <c r="U202" s="15" t="s">
        <v>934</v>
      </c>
    </row>
    <row r="203" spans="1:22" ht="13" x14ac:dyDescent="0.15">
      <c r="A203" s="6">
        <f t="shared" si="11"/>
        <v>202</v>
      </c>
      <c r="B203" s="105" t="s">
        <v>935</v>
      </c>
      <c r="C203" s="109">
        <v>44110</v>
      </c>
      <c r="D203" s="7" t="s">
        <v>37</v>
      </c>
      <c r="E203" s="8">
        <v>1105</v>
      </c>
      <c r="F203" s="7" t="s">
        <v>22</v>
      </c>
      <c r="G203" s="9" t="s">
        <v>936</v>
      </c>
      <c r="H203" s="7" t="s">
        <v>58</v>
      </c>
      <c r="I203" s="9" t="s">
        <v>32</v>
      </c>
      <c r="J203" s="10"/>
      <c r="K203" s="10"/>
      <c r="L203" s="10"/>
      <c r="M203" s="9" t="s">
        <v>937</v>
      </c>
      <c r="N203" s="9" t="s">
        <v>938</v>
      </c>
      <c r="O203" s="10"/>
      <c r="P203" s="10"/>
      <c r="Q203" s="11">
        <v>24012</v>
      </c>
      <c r="R203" s="12">
        <f t="shared" si="9"/>
        <v>0</v>
      </c>
      <c r="S203" s="11">
        <f t="shared" si="10"/>
        <v>24012</v>
      </c>
      <c r="T203" s="13" t="s">
        <v>939</v>
      </c>
      <c r="U203" s="15" t="s">
        <v>42</v>
      </c>
      <c r="V203" s="5" t="s">
        <v>5444</v>
      </c>
    </row>
    <row r="204" spans="1:22" ht="13" x14ac:dyDescent="0.15">
      <c r="A204" s="6">
        <f t="shared" si="11"/>
        <v>203</v>
      </c>
      <c r="B204" s="105" t="s">
        <v>940</v>
      </c>
      <c r="C204" s="109">
        <v>44110</v>
      </c>
      <c r="D204" s="7" t="s">
        <v>37</v>
      </c>
      <c r="E204" s="8">
        <v>1908</v>
      </c>
      <c r="F204" s="7" t="s">
        <v>22</v>
      </c>
      <c r="G204" s="9" t="s">
        <v>941</v>
      </c>
      <c r="H204" s="7" t="s">
        <v>69</v>
      </c>
      <c r="I204" s="9" t="s">
        <v>88</v>
      </c>
      <c r="J204" s="10"/>
      <c r="K204" s="10"/>
      <c r="L204" s="10"/>
      <c r="M204" s="9" t="s">
        <v>942</v>
      </c>
      <c r="N204" s="9" t="s">
        <v>72</v>
      </c>
      <c r="O204" s="10"/>
      <c r="P204" s="10"/>
      <c r="Q204" s="11">
        <v>78935</v>
      </c>
      <c r="R204" s="12">
        <f t="shared" si="9"/>
        <v>0</v>
      </c>
      <c r="S204" s="11">
        <f t="shared" si="10"/>
        <v>78935</v>
      </c>
      <c r="T204" s="13" t="s">
        <v>943</v>
      </c>
      <c r="U204" s="15" t="s">
        <v>944</v>
      </c>
      <c r="V204" s="5" t="s">
        <v>5444</v>
      </c>
    </row>
    <row r="205" spans="1:22" ht="13" x14ac:dyDescent="0.15">
      <c r="A205" s="6">
        <f t="shared" si="11"/>
        <v>204</v>
      </c>
      <c r="B205" s="105" t="s">
        <v>945</v>
      </c>
      <c r="C205" s="109">
        <v>44110</v>
      </c>
      <c r="D205" s="7" t="s">
        <v>37</v>
      </c>
      <c r="E205" s="8">
        <v>10208</v>
      </c>
      <c r="F205" s="7" t="s">
        <v>22</v>
      </c>
      <c r="G205" s="9" t="s">
        <v>946</v>
      </c>
      <c r="H205" s="7" t="s">
        <v>24</v>
      </c>
      <c r="I205" s="9" t="s">
        <v>32</v>
      </c>
      <c r="J205" s="10"/>
      <c r="K205" s="10"/>
      <c r="L205" s="10"/>
      <c r="M205" s="9" t="s">
        <v>947</v>
      </c>
      <c r="N205" s="9" t="s">
        <v>948</v>
      </c>
      <c r="O205" s="10"/>
      <c r="P205" s="10"/>
      <c r="Q205" s="11">
        <v>0</v>
      </c>
      <c r="R205" s="12">
        <f t="shared" si="9"/>
        <v>3000</v>
      </c>
      <c r="S205" s="11">
        <f t="shared" si="10"/>
        <v>3000</v>
      </c>
      <c r="T205" s="13" t="s">
        <v>949</v>
      </c>
      <c r="U205" s="15" t="s">
        <v>654</v>
      </c>
    </row>
    <row r="206" spans="1:22" ht="13" x14ac:dyDescent="0.15">
      <c r="A206" s="6">
        <f t="shared" si="11"/>
        <v>205</v>
      </c>
      <c r="B206" s="105" t="s">
        <v>950</v>
      </c>
      <c r="C206" s="109">
        <v>44110</v>
      </c>
      <c r="D206" s="7" t="s">
        <v>37</v>
      </c>
      <c r="E206" s="8">
        <v>2500</v>
      </c>
      <c r="F206" s="7" t="s">
        <v>22</v>
      </c>
      <c r="G206" s="9" t="s">
        <v>951</v>
      </c>
      <c r="H206" s="7" t="s">
        <v>31</v>
      </c>
      <c r="I206" s="9" t="s">
        <v>25</v>
      </c>
      <c r="J206" s="10"/>
      <c r="K206" s="10"/>
      <c r="L206" s="10"/>
      <c r="M206" s="9" t="s">
        <v>952</v>
      </c>
      <c r="N206" s="9" t="s">
        <v>948</v>
      </c>
      <c r="O206" s="10"/>
      <c r="P206" s="10"/>
      <c r="Q206" s="11">
        <v>0</v>
      </c>
      <c r="R206" s="12">
        <f t="shared" si="9"/>
        <v>3000</v>
      </c>
      <c r="S206" s="11">
        <f t="shared" si="10"/>
        <v>3000</v>
      </c>
      <c r="T206" s="13" t="s">
        <v>953</v>
      </c>
      <c r="U206" s="15" t="s">
        <v>654</v>
      </c>
    </row>
    <row r="207" spans="1:22" ht="13" x14ac:dyDescent="0.15">
      <c r="A207" s="6">
        <f t="shared" si="11"/>
        <v>206</v>
      </c>
      <c r="B207" s="105" t="s">
        <v>954</v>
      </c>
      <c r="C207" s="109">
        <v>44110</v>
      </c>
      <c r="D207" s="7" t="s">
        <v>37</v>
      </c>
      <c r="E207" s="8">
        <v>2624</v>
      </c>
      <c r="F207" s="7" t="s">
        <v>22</v>
      </c>
      <c r="G207" s="9" t="s">
        <v>38</v>
      </c>
      <c r="H207" s="7" t="s">
        <v>31</v>
      </c>
      <c r="I207" s="9" t="s">
        <v>39</v>
      </c>
      <c r="J207" s="10"/>
      <c r="K207" s="10"/>
      <c r="L207" s="10"/>
      <c r="M207" s="9" t="s">
        <v>955</v>
      </c>
      <c r="N207" s="9" t="s">
        <v>948</v>
      </c>
      <c r="O207" s="10"/>
      <c r="P207" s="10"/>
      <c r="Q207" s="11">
        <v>0</v>
      </c>
      <c r="R207" s="12">
        <f t="shared" si="9"/>
        <v>3000</v>
      </c>
      <c r="S207" s="11">
        <f t="shared" si="10"/>
        <v>3000</v>
      </c>
      <c r="T207" s="13" t="s">
        <v>956</v>
      </c>
      <c r="U207" s="15" t="s">
        <v>654</v>
      </c>
    </row>
    <row r="208" spans="1:22" ht="13" x14ac:dyDescent="0.15">
      <c r="A208" s="6">
        <f t="shared" si="11"/>
        <v>207</v>
      </c>
      <c r="B208" s="105" t="s">
        <v>957</v>
      </c>
      <c r="C208" s="109">
        <v>44110</v>
      </c>
      <c r="D208" s="7" t="s">
        <v>37</v>
      </c>
      <c r="E208" s="8">
        <v>914</v>
      </c>
      <c r="F208" s="7" t="s">
        <v>22</v>
      </c>
      <c r="G208" s="9" t="s">
        <v>958</v>
      </c>
      <c r="H208" s="7" t="s">
        <v>45</v>
      </c>
      <c r="I208" s="9" t="s">
        <v>88</v>
      </c>
      <c r="J208" s="10"/>
      <c r="K208" s="10"/>
      <c r="L208" s="10"/>
      <c r="M208" s="9" t="s">
        <v>959</v>
      </c>
      <c r="N208" s="9" t="s">
        <v>72</v>
      </c>
      <c r="O208" s="10"/>
      <c r="P208" s="10"/>
      <c r="Q208" s="11">
        <v>23200</v>
      </c>
      <c r="R208" s="12">
        <f t="shared" si="9"/>
        <v>0</v>
      </c>
      <c r="S208" s="11">
        <f t="shared" si="10"/>
        <v>23200</v>
      </c>
      <c r="T208" s="13" t="s">
        <v>960</v>
      </c>
      <c r="U208" s="15" t="s">
        <v>654</v>
      </c>
    </row>
    <row r="209" spans="1:22" ht="13" x14ac:dyDescent="0.15">
      <c r="A209" s="6">
        <f t="shared" si="11"/>
        <v>208</v>
      </c>
      <c r="B209" s="105" t="s">
        <v>961</v>
      </c>
      <c r="C209" s="109">
        <v>44110</v>
      </c>
      <c r="D209" s="7" t="s">
        <v>37</v>
      </c>
      <c r="E209" s="8">
        <v>11402</v>
      </c>
      <c r="F209" s="7" t="s">
        <v>22</v>
      </c>
      <c r="G209" s="9" t="s">
        <v>962</v>
      </c>
      <c r="H209" s="7" t="s">
        <v>24</v>
      </c>
      <c r="I209" s="10"/>
      <c r="J209" s="10"/>
      <c r="K209" s="10"/>
      <c r="L209" s="10"/>
      <c r="M209" s="9" t="s">
        <v>963</v>
      </c>
      <c r="N209" s="9" t="s">
        <v>964</v>
      </c>
      <c r="O209" s="10"/>
      <c r="P209" s="10"/>
      <c r="Q209" s="11">
        <v>0</v>
      </c>
      <c r="R209" s="12">
        <f t="shared" si="9"/>
        <v>3000</v>
      </c>
      <c r="S209" s="11">
        <f t="shared" si="10"/>
        <v>3000</v>
      </c>
      <c r="T209" s="13" t="s">
        <v>965</v>
      </c>
      <c r="U209" s="15" t="s">
        <v>654</v>
      </c>
    </row>
    <row r="210" spans="1:22" ht="13" x14ac:dyDescent="0.15">
      <c r="A210" s="6">
        <f t="shared" si="11"/>
        <v>209</v>
      </c>
      <c r="B210" s="105" t="s">
        <v>966</v>
      </c>
      <c r="C210" s="109">
        <v>44110</v>
      </c>
      <c r="D210" s="7" t="s">
        <v>37</v>
      </c>
      <c r="E210" s="8">
        <v>5114</v>
      </c>
      <c r="F210" s="7" t="s">
        <v>22</v>
      </c>
      <c r="G210" s="9" t="s">
        <v>967</v>
      </c>
      <c r="H210" s="7" t="s">
        <v>24</v>
      </c>
      <c r="I210" s="9" t="s">
        <v>205</v>
      </c>
      <c r="J210" s="10"/>
      <c r="K210" s="10"/>
      <c r="L210" s="10"/>
      <c r="M210" s="9" t="s">
        <v>968</v>
      </c>
      <c r="N210" s="9" t="s">
        <v>72</v>
      </c>
      <c r="O210" s="10"/>
      <c r="P210" s="10"/>
      <c r="Q210" s="11">
        <v>0</v>
      </c>
      <c r="R210" s="12">
        <f t="shared" si="9"/>
        <v>3000</v>
      </c>
      <c r="S210" s="11">
        <f t="shared" si="10"/>
        <v>3000</v>
      </c>
      <c r="T210" s="13" t="s">
        <v>969</v>
      </c>
      <c r="U210" s="15" t="s">
        <v>654</v>
      </c>
    </row>
    <row r="211" spans="1:22" ht="13" x14ac:dyDescent="0.15">
      <c r="A211" s="6">
        <f t="shared" si="11"/>
        <v>210</v>
      </c>
      <c r="B211" s="105" t="s">
        <v>970</v>
      </c>
      <c r="C211" s="109">
        <v>44110</v>
      </c>
      <c r="D211" s="7" t="s">
        <v>37</v>
      </c>
      <c r="E211" s="8">
        <v>3709</v>
      </c>
      <c r="F211" s="7" t="s">
        <v>22</v>
      </c>
      <c r="G211" s="9" t="s">
        <v>971</v>
      </c>
      <c r="H211" s="7" t="s">
        <v>69</v>
      </c>
      <c r="I211" s="9" t="s">
        <v>46</v>
      </c>
      <c r="J211" s="10"/>
      <c r="K211" s="10"/>
      <c r="L211" s="10"/>
      <c r="M211" s="9" t="s">
        <v>972</v>
      </c>
      <c r="N211" s="9" t="s">
        <v>72</v>
      </c>
      <c r="O211" s="10"/>
      <c r="P211" s="10"/>
      <c r="Q211" s="11">
        <v>0</v>
      </c>
      <c r="R211" s="12">
        <f t="shared" si="9"/>
        <v>3000</v>
      </c>
      <c r="S211" s="11">
        <f t="shared" si="10"/>
        <v>3000</v>
      </c>
      <c r="T211" s="13" t="s">
        <v>973</v>
      </c>
      <c r="U211" s="15" t="s">
        <v>654</v>
      </c>
    </row>
    <row r="212" spans="1:22" ht="13" x14ac:dyDescent="0.15">
      <c r="A212" s="6">
        <f t="shared" si="11"/>
        <v>211</v>
      </c>
      <c r="B212" s="105" t="s">
        <v>974</v>
      </c>
      <c r="C212" s="109">
        <v>44110</v>
      </c>
      <c r="D212" s="7" t="s">
        <v>37</v>
      </c>
      <c r="E212" s="8">
        <v>1216</v>
      </c>
      <c r="F212" s="7" t="s">
        <v>320</v>
      </c>
      <c r="G212" s="9" t="s">
        <v>786</v>
      </c>
      <c r="H212" s="7" t="s">
        <v>31</v>
      </c>
      <c r="I212" s="9" t="s">
        <v>39</v>
      </c>
      <c r="J212" s="10"/>
      <c r="K212" s="10"/>
      <c r="L212" s="10"/>
      <c r="M212" s="9" t="s">
        <v>975</v>
      </c>
      <c r="N212" s="9" t="s">
        <v>976</v>
      </c>
      <c r="O212" s="10"/>
      <c r="P212" s="10"/>
      <c r="Q212" s="11">
        <v>17000</v>
      </c>
      <c r="R212" s="12">
        <f t="shared" si="9"/>
        <v>0</v>
      </c>
      <c r="S212" s="11">
        <f t="shared" si="10"/>
        <v>17000</v>
      </c>
      <c r="T212" s="13" t="s">
        <v>977</v>
      </c>
      <c r="U212" s="15" t="s">
        <v>654</v>
      </c>
    </row>
    <row r="213" spans="1:22" ht="13" x14ac:dyDescent="0.15">
      <c r="A213" s="6">
        <f t="shared" si="11"/>
        <v>212</v>
      </c>
      <c r="B213" s="105" t="s">
        <v>978</v>
      </c>
      <c r="C213" s="109">
        <v>44110</v>
      </c>
      <c r="D213" s="7" t="s">
        <v>37</v>
      </c>
      <c r="E213" s="8">
        <v>2718</v>
      </c>
      <c r="F213" s="7" t="s">
        <v>22</v>
      </c>
      <c r="G213" s="9" t="s">
        <v>979</v>
      </c>
      <c r="H213" s="7" t="s">
        <v>45</v>
      </c>
      <c r="I213" s="10"/>
      <c r="J213" s="10"/>
      <c r="K213" s="10"/>
      <c r="L213" s="10"/>
      <c r="M213" s="9" t="s">
        <v>980</v>
      </c>
      <c r="N213" s="10"/>
      <c r="O213" s="10"/>
      <c r="P213" s="10"/>
      <c r="Q213" s="11">
        <v>0</v>
      </c>
      <c r="R213" s="12">
        <f t="shared" si="9"/>
        <v>3000</v>
      </c>
      <c r="S213" s="11">
        <f t="shared" si="10"/>
        <v>3000</v>
      </c>
      <c r="T213" s="13" t="s">
        <v>981</v>
      </c>
      <c r="U213" s="15" t="s">
        <v>654</v>
      </c>
    </row>
    <row r="214" spans="1:22" ht="13" x14ac:dyDescent="0.15">
      <c r="A214" s="6">
        <f t="shared" si="11"/>
        <v>213</v>
      </c>
      <c r="B214" s="105" t="s">
        <v>982</v>
      </c>
      <c r="C214" s="109">
        <v>44110</v>
      </c>
      <c r="D214" s="7" t="s">
        <v>37</v>
      </c>
      <c r="E214" s="8">
        <v>12614</v>
      </c>
      <c r="F214" s="7" t="s">
        <v>22</v>
      </c>
      <c r="G214" s="9" t="s">
        <v>983</v>
      </c>
      <c r="H214" s="7" t="s">
        <v>24</v>
      </c>
      <c r="I214" s="9" t="s">
        <v>32</v>
      </c>
      <c r="J214" s="10"/>
      <c r="K214" s="10"/>
      <c r="L214" s="10"/>
      <c r="M214" s="9" t="s">
        <v>984</v>
      </c>
      <c r="N214" s="9" t="s">
        <v>985</v>
      </c>
      <c r="O214" s="10"/>
      <c r="P214" s="10"/>
      <c r="Q214" s="11">
        <v>0</v>
      </c>
      <c r="R214" s="12">
        <f t="shared" si="9"/>
        <v>3000</v>
      </c>
      <c r="S214" s="11">
        <f t="shared" si="10"/>
        <v>3000</v>
      </c>
      <c r="T214" s="13" t="s">
        <v>986</v>
      </c>
      <c r="U214" s="15" t="s">
        <v>654</v>
      </c>
    </row>
    <row r="215" spans="1:22" ht="13" x14ac:dyDescent="0.15">
      <c r="A215" s="6">
        <f t="shared" si="11"/>
        <v>214</v>
      </c>
      <c r="B215" s="105" t="s">
        <v>987</v>
      </c>
      <c r="C215" s="109">
        <v>44110</v>
      </c>
      <c r="D215" s="7" t="s">
        <v>364</v>
      </c>
      <c r="E215" s="8">
        <v>4198</v>
      </c>
      <c r="F215" s="7" t="s">
        <v>22</v>
      </c>
      <c r="G215" s="9" t="s">
        <v>988</v>
      </c>
      <c r="H215" s="7" t="s">
        <v>31</v>
      </c>
      <c r="I215" s="9" t="s">
        <v>158</v>
      </c>
      <c r="J215" s="10"/>
      <c r="K215" s="10"/>
      <c r="L215" s="10"/>
      <c r="M215" s="9" t="s">
        <v>989</v>
      </c>
      <c r="N215" s="9" t="s">
        <v>72</v>
      </c>
      <c r="O215" s="17">
        <v>1</v>
      </c>
      <c r="P215" s="17">
        <v>1</v>
      </c>
      <c r="Q215" s="11">
        <v>155208</v>
      </c>
      <c r="R215" s="12">
        <f t="shared" si="9"/>
        <v>0</v>
      </c>
      <c r="S215" s="11">
        <f t="shared" si="10"/>
        <v>155208</v>
      </c>
      <c r="T215" s="13" t="s">
        <v>990</v>
      </c>
      <c r="U215" s="15" t="s">
        <v>55</v>
      </c>
      <c r="V215" s="5" t="s">
        <v>5444</v>
      </c>
    </row>
    <row r="216" spans="1:22" ht="13" x14ac:dyDescent="0.15">
      <c r="A216" s="6">
        <f t="shared" si="11"/>
        <v>215</v>
      </c>
      <c r="B216" s="105" t="s">
        <v>991</v>
      </c>
      <c r="C216" s="109">
        <v>44110</v>
      </c>
      <c r="D216" s="7" t="s">
        <v>689</v>
      </c>
      <c r="E216" s="8">
        <v>300</v>
      </c>
      <c r="F216" s="7" t="s">
        <v>22</v>
      </c>
      <c r="G216" s="9" t="s">
        <v>992</v>
      </c>
      <c r="H216" s="7" t="s">
        <v>45</v>
      </c>
      <c r="I216" s="9" t="s">
        <v>39</v>
      </c>
      <c r="J216" s="10"/>
      <c r="K216" s="10"/>
      <c r="L216" s="10"/>
      <c r="M216" s="9" t="s">
        <v>993</v>
      </c>
      <c r="N216" s="9" t="s">
        <v>72</v>
      </c>
      <c r="O216" s="10"/>
      <c r="P216" s="10"/>
      <c r="Q216" s="11">
        <v>0</v>
      </c>
      <c r="R216" s="12">
        <f t="shared" si="9"/>
        <v>3000</v>
      </c>
      <c r="S216" s="11">
        <f t="shared" si="10"/>
        <v>3000</v>
      </c>
      <c r="T216" s="13" t="s">
        <v>994</v>
      </c>
      <c r="U216" s="15" t="s">
        <v>97</v>
      </c>
      <c r="V216" s="5" t="s">
        <v>5444</v>
      </c>
    </row>
    <row r="217" spans="1:22" ht="13" x14ac:dyDescent="0.15">
      <c r="A217" s="6">
        <f t="shared" si="11"/>
        <v>216</v>
      </c>
      <c r="B217" s="105" t="s">
        <v>995</v>
      </c>
      <c r="C217" s="109">
        <v>44110</v>
      </c>
      <c r="D217" s="7" t="s">
        <v>75</v>
      </c>
      <c r="E217" s="8">
        <v>2914</v>
      </c>
      <c r="F217" s="7" t="s">
        <v>22</v>
      </c>
      <c r="G217" s="9" t="s">
        <v>38</v>
      </c>
      <c r="H217" s="7" t="s">
        <v>31</v>
      </c>
      <c r="I217" s="9" t="s">
        <v>39</v>
      </c>
      <c r="J217" s="10"/>
      <c r="K217" s="10"/>
      <c r="L217" s="10"/>
      <c r="M217" s="9" t="s">
        <v>996</v>
      </c>
      <c r="N217" s="9" t="s">
        <v>78</v>
      </c>
      <c r="O217" s="10"/>
      <c r="P217" s="10"/>
      <c r="Q217" s="11">
        <v>0</v>
      </c>
      <c r="R217" s="12">
        <f t="shared" si="9"/>
        <v>3000</v>
      </c>
      <c r="S217" s="11">
        <f t="shared" si="10"/>
        <v>3000</v>
      </c>
      <c r="T217" s="13" t="s">
        <v>997</v>
      </c>
      <c r="U217" s="15" t="s">
        <v>998</v>
      </c>
    </row>
    <row r="218" spans="1:22" ht="13" x14ac:dyDescent="0.15">
      <c r="A218" s="6">
        <f t="shared" si="11"/>
        <v>217</v>
      </c>
      <c r="B218" s="105" t="s">
        <v>999</v>
      </c>
      <c r="C218" s="109">
        <v>44110</v>
      </c>
      <c r="D218" s="7" t="s">
        <v>75</v>
      </c>
      <c r="E218" s="8">
        <v>1504</v>
      </c>
      <c r="F218" s="7" t="s">
        <v>22</v>
      </c>
      <c r="G218" s="9" t="s">
        <v>1000</v>
      </c>
      <c r="H218" s="7" t="s">
        <v>183</v>
      </c>
      <c r="I218" s="9" t="s">
        <v>88</v>
      </c>
      <c r="J218" s="10"/>
      <c r="K218" s="10"/>
      <c r="L218" s="10"/>
      <c r="M218" s="9" t="s">
        <v>1001</v>
      </c>
      <c r="N218" s="9" t="s">
        <v>1002</v>
      </c>
      <c r="O218" s="10"/>
      <c r="P218" s="10"/>
      <c r="Q218" s="11">
        <v>0</v>
      </c>
      <c r="R218" s="12">
        <f t="shared" si="9"/>
        <v>3000</v>
      </c>
      <c r="S218" s="11">
        <f t="shared" si="10"/>
        <v>3000</v>
      </c>
      <c r="T218" s="13" t="s">
        <v>1003</v>
      </c>
      <c r="U218" s="15" t="s">
        <v>234</v>
      </c>
    </row>
    <row r="219" spans="1:22" ht="13" x14ac:dyDescent="0.15">
      <c r="A219" s="6">
        <f t="shared" si="11"/>
        <v>218</v>
      </c>
      <c r="B219" s="105" t="s">
        <v>1004</v>
      </c>
      <c r="C219" s="109">
        <v>44110</v>
      </c>
      <c r="D219" s="7" t="s">
        <v>75</v>
      </c>
      <c r="E219" s="8">
        <v>2600</v>
      </c>
      <c r="F219" s="7" t="s">
        <v>22</v>
      </c>
      <c r="G219" s="9" t="s">
        <v>773</v>
      </c>
      <c r="H219" s="7" t="s">
        <v>24</v>
      </c>
      <c r="I219" s="9" t="s">
        <v>70</v>
      </c>
      <c r="J219" s="10"/>
      <c r="K219" s="10"/>
      <c r="L219" s="10"/>
      <c r="M219" s="9" t="s">
        <v>1005</v>
      </c>
      <c r="N219" s="9" t="s">
        <v>1006</v>
      </c>
      <c r="O219" s="10"/>
      <c r="P219" s="10"/>
      <c r="Q219" s="11">
        <v>0</v>
      </c>
      <c r="R219" s="12">
        <f t="shared" si="9"/>
        <v>3000</v>
      </c>
      <c r="S219" s="11">
        <f t="shared" si="10"/>
        <v>3000</v>
      </c>
      <c r="T219" s="13" t="s">
        <v>1007</v>
      </c>
      <c r="U219" s="15" t="s">
        <v>234</v>
      </c>
    </row>
    <row r="220" spans="1:22" ht="13" x14ac:dyDescent="0.15">
      <c r="A220" s="6">
        <f t="shared" si="11"/>
        <v>219</v>
      </c>
      <c r="B220" s="105" t="s">
        <v>1008</v>
      </c>
      <c r="C220" s="109">
        <v>44110</v>
      </c>
      <c r="D220" s="7" t="s">
        <v>75</v>
      </c>
      <c r="E220" s="8">
        <v>1212</v>
      </c>
      <c r="F220" s="7" t="s">
        <v>22</v>
      </c>
      <c r="G220" s="9" t="s">
        <v>1009</v>
      </c>
      <c r="H220" s="7" t="s">
        <v>45</v>
      </c>
      <c r="I220" s="9" t="s">
        <v>39</v>
      </c>
      <c r="J220" s="10"/>
      <c r="K220" s="10"/>
      <c r="L220" s="10"/>
      <c r="M220" s="9" t="s">
        <v>1010</v>
      </c>
      <c r="N220" s="9" t="s">
        <v>1011</v>
      </c>
      <c r="O220" s="10"/>
      <c r="P220" s="10"/>
      <c r="Q220" s="11">
        <v>0</v>
      </c>
      <c r="R220" s="12">
        <f t="shared" si="9"/>
        <v>3000</v>
      </c>
      <c r="S220" s="11">
        <f t="shared" si="10"/>
        <v>3000</v>
      </c>
      <c r="T220" s="13" t="s">
        <v>1012</v>
      </c>
      <c r="U220" s="15" t="s">
        <v>234</v>
      </c>
    </row>
    <row r="221" spans="1:22" ht="13" x14ac:dyDescent="0.15">
      <c r="A221" s="6">
        <f t="shared" si="11"/>
        <v>220</v>
      </c>
      <c r="B221" s="105" t="s">
        <v>1013</v>
      </c>
      <c r="C221" s="109">
        <v>44110</v>
      </c>
      <c r="D221" s="7" t="s">
        <v>75</v>
      </c>
      <c r="E221" s="8">
        <v>2600</v>
      </c>
      <c r="F221" s="7" t="s">
        <v>22</v>
      </c>
      <c r="G221" s="9" t="s">
        <v>773</v>
      </c>
      <c r="H221" s="7" t="s">
        <v>24</v>
      </c>
      <c r="I221" s="9" t="s">
        <v>70</v>
      </c>
      <c r="J221" s="10"/>
      <c r="K221" s="10"/>
      <c r="L221" s="10"/>
      <c r="M221" s="9" t="s">
        <v>1014</v>
      </c>
      <c r="N221" s="9" t="s">
        <v>1006</v>
      </c>
      <c r="O221" s="10"/>
      <c r="P221" s="10"/>
      <c r="Q221" s="11">
        <v>0</v>
      </c>
      <c r="R221" s="12">
        <f t="shared" si="9"/>
        <v>3000</v>
      </c>
      <c r="S221" s="11">
        <f t="shared" si="10"/>
        <v>3000</v>
      </c>
      <c r="T221" s="13" t="s">
        <v>1015</v>
      </c>
      <c r="U221" s="15" t="s">
        <v>80</v>
      </c>
    </row>
    <row r="222" spans="1:22" ht="13" x14ac:dyDescent="0.15">
      <c r="A222" s="6">
        <f t="shared" si="11"/>
        <v>221</v>
      </c>
      <c r="B222" s="105" t="s">
        <v>1016</v>
      </c>
      <c r="C222" s="109">
        <v>44110</v>
      </c>
      <c r="D222" s="7" t="s">
        <v>75</v>
      </c>
      <c r="E222" s="8">
        <v>2912</v>
      </c>
      <c r="F222" s="7" t="s">
        <v>22</v>
      </c>
      <c r="G222" s="9" t="s">
        <v>38</v>
      </c>
      <c r="H222" s="7" t="s">
        <v>31</v>
      </c>
      <c r="I222" s="9" t="s">
        <v>39</v>
      </c>
      <c r="J222" s="10"/>
      <c r="K222" s="10"/>
      <c r="L222" s="10"/>
      <c r="M222" s="9" t="s">
        <v>996</v>
      </c>
      <c r="N222" s="9" t="s">
        <v>78</v>
      </c>
      <c r="O222" s="10"/>
      <c r="P222" s="10"/>
      <c r="Q222" s="11">
        <v>0</v>
      </c>
      <c r="R222" s="12">
        <f t="shared" si="9"/>
        <v>3000</v>
      </c>
      <c r="S222" s="11">
        <f t="shared" si="10"/>
        <v>3000</v>
      </c>
      <c r="T222" s="13" t="s">
        <v>1017</v>
      </c>
      <c r="U222" s="15" t="s">
        <v>42</v>
      </c>
      <c r="V222" s="5" t="s">
        <v>5444</v>
      </c>
    </row>
    <row r="223" spans="1:22" ht="13" x14ac:dyDescent="0.15">
      <c r="A223" s="6">
        <f t="shared" si="11"/>
        <v>222</v>
      </c>
      <c r="B223" s="105" t="s">
        <v>1018</v>
      </c>
      <c r="C223" s="109">
        <v>44110</v>
      </c>
      <c r="D223" s="7" t="s">
        <v>99</v>
      </c>
      <c r="E223" s="8">
        <v>121</v>
      </c>
      <c r="F223" s="7" t="s">
        <v>1019</v>
      </c>
      <c r="G223" s="9" t="s">
        <v>1020</v>
      </c>
      <c r="H223" s="7" t="s">
        <v>45</v>
      </c>
      <c r="I223" s="9" t="s">
        <v>158</v>
      </c>
      <c r="J223" s="10"/>
      <c r="K223" s="10"/>
      <c r="L223" s="10"/>
      <c r="M223" s="9" t="s">
        <v>1021</v>
      </c>
      <c r="N223" s="9" t="s">
        <v>72</v>
      </c>
      <c r="O223" s="10"/>
      <c r="P223" s="10"/>
      <c r="Q223" s="11">
        <v>0</v>
      </c>
      <c r="R223" s="12">
        <f t="shared" si="9"/>
        <v>3000</v>
      </c>
      <c r="S223" s="11">
        <f t="shared" si="10"/>
        <v>3000</v>
      </c>
      <c r="T223" s="13" t="s">
        <v>1022</v>
      </c>
      <c r="U223" s="15" t="s">
        <v>42</v>
      </c>
      <c r="V223" s="5" t="s">
        <v>5444</v>
      </c>
    </row>
    <row r="224" spans="1:22" ht="13" x14ac:dyDescent="0.15">
      <c r="A224" s="6">
        <f t="shared" si="11"/>
        <v>223</v>
      </c>
      <c r="B224" s="105" t="s">
        <v>1023</v>
      </c>
      <c r="C224" s="109">
        <v>44110</v>
      </c>
      <c r="D224" s="7" t="s">
        <v>430</v>
      </c>
      <c r="E224" s="8">
        <v>9503</v>
      </c>
      <c r="F224" s="7" t="s">
        <v>22</v>
      </c>
      <c r="G224" s="9" t="s">
        <v>178</v>
      </c>
      <c r="H224" s="7" t="s">
        <v>58</v>
      </c>
      <c r="I224" s="9" t="s">
        <v>70</v>
      </c>
      <c r="J224" s="10"/>
      <c r="K224" s="10"/>
      <c r="L224" s="10"/>
      <c r="M224" s="9" t="s">
        <v>1024</v>
      </c>
      <c r="N224" s="9" t="s">
        <v>1025</v>
      </c>
      <c r="O224" s="10"/>
      <c r="P224" s="10"/>
      <c r="Q224" s="11">
        <v>0</v>
      </c>
      <c r="R224" s="12">
        <f t="shared" si="9"/>
        <v>500</v>
      </c>
      <c r="S224" s="11">
        <f t="shared" si="10"/>
        <v>500</v>
      </c>
      <c r="T224" s="13" t="s">
        <v>1026</v>
      </c>
      <c r="U224" s="15" t="s">
        <v>42</v>
      </c>
      <c r="V224" s="5" t="s">
        <v>5444</v>
      </c>
    </row>
    <row r="225" spans="1:24" ht="13" x14ac:dyDescent="0.15">
      <c r="A225" s="6">
        <f t="shared" si="11"/>
        <v>224</v>
      </c>
      <c r="B225" s="105" t="s">
        <v>1027</v>
      </c>
      <c r="C225" s="109">
        <v>44110</v>
      </c>
      <c r="D225" s="7" t="s">
        <v>430</v>
      </c>
      <c r="E225" s="8">
        <v>11212</v>
      </c>
      <c r="F225" s="7" t="s">
        <v>22</v>
      </c>
      <c r="G225" s="9" t="s">
        <v>1028</v>
      </c>
      <c r="H225" s="7" t="s">
        <v>183</v>
      </c>
      <c r="I225" s="9" t="s">
        <v>70</v>
      </c>
      <c r="J225" s="10"/>
      <c r="K225" s="10"/>
      <c r="L225" s="10"/>
      <c r="M225" s="9" t="s">
        <v>1029</v>
      </c>
      <c r="N225" s="9" t="s">
        <v>1030</v>
      </c>
      <c r="O225" s="10"/>
      <c r="P225" s="10"/>
      <c r="Q225" s="11">
        <v>0</v>
      </c>
      <c r="R225" s="12">
        <f t="shared" si="9"/>
        <v>500</v>
      </c>
      <c r="S225" s="11">
        <f t="shared" si="10"/>
        <v>500</v>
      </c>
      <c r="T225" s="13" t="s">
        <v>1031</v>
      </c>
      <c r="U225" s="15" t="s">
        <v>457</v>
      </c>
      <c r="V225" s="5" t="s">
        <v>5444</v>
      </c>
    </row>
    <row r="226" spans="1:24" ht="13" x14ac:dyDescent="0.15">
      <c r="A226" s="6">
        <f t="shared" si="11"/>
        <v>225</v>
      </c>
      <c r="B226" s="105" t="s">
        <v>1032</v>
      </c>
      <c r="C226" s="109">
        <v>44110</v>
      </c>
      <c r="D226" s="7" t="s">
        <v>430</v>
      </c>
      <c r="E226" s="8">
        <v>1101</v>
      </c>
      <c r="F226" s="7" t="s">
        <v>22</v>
      </c>
      <c r="G226" s="9" t="s">
        <v>1033</v>
      </c>
      <c r="H226" s="7" t="s">
        <v>31</v>
      </c>
      <c r="I226" s="9" t="s">
        <v>39</v>
      </c>
      <c r="J226" s="10"/>
      <c r="K226" s="10"/>
      <c r="L226" s="10"/>
      <c r="M226" s="9" t="s">
        <v>1034</v>
      </c>
      <c r="N226" s="9" t="s">
        <v>1035</v>
      </c>
      <c r="O226" s="10"/>
      <c r="P226" s="10"/>
      <c r="Q226" s="11">
        <v>0</v>
      </c>
      <c r="R226" s="12">
        <f t="shared" si="9"/>
        <v>500</v>
      </c>
      <c r="S226" s="11">
        <f t="shared" si="10"/>
        <v>500</v>
      </c>
      <c r="T226" s="13" t="s">
        <v>1036</v>
      </c>
      <c r="U226" s="15" t="s">
        <v>1037</v>
      </c>
    </row>
    <row r="227" spans="1:24" ht="13" x14ac:dyDescent="0.15">
      <c r="A227" s="6">
        <f t="shared" si="11"/>
        <v>226</v>
      </c>
      <c r="B227" s="105" t="s">
        <v>1038</v>
      </c>
      <c r="C227" s="109">
        <v>44110</v>
      </c>
      <c r="D227" s="7" t="s">
        <v>430</v>
      </c>
      <c r="E227" s="8">
        <v>3604</v>
      </c>
      <c r="F227" s="7" t="s">
        <v>22</v>
      </c>
      <c r="G227" s="9" t="s">
        <v>1039</v>
      </c>
      <c r="H227" s="7" t="s">
        <v>45</v>
      </c>
      <c r="I227" s="9" t="s">
        <v>331</v>
      </c>
      <c r="J227" s="10"/>
      <c r="K227" s="10"/>
      <c r="L227" s="10"/>
      <c r="M227" s="9" t="s">
        <v>1040</v>
      </c>
      <c r="N227" s="9" t="s">
        <v>1035</v>
      </c>
      <c r="O227" s="10"/>
      <c r="P227" s="10"/>
      <c r="Q227" s="11">
        <v>0</v>
      </c>
      <c r="R227" s="12">
        <f t="shared" si="9"/>
        <v>500</v>
      </c>
      <c r="S227" s="11">
        <f t="shared" si="10"/>
        <v>500</v>
      </c>
      <c r="T227" s="13" t="s">
        <v>1041</v>
      </c>
      <c r="U227" s="15" t="s">
        <v>457</v>
      </c>
      <c r="V227" s="5" t="s">
        <v>5444</v>
      </c>
    </row>
    <row r="228" spans="1:24" ht="13" x14ac:dyDescent="0.15">
      <c r="A228" s="6">
        <f t="shared" si="11"/>
        <v>227</v>
      </c>
      <c r="B228" s="105" t="s">
        <v>1042</v>
      </c>
      <c r="C228" s="109">
        <v>44110</v>
      </c>
      <c r="D228" s="7" t="s">
        <v>430</v>
      </c>
      <c r="E228" s="8">
        <v>5701</v>
      </c>
      <c r="F228" s="7" t="s">
        <v>22</v>
      </c>
      <c r="G228" s="9" t="s">
        <v>1043</v>
      </c>
      <c r="H228" s="7" t="s">
        <v>101</v>
      </c>
      <c r="I228" s="9" t="s">
        <v>25</v>
      </c>
      <c r="J228" s="10"/>
      <c r="K228" s="10"/>
      <c r="L228" s="10"/>
      <c r="M228" s="9" t="s">
        <v>1044</v>
      </c>
      <c r="N228" s="9" t="s">
        <v>1045</v>
      </c>
      <c r="O228" s="10"/>
      <c r="P228" s="10"/>
      <c r="Q228" s="11">
        <v>0</v>
      </c>
      <c r="R228" s="12">
        <f t="shared" si="9"/>
        <v>500</v>
      </c>
      <c r="S228" s="11">
        <f t="shared" si="10"/>
        <v>500</v>
      </c>
      <c r="T228" s="13" t="s">
        <v>1046</v>
      </c>
      <c r="U228" s="15" t="s">
        <v>457</v>
      </c>
      <c r="V228" s="5" t="s">
        <v>5444</v>
      </c>
    </row>
    <row r="229" spans="1:24" ht="13" x14ac:dyDescent="0.15">
      <c r="A229" s="6">
        <f t="shared" si="11"/>
        <v>228</v>
      </c>
      <c r="B229" s="105" t="s">
        <v>1047</v>
      </c>
      <c r="C229" s="109">
        <v>44110</v>
      </c>
      <c r="D229" s="7" t="s">
        <v>430</v>
      </c>
      <c r="E229" s="8">
        <v>7900</v>
      </c>
      <c r="F229" s="7" t="s">
        <v>22</v>
      </c>
      <c r="G229" s="9" t="s">
        <v>1048</v>
      </c>
      <c r="H229" s="7" t="s">
        <v>183</v>
      </c>
      <c r="I229" s="9" t="s">
        <v>205</v>
      </c>
      <c r="J229" s="10"/>
      <c r="K229" s="10"/>
      <c r="L229" s="10"/>
      <c r="M229" s="9" t="s">
        <v>1049</v>
      </c>
      <c r="N229" s="9" t="s">
        <v>1025</v>
      </c>
      <c r="O229" s="10"/>
      <c r="P229" s="10"/>
      <c r="Q229" s="11">
        <v>0</v>
      </c>
      <c r="R229" s="12">
        <f t="shared" si="9"/>
        <v>500</v>
      </c>
      <c r="S229" s="11">
        <f t="shared" si="10"/>
        <v>500</v>
      </c>
      <c r="T229" s="13" t="s">
        <v>1050</v>
      </c>
      <c r="U229" s="15" t="s">
        <v>80</v>
      </c>
    </row>
    <row r="230" spans="1:24" ht="13" x14ac:dyDescent="0.15">
      <c r="A230" s="6">
        <f t="shared" si="11"/>
        <v>229</v>
      </c>
      <c r="B230" s="105" t="s">
        <v>1051</v>
      </c>
      <c r="C230" s="109">
        <v>44110</v>
      </c>
      <c r="D230" s="7" t="s">
        <v>430</v>
      </c>
      <c r="E230" s="8">
        <v>612</v>
      </c>
      <c r="F230" s="7" t="s">
        <v>22</v>
      </c>
      <c r="G230" s="9" t="s">
        <v>76</v>
      </c>
      <c r="H230" s="7" t="s">
        <v>24</v>
      </c>
      <c r="I230" s="9" t="s">
        <v>46</v>
      </c>
      <c r="J230" s="10"/>
      <c r="K230" s="10"/>
      <c r="L230" s="10"/>
      <c r="M230" s="9" t="s">
        <v>1052</v>
      </c>
      <c r="N230" s="9" t="s">
        <v>1035</v>
      </c>
      <c r="O230" s="10"/>
      <c r="P230" s="10"/>
      <c r="Q230" s="11">
        <v>0</v>
      </c>
      <c r="R230" s="12">
        <f t="shared" si="9"/>
        <v>500</v>
      </c>
      <c r="S230" s="11">
        <f t="shared" si="10"/>
        <v>500</v>
      </c>
      <c r="T230" s="13" t="s">
        <v>1053</v>
      </c>
      <c r="U230" s="15" t="s">
        <v>91</v>
      </c>
    </row>
    <row r="231" spans="1:24" ht="13" x14ac:dyDescent="0.15">
      <c r="A231" s="6">
        <f t="shared" si="11"/>
        <v>230</v>
      </c>
      <c r="B231" s="105" t="s">
        <v>1054</v>
      </c>
      <c r="C231" s="109">
        <v>44110</v>
      </c>
      <c r="D231" s="7" t="s">
        <v>116</v>
      </c>
      <c r="E231" s="8">
        <v>2708</v>
      </c>
      <c r="F231" s="7" t="s">
        <v>22</v>
      </c>
      <c r="G231" s="9" t="s">
        <v>1055</v>
      </c>
      <c r="H231" s="7" t="s">
        <v>24</v>
      </c>
      <c r="I231" s="9" t="s">
        <v>25</v>
      </c>
      <c r="J231" s="10"/>
      <c r="K231" s="10"/>
      <c r="L231" s="10"/>
      <c r="M231" s="9" t="s">
        <v>1056</v>
      </c>
      <c r="N231" s="9" t="s">
        <v>1057</v>
      </c>
      <c r="O231" s="10"/>
      <c r="P231" s="10"/>
      <c r="Q231" s="11">
        <v>0</v>
      </c>
      <c r="R231" s="12">
        <f t="shared" si="9"/>
        <v>500</v>
      </c>
      <c r="S231" s="11">
        <f t="shared" si="10"/>
        <v>500</v>
      </c>
      <c r="T231" s="13" t="s">
        <v>1058</v>
      </c>
      <c r="U231" s="15" t="s">
        <v>1059</v>
      </c>
    </row>
    <row r="232" spans="1:24" ht="13" x14ac:dyDescent="0.15">
      <c r="A232" s="6">
        <f t="shared" si="11"/>
        <v>231</v>
      </c>
      <c r="B232" s="105" t="s">
        <v>1060</v>
      </c>
      <c r="C232" s="109">
        <v>44110</v>
      </c>
      <c r="D232" s="7" t="s">
        <v>116</v>
      </c>
      <c r="E232" s="8">
        <v>807</v>
      </c>
      <c r="F232" s="7" t="s">
        <v>22</v>
      </c>
      <c r="G232" s="9" t="s">
        <v>1061</v>
      </c>
      <c r="H232" s="7" t="s">
        <v>183</v>
      </c>
      <c r="I232" s="9" t="s">
        <v>125</v>
      </c>
      <c r="J232" s="10"/>
      <c r="K232" s="10"/>
      <c r="L232" s="10"/>
      <c r="M232" s="9" t="s">
        <v>1062</v>
      </c>
      <c r="N232" s="9" t="s">
        <v>72</v>
      </c>
      <c r="O232" s="10"/>
      <c r="P232" s="10"/>
      <c r="Q232" s="11">
        <v>0</v>
      </c>
      <c r="R232" s="12">
        <f t="shared" si="9"/>
        <v>500</v>
      </c>
      <c r="S232" s="11">
        <f t="shared" si="10"/>
        <v>500</v>
      </c>
      <c r="T232" s="13" t="s">
        <v>1063</v>
      </c>
      <c r="U232" s="15" t="s">
        <v>42</v>
      </c>
      <c r="V232" s="5" t="s">
        <v>5444</v>
      </c>
    </row>
    <row r="233" spans="1:24" ht="13" x14ac:dyDescent="0.15">
      <c r="A233" s="6">
        <f t="shared" si="11"/>
        <v>232</v>
      </c>
      <c r="B233" s="105" t="s">
        <v>1064</v>
      </c>
      <c r="C233" s="109">
        <v>44110</v>
      </c>
      <c r="D233" s="7" t="s">
        <v>123</v>
      </c>
      <c r="E233" s="8">
        <v>9704</v>
      </c>
      <c r="F233" s="7" t="s">
        <v>22</v>
      </c>
      <c r="G233" s="9" t="s">
        <v>1065</v>
      </c>
      <c r="H233" s="7" t="s">
        <v>58</v>
      </c>
      <c r="I233" s="9" t="s">
        <v>125</v>
      </c>
      <c r="J233" s="10"/>
      <c r="K233" s="10"/>
      <c r="L233" s="10"/>
      <c r="M233" s="9" t="s">
        <v>1066</v>
      </c>
      <c r="N233" s="9" t="s">
        <v>140</v>
      </c>
      <c r="O233" s="10"/>
      <c r="P233" s="10"/>
      <c r="Q233" s="11">
        <v>50000</v>
      </c>
      <c r="R233" s="12">
        <f t="shared" si="9"/>
        <v>0</v>
      </c>
      <c r="S233" s="11">
        <f t="shared" si="10"/>
        <v>50000</v>
      </c>
      <c r="T233" s="13" t="s">
        <v>1067</v>
      </c>
      <c r="U233" s="15" t="s">
        <v>55</v>
      </c>
      <c r="V233" s="5" t="s">
        <v>5444</v>
      </c>
    </row>
    <row r="234" spans="1:24" ht="13" x14ac:dyDescent="0.15">
      <c r="A234" s="6">
        <f t="shared" si="11"/>
        <v>233</v>
      </c>
      <c r="B234" s="105" t="s">
        <v>1068</v>
      </c>
      <c r="C234" s="109">
        <v>44110</v>
      </c>
      <c r="D234" s="7" t="s">
        <v>123</v>
      </c>
      <c r="E234" s="8">
        <v>8300</v>
      </c>
      <c r="F234" s="7" t="s">
        <v>22</v>
      </c>
      <c r="G234" s="9" t="s">
        <v>1069</v>
      </c>
      <c r="H234" s="7" t="s">
        <v>31</v>
      </c>
      <c r="I234" s="9" t="s">
        <v>25</v>
      </c>
      <c r="J234" s="10"/>
      <c r="K234" s="10"/>
      <c r="L234" s="10"/>
      <c r="M234" s="9" t="s">
        <v>1070</v>
      </c>
      <c r="N234" s="9" t="s">
        <v>140</v>
      </c>
      <c r="O234" s="10"/>
      <c r="P234" s="10"/>
      <c r="Q234" s="11">
        <v>50000</v>
      </c>
      <c r="R234" s="12">
        <f t="shared" si="9"/>
        <v>0</v>
      </c>
      <c r="S234" s="11">
        <f t="shared" si="10"/>
        <v>50000</v>
      </c>
      <c r="T234" s="13" t="s">
        <v>1071</v>
      </c>
      <c r="U234" s="15" t="s">
        <v>1072</v>
      </c>
    </row>
    <row r="235" spans="1:24" ht="13" x14ac:dyDescent="0.15">
      <c r="A235" s="6">
        <f t="shared" si="11"/>
        <v>234</v>
      </c>
      <c r="B235" s="105" t="s">
        <v>1073</v>
      </c>
      <c r="C235" s="109">
        <v>44110</v>
      </c>
      <c r="D235" s="7" t="s">
        <v>123</v>
      </c>
      <c r="E235" s="8">
        <v>3521</v>
      </c>
      <c r="F235" s="7" t="s">
        <v>22</v>
      </c>
      <c r="G235" s="9" t="s">
        <v>1074</v>
      </c>
      <c r="H235" s="7" t="s">
        <v>45</v>
      </c>
      <c r="I235" s="9" t="s">
        <v>39</v>
      </c>
      <c r="J235" s="10"/>
      <c r="K235" s="10"/>
      <c r="L235" s="10"/>
      <c r="M235" s="9" t="s">
        <v>1075</v>
      </c>
      <c r="N235" s="9" t="s">
        <v>140</v>
      </c>
      <c r="O235" s="10"/>
      <c r="P235" s="10"/>
      <c r="Q235" s="11">
        <v>50000</v>
      </c>
      <c r="R235" s="12">
        <f t="shared" si="9"/>
        <v>0</v>
      </c>
      <c r="S235" s="11">
        <f t="shared" si="10"/>
        <v>50000</v>
      </c>
      <c r="T235" s="13" t="s">
        <v>1076</v>
      </c>
      <c r="U235" s="15" t="s">
        <v>121</v>
      </c>
      <c r="W235" s="5" t="s">
        <v>5446</v>
      </c>
      <c r="X235" s="5" t="s">
        <v>5446</v>
      </c>
    </row>
    <row r="236" spans="1:24" ht="13" x14ac:dyDescent="0.15">
      <c r="A236" s="6">
        <f t="shared" si="11"/>
        <v>235</v>
      </c>
      <c r="B236" s="105" t="s">
        <v>1077</v>
      </c>
      <c r="C236" s="109">
        <v>44110</v>
      </c>
      <c r="D236" s="7" t="s">
        <v>123</v>
      </c>
      <c r="E236" s="8">
        <v>3714</v>
      </c>
      <c r="F236" s="7" t="s">
        <v>22</v>
      </c>
      <c r="G236" s="9" t="s">
        <v>1078</v>
      </c>
      <c r="H236" s="7" t="s">
        <v>183</v>
      </c>
      <c r="I236" s="9" t="s">
        <v>70</v>
      </c>
      <c r="J236" s="10"/>
      <c r="K236" s="10"/>
      <c r="L236" s="10"/>
      <c r="M236" s="9" t="s">
        <v>1079</v>
      </c>
      <c r="N236" s="9" t="s">
        <v>1080</v>
      </c>
      <c r="O236" s="10"/>
      <c r="P236" s="10"/>
      <c r="Q236" s="11">
        <v>50000</v>
      </c>
      <c r="R236" s="12">
        <f t="shared" si="9"/>
        <v>0</v>
      </c>
      <c r="S236" s="11">
        <f t="shared" si="10"/>
        <v>50000</v>
      </c>
      <c r="T236" s="13" t="s">
        <v>1081</v>
      </c>
      <c r="U236" s="15" t="s">
        <v>55</v>
      </c>
      <c r="V236" s="5" t="s">
        <v>5444</v>
      </c>
    </row>
    <row r="237" spans="1:24" ht="13" x14ac:dyDescent="0.15">
      <c r="A237" s="6">
        <f t="shared" si="11"/>
        <v>236</v>
      </c>
      <c r="B237" s="105" t="s">
        <v>1082</v>
      </c>
      <c r="C237" s="109">
        <v>44110</v>
      </c>
      <c r="D237" s="7" t="s">
        <v>123</v>
      </c>
      <c r="E237" s="8">
        <v>8615</v>
      </c>
      <c r="F237" s="7" t="s">
        <v>22</v>
      </c>
      <c r="G237" s="9" t="s">
        <v>1083</v>
      </c>
      <c r="H237" s="7" t="s">
        <v>69</v>
      </c>
      <c r="I237" s="9" t="s">
        <v>32</v>
      </c>
      <c r="J237" s="10"/>
      <c r="K237" s="10"/>
      <c r="L237" s="10"/>
      <c r="M237" s="9" t="s">
        <v>1084</v>
      </c>
      <c r="N237" s="9" t="s">
        <v>1080</v>
      </c>
      <c r="O237" s="10"/>
      <c r="P237" s="10"/>
      <c r="Q237" s="11">
        <v>50000</v>
      </c>
      <c r="R237" s="12">
        <f t="shared" si="9"/>
        <v>0</v>
      </c>
      <c r="S237" s="11">
        <f t="shared" si="10"/>
        <v>50000</v>
      </c>
      <c r="T237" s="13" t="s">
        <v>1085</v>
      </c>
      <c r="U237" s="15" t="s">
        <v>55</v>
      </c>
      <c r="V237" s="5" t="s">
        <v>5444</v>
      </c>
    </row>
    <row r="238" spans="1:24" ht="13" x14ac:dyDescent="0.15">
      <c r="A238" s="6">
        <f t="shared" si="11"/>
        <v>237</v>
      </c>
      <c r="B238" s="105" t="s">
        <v>1086</v>
      </c>
      <c r="C238" s="109">
        <v>44110</v>
      </c>
      <c r="D238" s="7" t="s">
        <v>123</v>
      </c>
      <c r="E238" s="8">
        <v>12419</v>
      </c>
      <c r="F238" s="7" t="s">
        <v>22</v>
      </c>
      <c r="G238" s="9" t="s">
        <v>1087</v>
      </c>
      <c r="H238" s="7" t="s">
        <v>45</v>
      </c>
      <c r="I238" s="10"/>
      <c r="J238" s="10"/>
      <c r="K238" s="10"/>
      <c r="L238" s="10"/>
      <c r="M238" s="9" t="s">
        <v>1088</v>
      </c>
      <c r="N238" s="9" t="s">
        <v>1080</v>
      </c>
      <c r="O238" s="10"/>
      <c r="P238" s="10"/>
      <c r="Q238" s="11">
        <v>50000</v>
      </c>
      <c r="R238" s="12">
        <f t="shared" si="9"/>
        <v>0</v>
      </c>
      <c r="S238" s="11">
        <f t="shared" si="10"/>
        <v>50000</v>
      </c>
      <c r="T238" s="13" t="s">
        <v>1089</v>
      </c>
      <c r="U238" s="15" t="s">
        <v>328</v>
      </c>
      <c r="V238" s="5" t="s">
        <v>5444</v>
      </c>
    </row>
    <row r="239" spans="1:24" ht="13" x14ac:dyDescent="0.15">
      <c r="A239" s="6">
        <f t="shared" si="11"/>
        <v>238</v>
      </c>
      <c r="B239" s="105" t="s">
        <v>1090</v>
      </c>
      <c r="C239" s="109">
        <v>44110</v>
      </c>
      <c r="D239" s="7" t="s">
        <v>123</v>
      </c>
      <c r="E239" s="8">
        <v>6204</v>
      </c>
      <c r="F239" s="7" t="s">
        <v>22</v>
      </c>
      <c r="G239" s="9" t="s">
        <v>1091</v>
      </c>
      <c r="H239" s="7" t="s">
        <v>24</v>
      </c>
      <c r="I239" s="9" t="s">
        <v>331</v>
      </c>
      <c r="J239" s="10"/>
      <c r="K239" s="10"/>
      <c r="L239" s="10"/>
      <c r="M239" s="9" t="s">
        <v>1092</v>
      </c>
      <c r="N239" s="9" t="s">
        <v>1080</v>
      </c>
      <c r="O239" s="10"/>
      <c r="P239" s="10"/>
      <c r="Q239" s="11">
        <v>50000</v>
      </c>
      <c r="R239" s="12">
        <f t="shared" si="9"/>
        <v>0</v>
      </c>
      <c r="S239" s="11">
        <f t="shared" si="10"/>
        <v>50000</v>
      </c>
      <c r="T239" s="13" t="s">
        <v>1093</v>
      </c>
      <c r="U239" s="15" t="s">
        <v>843</v>
      </c>
    </row>
    <row r="240" spans="1:24" ht="13" x14ac:dyDescent="0.15">
      <c r="A240" s="6">
        <f t="shared" si="11"/>
        <v>239</v>
      </c>
      <c r="B240" s="105" t="s">
        <v>1094</v>
      </c>
      <c r="C240" s="109">
        <v>44110</v>
      </c>
      <c r="D240" s="7" t="s">
        <v>123</v>
      </c>
      <c r="E240" s="8">
        <v>9123</v>
      </c>
      <c r="F240" s="7" t="s">
        <v>22</v>
      </c>
      <c r="G240" s="9" t="s">
        <v>1095</v>
      </c>
      <c r="H240" s="7" t="s">
        <v>58</v>
      </c>
      <c r="I240" s="9" t="s">
        <v>70</v>
      </c>
      <c r="J240" s="10"/>
      <c r="K240" s="10"/>
      <c r="L240" s="10"/>
      <c r="M240" s="9" t="s">
        <v>1096</v>
      </c>
      <c r="N240" s="9" t="s">
        <v>140</v>
      </c>
      <c r="O240" s="10"/>
      <c r="P240" s="10"/>
      <c r="Q240" s="11">
        <v>50000</v>
      </c>
      <c r="R240" s="12">
        <f t="shared" si="9"/>
        <v>0</v>
      </c>
      <c r="S240" s="11">
        <f t="shared" si="10"/>
        <v>50000</v>
      </c>
      <c r="T240" s="13" t="s">
        <v>1097</v>
      </c>
      <c r="U240" s="15" t="s">
        <v>42</v>
      </c>
      <c r="V240" s="5" t="s">
        <v>5444</v>
      </c>
    </row>
    <row r="241" spans="1:23" ht="13" x14ac:dyDescent="0.15">
      <c r="A241" s="6">
        <f t="shared" si="11"/>
        <v>240</v>
      </c>
      <c r="B241" s="105" t="s">
        <v>1098</v>
      </c>
      <c r="C241" s="109">
        <v>44110</v>
      </c>
      <c r="D241" s="7" t="s">
        <v>123</v>
      </c>
      <c r="E241" s="8">
        <v>4608</v>
      </c>
      <c r="F241" s="7" t="s">
        <v>22</v>
      </c>
      <c r="G241" s="9" t="s">
        <v>1099</v>
      </c>
      <c r="H241" s="7" t="s">
        <v>58</v>
      </c>
      <c r="I241" s="9" t="s">
        <v>25</v>
      </c>
      <c r="J241" s="10"/>
      <c r="K241" s="10"/>
      <c r="L241" s="10"/>
      <c r="M241" s="9" t="s">
        <v>1100</v>
      </c>
      <c r="N241" s="9" t="s">
        <v>140</v>
      </c>
      <c r="O241" s="10"/>
      <c r="P241" s="10"/>
      <c r="Q241" s="11">
        <v>50000</v>
      </c>
      <c r="R241" s="12">
        <f t="shared" si="9"/>
        <v>0</v>
      </c>
      <c r="S241" s="11">
        <f t="shared" si="10"/>
        <v>50000</v>
      </c>
      <c r="T241" s="13" t="s">
        <v>1101</v>
      </c>
      <c r="U241" s="15" t="s">
        <v>42</v>
      </c>
      <c r="V241" s="5" t="s">
        <v>5444</v>
      </c>
    </row>
    <row r="242" spans="1:23" ht="13" x14ac:dyDescent="0.15">
      <c r="A242" s="6">
        <f t="shared" si="11"/>
        <v>241</v>
      </c>
      <c r="B242" s="105" t="s">
        <v>1102</v>
      </c>
      <c r="C242" s="109">
        <v>44110</v>
      </c>
      <c r="D242" s="7" t="s">
        <v>123</v>
      </c>
      <c r="E242" s="8">
        <v>3013</v>
      </c>
      <c r="F242" s="7" t="s">
        <v>22</v>
      </c>
      <c r="G242" s="9" t="s">
        <v>1103</v>
      </c>
      <c r="H242" s="7" t="s">
        <v>69</v>
      </c>
      <c r="I242" s="9" t="s">
        <v>205</v>
      </c>
      <c r="J242" s="10"/>
      <c r="K242" s="10"/>
      <c r="L242" s="10"/>
      <c r="M242" s="9" t="s">
        <v>1104</v>
      </c>
      <c r="N242" s="9" t="s">
        <v>140</v>
      </c>
      <c r="O242" s="10"/>
      <c r="P242" s="10"/>
      <c r="Q242" s="11">
        <v>50000</v>
      </c>
      <c r="R242" s="12">
        <f t="shared" si="9"/>
        <v>0</v>
      </c>
      <c r="S242" s="11">
        <f t="shared" si="10"/>
        <v>50000</v>
      </c>
      <c r="T242" s="13" t="s">
        <v>1105</v>
      </c>
      <c r="U242" s="15" t="s">
        <v>843</v>
      </c>
    </row>
    <row r="243" spans="1:23" ht="13" x14ac:dyDescent="0.15">
      <c r="A243" s="6">
        <f t="shared" si="11"/>
        <v>242</v>
      </c>
      <c r="B243" s="105" t="s">
        <v>1106</v>
      </c>
      <c r="C243" s="109">
        <v>44110</v>
      </c>
      <c r="D243" s="7" t="s">
        <v>123</v>
      </c>
      <c r="E243" s="8">
        <v>5207</v>
      </c>
      <c r="F243" s="7" t="s">
        <v>22</v>
      </c>
      <c r="G243" s="9" t="s">
        <v>1107</v>
      </c>
      <c r="H243" s="7" t="s">
        <v>24</v>
      </c>
      <c r="I243" s="9" t="s">
        <v>88</v>
      </c>
      <c r="J243" s="10"/>
      <c r="K243" s="10"/>
      <c r="L243" s="10"/>
      <c r="M243" s="9" t="s">
        <v>1108</v>
      </c>
      <c r="N243" s="9" t="s">
        <v>140</v>
      </c>
      <c r="O243" s="10"/>
      <c r="P243" s="10"/>
      <c r="Q243" s="11">
        <v>50000</v>
      </c>
      <c r="R243" s="12">
        <f t="shared" si="9"/>
        <v>0</v>
      </c>
      <c r="S243" s="11">
        <f t="shared" si="10"/>
        <v>50000</v>
      </c>
      <c r="T243" s="13" t="s">
        <v>1109</v>
      </c>
      <c r="U243" s="15" t="s">
        <v>66</v>
      </c>
      <c r="V243" s="5" t="s">
        <v>5444</v>
      </c>
    </row>
    <row r="244" spans="1:23" ht="13" x14ac:dyDescent="0.15">
      <c r="A244" s="6">
        <f t="shared" si="11"/>
        <v>243</v>
      </c>
      <c r="B244" s="105" t="s">
        <v>1110</v>
      </c>
      <c r="C244" s="109">
        <v>44110</v>
      </c>
      <c r="D244" s="7" t="s">
        <v>123</v>
      </c>
      <c r="E244" s="8">
        <v>4601</v>
      </c>
      <c r="F244" s="7" t="s">
        <v>22</v>
      </c>
      <c r="G244" s="9" t="s">
        <v>1111</v>
      </c>
      <c r="H244" s="7" t="s">
        <v>69</v>
      </c>
      <c r="I244" s="9" t="s">
        <v>70</v>
      </c>
      <c r="J244" s="10"/>
      <c r="K244" s="10"/>
      <c r="L244" s="10"/>
      <c r="M244" s="9" t="s">
        <v>1112</v>
      </c>
      <c r="N244" s="9" t="s">
        <v>140</v>
      </c>
      <c r="O244" s="10"/>
      <c r="P244" s="10"/>
      <c r="Q244" s="11">
        <v>50000</v>
      </c>
      <c r="R244" s="12">
        <f t="shared" si="9"/>
        <v>0</v>
      </c>
      <c r="S244" s="11">
        <f t="shared" si="10"/>
        <v>50000</v>
      </c>
      <c r="T244" s="13" t="s">
        <v>1113</v>
      </c>
      <c r="U244" s="15" t="s">
        <v>273</v>
      </c>
      <c r="V244" s="5" t="s">
        <v>5444</v>
      </c>
    </row>
    <row r="245" spans="1:23" ht="13" x14ac:dyDescent="0.15">
      <c r="A245" s="6">
        <f t="shared" si="11"/>
        <v>244</v>
      </c>
      <c r="B245" s="105" t="s">
        <v>1114</v>
      </c>
      <c r="C245" s="109">
        <v>44110</v>
      </c>
      <c r="D245" s="7" t="s">
        <v>123</v>
      </c>
      <c r="E245" s="8">
        <v>3701</v>
      </c>
      <c r="F245" s="7" t="s">
        <v>22</v>
      </c>
      <c r="G245" s="9" t="s">
        <v>1115</v>
      </c>
      <c r="H245" s="7" t="s">
        <v>24</v>
      </c>
      <c r="I245" s="9" t="s">
        <v>25</v>
      </c>
      <c r="J245" s="10"/>
      <c r="K245" s="10"/>
      <c r="L245" s="10"/>
      <c r="M245" s="9" t="s">
        <v>1116</v>
      </c>
      <c r="N245" s="9" t="s">
        <v>140</v>
      </c>
      <c r="O245" s="10"/>
      <c r="P245" s="10"/>
      <c r="Q245" s="11">
        <v>50000</v>
      </c>
      <c r="R245" s="12">
        <f t="shared" si="9"/>
        <v>0</v>
      </c>
      <c r="S245" s="11">
        <f t="shared" si="10"/>
        <v>50000</v>
      </c>
      <c r="T245" s="13" t="s">
        <v>1117</v>
      </c>
      <c r="U245" s="15" t="s">
        <v>66</v>
      </c>
      <c r="V245" s="5" t="s">
        <v>5444</v>
      </c>
    </row>
    <row r="246" spans="1:23" ht="13" x14ac:dyDescent="0.15">
      <c r="A246" s="6">
        <f t="shared" si="11"/>
        <v>245</v>
      </c>
      <c r="B246" s="105" t="s">
        <v>1118</v>
      </c>
      <c r="C246" s="109">
        <v>44110</v>
      </c>
      <c r="D246" s="7" t="s">
        <v>123</v>
      </c>
      <c r="E246" s="8">
        <v>8218</v>
      </c>
      <c r="F246" s="7" t="s">
        <v>22</v>
      </c>
      <c r="G246" s="9" t="s">
        <v>1069</v>
      </c>
      <c r="H246" s="7" t="s">
        <v>31</v>
      </c>
      <c r="I246" s="9" t="s">
        <v>25</v>
      </c>
      <c r="J246" s="10"/>
      <c r="K246" s="10"/>
      <c r="L246" s="10"/>
      <c r="M246" s="9" t="s">
        <v>1119</v>
      </c>
      <c r="N246" s="9" t="s">
        <v>140</v>
      </c>
      <c r="O246" s="10"/>
      <c r="P246" s="10"/>
      <c r="Q246" s="11">
        <v>50000</v>
      </c>
      <c r="R246" s="12">
        <f t="shared" si="9"/>
        <v>0</v>
      </c>
      <c r="S246" s="11">
        <f t="shared" si="10"/>
        <v>50000</v>
      </c>
      <c r="T246" s="13" t="s">
        <v>1120</v>
      </c>
      <c r="U246" s="15" t="s">
        <v>66</v>
      </c>
      <c r="V246" s="5" t="s">
        <v>5444</v>
      </c>
    </row>
    <row r="247" spans="1:23" ht="13" x14ac:dyDescent="0.15">
      <c r="A247" s="6">
        <f t="shared" si="11"/>
        <v>246</v>
      </c>
      <c r="B247" s="105" t="s">
        <v>1121</v>
      </c>
      <c r="C247" s="109">
        <v>44110</v>
      </c>
      <c r="D247" s="7" t="s">
        <v>123</v>
      </c>
      <c r="E247" s="8">
        <v>13121</v>
      </c>
      <c r="F247" s="7" t="s">
        <v>22</v>
      </c>
      <c r="G247" s="9" t="s">
        <v>1122</v>
      </c>
      <c r="H247" s="7" t="s">
        <v>31</v>
      </c>
      <c r="I247" s="9" t="s">
        <v>125</v>
      </c>
      <c r="J247" s="10"/>
      <c r="K247" s="10"/>
      <c r="L247" s="10"/>
      <c r="M247" s="9" t="s">
        <v>1123</v>
      </c>
      <c r="N247" s="9" t="s">
        <v>140</v>
      </c>
      <c r="O247" s="10"/>
      <c r="P247" s="10"/>
      <c r="Q247" s="11">
        <v>50000</v>
      </c>
      <c r="R247" s="12">
        <f t="shared" si="9"/>
        <v>0</v>
      </c>
      <c r="S247" s="11">
        <f t="shared" si="10"/>
        <v>50000</v>
      </c>
      <c r="T247" s="13" t="s">
        <v>1124</v>
      </c>
      <c r="U247" s="15" t="s">
        <v>1125</v>
      </c>
    </row>
    <row r="248" spans="1:23" ht="13" x14ac:dyDescent="0.15">
      <c r="A248" s="6">
        <f t="shared" si="11"/>
        <v>247</v>
      </c>
      <c r="B248" s="105" t="s">
        <v>1126</v>
      </c>
      <c r="C248" s="109">
        <v>44110</v>
      </c>
      <c r="D248" s="7" t="s">
        <v>123</v>
      </c>
      <c r="E248" s="8">
        <v>5101</v>
      </c>
      <c r="F248" s="7" t="s">
        <v>22</v>
      </c>
      <c r="G248" s="9" t="s">
        <v>1055</v>
      </c>
      <c r="H248" s="7" t="s">
        <v>24</v>
      </c>
      <c r="I248" s="9" t="s">
        <v>25</v>
      </c>
      <c r="J248" s="10"/>
      <c r="K248" s="10"/>
      <c r="L248" s="10"/>
      <c r="M248" s="9" t="s">
        <v>1127</v>
      </c>
      <c r="N248" s="9" t="s">
        <v>1080</v>
      </c>
      <c r="O248" s="10"/>
      <c r="P248" s="10"/>
      <c r="Q248" s="11">
        <v>50000</v>
      </c>
      <c r="R248" s="12">
        <f t="shared" si="9"/>
        <v>0</v>
      </c>
      <c r="S248" s="11">
        <f t="shared" si="10"/>
        <v>50000</v>
      </c>
      <c r="T248" s="13" t="s">
        <v>1128</v>
      </c>
      <c r="U248" s="15" t="s">
        <v>166</v>
      </c>
    </row>
    <row r="249" spans="1:23" ht="13" x14ac:dyDescent="0.15">
      <c r="A249" s="6">
        <f t="shared" si="11"/>
        <v>248</v>
      </c>
      <c r="B249" s="105" t="s">
        <v>1129</v>
      </c>
      <c r="C249" s="109">
        <v>44110</v>
      </c>
      <c r="D249" s="7" t="s">
        <v>123</v>
      </c>
      <c r="E249" s="8">
        <v>5614</v>
      </c>
      <c r="F249" s="7" t="s">
        <v>22</v>
      </c>
      <c r="G249" s="9" t="s">
        <v>1130</v>
      </c>
      <c r="H249" s="7" t="s">
        <v>31</v>
      </c>
      <c r="I249" s="9" t="s">
        <v>25</v>
      </c>
      <c r="J249" s="10"/>
      <c r="K249" s="10"/>
      <c r="L249" s="10"/>
      <c r="M249" s="9" t="s">
        <v>1131</v>
      </c>
      <c r="N249" s="9" t="s">
        <v>1080</v>
      </c>
      <c r="O249" s="10"/>
      <c r="P249" s="10"/>
      <c r="Q249" s="11">
        <v>50000</v>
      </c>
      <c r="R249" s="12">
        <f t="shared" si="9"/>
        <v>0</v>
      </c>
      <c r="S249" s="11">
        <f t="shared" si="10"/>
        <v>50000</v>
      </c>
      <c r="T249" s="13" t="s">
        <v>1132</v>
      </c>
      <c r="U249" s="15" t="s">
        <v>166</v>
      </c>
    </row>
    <row r="250" spans="1:23" ht="13" x14ac:dyDescent="0.15">
      <c r="A250" s="6">
        <f t="shared" si="11"/>
        <v>249</v>
      </c>
      <c r="B250" s="105" t="s">
        <v>1133</v>
      </c>
      <c r="C250" s="109">
        <v>44110</v>
      </c>
      <c r="D250" s="7" t="s">
        <v>123</v>
      </c>
      <c r="E250" s="8">
        <v>3604</v>
      </c>
      <c r="F250" s="7" t="s">
        <v>22</v>
      </c>
      <c r="G250" s="9" t="s">
        <v>1134</v>
      </c>
      <c r="H250" s="7" t="s">
        <v>31</v>
      </c>
      <c r="I250" s="9" t="s">
        <v>205</v>
      </c>
      <c r="J250" s="10"/>
      <c r="K250" s="10"/>
      <c r="L250" s="10"/>
      <c r="M250" s="9" t="s">
        <v>1135</v>
      </c>
      <c r="N250" s="9" t="s">
        <v>1080</v>
      </c>
      <c r="O250" s="10"/>
      <c r="P250" s="10"/>
      <c r="Q250" s="11">
        <v>50000</v>
      </c>
      <c r="R250" s="12">
        <f t="shared" si="9"/>
        <v>0</v>
      </c>
      <c r="S250" s="11">
        <f t="shared" si="10"/>
        <v>50000</v>
      </c>
      <c r="T250" s="10"/>
      <c r="U250" s="15" t="s">
        <v>97</v>
      </c>
      <c r="V250" s="5" t="s">
        <v>5444</v>
      </c>
    </row>
    <row r="251" spans="1:23" ht="13" x14ac:dyDescent="0.15">
      <c r="A251" s="6">
        <f t="shared" si="11"/>
        <v>250</v>
      </c>
      <c r="B251" s="105" t="s">
        <v>1136</v>
      </c>
      <c r="C251" s="109">
        <v>44110</v>
      </c>
      <c r="D251" s="7" t="s">
        <v>123</v>
      </c>
      <c r="E251" s="8">
        <v>14000</v>
      </c>
      <c r="F251" s="7" t="s">
        <v>22</v>
      </c>
      <c r="G251" s="9" t="s">
        <v>1137</v>
      </c>
      <c r="H251" s="7" t="s">
        <v>183</v>
      </c>
      <c r="I251" s="9" t="s">
        <v>125</v>
      </c>
      <c r="J251" s="10"/>
      <c r="K251" s="10"/>
      <c r="L251" s="10"/>
      <c r="M251" s="9" t="s">
        <v>1138</v>
      </c>
      <c r="N251" s="9" t="s">
        <v>1080</v>
      </c>
      <c r="O251" s="10"/>
      <c r="P251" s="10"/>
      <c r="Q251" s="11">
        <v>50000</v>
      </c>
      <c r="R251" s="12">
        <f t="shared" si="9"/>
        <v>0</v>
      </c>
      <c r="S251" s="11">
        <f t="shared" si="10"/>
        <v>50000</v>
      </c>
      <c r="T251" s="10"/>
      <c r="U251" s="15" t="s">
        <v>97</v>
      </c>
      <c r="V251" s="5" t="s">
        <v>5444</v>
      </c>
    </row>
    <row r="252" spans="1:23" ht="13" x14ac:dyDescent="0.15">
      <c r="A252" s="6">
        <f t="shared" si="11"/>
        <v>251</v>
      </c>
      <c r="B252" s="105" t="s">
        <v>1139</v>
      </c>
      <c r="C252" s="109">
        <v>44110</v>
      </c>
      <c r="D252" s="7" t="s">
        <v>123</v>
      </c>
      <c r="E252" s="8">
        <v>9904</v>
      </c>
      <c r="F252" s="7" t="s">
        <v>22</v>
      </c>
      <c r="G252" s="9" t="s">
        <v>82</v>
      </c>
      <c r="H252" s="7" t="s">
        <v>31</v>
      </c>
      <c r="I252" s="9" t="s">
        <v>32</v>
      </c>
      <c r="J252" s="10"/>
      <c r="K252" s="10"/>
      <c r="L252" s="10"/>
      <c r="M252" s="9" t="s">
        <v>83</v>
      </c>
      <c r="N252" s="9" t="s">
        <v>227</v>
      </c>
      <c r="O252" s="10"/>
      <c r="P252" s="10"/>
      <c r="Q252" s="11">
        <v>50000</v>
      </c>
      <c r="R252" s="12">
        <f t="shared" si="9"/>
        <v>0</v>
      </c>
      <c r="S252" s="11">
        <f t="shared" si="10"/>
        <v>50000</v>
      </c>
      <c r="T252" s="13" t="s">
        <v>1140</v>
      </c>
      <c r="U252" s="15" t="s">
        <v>1141</v>
      </c>
    </row>
    <row r="253" spans="1:23" ht="13" x14ac:dyDescent="0.15">
      <c r="A253" s="6">
        <f t="shared" si="11"/>
        <v>252</v>
      </c>
      <c r="B253" s="105" t="s">
        <v>1142</v>
      </c>
      <c r="C253" s="109">
        <v>44110</v>
      </c>
      <c r="D253" s="7" t="s">
        <v>123</v>
      </c>
      <c r="E253" s="8">
        <v>3422</v>
      </c>
      <c r="F253" s="7" t="s">
        <v>22</v>
      </c>
      <c r="G253" s="9" t="s">
        <v>1143</v>
      </c>
      <c r="H253" s="7" t="s">
        <v>45</v>
      </c>
      <c r="I253" s="9" t="s">
        <v>88</v>
      </c>
      <c r="J253" s="10"/>
      <c r="K253" s="10"/>
      <c r="L253" s="10"/>
      <c r="M253" s="9" t="s">
        <v>1144</v>
      </c>
      <c r="N253" s="9" t="s">
        <v>1080</v>
      </c>
      <c r="O253" s="10"/>
      <c r="P253" s="10"/>
      <c r="Q253" s="11">
        <v>50000</v>
      </c>
      <c r="R253" s="12">
        <f t="shared" si="9"/>
        <v>0</v>
      </c>
      <c r="S253" s="11">
        <f t="shared" si="10"/>
        <v>50000</v>
      </c>
      <c r="T253" s="13" t="s">
        <v>1145</v>
      </c>
      <c r="U253" s="15" t="s">
        <v>80</v>
      </c>
    </row>
    <row r="254" spans="1:23" ht="13" x14ac:dyDescent="0.15">
      <c r="A254" s="6">
        <f t="shared" si="11"/>
        <v>253</v>
      </c>
      <c r="B254" s="105" t="s">
        <v>1146</v>
      </c>
      <c r="C254" s="109">
        <v>44110</v>
      </c>
      <c r="D254" s="7" t="s">
        <v>123</v>
      </c>
      <c r="E254" s="8">
        <v>3812</v>
      </c>
      <c r="F254" s="7" t="s">
        <v>320</v>
      </c>
      <c r="G254" s="9" t="s">
        <v>1147</v>
      </c>
      <c r="H254" s="7" t="s">
        <v>101</v>
      </c>
      <c r="I254" s="9" t="s">
        <v>46</v>
      </c>
      <c r="J254" s="10"/>
      <c r="K254" s="10"/>
      <c r="L254" s="10"/>
      <c r="M254" s="9" t="s">
        <v>1148</v>
      </c>
      <c r="N254" s="9" t="s">
        <v>1080</v>
      </c>
      <c r="O254" s="10"/>
      <c r="P254" s="10"/>
      <c r="Q254" s="11">
        <v>50000</v>
      </c>
      <c r="R254" s="12">
        <f t="shared" si="9"/>
        <v>0</v>
      </c>
      <c r="S254" s="11">
        <f t="shared" si="10"/>
        <v>50000</v>
      </c>
      <c r="T254" s="13" t="s">
        <v>1149</v>
      </c>
      <c r="U254" s="15" t="s">
        <v>664</v>
      </c>
      <c r="W254" s="5" t="s">
        <v>5446</v>
      </c>
    </row>
    <row r="255" spans="1:23" ht="13" x14ac:dyDescent="0.15">
      <c r="A255" s="6">
        <f t="shared" si="11"/>
        <v>254</v>
      </c>
      <c r="B255" s="105" t="s">
        <v>1150</v>
      </c>
      <c r="C255" s="109">
        <v>44110</v>
      </c>
      <c r="D255" s="7" t="s">
        <v>123</v>
      </c>
      <c r="E255" s="8">
        <v>4504</v>
      </c>
      <c r="F255" s="7" t="s">
        <v>22</v>
      </c>
      <c r="G255" s="9" t="s">
        <v>1151</v>
      </c>
      <c r="H255" s="7" t="s">
        <v>58</v>
      </c>
      <c r="I255" s="9" t="s">
        <v>25</v>
      </c>
      <c r="J255" s="10"/>
      <c r="K255" s="10"/>
      <c r="L255" s="10"/>
      <c r="M255" s="9" t="s">
        <v>1152</v>
      </c>
      <c r="N255" s="9" t="s">
        <v>1080</v>
      </c>
      <c r="O255" s="10"/>
      <c r="P255" s="10"/>
      <c r="Q255" s="11">
        <v>50000</v>
      </c>
      <c r="R255" s="12">
        <f t="shared" si="9"/>
        <v>0</v>
      </c>
      <c r="S255" s="11">
        <f t="shared" si="10"/>
        <v>50000</v>
      </c>
      <c r="T255" s="13" t="s">
        <v>1153</v>
      </c>
      <c r="U255" s="15" t="s">
        <v>1141</v>
      </c>
    </row>
    <row r="256" spans="1:23" ht="13" x14ac:dyDescent="0.15">
      <c r="A256" s="6">
        <f t="shared" si="11"/>
        <v>255</v>
      </c>
      <c r="B256" s="105" t="s">
        <v>1154</v>
      </c>
      <c r="C256" s="109">
        <v>44110</v>
      </c>
      <c r="D256" s="7" t="s">
        <v>123</v>
      </c>
      <c r="E256" s="8">
        <v>4301</v>
      </c>
      <c r="F256" s="7" t="s">
        <v>22</v>
      </c>
      <c r="G256" s="9" t="s">
        <v>1155</v>
      </c>
      <c r="H256" s="7" t="s">
        <v>31</v>
      </c>
      <c r="I256" s="9" t="s">
        <v>46</v>
      </c>
      <c r="J256" s="10"/>
      <c r="K256" s="10"/>
      <c r="L256" s="10"/>
      <c r="M256" s="9" t="s">
        <v>1156</v>
      </c>
      <c r="N256" s="9" t="s">
        <v>523</v>
      </c>
      <c r="O256" s="10"/>
      <c r="P256" s="10"/>
      <c r="Q256" s="11">
        <v>50000</v>
      </c>
      <c r="R256" s="12">
        <f t="shared" si="9"/>
        <v>0</v>
      </c>
      <c r="S256" s="11">
        <f t="shared" si="10"/>
        <v>50000</v>
      </c>
      <c r="T256" s="13" t="s">
        <v>1157</v>
      </c>
      <c r="U256" s="15" t="s">
        <v>538</v>
      </c>
    </row>
    <row r="257" spans="1:22" ht="13" x14ac:dyDescent="0.15">
      <c r="A257" s="6">
        <f t="shared" si="11"/>
        <v>256</v>
      </c>
      <c r="B257" s="105" t="s">
        <v>1158</v>
      </c>
      <c r="C257" s="109">
        <v>44110</v>
      </c>
      <c r="D257" s="7" t="s">
        <v>123</v>
      </c>
      <c r="E257" s="8">
        <v>2613</v>
      </c>
      <c r="F257" s="7" t="s">
        <v>22</v>
      </c>
      <c r="G257" s="9" t="s">
        <v>561</v>
      </c>
      <c r="H257" s="7" t="s">
        <v>24</v>
      </c>
      <c r="I257" s="9" t="s">
        <v>205</v>
      </c>
      <c r="J257" s="10"/>
      <c r="K257" s="10"/>
      <c r="L257" s="10"/>
      <c r="M257" s="9" t="s">
        <v>519</v>
      </c>
      <c r="N257" s="9" t="s">
        <v>227</v>
      </c>
      <c r="O257" s="10"/>
      <c r="P257" s="10"/>
      <c r="Q257" s="11">
        <v>50000</v>
      </c>
      <c r="R257" s="12">
        <f t="shared" si="9"/>
        <v>0</v>
      </c>
      <c r="S257" s="11">
        <f t="shared" si="10"/>
        <v>50000</v>
      </c>
      <c r="T257" s="13" t="s">
        <v>1159</v>
      </c>
      <c r="U257" s="15" t="s">
        <v>538</v>
      </c>
    </row>
    <row r="258" spans="1:22" ht="13" x14ac:dyDescent="0.15">
      <c r="A258" s="6">
        <f t="shared" si="11"/>
        <v>257</v>
      </c>
      <c r="B258" s="105" t="s">
        <v>1160</v>
      </c>
      <c r="C258" s="109">
        <v>44110</v>
      </c>
      <c r="D258" s="7" t="s">
        <v>123</v>
      </c>
      <c r="E258" s="8">
        <v>10901</v>
      </c>
      <c r="F258" s="7" t="s">
        <v>22</v>
      </c>
      <c r="G258" s="9" t="s">
        <v>1161</v>
      </c>
      <c r="H258" s="7" t="s">
        <v>24</v>
      </c>
      <c r="I258" s="9" t="s">
        <v>32</v>
      </c>
      <c r="J258" s="10"/>
      <c r="K258" s="10"/>
      <c r="L258" s="10"/>
      <c r="M258" s="9" t="s">
        <v>1162</v>
      </c>
      <c r="N258" s="9" t="s">
        <v>227</v>
      </c>
      <c r="O258" s="10"/>
      <c r="P258" s="10"/>
      <c r="Q258" s="11">
        <v>50000</v>
      </c>
      <c r="R258" s="12">
        <f t="shared" ref="R258:R321" si="12">IF(Q258&gt;0,0,(IF(ISNA(VLOOKUP(D258,Missing_Vaulations,3,FALSE))=TRUE,0,(VLOOKUP(D258,Missing_Vaulations,3,FALSE)))))</f>
        <v>0</v>
      </c>
      <c r="S258" s="11">
        <f t="shared" si="10"/>
        <v>50000</v>
      </c>
      <c r="T258" s="13" t="s">
        <v>1163</v>
      </c>
      <c r="U258" s="14"/>
    </row>
    <row r="259" spans="1:22" ht="13" x14ac:dyDescent="0.15">
      <c r="A259" s="6">
        <f t="shared" si="11"/>
        <v>258</v>
      </c>
      <c r="B259" s="105" t="s">
        <v>1164</v>
      </c>
      <c r="C259" s="109">
        <v>44110</v>
      </c>
      <c r="D259" s="7" t="s">
        <v>123</v>
      </c>
      <c r="E259" s="8">
        <v>204</v>
      </c>
      <c r="F259" s="7" t="s">
        <v>22</v>
      </c>
      <c r="G259" s="9" t="s">
        <v>1165</v>
      </c>
      <c r="H259" s="7" t="s">
        <v>45</v>
      </c>
      <c r="I259" s="9" t="s">
        <v>125</v>
      </c>
      <c r="J259" s="10"/>
      <c r="K259" s="10"/>
      <c r="L259" s="10"/>
      <c r="M259" s="9" t="s">
        <v>1166</v>
      </c>
      <c r="N259" s="9" t="s">
        <v>72</v>
      </c>
      <c r="O259" s="10"/>
      <c r="P259" s="10"/>
      <c r="Q259" s="11">
        <v>0</v>
      </c>
      <c r="R259" s="12">
        <f t="shared" si="12"/>
        <v>500</v>
      </c>
      <c r="S259" s="11">
        <f t="shared" ref="S259:S322" si="13">Q259+R259</f>
        <v>500</v>
      </c>
      <c r="T259" s="13" t="s">
        <v>1167</v>
      </c>
      <c r="U259" s="14"/>
    </row>
    <row r="260" spans="1:22" ht="13" x14ac:dyDescent="0.15">
      <c r="A260" s="6">
        <f t="shared" ref="A260:A323" si="14">A259+1</f>
        <v>259</v>
      </c>
      <c r="B260" s="105" t="s">
        <v>1168</v>
      </c>
      <c r="C260" s="109">
        <v>44110</v>
      </c>
      <c r="D260" s="7" t="s">
        <v>123</v>
      </c>
      <c r="E260" s="8">
        <v>4513</v>
      </c>
      <c r="F260" s="7" t="s">
        <v>22</v>
      </c>
      <c r="G260" s="9" t="s">
        <v>1169</v>
      </c>
      <c r="H260" s="7" t="s">
        <v>183</v>
      </c>
      <c r="I260" s="9" t="s">
        <v>46</v>
      </c>
      <c r="J260" s="10"/>
      <c r="K260" s="10"/>
      <c r="L260" s="10"/>
      <c r="M260" s="9" t="s">
        <v>1170</v>
      </c>
      <c r="N260" s="9" t="s">
        <v>611</v>
      </c>
      <c r="O260" s="10"/>
      <c r="P260" s="10"/>
      <c r="Q260" s="11">
        <v>0</v>
      </c>
      <c r="R260" s="12">
        <f t="shared" si="12"/>
        <v>500</v>
      </c>
      <c r="S260" s="11">
        <f t="shared" si="13"/>
        <v>500</v>
      </c>
      <c r="T260" s="13" t="s">
        <v>1171</v>
      </c>
      <c r="U260" s="15" t="s">
        <v>507</v>
      </c>
    </row>
    <row r="261" spans="1:22" ht="13" x14ac:dyDescent="0.15">
      <c r="A261" s="6">
        <f t="shared" si="14"/>
        <v>260</v>
      </c>
      <c r="B261" s="105" t="s">
        <v>1172</v>
      </c>
      <c r="C261" s="109">
        <v>44110</v>
      </c>
      <c r="D261" s="7" t="s">
        <v>123</v>
      </c>
      <c r="E261" s="8">
        <v>2300</v>
      </c>
      <c r="F261" s="7" t="s">
        <v>22</v>
      </c>
      <c r="G261" s="9" t="s">
        <v>1173</v>
      </c>
      <c r="H261" s="7" t="s">
        <v>45</v>
      </c>
      <c r="I261" s="9" t="s">
        <v>39</v>
      </c>
      <c r="J261" s="10"/>
      <c r="K261" s="10"/>
      <c r="L261" s="10"/>
      <c r="M261" s="9" t="s">
        <v>1174</v>
      </c>
      <c r="N261" s="9" t="s">
        <v>611</v>
      </c>
      <c r="O261" s="10"/>
      <c r="P261" s="10"/>
      <c r="Q261" s="11">
        <v>0</v>
      </c>
      <c r="R261" s="12">
        <f t="shared" si="12"/>
        <v>500</v>
      </c>
      <c r="S261" s="11">
        <f t="shared" si="13"/>
        <v>500</v>
      </c>
      <c r="T261" s="13" t="s">
        <v>1175</v>
      </c>
      <c r="U261" s="15" t="s">
        <v>142</v>
      </c>
    </row>
    <row r="262" spans="1:22" ht="13" x14ac:dyDescent="0.15">
      <c r="A262" s="6">
        <f t="shared" si="14"/>
        <v>261</v>
      </c>
      <c r="B262" s="105" t="s">
        <v>1176</v>
      </c>
      <c r="C262" s="109">
        <v>44110</v>
      </c>
      <c r="D262" s="7" t="s">
        <v>123</v>
      </c>
      <c r="E262" s="8">
        <v>6300</v>
      </c>
      <c r="F262" s="7" t="s">
        <v>22</v>
      </c>
      <c r="G262" s="9" t="s">
        <v>1177</v>
      </c>
      <c r="H262" s="7" t="s">
        <v>24</v>
      </c>
      <c r="I262" s="9" t="s">
        <v>46</v>
      </c>
      <c r="J262" s="10"/>
      <c r="K262" s="10"/>
      <c r="L262" s="10"/>
      <c r="M262" s="9" t="s">
        <v>1178</v>
      </c>
      <c r="N262" s="9" t="s">
        <v>611</v>
      </c>
      <c r="O262" s="10"/>
      <c r="P262" s="10"/>
      <c r="Q262" s="11">
        <v>0</v>
      </c>
      <c r="R262" s="12">
        <f t="shared" si="12"/>
        <v>500</v>
      </c>
      <c r="S262" s="11">
        <f t="shared" si="13"/>
        <v>500</v>
      </c>
      <c r="T262" s="13" t="s">
        <v>1179</v>
      </c>
      <c r="U262" s="15" t="s">
        <v>42</v>
      </c>
      <c r="V262" s="5" t="s">
        <v>5444</v>
      </c>
    </row>
    <row r="263" spans="1:22" ht="13" x14ac:dyDescent="0.15">
      <c r="A263" s="6">
        <f t="shared" si="14"/>
        <v>262</v>
      </c>
      <c r="B263" s="105" t="s">
        <v>1180</v>
      </c>
      <c r="C263" s="109">
        <v>44111</v>
      </c>
      <c r="D263" s="7" t="s">
        <v>275</v>
      </c>
      <c r="E263" s="8">
        <v>6922</v>
      </c>
      <c r="F263" s="7" t="s">
        <v>22</v>
      </c>
      <c r="G263" s="9" t="s">
        <v>1181</v>
      </c>
      <c r="H263" s="7" t="s">
        <v>24</v>
      </c>
      <c r="I263" s="9" t="s">
        <v>70</v>
      </c>
      <c r="J263" s="16">
        <v>7304</v>
      </c>
      <c r="K263" s="17">
        <v>4</v>
      </c>
      <c r="L263" s="7" t="s">
        <v>277</v>
      </c>
      <c r="M263" s="10"/>
      <c r="N263" s="9" t="s">
        <v>1182</v>
      </c>
      <c r="O263" s="17">
        <v>1</v>
      </c>
      <c r="P263" s="17">
        <v>1</v>
      </c>
      <c r="Q263" s="11">
        <v>386215</v>
      </c>
      <c r="R263" s="12">
        <f t="shared" si="12"/>
        <v>0</v>
      </c>
      <c r="S263" s="11">
        <f t="shared" si="13"/>
        <v>386215</v>
      </c>
      <c r="T263" s="13" t="s">
        <v>1183</v>
      </c>
      <c r="U263" s="14"/>
    </row>
    <row r="264" spans="1:22" ht="13" x14ac:dyDescent="0.15">
      <c r="A264" s="6">
        <f t="shared" si="14"/>
        <v>263</v>
      </c>
      <c r="B264" s="105" t="s">
        <v>1184</v>
      </c>
      <c r="C264" s="109">
        <v>44111</v>
      </c>
      <c r="D264" s="7" t="s">
        <v>275</v>
      </c>
      <c r="E264" s="8">
        <v>9024</v>
      </c>
      <c r="F264" s="7" t="s">
        <v>22</v>
      </c>
      <c r="G264" s="9" t="s">
        <v>1185</v>
      </c>
      <c r="H264" s="7" t="s">
        <v>24</v>
      </c>
      <c r="I264" s="9" t="s">
        <v>70</v>
      </c>
      <c r="J264" s="16">
        <v>7304</v>
      </c>
      <c r="K264" s="17">
        <v>22</v>
      </c>
      <c r="L264" s="7" t="s">
        <v>277</v>
      </c>
      <c r="M264" s="10"/>
      <c r="N264" s="9" t="s">
        <v>1182</v>
      </c>
      <c r="O264" s="17">
        <v>1</v>
      </c>
      <c r="P264" s="17">
        <v>1</v>
      </c>
      <c r="Q264" s="11">
        <v>366593</v>
      </c>
      <c r="R264" s="12">
        <f t="shared" si="12"/>
        <v>0</v>
      </c>
      <c r="S264" s="11">
        <f t="shared" si="13"/>
        <v>366593</v>
      </c>
      <c r="T264" s="13" t="s">
        <v>1186</v>
      </c>
      <c r="U264" s="14"/>
    </row>
    <row r="265" spans="1:22" ht="13" x14ac:dyDescent="0.15">
      <c r="A265" s="6">
        <f t="shared" si="14"/>
        <v>264</v>
      </c>
      <c r="B265" s="105" t="s">
        <v>1187</v>
      </c>
      <c r="C265" s="109">
        <v>44111</v>
      </c>
      <c r="D265" s="7" t="s">
        <v>275</v>
      </c>
      <c r="E265" s="8">
        <v>8910</v>
      </c>
      <c r="F265" s="7" t="s">
        <v>22</v>
      </c>
      <c r="G265" s="9" t="s">
        <v>1185</v>
      </c>
      <c r="H265" s="7" t="s">
        <v>24</v>
      </c>
      <c r="I265" s="9" t="s">
        <v>70</v>
      </c>
      <c r="J265" s="16">
        <v>7304</v>
      </c>
      <c r="K265" s="17">
        <v>11</v>
      </c>
      <c r="L265" s="7" t="s">
        <v>277</v>
      </c>
      <c r="M265" s="10"/>
      <c r="N265" s="9" t="s">
        <v>1182</v>
      </c>
      <c r="O265" s="17">
        <v>1</v>
      </c>
      <c r="P265" s="17">
        <v>1</v>
      </c>
      <c r="Q265" s="11">
        <v>350280</v>
      </c>
      <c r="R265" s="12">
        <f t="shared" si="12"/>
        <v>0</v>
      </c>
      <c r="S265" s="11">
        <f t="shared" si="13"/>
        <v>350280</v>
      </c>
      <c r="T265" s="13" t="s">
        <v>1188</v>
      </c>
      <c r="U265" s="14"/>
    </row>
    <row r="266" spans="1:22" ht="13" x14ac:dyDescent="0.15">
      <c r="A266" s="6">
        <f t="shared" si="14"/>
        <v>265</v>
      </c>
      <c r="B266" s="105" t="s">
        <v>1189</v>
      </c>
      <c r="C266" s="109">
        <v>44111</v>
      </c>
      <c r="D266" s="7" t="s">
        <v>275</v>
      </c>
      <c r="E266" s="8">
        <v>9801</v>
      </c>
      <c r="F266" s="7" t="s">
        <v>22</v>
      </c>
      <c r="G266" s="9" t="s">
        <v>1190</v>
      </c>
      <c r="H266" s="7" t="s">
        <v>24</v>
      </c>
      <c r="I266" s="9" t="s">
        <v>70</v>
      </c>
      <c r="J266" s="16">
        <v>6536</v>
      </c>
      <c r="K266" s="17">
        <v>18</v>
      </c>
      <c r="L266" s="7" t="s">
        <v>1191</v>
      </c>
      <c r="M266" s="9" t="s">
        <v>1192</v>
      </c>
      <c r="N266" s="9" t="s">
        <v>1192</v>
      </c>
      <c r="O266" s="17">
        <v>1</v>
      </c>
      <c r="P266" s="17">
        <v>1</v>
      </c>
      <c r="Q266" s="11">
        <v>331260</v>
      </c>
      <c r="R266" s="12">
        <f t="shared" si="12"/>
        <v>0</v>
      </c>
      <c r="S266" s="11">
        <f t="shared" si="13"/>
        <v>331260</v>
      </c>
      <c r="T266" s="13" t="s">
        <v>1193</v>
      </c>
      <c r="U266" s="14"/>
    </row>
    <row r="267" spans="1:22" ht="13" x14ac:dyDescent="0.15">
      <c r="A267" s="6">
        <f t="shared" si="14"/>
        <v>266</v>
      </c>
      <c r="B267" s="105" t="s">
        <v>1194</v>
      </c>
      <c r="C267" s="109">
        <v>44111</v>
      </c>
      <c r="D267" s="7" t="s">
        <v>275</v>
      </c>
      <c r="E267" s="8">
        <v>8925</v>
      </c>
      <c r="F267" s="7" t="s">
        <v>22</v>
      </c>
      <c r="G267" s="9" t="s">
        <v>1195</v>
      </c>
      <c r="H267" s="7" t="s">
        <v>24</v>
      </c>
      <c r="I267" s="9" t="s">
        <v>125</v>
      </c>
      <c r="J267" s="16">
        <v>6419</v>
      </c>
      <c r="K267" s="17">
        <v>47</v>
      </c>
      <c r="L267" s="7" t="s">
        <v>1196</v>
      </c>
      <c r="M267" s="9" t="s">
        <v>1197</v>
      </c>
      <c r="N267" s="9" t="s">
        <v>1198</v>
      </c>
      <c r="O267" s="17">
        <v>1</v>
      </c>
      <c r="P267" s="17">
        <v>1</v>
      </c>
      <c r="Q267" s="11">
        <v>379693</v>
      </c>
      <c r="R267" s="12">
        <f t="shared" si="12"/>
        <v>0</v>
      </c>
      <c r="S267" s="11">
        <f t="shared" si="13"/>
        <v>379693</v>
      </c>
      <c r="T267" s="13" t="s">
        <v>1199</v>
      </c>
      <c r="U267" s="14"/>
    </row>
    <row r="268" spans="1:22" ht="13" x14ac:dyDescent="0.15">
      <c r="A268" s="6">
        <f t="shared" si="14"/>
        <v>267</v>
      </c>
      <c r="B268" s="105" t="s">
        <v>1200</v>
      </c>
      <c r="C268" s="109">
        <v>44111</v>
      </c>
      <c r="D268" s="7" t="s">
        <v>275</v>
      </c>
      <c r="E268" s="8">
        <v>9003</v>
      </c>
      <c r="F268" s="7" t="s">
        <v>22</v>
      </c>
      <c r="G268" s="9" t="s">
        <v>1195</v>
      </c>
      <c r="H268" s="7" t="s">
        <v>24</v>
      </c>
      <c r="I268" s="9" t="s">
        <v>125</v>
      </c>
      <c r="J268" s="16">
        <v>6419</v>
      </c>
      <c r="K268" s="17">
        <v>48</v>
      </c>
      <c r="L268" s="7" t="s">
        <v>1196</v>
      </c>
      <c r="M268" s="9" t="s">
        <v>1197</v>
      </c>
      <c r="N268" s="9" t="s">
        <v>1198</v>
      </c>
      <c r="O268" s="17">
        <v>1</v>
      </c>
      <c r="P268" s="17">
        <v>1</v>
      </c>
      <c r="Q268" s="11">
        <v>406446</v>
      </c>
      <c r="R268" s="12">
        <f t="shared" si="12"/>
        <v>0</v>
      </c>
      <c r="S268" s="11">
        <f t="shared" si="13"/>
        <v>406446</v>
      </c>
      <c r="T268" s="13" t="s">
        <v>1201</v>
      </c>
      <c r="U268" s="14"/>
    </row>
    <row r="269" spans="1:22" ht="13" x14ac:dyDescent="0.15">
      <c r="A269" s="6">
        <f t="shared" si="14"/>
        <v>268</v>
      </c>
      <c r="B269" s="105" t="s">
        <v>1202</v>
      </c>
      <c r="C269" s="109">
        <v>44111</v>
      </c>
      <c r="D269" s="7" t="s">
        <v>275</v>
      </c>
      <c r="E269" s="8">
        <v>9009</v>
      </c>
      <c r="F269" s="7" t="s">
        <v>22</v>
      </c>
      <c r="G269" s="9" t="s">
        <v>1195</v>
      </c>
      <c r="H269" s="7" t="s">
        <v>24</v>
      </c>
      <c r="I269" s="9" t="s">
        <v>125</v>
      </c>
      <c r="J269" s="16">
        <v>6419</v>
      </c>
      <c r="K269" s="17">
        <v>49</v>
      </c>
      <c r="L269" s="7" t="s">
        <v>1196</v>
      </c>
      <c r="M269" s="9" t="s">
        <v>1197</v>
      </c>
      <c r="N269" s="9" t="s">
        <v>1198</v>
      </c>
      <c r="O269" s="17">
        <v>1</v>
      </c>
      <c r="P269" s="17">
        <v>1</v>
      </c>
      <c r="Q269" s="11">
        <v>406446</v>
      </c>
      <c r="R269" s="12">
        <f t="shared" si="12"/>
        <v>0</v>
      </c>
      <c r="S269" s="11">
        <f t="shared" si="13"/>
        <v>406446</v>
      </c>
      <c r="T269" s="13" t="s">
        <v>1203</v>
      </c>
      <c r="U269" s="14"/>
    </row>
    <row r="270" spans="1:22" ht="13" x14ac:dyDescent="0.15">
      <c r="A270" s="6">
        <f t="shared" si="14"/>
        <v>269</v>
      </c>
      <c r="B270" s="105" t="s">
        <v>1204</v>
      </c>
      <c r="C270" s="109">
        <v>44111</v>
      </c>
      <c r="D270" s="7" t="s">
        <v>21</v>
      </c>
      <c r="E270" s="8">
        <v>9917</v>
      </c>
      <c r="F270" s="7" t="s">
        <v>22</v>
      </c>
      <c r="G270" s="9" t="s">
        <v>308</v>
      </c>
      <c r="H270" s="7" t="s">
        <v>24</v>
      </c>
      <c r="I270" s="10"/>
      <c r="J270" s="10"/>
      <c r="K270" s="10"/>
      <c r="L270" s="10"/>
      <c r="M270" s="9" t="s">
        <v>1205</v>
      </c>
      <c r="N270" s="9" t="s">
        <v>1206</v>
      </c>
      <c r="O270" s="10"/>
      <c r="P270" s="10"/>
      <c r="Q270" s="11">
        <v>0</v>
      </c>
      <c r="R270" s="12">
        <f t="shared" si="12"/>
        <v>12000</v>
      </c>
      <c r="S270" s="11">
        <f t="shared" si="13"/>
        <v>12000</v>
      </c>
      <c r="T270" s="13" t="s">
        <v>1207</v>
      </c>
      <c r="U270" s="15" t="s">
        <v>42</v>
      </c>
      <c r="V270" s="5" t="s">
        <v>5444</v>
      </c>
    </row>
    <row r="271" spans="1:22" ht="13" x14ac:dyDescent="0.15">
      <c r="A271" s="6">
        <f t="shared" si="14"/>
        <v>270</v>
      </c>
      <c r="B271" s="105" t="s">
        <v>1208</v>
      </c>
      <c r="C271" s="109">
        <v>44111</v>
      </c>
      <c r="D271" s="7" t="s">
        <v>37</v>
      </c>
      <c r="E271" s="8">
        <v>9300</v>
      </c>
      <c r="F271" s="7" t="s">
        <v>22</v>
      </c>
      <c r="G271" s="9" t="s">
        <v>1209</v>
      </c>
      <c r="H271" s="7" t="s">
        <v>183</v>
      </c>
      <c r="I271" s="9" t="s">
        <v>32</v>
      </c>
      <c r="J271" s="10"/>
      <c r="K271" s="10"/>
      <c r="L271" s="10"/>
      <c r="M271" s="9" t="s">
        <v>1210</v>
      </c>
      <c r="N271" s="9" t="s">
        <v>72</v>
      </c>
      <c r="O271" s="10"/>
      <c r="P271" s="10"/>
      <c r="Q271" s="11">
        <v>10822</v>
      </c>
      <c r="R271" s="12">
        <f t="shared" si="12"/>
        <v>0</v>
      </c>
      <c r="S271" s="11">
        <f t="shared" si="13"/>
        <v>10822</v>
      </c>
      <c r="T271" s="13" t="s">
        <v>1211</v>
      </c>
      <c r="U271" s="15" t="s">
        <v>55</v>
      </c>
      <c r="V271" s="5" t="s">
        <v>5444</v>
      </c>
    </row>
    <row r="272" spans="1:22" ht="13" x14ac:dyDescent="0.15">
      <c r="A272" s="6">
        <f t="shared" si="14"/>
        <v>271</v>
      </c>
      <c r="B272" s="105" t="s">
        <v>1212</v>
      </c>
      <c r="C272" s="109">
        <v>44111</v>
      </c>
      <c r="D272" s="7" t="s">
        <v>37</v>
      </c>
      <c r="E272" s="8">
        <v>5314</v>
      </c>
      <c r="F272" s="7" t="s">
        <v>22</v>
      </c>
      <c r="G272" s="9" t="s">
        <v>1213</v>
      </c>
      <c r="H272" s="7" t="s">
        <v>183</v>
      </c>
      <c r="I272" s="9" t="s">
        <v>205</v>
      </c>
      <c r="J272" s="10"/>
      <c r="K272" s="10"/>
      <c r="L272" s="10"/>
      <c r="M272" s="9" t="s">
        <v>1214</v>
      </c>
      <c r="N272" s="10"/>
      <c r="O272" s="10"/>
      <c r="P272" s="10"/>
      <c r="Q272" s="11">
        <v>18036</v>
      </c>
      <c r="R272" s="12">
        <f t="shared" si="12"/>
        <v>0</v>
      </c>
      <c r="S272" s="11">
        <f t="shared" si="13"/>
        <v>18036</v>
      </c>
      <c r="T272" s="13" t="s">
        <v>1215</v>
      </c>
      <c r="U272" s="15" t="s">
        <v>1216</v>
      </c>
    </row>
    <row r="273" spans="1:24" ht="13" x14ac:dyDescent="0.15">
      <c r="A273" s="6">
        <f t="shared" si="14"/>
        <v>272</v>
      </c>
      <c r="B273" s="105" t="s">
        <v>1217</v>
      </c>
      <c r="C273" s="109">
        <v>44111</v>
      </c>
      <c r="D273" s="7" t="s">
        <v>37</v>
      </c>
      <c r="E273" s="8">
        <v>1304</v>
      </c>
      <c r="F273" s="7" t="s">
        <v>379</v>
      </c>
      <c r="G273" s="9" t="s">
        <v>1218</v>
      </c>
      <c r="H273" s="7" t="s">
        <v>31</v>
      </c>
      <c r="I273" s="9" t="s">
        <v>158</v>
      </c>
      <c r="J273" s="10"/>
      <c r="K273" s="10"/>
      <c r="L273" s="10"/>
      <c r="M273" s="9" t="s">
        <v>1219</v>
      </c>
      <c r="N273" s="9" t="s">
        <v>72</v>
      </c>
      <c r="O273" s="17">
        <v>1</v>
      </c>
      <c r="P273" s="17">
        <v>1</v>
      </c>
      <c r="Q273" s="11">
        <v>10000</v>
      </c>
      <c r="R273" s="12">
        <f t="shared" si="12"/>
        <v>0</v>
      </c>
      <c r="S273" s="11">
        <f t="shared" si="13"/>
        <v>10000</v>
      </c>
      <c r="T273" s="13" t="s">
        <v>1220</v>
      </c>
      <c r="U273" s="15" t="s">
        <v>654</v>
      </c>
    </row>
    <row r="274" spans="1:24" ht="13" x14ac:dyDescent="0.15">
      <c r="A274" s="6">
        <f t="shared" si="14"/>
        <v>273</v>
      </c>
      <c r="B274" s="105" t="s">
        <v>1221</v>
      </c>
      <c r="C274" s="109">
        <v>44111</v>
      </c>
      <c r="D274" s="7" t="s">
        <v>37</v>
      </c>
      <c r="E274" s="8">
        <v>2218</v>
      </c>
      <c r="F274" s="7" t="s">
        <v>22</v>
      </c>
      <c r="G274" s="9" t="s">
        <v>1222</v>
      </c>
      <c r="H274" s="7" t="s">
        <v>45</v>
      </c>
      <c r="I274" s="9" t="s">
        <v>112</v>
      </c>
      <c r="J274" s="10"/>
      <c r="K274" s="10"/>
      <c r="L274" s="10"/>
      <c r="M274" s="9" t="s">
        <v>1223</v>
      </c>
      <c r="N274" s="9" t="s">
        <v>1224</v>
      </c>
      <c r="O274" s="17">
        <v>1</v>
      </c>
      <c r="P274" s="17">
        <v>2</v>
      </c>
      <c r="Q274" s="11">
        <v>10000</v>
      </c>
      <c r="R274" s="12">
        <f t="shared" si="12"/>
        <v>0</v>
      </c>
      <c r="S274" s="11">
        <f t="shared" si="13"/>
        <v>10000</v>
      </c>
      <c r="T274" s="13" t="s">
        <v>1225</v>
      </c>
      <c r="U274" s="15" t="s">
        <v>654</v>
      </c>
    </row>
    <row r="275" spans="1:24" ht="13" x14ac:dyDescent="0.15">
      <c r="A275" s="6">
        <f t="shared" si="14"/>
        <v>274</v>
      </c>
      <c r="B275" s="105" t="s">
        <v>1226</v>
      </c>
      <c r="C275" s="109">
        <v>44111</v>
      </c>
      <c r="D275" s="7" t="s">
        <v>364</v>
      </c>
      <c r="E275" s="8">
        <v>3300</v>
      </c>
      <c r="F275" s="7" t="s">
        <v>22</v>
      </c>
      <c r="G275" s="9" t="s">
        <v>1227</v>
      </c>
      <c r="H275" s="7" t="s">
        <v>31</v>
      </c>
      <c r="I275" s="9" t="s">
        <v>112</v>
      </c>
      <c r="J275" s="10"/>
      <c r="K275" s="10"/>
      <c r="L275" s="10"/>
      <c r="M275" s="9" t="s">
        <v>1228</v>
      </c>
      <c r="N275" s="9" t="s">
        <v>1229</v>
      </c>
      <c r="O275" s="17">
        <v>1</v>
      </c>
      <c r="P275" s="17">
        <v>1</v>
      </c>
      <c r="Q275" s="11">
        <v>25114</v>
      </c>
      <c r="R275" s="12">
        <f t="shared" si="12"/>
        <v>0</v>
      </c>
      <c r="S275" s="11">
        <f t="shared" si="13"/>
        <v>25114</v>
      </c>
      <c r="T275" s="13" t="s">
        <v>1230</v>
      </c>
      <c r="U275" s="15" t="s">
        <v>1231</v>
      </c>
      <c r="V275" s="5" t="s">
        <v>5444</v>
      </c>
    </row>
    <row r="276" spans="1:24" ht="13" x14ac:dyDescent="0.15">
      <c r="A276" s="6">
        <f t="shared" si="14"/>
        <v>275</v>
      </c>
      <c r="B276" s="105" t="s">
        <v>1232</v>
      </c>
      <c r="C276" s="109">
        <v>44111</v>
      </c>
      <c r="D276" s="7" t="s">
        <v>364</v>
      </c>
      <c r="E276" s="8">
        <v>2180</v>
      </c>
      <c r="F276" s="7" t="s">
        <v>22</v>
      </c>
      <c r="G276" s="9" t="s">
        <v>1233</v>
      </c>
      <c r="H276" s="7" t="s">
        <v>101</v>
      </c>
      <c r="I276" s="9" t="s">
        <v>39</v>
      </c>
      <c r="J276" s="10"/>
      <c r="K276" s="10"/>
      <c r="L276" s="10"/>
      <c r="M276" s="9" t="s">
        <v>1234</v>
      </c>
      <c r="N276" s="9" t="s">
        <v>72</v>
      </c>
      <c r="O276" s="17">
        <v>1</v>
      </c>
      <c r="P276" s="17">
        <v>1</v>
      </c>
      <c r="Q276" s="11">
        <v>10000</v>
      </c>
      <c r="R276" s="12">
        <f t="shared" si="12"/>
        <v>0</v>
      </c>
      <c r="S276" s="11">
        <f t="shared" si="13"/>
        <v>10000</v>
      </c>
      <c r="T276" s="13" t="s">
        <v>1235</v>
      </c>
      <c r="U276" s="15" t="s">
        <v>80</v>
      </c>
    </row>
    <row r="277" spans="1:24" ht="13" x14ac:dyDescent="0.15">
      <c r="A277" s="6">
        <f t="shared" si="14"/>
        <v>276</v>
      </c>
      <c r="B277" s="105" t="s">
        <v>1236</v>
      </c>
      <c r="C277" s="109">
        <v>44111</v>
      </c>
      <c r="D277" s="7" t="s">
        <v>75</v>
      </c>
      <c r="E277" s="8">
        <v>1414</v>
      </c>
      <c r="F277" s="7" t="s">
        <v>22</v>
      </c>
      <c r="G277" s="9" t="s">
        <v>1237</v>
      </c>
      <c r="H277" s="7" t="s">
        <v>58</v>
      </c>
      <c r="I277" s="9" t="s">
        <v>39</v>
      </c>
      <c r="J277" s="10"/>
      <c r="K277" s="10"/>
      <c r="L277" s="10"/>
      <c r="M277" s="9" t="s">
        <v>1238</v>
      </c>
      <c r="N277" s="9" t="s">
        <v>84</v>
      </c>
      <c r="O277" s="10"/>
      <c r="P277" s="10"/>
      <c r="Q277" s="11">
        <v>0</v>
      </c>
      <c r="R277" s="12">
        <f t="shared" si="12"/>
        <v>3000</v>
      </c>
      <c r="S277" s="11">
        <f t="shared" si="13"/>
        <v>3000</v>
      </c>
      <c r="T277" s="13" t="s">
        <v>1239</v>
      </c>
      <c r="U277" s="15" t="s">
        <v>142</v>
      </c>
    </row>
    <row r="278" spans="1:24" ht="13" x14ac:dyDescent="0.15">
      <c r="A278" s="6">
        <f t="shared" si="14"/>
        <v>277</v>
      </c>
      <c r="B278" s="105" t="s">
        <v>1240</v>
      </c>
      <c r="C278" s="109">
        <v>44111</v>
      </c>
      <c r="D278" s="7" t="s">
        <v>75</v>
      </c>
      <c r="E278" s="8">
        <v>2413</v>
      </c>
      <c r="F278" s="7" t="s">
        <v>22</v>
      </c>
      <c r="G278" s="9" t="s">
        <v>1241</v>
      </c>
      <c r="H278" s="7" t="s">
        <v>31</v>
      </c>
      <c r="I278" s="9" t="s">
        <v>25</v>
      </c>
      <c r="J278" s="10"/>
      <c r="K278" s="10"/>
      <c r="L278" s="10"/>
      <c r="M278" s="9" t="s">
        <v>1242</v>
      </c>
      <c r="N278" s="9" t="s">
        <v>1243</v>
      </c>
      <c r="O278" s="10"/>
      <c r="P278" s="10"/>
      <c r="Q278" s="11">
        <v>0</v>
      </c>
      <c r="R278" s="12">
        <f t="shared" si="12"/>
        <v>3000</v>
      </c>
      <c r="S278" s="11">
        <f t="shared" si="13"/>
        <v>3000</v>
      </c>
      <c r="T278" s="13" t="s">
        <v>1244</v>
      </c>
      <c r="U278" s="15" t="s">
        <v>234</v>
      </c>
    </row>
    <row r="279" spans="1:24" ht="13" x14ac:dyDescent="0.15">
      <c r="A279" s="6">
        <f t="shared" si="14"/>
        <v>278</v>
      </c>
      <c r="B279" s="105" t="s">
        <v>1245</v>
      </c>
      <c r="C279" s="109">
        <v>44111</v>
      </c>
      <c r="D279" s="7" t="s">
        <v>75</v>
      </c>
      <c r="E279" s="8">
        <v>211</v>
      </c>
      <c r="F279" s="7" t="s">
        <v>22</v>
      </c>
      <c r="G279" s="9" t="s">
        <v>1246</v>
      </c>
      <c r="H279" s="7" t="s">
        <v>101</v>
      </c>
      <c r="I279" s="9" t="s">
        <v>39</v>
      </c>
      <c r="J279" s="10"/>
      <c r="K279" s="10"/>
      <c r="L279" s="10"/>
      <c r="M279" s="9" t="s">
        <v>1247</v>
      </c>
      <c r="N279" s="9" t="s">
        <v>72</v>
      </c>
      <c r="O279" s="10"/>
      <c r="P279" s="10"/>
      <c r="Q279" s="11">
        <v>0</v>
      </c>
      <c r="R279" s="12">
        <f t="shared" si="12"/>
        <v>3000</v>
      </c>
      <c r="S279" s="11">
        <f t="shared" si="13"/>
        <v>3000</v>
      </c>
      <c r="T279" s="13" t="s">
        <v>1248</v>
      </c>
      <c r="U279" s="15" t="s">
        <v>80</v>
      </c>
    </row>
    <row r="280" spans="1:24" ht="13" x14ac:dyDescent="0.15">
      <c r="A280" s="6">
        <f t="shared" si="14"/>
        <v>279</v>
      </c>
      <c r="B280" s="105" t="s">
        <v>1249</v>
      </c>
      <c r="C280" s="109">
        <v>44111</v>
      </c>
      <c r="D280" s="7" t="s">
        <v>75</v>
      </c>
      <c r="E280" s="8">
        <v>6116</v>
      </c>
      <c r="F280" s="7" t="s">
        <v>22</v>
      </c>
      <c r="G280" s="9" t="s">
        <v>1250</v>
      </c>
      <c r="H280" s="7" t="s">
        <v>58</v>
      </c>
      <c r="I280" s="9" t="s">
        <v>46</v>
      </c>
      <c r="J280" s="10"/>
      <c r="K280" s="10"/>
      <c r="L280" s="10"/>
      <c r="M280" s="9" t="s">
        <v>1251</v>
      </c>
      <c r="N280" s="9" t="s">
        <v>1252</v>
      </c>
      <c r="O280" s="10"/>
      <c r="P280" s="10"/>
      <c r="Q280" s="11">
        <v>0</v>
      </c>
      <c r="R280" s="12">
        <f t="shared" si="12"/>
        <v>3000</v>
      </c>
      <c r="S280" s="11">
        <f t="shared" si="13"/>
        <v>3000</v>
      </c>
      <c r="T280" s="13" t="s">
        <v>1253</v>
      </c>
      <c r="U280" s="15" t="s">
        <v>42</v>
      </c>
      <c r="V280" s="5" t="s">
        <v>5444</v>
      </c>
    </row>
    <row r="281" spans="1:24" ht="13" x14ac:dyDescent="0.15">
      <c r="A281" s="6">
        <f t="shared" si="14"/>
        <v>280</v>
      </c>
      <c r="B281" s="105" t="s">
        <v>1254</v>
      </c>
      <c r="C281" s="109">
        <v>44111</v>
      </c>
      <c r="D281" s="7" t="s">
        <v>75</v>
      </c>
      <c r="E281" s="8">
        <v>313</v>
      </c>
      <c r="F281" s="7" t="s">
        <v>22</v>
      </c>
      <c r="G281" s="9" t="s">
        <v>1255</v>
      </c>
      <c r="H281" s="7" t="s">
        <v>45</v>
      </c>
      <c r="I281" s="9" t="s">
        <v>88</v>
      </c>
      <c r="J281" s="10"/>
      <c r="K281" s="10"/>
      <c r="L281" s="10"/>
      <c r="M281" s="9" t="s">
        <v>1256</v>
      </c>
      <c r="N281" s="9" t="s">
        <v>72</v>
      </c>
      <c r="O281" s="10"/>
      <c r="P281" s="10"/>
      <c r="Q281" s="11">
        <v>0</v>
      </c>
      <c r="R281" s="12">
        <f t="shared" si="12"/>
        <v>3000</v>
      </c>
      <c r="S281" s="11">
        <f t="shared" si="13"/>
        <v>3000</v>
      </c>
      <c r="T281" s="13" t="s">
        <v>1257</v>
      </c>
      <c r="U281" s="15" t="s">
        <v>42</v>
      </c>
      <c r="V281" s="5" t="s">
        <v>5444</v>
      </c>
    </row>
    <row r="282" spans="1:24" ht="13" x14ac:dyDescent="0.15">
      <c r="A282" s="6">
        <f t="shared" si="14"/>
        <v>281</v>
      </c>
      <c r="B282" s="105" t="s">
        <v>1258</v>
      </c>
      <c r="C282" s="109">
        <v>44111</v>
      </c>
      <c r="D282" s="7" t="s">
        <v>110</v>
      </c>
      <c r="E282" s="8">
        <v>1403</v>
      </c>
      <c r="F282" s="7" t="s">
        <v>22</v>
      </c>
      <c r="G282" s="9" t="s">
        <v>420</v>
      </c>
      <c r="H282" s="7" t="s">
        <v>101</v>
      </c>
      <c r="I282" s="9" t="s">
        <v>125</v>
      </c>
      <c r="J282" s="10"/>
      <c r="K282" s="10"/>
      <c r="L282" s="10"/>
      <c r="M282" s="9" t="s">
        <v>1259</v>
      </c>
      <c r="N282" s="9" t="s">
        <v>1260</v>
      </c>
      <c r="O282" s="10"/>
      <c r="P282" s="10"/>
      <c r="Q282" s="11">
        <v>0</v>
      </c>
      <c r="R282" s="12">
        <f t="shared" si="12"/>
        <v>2000</v>
      </c>
      <c r="S282" s="11">
        <f t="shared" si="13"/>
        <v>2000</v>
      </c>
      <c r="T282" s="13" t="s">
        <v>1261</v>
      </c>
      <c r="U282" s="15" t="s">
        <v>273</v>
      </c>
      <c r="V282" s="5" t="s">
        <v>5444</v>
      </c>
    </row>
    <row r="283" spans="1:24" ht="13" x14ac:dyDescent="0.15">
      <c r="A283" s="6">
        <f t="shared" si="14"/>
        <v>282</v>
      </c>
      <c r="B283" s="105" t="s">
        <v>1262</v>
      </c>
      <c r="C283" s="109">
        <v>44111</v>
      </c>
      <c r="D283" s="7" t="s">
        <v>430</v>
      </c>
      <c r="E283" s="8">
        <v>5700</v>
      </c>
      <c r="F283" s="7" t="s">
        <v>22</v>
      </c>
      <c r="G283" s="9" t="s">
        <v>1177</v>
      </c>
      <c r="H283" s="7" t="s">
        <v>24</v>
      </c>
      <c r="I283" s="9" t="s">
        <v>46</v>
      </c>
      <c r="J283" s="10"/>
      <c r="K283" s="10"/>
      <c r="L283" s="10"/>
      <c r="M283" s="9" t="s">
        <v>1263</v>
      </c>
      <c r="N283" s="9" t="s">
        <v>455</v>
      </c>
      <c r="O283" s="10"/>
      <c r="P283" s="10"/>
      <c r="Q283" s="11">
        <v>0</v>
      </c>
      <c r="R283" s="12">
        <f t="shared" si="12"/>
        <v>500</v>
      </c>
      <c r="S283" s="11">
        <f t="shared" si="13"/>
        <v>500</v>
      </c>
      <c r="T283" s="13" t="s">
        <v>1264</v>
      </c>
      <c r="U283" s="15" t="s">
        <v>42</v>
      </c>
      <c r="V283" s="5" t="s">
        <v>5444</v>
      </c>
    </row>
    <row r="284" spans="1:24" ht="13" x14ac:dyDescent="0.15">
      <c r="A284" s="6">
        <f t="shared" si="14"/>
        <v>283</v>
      </c>
      <c r="B284" s="105" t="s">
        <v>1265</v>
      </c>
      <c r="C284" s="109">
        <v>44111</v>
      </c>
      <c r="D284" s="7" t="s">
        <v>430</v>
      </c>
      <c r="E284" s="8">
        <v>3713</v>
      </c>
      <c r="F284" s="7" t="s">
        <v>22</v>
      </c>
      <c r="G284" s="9" t="s">
        <v>1266</v>
      </c>
      <c r="H284" s="7" t="s">
        <v>24</v>
      </c>
      <c r="I284" s="9" t="s">
        <v>70</v>
      </c>
      <c r="J284" s="10"/>
      <c r="K284" s="10"/>
      <c r="L284" s="10"/>
      <c r="M284" s="9" t="s">
        <v>1267</v>
      </c>
      <c r="N284" s="9" t="s">
        <v>438</v>
      </c>
      <c r="O284" s="10"/>
      <c r="P284" s="10"/>
      <c r="Q284" s="11">
        <v>0</v>
      </c>
      <c r="R284" s="12">
        <f t="shared" si="12"/>
        <v>500</v>
      </c>
      <c r="S284" s="11">
        <f t="shared" si="13"/>
        <v>500</v>
      </c>
      <c r="T284" s="13" t="s">
        <v>1268</v>
      </c>
      <c r="U284" s="15" t="s">
        <v>42</v>
      </c>
      <c r="V284" s="5" t="s">
        <v>5444</v>
      </c>
    </row>
    <row r="285" spans="1:24" ht="13" x14ac:dyDescent="0.15">
      <c r="A285" s="6">
        <f t="shared" si="14"/>
        <v>284</v>
      </c>
      <c r="B285" s="105" t="s">
        <v>1269</v>
      </c>
      <c r="C285" s="109">
        <v>44111</v>
      </c>
      <c r="D285" s="7" t="s">
        <v>430</v>
      </c>
      <c r="E285" s="8">
        <v>7108</v>
      </c>
      <c r="F285" s="7" t="s">
        <v>22</v>
      </c>
      <c r="G285" s="9" t="s">
        <v>1270</v>
      </c>
      <c r="H285" s="7" t="s">
        <v>58</v>
      </c>
      <c r="I285" s="9" t="s">
        <v>46</v>
      </c>
      <c r="J285" s="10"/>
      <c r="K285" s="10"/>
      <c r="L285" s="10"/>
      <c r="M285" s="9" t="s">
        <v>1271</v>
      </c>
      <c r="N285" s="9" t="s">
        <v>438</v>
      </c>
      <c r="O285" s="10"/>
      <c r="P285" s="10"/>
      <c r="Q285" s="11">
        <v>0</v>
      </c>
      <c r="R285" s="12">
        <f t="shared" si="12"/>
        <v>500</v>
      </c>
      <c r="S285" s="11">
        <f t="shared" si="13"/>
        <v>500</v>
      </c>
      <c r="T285" s="13" t="s">
        <v>1272</v>
      </c>
      <c r="U285" s="15" t="s">
        <v>457</v>
      </c>
      <c r="V285" s="5" t="s">
        <v>5444</v>
      </c>
    </row>
    <row r="286" spans="1:24" ht="13" x14ac:dyDescent="0.15">
      <c r="A286" s="6">
        <f t="shared" si="14"/>
        <v>285</v>
      </c>
      <c r="B286" s="105" t="s">
        <v>1273</v>
      </c>
      <c r="C286" s="109">
        <v>44111</v>
      </c>
      <c r="D286" s="7" t="s">
        <v>430</v>
      </c>
      <c r="E286" s="8">
        <v>718</v>
      </c>
      <c r="F286" s="7" t="s">
        <v>22</v>
      </c>
      <c r="G286" s="9" t="s">
        <v>1274</v>
      </c>
      <c r="H286" s="7" t="s">
        <v>45</v>
      </c>
      <c r="I286" s="9" t="s">
        <v>158</v>
      </c>
      <c r="J286" s="10"/>
      <c r="K286" s="10"/>
      <c r="L286" s="10"/>
      <c r="M286" s="9" t="s">
        <v>1275</v>
      </c>
      <c r="N286" s="9" t="s">
        <v>438</v>
      </c>
      <c r="O286" s="10"/>
      <c r="P286" s="10"/>
      <c r="Q286" s="11">
        <v>0</v>
      </c>
      <c r="R286" s="12">
        <f t="shared" si="12"/>
        <v>500</v>
      </c>
      <c r="S286" s="11">
        <f t="shared" si="13"/>
        <v>500</v>
      </c>
      <c r="T286" s="13" t="s">
        <v>1276</v>
      </c>
      <c r="U286" s="15" t="s">
        <v>1277</v>
      </c>
      <c r="W286" s="5" t="s">
        <v>5446</v>
      </c>
      <c r="X286" s="5" t="s">
        <v>5446</v>
      </c>
    </row>
    <row r="287" spans="1:24" ht="13" x14ac:dyDescent="0.15">
      <c r="A287" s="6">
        <f t="shared" si="14"/>
        <v>286</v>
      </c>
      <c r="B287" s="105" t="s">
        <v>1278</v>
      </c>
      <c r="C287" s="109">
        <v>44111</v>
      </c>
      <c r="D287" s="7" t="s">
        <v>430</v>
      </c>
      <c r="E287" s="8">
        <v>1000</v>
      </c>
      <c r="F287" s="7" t="s">
        <v>320</v>
      </c>
      <c r="G287" s="9" t="s">
        <v>786</v>
      </c>
      <c r="H287" s="7" t="s">
        <v>31</v>
      </c>
      <c r="I287" s="9" t="s">
        <v>39</v>
      </c>
      <c r="J287" s="10"/>
      <c r="K287" s="10"/>
      <c r="L287" s="10"/>
      <c r="M287" s="9" t="s">
        <v>1279</v>
      </c>
      <c r="N287" s="9" t="s">
        <v>455</v>
      </c>
      <c r="O287" s="10"/>
      <c r="P287" s="10"/>
      <c r="Q287" s="11">
        <v>0</v>
      </c>
      <c r="R287" s="12">
        <f t="shared" si="12"/>
        <v>500</v>
      </c>
      <c r="S287" s="11">
        <f t="shared" si="13"/>
        <v>500</v>
      </c>
      <c r="T287" s="13" t="s">
        <v>1280</v>
      </c>
      <c r="U287" s="15" t="s">
        <v>457</v>
      </c>
      <c r="V287" s="5" t="s">
        <v>5444</v>
      </c>
    </row>
    <row r="288" spans="1:24" ht="13" x14ac:dyDescent="0.15">
      <c r="A288" s="6">
        <f t="shared" si="14"/>
        <v>287</v>
      </c>
      <c r="B288" s="105" t="s">
        <v>1281</v>
      </c>
      <c r="C288" s="109">
        <v>44111</v>
      </c>
      <c r="D288" s="7" t="s">
        <v>116</v>
      </c>
      <c r="E288" s="8">
        <v>7617</v>
      </c>
      <c r="F288" s="7" t="s">
        <v>22</v>
      </c>
      <c r="G288" s="9" t="s">
        <v>1282</v>
      </c>
      <c r="H288" s="7" t="s">
        <v>58</v>
      </c>
      <c r="I288" s="9" t="s">
        <v>331</v>
      </c>
      <c r="J288" s="10"/>
      <c r="K288" s="10"/>
      <c r="L288" s="10"/>
      <c r="M288" s="9" t="s">
        <v>1283</v>
      </c>
      <c r="N288" s="9" t="s">
        <v>1284</v>
      </c>
      <c r="O288" s="10"/>
      <c r="P288" s="10"/>
      <c r="Q288" s="11">
        <v>0</v>
      </c>
      <c r="R288" s="12">
        <f t="shared" si="12"/>
        <v>500</v>
      </c>
      <c r="S288" s="11">
        <f t="shared" si="13"/>
        <v>500</v>
      </c>
      <c r="T288" s="13" t="s">
        <v>1285</v>
      </c>
      <c r="U288" s="15" t="s">
        <v>1286</v>
      </c>
    </row>
    <row r="289" spans="1:24" ht="13" x14ac:dyDescent="0.15">
      <c r="A289" s="6">
        <f t="shared" si="14"/>
        <v>288</v>
      </c>
      <c r="B289" s="105" t="s">
        <v>1287</v>
      </c>
      <c r="C289" s="109">
        <v>44111</v>
      </c>
      <c r="D289" s="7" t="s">
        <v>123</v>
      </c>
      <c r="E289" s="8">
        <v>3409</v>
      </c>
      <c r="F289" s="7" t="s">
        <v>22</v>
      </c>
      <c r="G289" s="9" t="s">
        <v>1288</v>
      </c>
      <c r="H289" s="7" t="s">
        <v>31</v>
      </c>
      <c r="I289" s="9" t="s">
        <v>46</v>
      </c>
      <c r="J289" s="10"/>
      <c r="K289" s="10"/>
      <c r="L289" s="10"/>
      <c r="M289" s="9" t="s">
        <v>1289</v>
      </c>
      <c r="N289" s="9" t="s">
        <v>1290</v>
      </c>
      <c r="O289" s="10"/>
      <c r="P289" s="10"/>
      <c r="Q289" s="11">
        <v>50000</v>
      </c>
      <c r="R289" s="12">
        <f t="shared" si="12"/>
        <v>0</v>
      </c>
      <c r="S289" s="11">
        <f t="shared" si="13"/>
        <v>50000</v>
      </c>
      <c r="T289" s="13" t="s">
        <v>1291</v>
      </c>
      <c r="U289" s="15" t="s">
        <v>55</v>
      </c>
      <c r="V289" s="5" t="s">
        <v>5444</v>
      </c>
    </row>
    <row r="290" spans="1:24" ht="13" x14ac:dyDescent="0.15">
      <c r="A290" s="6">
        <f t="shared" si="14"/>
        <v>289</v>
      </c>
      <c r="B290" s="105" t="s">
        <v>1292</v>
      </c>
      <c r="C290" s="109">
        <v>44111</v>
      </c>
      <c r="D290" s="7" t="s">
        <v>123</v>
      </c>
      <c r="E290" s="8">
        <v>5327</v>
      </c>
      <c r="F290" s="7" t="s">
        <v>22</v>
      </c>
      <c r="G290" s="9" t="s">
        <v>1293</v>
      </c>
      <c r="H290" s="7" t="s">
        <v>24</v>
      </c>
      <c r="I290" s="9" t="s">
        <v>331</v>
      </c>
      <c r="J290" s="10"/>
      <c r="K290" s="10"/>
      <c r="L290" s="10"/>
      <c r="M290" s="9" t="s">
        <v>1294</v>
      </c>
      <c r="N290" s="9" t="s">
        <v>1295</v>
      </c>
      <c r="O290" s="10"/>
      <c r="P290" s="10"/>
      <c r="Q290" s="11">
        <v>50000</v>
      </c>
      <c r="R290" s="12">
        <f t="shared" si="12"/>
        <v>0</v>
      </c>
      <c r="S290" s="11">
        <f t="shared" si="13"/>
        <v>50000</v>
      </c>
      <c r="T290" s="13" t="s">
        <v>1296</v>
      </c>
      <c r="U290" s="15" t="s">
        <v>42</v>
      </c>
      <c r="V290" s="5" t="s">
        <v>5444</v>
      </c>
    </row>
    <row r="291" spans="1:24" ht="13" x14ac:dyDescent="0.15">
      <c r="A291" s="6">
        <f t="shared" si="14"/>
        <v>290</v>
      </c>
      <c r="B291" s="105" t="s">
        <v>1297</v>
      </c>
      <c r="C291" s="109">
        <v>44111</v>
      </c>
      <c r="D291" s="7" t="s">
        <v>123</v>
      </c>
      <c r="E291" s="8">
        <v>8413</v>
      </c>
      <c r="F291" s="7" t="s">
        <v>22</v>
      </c>
      <c r="G291" s="9" t="s">
        <v>1298</v>
      </c>
      <c r="H291" s="7" t="s">
        <v>24</v>
      </c>
      <c r="I291" s="9" t="s">
        <v>32</v>
      </c>
      <c r="J291" s="10"/>
      <c r="K291" s="10"/>
      <c r="L291" s="10"/>
      <c r="M291" s="9" t="s">
        <v>1299</v>
      </c>
      <c r="N291" s="9" t="s">
        <v>1290</v>
      </c>
      <c r="O291" s="10"/>
      <c r="P291" s="10"/>
      <c r="Q291" s="11">
        <v>50000</v>
      </c>
      <c r="R291" s="12">
        <f t="shared" si="12"/>
        <v>0</v>
      </c>
      <c r="S291" s="11">
        <f t="shared" si="13"/>
        <v>50000</v>
      </c>
      <c r="T291" s="13" t="s">
        <v>1300</v>
      </c>
      <c r="U291" s="15" t="s">
        <v>1301</v>
      </c>
      <c r="W291" s="5" t="s">
        <v>5446</v>
      </c>
      <c r="X291" s="5" t="s">
        <v>5446</v>
      </c>
    </row>
    <row r="292" spans="1:24" ht="13" x14ac:dyDescent="0.15">
      <c r="A292" s="6">
        <f t="shared" si="14"/>
        <v>291</v>
      </c>
      <c r="B292" s="105" t="s">
        <v>1302</v>
      </c>
      <c r="C292" s="109">
        <v>44111</v>
      </c>
      <c r="D292" s="7" t="s">
        <v>123</v>
      </c>
      <c r="E292" s="8">
        <v>1008</v>
      </c>
      <c r="F292" s="7" t="s">
        <v>22</v>
      </c>
      <c r="G292" s="9" t="s">
        <v>1303</v>
      </c>
      <c r="H292" s="7" t="s">
        <v>31</v>
      </c>
      <c r="I292" s="9" t="s">
        <v>158</v>
      </c>
      <c r="J292" s="10"/>
      <c r="K292" s="10"/>
      <c r="L292" s="10"/>
      <c r="M292" s="9" t="s">
        <v>1304</v>
      </c>
      <c r="N292" s="9" t="s">
        <v>1305</v>
      </c>
      <c r="O292" s="10"/>
      <c r="P292" s="10"/>
      <c r="Q292" s="11">
        <v>50000</v>
      </c>
      <c r="R292" s="12">
        <f t="shared" si="12"/>
        <v>0</v>
      </c>
      <c r="S292" s="11">
        <f t="shared" si="13"/>
        <v>50000</v>
      </c>
      <c r="T292" s="13" t="s">
        <v>1306</v>
      </c>
      <c r="U292" s="15" t="s">
        <v>166</v>
      </c>
    </row>
    <row r="293" spans="1:24" ht="13" x14ac:dyDescent="0.15">
      <c r="A293" s="6">
        <f t="shared" si="14"/>
        <v>292</v>
      </c>
      <c r="B293" s="105" t="s">
        <v>1307</v>
      </c>
      <c r="C293" s="109">
        <v>44111</v>
      </c>
      <c r="D293" s="7" t="s">
        <v>123</v>
      </c>
      <c r="E293" s="8">
        <v>10210</v>
      </c>
      <c r="F293" s="7" t="s">
        <v>22</v>
      </c>
      <c r="G293" s="9" t="s">
        <v>1308</v>
      </c>
      <c r="H293" s="7" t="s">
        <v>58</v>
      </c>
      <c r="I293" s="9" t="s">
        <v>25</v>
      </c>
      <c r="J293" s="10"/>
      <c r="K293" s="10"/>
      <c r="L293" s="10"/>
      <c r="M293" s="9" t="s">
        <v>1309</v>
      </c>
      <c r="N293" s="9" t="s">
        <v>1310</v>
      </c>
      <c r="O293" s="10"/>
      <c r="P293" s="10"/>
      <c r="Q293" s="11">
        <v>50000</v>
      </c>
      <c r="R293" s="12">
        <f t="shared" si="12"/>
        <v>0</v>
      </c>
      <c r="S293" s="11">
        <f t="shared" si="13"/>
        <v>50000</v>
      </c>
      <c r="T293" s="13" t="s">
        <v>1311</v>
      </c>
      <c r="U293" s="15" t="s">
        <v>1037</v>
      </c>
    </row>
    <row r="294" spans="1:24" ht="13" x14ac:dyDescent="0.15">
      <c r="A294" s="6">
        <f t="shared" si="14"/>
        <v>293</v>
      </c>
      <c r="B294" s="105" t="s">
        <v>1312</v>
      </c>
      <c r="C294" s="109">
        <v>44111</v>
      </c>
      <c r="D294" s="7" t="s">
        <v>123</v>
      </c>
      <c r="E294" s="8">
        <v>14609</v>
      </c>
      <c r="F294" s="7" t="s">
        <v>22</v>
      </c>
      <c r="G294" s="9" t="s">
        <v>1313</v>
      </c>
      <c r="H294" s="7" t="s">
        <v>24</v>
      </c>
      <c r="I294" s="9" t="s">
        <v>125</v>
      </c>
      <c r="J294" s="10"/>
      <c r="K294" s="10"/>
      <c r="L294" s="10"/>
      <c r="M294" s="9" t="s">
        <v>1314</v>
      </c>
      <c r="N294" s="9" t="s">
        <v>1310</v>
      </c>
      <c r="O294" s="10"/>
      <c r="P294" s="10"/>
      <c r="Q294" s="11">
        <v>50000</v>
      </c>
      <c r="R294" s="12">
        <f t="shared" si="12"/>
        <v>0</v>
      </c>
      <c r="S294" s="11">
        <f t="shared" si="13"/>
        <v>50000</v>
      </c>
      <c r="T294" s="13" t="s">
        <v>1315</v>
      </c>
      <c r="U294" s="15" t="s">
        <v>664</v>
      </c>
      <c r="W294" s="5" t="s">
        <v>5446</v>
      </c>
    </row>
    <row r="295" spans="1:24" ht="13" x14ac:dyDescent="0.15">
      <c r="A295" s="6">
        <f t="shared" si="14"/>
        <v>294</v>
      </c>
      <c r="B295" s="105" t="s">
        <v>1316</v>
      </c>
      <c r="C295" s="109">
        <v>44111</v>
      </c>
      <c r="D295" s="7" t="s">
        <v>123</v>
      </c>
      <c r="E295" s="8">
        <v>3719</v>
      </c>
      <c r="F295" s="7" t="s">
        <v>22</v>
      </c>
      <c r="G295" s="9" t="s">
        <v>1317</v>
      </c>
      <c r="H295" s="7" t="s">
        <v>24</v>
      </c>
      <c r="I295" s="9" t="s">
        <v>32</v>
      </c>
      <c r="J295" s="10"/>
      <c r="K295" s="10"/>
      <c r="L295" s="10"/>
      <c r="M295" s="9" t="s">
        <v>1318</v>
      </c>
      <c r="N295" s="9" t="s">
        <v>1310</v>
      </c>
      <c r="O295" s="10"/>
      <c r="P295" s="10"/>
      <c r="Q295" s="11">
        <v>50000</v>
      </c>
      <c r="R295" s="12">
        <f t="shared" si="12"/>
        <v>0</v>
      </c>
      <c r="S295" s="11">
        <f t="shared" si="13"/>
        <v>50000</v>
      </c>
      <c r="T295" s="13" t="s">
        <v>1319</v>
      </c>
      <c r="U295" s="15" t="s">
        <v>538</v>
      </c>
    </row>
    <row r="296" spans="1:24" ht="13" x14ac:dyDescent="0.15">
      <c r="A296" s="6">
        <f t="shared" si="14"/>
        <v>295</v>
      </c>
      <c r="B296" s="105" t="s">
        <v>1320</v>
      </c>
      <c r="C296" s="109">
        <v>44111</v>
      </c>
      <c r="D296" s="7" t="s">
        <v>123</v>
      </c>
      <c r="E296" s="8">
        <v>6712</v>
      </c>
      <c r="F296" s="7" t="s">
        <v>22</v>
      </c>
      <c r="G296" s="9" t="s">
        <v>916</v>
      </c>
      <c r="H296" s="7" t="s">
        <v>24</v>
      </c>
      <c r="I296" s="9" t="s">
        <v>46</v>
      </c>
      <c r="J296" s="10"/>
      <c r="K296" s="10"/>
      <c r="L296" s="10"/>
      <c r="M296" s="9" t="s">
        <v>1321</v>
      </c>
      <c r="N296" s="9" t="s">
        <v>1310</v>
      </c>
      <c r="O296" s="10"/>
      <c r="P296" s="10"/>
      <c r="Q296" s="11">
        <v>50000</v>
      </c>
      <c r="R296" s="12">
        <f t="shared" si="12"/>
        <v>0</v>
      </c>
      <c r="S296" s="11">
        <f t="shared" si="13"/>
        <v>50000</v>
      </c>
      <c r="T296" s="13" t="s">
        <v>1322</v>
      </c>
      <c r="U296" s="15" t="s">
        <v>1323</v>
      </c>
    </row>
    <row r="297" spans="1:24" ht="13" x14ac:dyDescent="0.15">
      <c r="A297" s="6">
        <f t="shared" si="14"/>
        <v>296</v>
      </c>
      <c r="B297" s="105" t="s">
        <v>1324</v>
      </c>
      <c r="C297" s="109">
        <v>44111</v>
      </c>
      <c r="D297" s="7" t="s">
        <v>123</v>
      </c>
      <c r="E297" s="8">
        <v>2606</v>
      </c>
      <c r="F297" s="7" t="s">
        <v>22</v>
      </c>
      <c r="G297" s="9" t="s">
        <v>1325</v>
      </c>
      <c r="H297" s="7" t="s">
        <v>24</v>
      </c>
      <c r="I297" s="9" t="s">
        <v>205</v>
      </c>
      <c r="J297" s="10"/>
      <c r="K297" s="10"/>
      <c r="L297" s="10"/>
      <c r="M297" s="9" t="s">
        <v>381</v>
      </c>
      <c r="N297" s="9" t="s">
        <v>1310</v>
      </c>
      <c r="O297" s="10"/>
      <c r="P297" s="10"/>
      <c r="Q297" s="11">
        <v>50000</v>
      </c>
      <c r="R297" s="12">
        <f t="shared" si="12"/>
        <v>0</v>
      </c>
      <c r="S297" s="11">
        <f t="shared" si="13"/>
        <v>50000</v>
      </c>
      <c r="T297" s="13" t="s">
        <v>1326</v>
      </c>
      <c r="U297" s="15" t="s">
        <v>1327</v>
      </c>
    </row>
    <row r="298" spans="1:24" ht="13" x14ac:dyDescent="0.15">
      <c r="A298" s="6">
        <f t="shared" si="14"/>
        <v>297</v>
      </c>
      <c r="B298" s="105" t="s">
        <v>1328</v>
      </c>
      <c r="C298" s="109">
        <v>44111</v>
      </c>
      <c r="D298" s="7" t="s">
        <v>123</v>
      </c>
      <c r="E298" s="8">
        <v>5402</v>
      </c>
      <c r="F298" s="7" t="s">
        <v>22</v>
      </c>
      <c r="G298" s="9" t="s">
        <v>1329</v>
      </c>
      <c r="H298" s="7" t="s">
        <v>183</v>
      </c>
      <c r="I298" s="9" t="s">
        <v>32</v>
      </c>
      <c r="J298" s="10"/>
      <c r="K298" s="10"/>
      <c r="L298" s="10"/>
      <c r="M298" s="9" t="s">
        <v>1330</v>
      </c>
      <c r="N298" s="10"/>
      <c r="O298" s="10"/>
      <c r="P298" s="10"/>
      <c r="Q298" s="11">
        <v>50000</v>
      </c>
      <c r="R298" s="12">
        <f t="shared" si="12"/>
        <v>0</v>
      </c>
      <c r="S298" s="11">
        <f t="shared" si="13"/>
        <v>50000</v>
      </c>
      <c r="T298" s="13" t="s">
        <v>1331</v>
      </c>
      <c r="U298" s="15" t="s">
        <v>80</v>
      </c>
    </row>
    <row r="299" spans="1:24" ht="13" x14ac:dyDescent="0.15">
      <c r="A299" s="6">
        <f t="shared" si="14"/>
        <v>298</v>
      </c>
      <c r="B299" s="105" t="s">
        <v>1332</v>
      </c>
      <c r="C299" s="109">
        <v>44111</v>
      </c>
      <c r="D299" s="7" t="s">
        <v>123</v>
      </c>
      <c r="E299" s="8">
        <v>2401</v>
      </c>
      <c r="F299" s="7" t="s">
        <v>22</v>
      </c>
      <c r="G299" s="9" t="s">
        <v>1333</v>
      </c>
      <c r="H299" s="7" t="s">
        <v>45</v>
      </c>
      <c r="I299" s="9" t="s">
        <v>39</v>
      </c>
      <c r="J299" s="10"/>
      <c r="K299" s="10"/>
      <c r="L299" s="10"/>
      <c r="M299" s="9" t="s">
        <v>1334</v>
      </c>
      <c r="N299" s="10"/>
      <c r="O299" s="10"/>
      <c r="P299" s="10"/>
      <c r="Q299" s="11">
        <v>50000</v>
      </c>
      <c r="R299" s="12">
        <f t="shared" si="12"/>
        <v>0</v>
      </c>
      <c r="S299" s="11">
        <f t="shared" si="13"/>
        <v>50000</v>
      </c>
      <c r="T299" s="13" t="s">
        <v>1335</v>
      </c>
      <c r="U299" s="15" t="s">
        <v>142</v>
      </c>
    </row>
    <row r="300" spans="1:24" ht="13" x14ac:dyDescent="0.15">
      <c r="A300" s="6">
        <f t="shared" si="14"/>
        <v>299</v>
      </c>
      <c r="B300" s="105" t="s">
        <v>1336</v>
      </c>
      <c r="C300" s="109">
        <v>44111</v>
      </c>
      <c r="D300" s="7" t="s">
        <v>123</v>
      </c>
      <c r="E300" s="8">
        <v>1609</v>
      </c>
      <c r="F300" s="7" t="s">
        <v>22</v>
      </c>
      <c r="G300" s="9" t="s">
        <v>1337</v>
      </c>
      <c r="H300" s="7" t="s">
        <v>183</v>
      </c>
      <c r="I300" s="10"/>
      <c r="J300" s="10"/>
      <c r="K300" s="10"/>
      <c r="L300" s="10"/>
      <c r="M300" s="9" t="s">
        <v>1338</v>
      </c>
      <c r="N300" s="9" t="s">
        <v>1339</v>
      </c>
      <c r="O300" s="10"/>
      <c r="P300" s="10"/>
      <c r="Q300" s="11">
        <v>50000</v>
      </c>
      <c r="R300" s="12">
        <f t="shared" si="12"/>
        <v>0</v>
      </c>
      <c r="S300" s="11">
        <f t="shared" si="13"/>
        <v>50000</v>
      </c>
      <c r="T300" s="13" t="s">
        <v>1340</v>
      </c>
      <c r="U300" s="15" t="s">
        <v>1341</v>
      </c>
    </row>
    <row r="301" spans="1:24" ht="13" x14ac:dyDescent="0.15">
      <c r="A301" s="6">
        <f t="shared" si="14"/>
        <v>300</v>
      </c>
      <c r="B301" s="105" t="s">
        <v>1342</v>
      </c>
      <c r="C301" s="109">
        <v>44111</v>
      </c>
      <c r="D301" s="7" t="s">
        <v>123</v>
      </c>
      <c r="E301" s="8">
        <v>12106</v>
      </c>
      <c r="F301" s="7" t="s">
        <v>22</v>
      </c>
      <c r="G301" s="9" t="s">
        <v>1343</v>
      </c>
      <c r="H301" s="7" t="s">
        <v>183</v>
      </c>
      <c r="I301" s="10"/>
      <c r="J301" s="10"/>
      <c r="K301" s="10"/>
      <c r="L301" s="10"/>
      <c r="M301" s="9" t="s">
        <v>1344</v>
      </c>
      <c r="N301" s="9" t="s">
        <v>1339</v>
      </c>
      <c r="O301" s="10"/>
      <c r="P301" s="10"/>
      <c r="Q301" s="11">
        <v>50000</v>
      </c>
      <c r="R301" s="12">
        <f t="shared" si="12"/>
        <v>0</v>
      </c>
      <c r="S301" s="11">
        <f t="shared" si="13"/>
        <v>50000</v>
      </c>
      <c r="T301" s="13" t="s">
        <v>1345</v>
      </c>
      <c r="U301" s="15" t="s">
        <v>1346</v>
      </c>
    </row>
    <row r="302" spans="1:24" ht="13" x14ac:dyDescent="0.15">
      <c r="A302" s="6">
        <f t="shared" si="14"/>
        <v>301</v>
      </c>
      <c r="B302" s="105" t="s">
        <v>1347</v>
      </c>
      <c r="C302" s="109">
        <v>44111</v>
      </c>
      <c r="D302" s="7" t="s">
        <v>123</v>
      </c>
      <c r="E302" s="8">
        <v>7905</v>
      </c>
      <c r="F302" s="7" t="s">
        <v>22</v>
      </c>
      <c r="G302" s="9" t="s">
        <v>1348</v>
      </c>
      <c r="H302" s="7" t="s">
        <v>557</v>
      </c>
      <c r="I302" s="9" t="s">
        <v>46</v>
      </c>
      <c r="J302" s="10"/>
      <c r="K302" s="10"/>
      <c r="L302" s="10"/>
      <c r="M302" s="9" t="s">
        <v>1344</v>
      </c>
      <c r="N302" s="9" t="s">
        <v>1339</v>
      </c>
      <c r="O302" s="10"/>
      <c r="P302" s="10"/>
      <c r="Q302" s="11">
        <v>50000</v>
      </c>
      <c r="R302" s="12">
        <f t="shared" si="12"/>
        <v>0</v>
      </c>
      <c r="S302" s="11">
        <f t="shared" si="13"/>
        <v>50000</v>
      </c>
      <c r="T302" s="13" t="s">
        <v>520</v>
      </c>
      <c r="U302" s="15" t="s">
        <v>507</v>
      </c>
    </row>
    <row r="303" spans="1:24" ht="13" x14ac:dyDescent="0.15">
      <c r="A303" s="6">
        <f t="shared" si="14"/>
        <v>302</v>
      </c>
      <c r="B303" s="105" t="s">
        <v>1349</v>
      </c>
      <c r="C303" s="109">
        <v>44111</v>
      </c>
      <c r="D303" s="7" t="s">
        <v>123</v>
      </c>
      <c r="E303" s="8">
        <v>120</v>
      </c>
      <c r="F303" s="7" t="s">
        <v>22</v>
      </c>
      <c r="G303" s="9" t="s">
        <v>786</v>
      </c>
      <c r="H303" s="7" t="s">
        <v>31</v>
      </c>
      <c r="I303" s="9" t="s">
        <v>39</v>
      </c>
      <c r="J303" s="10"/>
      <c r="K303" s="10"/>
      <c r="L303" s="10"/>
      <c r="M303" s="9" t="s">
        <v>1350</v>
      </c>
      <c r="N303" s="9" t="s">
        <v>1351</v>
      </c>
      <c r="O303" s="10"/>
      <c r="P303" s="10"/>
      <c r="Q303" s="11">
        <v>0</v>
      </c>
      <c r="R303" s="12">
        <f t="shared" si="12"/>
        <v>500</v>
      </c>
      <c r="S303" s="11">
        <f t="shared" si="13"/>
        <v>500</v>
      </c>
      <c r="T303" s="13" t="s">
        <v>1352</v>
      </c>
      <c r="U303" s="15" t="s">
        <v>42</v>
      </c>
      <c r="V303" s="5" t="s">
        <v>5444</v>
      </c>
    </row>
    <row r="304" spans="1:24" ht="13" x14ac:dyDescent="0.15">
      <c r="A304" s="6">
        <f t="shared" si="14"/>
        <v>303</v>
      </c>
      <c r="B304" s="105" t="s">
        <v>1353</v>
      </c>
      <c r="C304" s="109">
        <v>44111</v>
      </c>
      <c r="D304" s="7" t="s">
        <v>123</v>
      </c>
      <c r="E304" s="8">
        <v>4127</v>
      </c>
      <c r="F304" s="7" t="s">
        <v>22</v>
      </c>
      <c r="G304" s="9" t="s">
        <v>1354</v>
      </c>
      <c r="H304" s="7" t="s">
        <v>24</v>
      </c>
      <c r="I304" s="9" t="s">
        <v>25</v>
      </c>
      <c r="J304" s="10"/>
      <c r="K304" s="10"/>
      <c r="L304" s="10"/>
      <c r="M304" s="9" t="s">
        <v>1355</v>
      </c>
      <c r="N304" s="9" t="s">
        <v>1356</v>
      </c>
      <c r="O304" s="10"/>
      <c r="P304" s="10"/>
      <c r="Q304" s="11">
        <v>0</v>
      </c>
      <c r="R304" s="12">
        <f t="shared" si="12"/>
        <v>500</v>
      </c>
      <c r="S304" s="11">
        <f t="shared" si="13"/>
        <v>500</v>
      </c>
      <c r="T304" s="13" t="s">
        <v>1357</v>
      </c>
      <c r="U304" s="15" t="s">
        <v>1358</v>
      </c>
      <c r="V304" s="5" t="s">
        <v>5444</v>
      </c>
    </row>
    <row r="305" spans="1:23" ht="13" x14ac:dyDescent="0.15">
      <c r="A305" s="6">
        <f t="shared" si="14"/>
        <v>304</v>
      </c>
      <c r="B305" s="105" t="s">
        <v>1359</v>
      </c>
      <c r="C305" s="109">
        <v>44111</v>
      </c>
      <c r="D305" s="7" t="s">
        <v>123</v>
      </c>
      <c r="E305" s="8">
        <v>2624</v>
      </c>
      <c r="F305" s="7" t="s">
        <v>22</v>
      </c>
      <c r="G305" s="9" t="s">
        <v>1360</v>
      </c>
      <c r="H305" s="7" t="s">
        <v>45</v>
      </c>
      <c r="I305" s="9" t="s">
        <v>39</v>
      </c>
      <c r="J305" s="10"/>
      <c r="K305" s="10"/>
      <c r="L305" s="10"/>
      <c r="M305" s="9" t="s">
        <v>1361</v>
      </c>
      <c r="N305" s="9" t="s">
        <v>72</v>
      </c>
      <c r="O305" s="10"/>
      <c r="P305" s="10"/>
      <c r="Q305" s="11">
        <v>0</v>
      </c>
      <c r="R305" s="12">
        <f t="shared" si="12"/>
        <v>500</v>
      </c>
      <c r="S305" s="11">
        <f t="shared" si="13"/>
        <v>500</v>
      </c>
      <c r="T305" s="13" t="s">
        <v>1362</v>
      </c>
      <c r="U305" s="15" t="s">
        <v>1363</v>
      </c>
      <c r="W305" s="5" t="s">
        <v>5446</v>
      </c>
    </row>
    <row r="306" spans="1:23" ht="13" x14ac:dyDescent="0.15">
      <c r="A306" s="6">
        <f t="shared" si="14"/>
        <v>305</v>
      </c>
      <c r="B306" s="105" t="s">
        <v>1364</v>
      </c>
      <c r="C306" s="109">
        <v>44111</v>
      </c>
      <c r="D306" s="7" t="s">
        <v>123</v>
      </c>
      <c r="E306" s="8">
        <v>3816</v>
      </c>
      <c r="F306" s="7" t="s">
        <v>22</v>
      </c>
      <c r="G306" s="9" t="s">
        <v>1365</v>
      </c>
      <c r="H306" s="7" t="s">
        <v>183</v>
      </c>
      <c r="I306" s="9" t="s">
        <v>205</v>
      </c>
      <c r="J306" s="10"/>
      <c r="K306" s="10"/>
      <c r="L306" s="10"/>
      <c r="M306" s="9" t="s">
        <v>1366</v>
      </c>
      <c r="N306" s="9" t="s">
        <v>1367</v>
      </c>
      <c r="O306" s="10"/>
      <c r="P306" s="10"/>
      <c r="Q306" s="11">
        <v>0</v>
      </c>
      <c r="R306" s="12">
        <f t="shared" si="12"/>
        <v>500</v>
      </c>
      <c r="S306" s="11">
        <f t="shared" si="13"/>
        <v>500</v>
      </c>
      <c r="T306" s="13" t="s">
        <v>1368</v>
      </c>
      <c r="U306" s="15" t="s">
        <v>66</v>
      </c>
      <c r="V306" s="5" t="s">
        <v>5444</v>
      </c>
    </row>
    <row r="307" spans="1:23" ht="13" x14ac:dyDescent="0.15">
      <c r="A307" s="6">
        <f t="shared" si="14"/>
        <v>306</v>
      </c>
      <c r="B307" s="105" t="s">
        <v>1369</v>
      </c>
      <c r="C307" s="109">
        <v>44111</v>
      </c>
      <c r="D307" s="7" t="s">
        <v>123</v>
      </c>
      <c r="E307" s="8">
        <v>4009</v>
      </c>
      <c r="F307" s="7" t="s">
        <v>22</v>
      </c>
      <c r="G307" s="9" t="s">
        <v>1370</v>
      </c>
      <c r="H307" s="7" t="s">
        <v>45</v>
      </c>
      <c r="I307" s="9" t="s">
        <v>25</v>
      </c>
      <c r="J307" s="10"/>
      <c r="K307" s="10"/>
      <c r="L307" s="10"/>
      <c r="M307" s="9" t="s">
        <v>1371</v>
      </c>
      <c r="N307" s="9" t="s">
        <v>1372</v>
      </c>
      <c r="O307" s="10"/>
      <c r="P307" s="10"/>
      <c r="Q307" s="11">
        <v>0</v>
      </c>
      <c r="R307" s="12">
        <f t="shared" si="12"/>
        <v>500</v>
      </c>
      <c r="S307" s="11">
        <f t="shared" si="13"/>
        <v>500</v>
      </c>
      <c r="T307" s="13" t="s">
        <v>1373</v>
      </c>
      <c r="U307" s="15" t="s">
        <v>1374</v>
      </c>
      <c r="V307" s="5" t="s">
        <v>5444</v>
      </c>
    </row>
    <row r="308" spans="1:23" ht="13" x14ac:dyDescent="0.15">
      <c r="A308" s="6">
        <f t="shared" si="14"/>
        <v>307</v>
      </c>
      <c r="B308" s="105" t="s">
        <v>1375</v>
      </c>
      <c r="C308" s="109">
        <v>44111</v>
      </c>
      <c r="D308" s="7" t="s">
        <v>123</v>
      </c>
      <c r="E308" s="8">
        <v>801</v>
      </c>
      <c r="F308" s="7" t="s">
        <v>22</v>
      </c>
      <c r="G308" s="9" t="s">
        <v>1376</v>
      </c>
      <c r="H308" s="7" t="s">
        <v>69</v>
      </c>
      <c r="I308" s="9" t="s">
        <v>88</v>
      </c>
      <c r="J308" s="10"/>
      <c r="K308" s="10"/>
      <c r="L308" s="10"/>
      <c r="M308" s="9" t="s">
        <v>1377</v>
      </c>
      <c r="N308" s="9" t="s">
        <v>1378</v>
      </c>
      <c r="O308" s="10"/>
      <c r="P308" s="10"/>
      <c r="Q308" s="11">
        <v>0</v>
      </c>
      <c r="R308" s="12">
        <f t="shared" si="12"/>
        <v>500</v>
      </c>
      <c r="S308" s="11">
        <f t="shared" si="13"/>
        <v>500</v>
      </c>
      <c r="T308" s="13" t="s">
        <v>1379</v>
      </c>
      <c r="U308" s="15" t="s">
        <v>1380</v>
      </c>
    </row>
    <row r="309" spans="1:23" ht="13" x14ac:dyDescent="0.15">
      <c r="A309" s="6">
        <f t="shared" si="14"/>
        <v>308</v>
      </c>
      <c r="B309" s="105" t="s">
        <v>1381</v>
      </c>
      <c r="C309" s="109">
        <v>44112</v>
      </c>
      <c r="D309" s="7" t="s">
        <v>275</v>
      </c>
      <c r="E309" s="8">
        <v>8406</v>
      </c>
      <c r="F309" s="7" t="s">
        <v>22</v>
      </c>
      <c r="G309" s="9" t="s">
        <v>1382</v>
      </c>
      <c r="H309" s="7" t="s">
        <v>45</v>
      </c>
      <c r="I309" s="9" t="s">
        <v>125</v>
      </c>
      <c r="J309" s="16">
        <v>6968</v>
      </c>
      <c r="K309" s="17">
        <v>13</v>
      </c>
      <c r="L309" s="7" t="s">
        <v>1191</v>
      </c>
      <c r="M309" s="10"/>
      <c r="N309" s="9" t="s">
        <v>1383</v>
      </c>
      <c r="O309" s="17">
        <v>1</v>
      </c>
      <c r="P309" s="17">
        <v>1</v>
      </c>
      <c r="Q309" s="11">
        <v>228828</v>
      </c>
      <c r="R309" s="12">
        <f t="shared" si="12"/>
        <v>0</v>
      </c>
      <c r="S309" s="11">
        <f t="shared" si="13"/>
        <v>228828</v>
      </c>
      <c r="T309" s="13" t="s">
        <v>1384</v>
      </c>
      <c r="U309" s="14"/>
    </row>
    <row r="310" spans="1:23" ht="13" x14ac:dyDescent="0.15">
      <c r="A310" s="6">
        <f t="shared" si="14"/>
        <v>309</v>
      </c>
      <c r="B310" s="105" t="s">
        <v>1385</v>
      </c>
      <c r="C310" s="109">
        <v>44112</v>
      </c>
      <c r="D310" s="7" t="s">
        <v>275</v>
      </c>
      <c r="E310" s="8">
        <v>5216</v>
      </c>
      <c r="F310" s="7" t="s">
        <v>22</v>
      </c>
      <c r="G310" s="9" t="s">
        <v>1386</v>
      </c>
      <c r="H310" s="7" t="s">
        <v>24</v>
      </c>
      <c r="I310" s="9" t="s">
        <v>88</v>
      </c>
      <c r="J310" s="16">
        <v>6297</v>
      </c>
      <c r="K310" s="17">
        <v>14</v>
      </c>
      <c r="L310" s="7" t="s">
        <v>859</v>
      </c>
      <c r="M310" s="9" t="s">
        <v>1387</v>
      </c>
      <c r="N310" s="9" t="s">
        <v>1388</v>
      </c>
      <c r="O310" s="17">
        <v>1</v>
      </c>
      <c r="P310" s="17">
        <v>1</v>
      </c>
      <c r="Q310" s="11">
        <v>201256</v>
      </c>
      <c r="R310" s="12">
        <f t="shared" si="12"/>
        <v>0</v>
      </c>
      <c r="S310" s="11">
        <f t="shared" si="13"/>
        <v>201256</v>
      </c>
      <c r="T310" s="13" t="s">
        <v>1389</v>
      </c>
      <c r="U310" s="15" t="s">
        <v>1390</v>
      </c>
    </row>
    <row r="311" spans="1:23" ht="13" x14ac:dyDescent="0.15">
      <c r="A311" s="6">
        <f t="shared" si="14"/>
        <v>310</v>
      </c>
      <c r="B311" s="105" t="s">
        <v>1391</v>
      </c>
      <c r="C311" s="109">
        <v>44112</v>
      </c>
      <c r="D311" s="7" t="s">
        <v>275</v>
      </c>
      <c r="E311" s="8">
        <v>5212</v>
      </c>
      <c r="F311" s="7" t="s">
        <v>22</v>
      </c>
      <c r="G311" s="9" t="s">
        <v>1386</v>
      </c>
      <c r="H311" s="7" t="s">
        <v>24</v>
      </c>
      <c r="I311" s="9" t="s">
        <v>88</v>
      </c>
      <c r="J311" s="16">
        <v>6297</v>
      </c>
      <c r="K311" s="17">
        <v>13</v>
      </c>
      <c r="L311" s="7" t="s">
        <v>859</v>
      </c>
      <c r="M311" s="9" t="s">
        <v>1387</v>
      </c>
      <c r="N311" s="9" t="s">
        <v>1388</v>
      </c>
      <c r="O311" s="17">
        <v>1</v>
      </c>
      <c r="P311" s="17">
        <v>1</v>
      </c>
      <c r="Q311" s="11">
        <v>200863</v>
      </c>
      <c r="R311" s="12">
        <f t="shared" si="12"/>
        <v>0</v>
      </c>
      <c r="S311" s="11">
        <f t="shared" si="13"/>
        <v>200863</v>
      </c>
      <c r="T311" s="13" t="s">
        <v>1392</v>
      </c>
      <c r="U311" s="15" t="s">
        <v>1393</v>
      </c>
    </row>
    <row r="312" spans="1:23" ht="13" x14ac:dyDescent="0.15">
      <c r="A312" s="6">
        <f t="shared" si="14"/>
        <v>311</v>
      </c>
      <c r="B312" s="105" t="s">
        <v>1394</v>
      </c>
      <c r="C312" s="109">
        <v>44112</v>
      </c>
      <c r="D312" s="7" t="s">
        <v>275</v>
      </c>
      <c r="E312" s="8">
        <v>10608</v>
      </c>
      <c r="F312" s="7" t="s">
        <v>22</v>
      </c>
      <c r="G312" s="9" t="s">
        <v>1395</v>
      </c>
      <c r="H312" s="7" t="s">
        <v>24</v>
      </c>
      <c r="I312" s="9" t="s">
        <v>25</v>
      </c>
      <c r="J312" s="16">
        <v>6452</v>
      </c>
      <c r="K312" s="17">
        <v>3</v>
      </c>
      <c r="L312" s="7" t="s">
        <v>1191</v>
      </c>
      <c r="M312" s="9" t="s">
        <v>1396</v>
      </c>
      <c r="N312" s="9" t="s">
        <v>1383</v>
      </c>
      <c r="O312" s="17">
        <v>1</v>
      </c>
      <c r="P312" s="17">
        <v>1</v>
      </c>
      <c r="Q312" s="11">
        <v>276261</v>
      </c>
      <c r="R312" s="12">
        <f t="shared" si="12"/>
        <v>0</v>
      </c>
      <c r="S312" s="11">
        <f t="shared" si="13"/>
        <v>276261</v>
      </c>
      <c r="T312" s="13" t="s">
        <v>1397</v>
      </c>
      <c r="U312" s="14"/>
    </row>
    <row r="313" spans="1:23" ht="13" x14ac:dyDescent="0.15">
      <c r="A313" s="6">
        <f t="shared" si="14"/>
        <v>312</v>
      </c>
      <c r="B313" s="105" t="s">
        <v>1398</v>
      </c>
      <c r="C313" s="109">
        <v>44112</v>
      </c>
      <c r="D313" s="7" t="s">
        <v>275</v>
      </c>
      <c r="E313" s="8">
        <v>10604</v>
      </c>
      <c r="F313" s="7" t="s">
        <v>22</v>
      </c>
      <c r="G313" s="9" t="s">
        <v>1395</v>
      </c>
      <c r="H313" s="7" t="s">
        <v>24</v>
      </c>
      <c r="I313" s="9" t="s">
        <v>25</v>
      </c>
      <c r="J313" s="16">
        <v>6452</v>
      </c>
      <c r="K313" s="17">
        <v>2</v>
      </c>
      <c r="L313" s="7" t="s">
        <v>1191</v>
      </c>
      <c r="M313" s="9" t="s">
        <v>1396</v>
      </c>
      <c r="N313" s="9" t="s">
        <v>1383</v>
      </c>
      <c r="O313" s="17">
        <v>1</v>
      </c>
      <c r="P313" s="17">
        <v>1</v>
      </c>
      <c r="Q313" s="11">
        <v>290234</v>
      </c>
      <c r="R313" s="12">
        <f t="shared" si="12"/>
        <v>0</v>
      </c>
      <c r="S313" s="11">
        <f t="shared" si="13"/>
        <v>290234</v>
      </c>
      <c r="T313" s="13" t="s">
        <v>1399</v>
      </c>
      <c r="U313" s="14"/>
    </row>
    <row r="314" spans="1:23" ht="13" x14ac:dyDescent="0.15">
      <c r="A314" s="6">
        <f t="shared" si="14"/>
        <v>313</v>
      </c>
      <c r="B314" s="105" t="s">
        <v>1400</v>
      </c>
      <c r="C314" s="109">
        <v>44112</v>
      </c>
      <c r="D314" s="7" t="s">
        <v>275</v>
      </c>
      <c r="E314" s="8">
        <v>10600</v>
      </c>
      <c r="F314" s="7" t="s">
        <v>22</v>
      </c>
      <c r="G314" s="9" t="s">
        <v>1395</v>
      </c>
      <c r="H314" s="7" t="s">
        <v>24</v>
      </c>
      <c r="I314" s="9" t="s">
        <v>25</v>
      </c>
      <c r="J314" s="16">
        <v>6452</v>
      </c>
      <c r="K314" s="17">
        <v>1</v>
      </c>
      <c r="L314" s="7" t="s">
        <v>1191</v>
      </c>
      <c r="M314" s="9" t="s">
        <v>1396</v>
      </c>
      <c r="N314" s="9" t="s">
        <v>1383</v>
      </c>
      <c r="O314" s="17">
        <v>1</v>
      </c>
      <c r="P314" s="17">
        <v>1</v>
      </c>
      <c r="Q314" s="11">
        <v>299252</v>
      </c>
      <c r="R314" s="12">
        <f t="shared" si="12"/>
        <v>0</v>
      </c>
      <c r="S314" s="11">
        <f t="shared" si="13"/>
        <v>299252</v>
      </c>
      <c r="T314" s="13" t="s">
        <v>1401</v>
      </c>
      <c r="U314" s="14"/>
    </row>
    <row r="315" spans="1:23" ht="13" x14ac:dyDescent="0.15">
      <c r="A315" s="6">
        <f t="shared" si="14"/>
        <v>314</v>
      </c>
      <c r="B315" s="105" t="s">
        <v>1402</v>
      </c>
      <c r="C315" s="109">
        <v>44112</v>
      </c>
      <c r="D315" s="7" t="s">
        <v>275</v>
      </c>
      <c r="E315" s="8">
        <v>10017</v>
      </c>
      <c r="F315" s="7" t="s">
        <v>22</v>
      </c>
      <c r="G315" s="9" t="s">
        <v>1403</v>
      </c>
      <c r="H315" s="7" t="s">
        <v>31</v>
      </c>
      <c r="I315" s="9" t="s">
        <v>70</v>
      </c>
      <c r="J315" s="16">
        <v>6536</v>
      </c>
      <c r="K315" s="17">
        <v>25</v>
      </c>
      <c r="L315" s="7" t="s">
        <v>277</v>
      </c>
      <c r="M315" s="9" t="s">
        <v>1192</v>
      </c>
      <c r="N315" s="9" t="s">
        <v>1192</v>
      </c>
      <c r="O315" s="17">
        <v>1</v>
      </c>
      <c r="P315" s="17">
        <v>1</v>
      </c>
      <c r="Q315" s="11">
        <v>336260</v>
      </c>
      <c r="R315" s="12">
        <f t="shared" si="12"/>
        <v>0</v>
      </c>
      <c r="S315" s="11">
        <f t="shared" si="13"/>
        <v>336260</v>
      </c>
      <c r="T315" s="13" t="s">
        <v>1404</v>
      </c>
      <c r="U315" s="14"/>
    </row>
    <row r="316" spans="1:23" ht="13" x14ac:dyDescent="0.15">
      <c r="A316" s="6">
        <f t="shared" si="14"/>
        <v>315</v>
      </c>
      <c r="B316" s="105" t="s">
        <v>1405</v>
      </c>
      <c r="C316" s="109">
        <v>44112</v>
      </c>
      <c r="D316" s="7" t="s">
        <v>275</v>
      </c>
      <c r="E316" s="8">
        <v>7016</v>
      </c>
      <c r="F316" s="7" t="s">
        <v>22</v>
      </c>
      <c r="G316" s="9" t="s">
        <v>1406</v>
      </c>
      <c r="H316" s="7" t="s">
        <v>45</v>
      </c>
      <c r="I316" s="9" t="s">
        <v>205</v>
      </c>
      <c r="J316" s="16">
        <v>7305</v>
      </c>
      <c r="K316" s="17">
        <v>6</v>
      </c>
      <c r="L316" s="7" t="s">
        <v>1191</v>
      </c>
      <c r="M316" s="10"/>
      <c r="N316" s="9" t="s">
        <v>1407</v>
      </c>
      <c r="O316" s="17">
        <v>1</v>
      </c>
      <c r="P316" s="17">
        <v>2</v>
      </c>
      <c r="Q316" s="11">
        <v>292574</v>
      </c>
      <c r="R316" s="12">
        <f t="shared" si="12"/>
        <v>0</v>
      </c>
      <c r="S316" s="11">
        <f t="shared" si="13"/>
        <v>292574</v>
      </c>
      <c r="T316" s="13" t="s">
        <v>1408</v>
      </c>
      <c r="U316" s="15" t="s">
        <v>1409</v>
      </c>
      <c r="V316" s="5" t="s">
        <v>5444</v>
      </c>
    </row>
    <row r="317" spans="1:23" ht="13" x14ac:dyDescent="0.15">
      <c r="A317" s="6">
        <f t="shared" si="14"/>
        <v>316</v>
      </c>
      <c r="B317" s="105" t="s">
        <v>1410</v>
      </c>
      <c r="C317" s="109">
        <v>44112</v>
      </c>
      <c r="D317" s="7" t="s">
        <v>275</v>
      </c>
      <c r="E317" s="8">
        <v>6707</v>
      </c>
      <c r="F317" s="7" t="s">
        <v>22</v>
      </c>
      <c r="G317" s="9" t="s">
        <v>1411</v>
      </c>
      <c r="H317" s="7" t="s">
        <v>24</v>
      </c>
      <c r="I317" s="9" t="s">
        <v>205</v>
      </c>
      <c r="J317" s="16">
        <v>7261</v>
      </c>
      <c r="K317" s="17">
        <v>8</v>
      </c>
      <c r="L317" s="7" t="s">
        <v>1191</v>
      </c>
      <c r="M317" s="9" t="s">
        <v>1412</v>
      </c>
      <c r="N317" s="9" t="s">
        <v>279</v>
      </c>
      <c r="O317" s="17">
        <v>1</v>
      </c>
      <c r="P317" s="17">
        <v>1</v>
      </c>
      <c r="Q317" s="11">
        <v>276913</v>
      </c>
      <c r="R317" s="12">
        <f t="shared" si="12"/>
        <v>0</v>
      </c>
      <c r="S317" s="11">
        <f t="shared" si="13"/>
        <v>276913</v>
      </c>
      <c r="T317" s="13" t="s">
        <v>1413</v>
      </c>
      <c r="U317" s="14"/>
    </row>
    <row r="318" spans="1:23" ht="13" x14ac:dyDescent="0.15">
      <c r="A318" s="6">
        <f t="shared" si="14"/>
        <v>317</v>
      </c>
      <c r="B318" s="105" t="s">
        <v>1414</v>
      </c>
      <c r="C318" s="109">
        <v>44112</v>
      </c>
      <c r="D318" s="7" t="s">
        <v>275</v>
      </c>
      <c r="E318" s="8">
        <v>7918</v>
      </c>
      <c r="F318" s="7" t="s">
        <v>22</v>
      </c>
      <c r="G318" s="9" t="s">
        <v>1415</v>
      </c>
      <c r="H318" s="7" t="s">
        <v>31</v>
      </c>
      <c r="I318" s="9" t="s">
        <v>205</v>
      </c>
      <c r="J318" s="16">
        <v>7261</v>
      </c>
      <c r="K318" s="17">
        <v>41</v>
      </c>
      <c r="L318" s="7" t="s">
        <v>1191</v>
      </c>
      <c r="M318" s="9" t="s">
        <v>1412</v>
      </c>
      <c r="N318" s="9" t="s">
        <v>279</v>
      </c>
      <c r="O318" s="17">
        <v>1</v>
      </c>
      <c r="P318" s="17">
        <v>1</v>
      </c>
      <c r="Q318" s="11">
        <v>276913</v>
      </c>
      <c r="R318" s="12">
        <f t="shared" si="12"/>
        <v>0</v>
      </c>
      <c r="S318" s="11">
        <f t="shared" si="13"/>
        <v>276913</v>
      </c>
      <c r="T318" s="13" t="s">
        <v>1416</v>
      </c>
      <c r="U318" s="14"/>
    </row>
    <row r="319" spans="1:23" ht="13" x14ac:dyDescent="0.15">
      <c r="A319" s="6">
        <f t="shared" si="14"/>
        <v>318</v>
      </c>
      <c r="B319" s="105" t="s">
        <v>1417</v>
      </c>
      <c r="C319" s="109">
        <v>44112</v>
      </c>
      <c r="D319" s="7" t="s">
        <v>275</v>
      </c>
      <c r="E319" s="8">
        <v>7907</v>
      </c>
      <c r="F319" s="7" t="s">
        <v>22</v>
      </c>
      <c r="G319" s="9" t="s">
        <v>1418</v>
      </c>
      <c r="H319" s="7" t="s">
        <v>24</v>
      </c>
      <c r="I319" s="9" t="s">
        <v>205</v>
      </c>
      <c r="J319" s="16">
        <v>7261</v>
      </c>
      <c r="K319" s="17">
        <v>35</v>
      </c>
      <c r="L319" s="7" t="s">
        <v>1191</v>
      </c>
      <c r="M319" s="9" t="s">
        <v>1412</v>
      </c>
      <c r="N319" s="9" t="s">
        <v>279</v>
      </c>
      <c r="O319" s="17">
        <v>1</v>
      </c>
      <c r="P319" s="17">
        <v>1</v>
      </c>
      <c r="Q319" s="11">
        <v>310592</v>
      </c>
      <c r="R319" s="12">
        <f t="shared" si="12"/>
        <v>0</v>
      </c>
      <c r="S319" s="11">
        <f t="shared" si="13"/>
        <v>310592</v>
      </c>
      <c r="T319" s="13" t="s">
        <v>1419</v>
      </c>
      <c r="U319" s="14"/>
    </row>
    <row r="320" spans="1:23" ht="13" x14ac:dyDescent="0.15">
      <c r="A320" s="6">
        <f t="shared" si="14"/>
        <v>319</v>
      </c>
      <c r="B320" s="105" t="s">
        <v>1420</v>
      </c>
      <c r="C320" s="109">
        <v>44112</v>
      </c>
      <c r="D320" s="7" t="s">
        <v>275</v>
      </c>
      <c r="E320" s="8">
        <v>8001</v>
      </c>
      <c r="F320" s="7" t="s">
        <v>22</v>
      </c>
      <c r="G320" s="9" t="s">
        <v>1418</v>
      </c>
      <c r="H320" s="7" t="s">
        <v>24</v>
      </c>
      <c r="I320" s="9" t="s">
        <v>205</v>
      </c>
      <c r="J320" s="16">
        <v>7261</v>
      </c>
      <c r="K320" s="17">
        <v>39</v>
      </c>
      <c r="L320" s="7" t="s">
        <v>1191</v>
      </c>
      <c r="M320" s="9" t="s">
        <v>1412</v>
      </c>
      <c r="N320" s="9" t="s">
        <v>279</v>
      </c>
      <c r="O320" s="17">
        <v>1</v>
      </c>
      <c r="P320" s="17">
        <v>1</v>
      </c>
      <c r="Q320" s="11">
        <v>310592</v>
      </c>
      <c r="R320" s="12">
        <f t="shared" si="12"/>
        <v>0</v>
      </c>
      <c r="S320" s="11">
        <f t="shared" si="13"/>
        <v>310592</v>
      </c>
      <c r="T320" s="13" t="s">
        <v>1421</v>
      </c>
      <c r="U320" s="14"/>
    </row>
    <row r="321" spans="1:23" ht="13" x14ac:dyDescent="0.15">
      <c r="A321" s="6">
        <f t="shared" si="14"/>
        <v>320</v>
      </c>
      <c r="B321" s="105" t="s">
        <v>1422</v>
      </c>
      <c r="C321" s="109">
        <v>44112</v>
      </c>
      <c r="D321" s="7" t="s">
        <v>275</v>
      </c>
      <c r="E321" s="8">
        <v>8000</v>
      </c>
      <c r="F321" s="7" t="s">
        <v>22</v>
      </c>
      <c r="G321" s="9" t="s">
        <v>1418</v>
      </c>
      <c r="H321" s="7" t="s">
        <v>24</v>
      </c>
      <c r="I321" s="9" t="s">
        <v>205</v>
      </c>
      <c r="J321" s="16">
        <v>7261</v>
      </c>
      <c r="K321" s="17">
        <v>12</v>
      </c>
      <c r="L321" s="7" t="s">
        <v>1191</v>
      </c>
      <c r="M321" s="9" t="s">
        <v>1412</v>
      </c>
      <c r="N321" s="9" t="s">
        <v>279</v>
      </c>
      <c r="O321" s="17">
        <v>1</v>
      </c>
      <c r="P321" s="17">
        <v>1</v>
      </c>
      <c r="Q321" s="11">
        <v>310592</v>
      </c>
      <c r="R321" s="12">
        <f t="shared" si="12"/>
        <v>0</v>
      </c>
      <c r="S321" s="11">
        <f t="shared" si="13"/>
        <v>310592</v>
      </c>
      <c r="T321" s="13" t="s">
        <v>1423</v>
      </c>
      <c r="U321" s="14"/>
    </row>
    <row r="322" spans="1:23" ht="13" x14ac:dyDescent="0.15">
      <c r="A322" s="6">
        <f t="shared" si="14"/>
        <v>321</v>
      </c>
      <c r="B322" s="105" t="s">
        <v>1424</v>
      </c>
      <c r="C322" s="109">
        <v>44112</v>
      </c>
      <c r="D322" s="7" t="s">
        <v>275</v>
      </c>
      <c r="E322" s="8">
        <v>7918</v>
      </c>
      <c r="F322" s="7" t="s">
        <v>22</v>
      </c>
      <c r="G322" s="9" t="s">
        <v>1418</v>
      </c>
      <c r="H322" s="7" t="s">
        <v>24</v>
      </c>
      <c r="I322" s="9" t="s">
        <v>205</v>
      </c>
      <c r="J322" s="16">
        <v>7261</v>
      </c>
      <c r="K322" s="17">
        <v>13</v>
      </c>
      <c r="L322" s="7" t="s">
        <v>1191</v>
      </c>
      <c r="M322" s="9" t="s">
        <v>1412</v>
      </c>
      <c r="N322" s="9" t="s">
        <v>279</v>
      </c>
      <c r="O322" s="17">
        <v>1</v>
      </c>
      <c r="P322" s="17">
        <v>1</v>
      </c>
      <c r="Q322" s="11">
        <v>310592</v>
      </c>
      <c r="R322" s="12">
        <f t="shared" ref="R322:R385" si="15">IF(Q322&gt;0,0,(IF(ISNA(VLOOKUP(D322,Missing_Vaulations,3,FALSE))=TRUE,0,(VLOOKUP(D322,Missing_Vaulations,3,FALSE)))))</f>
        <v>0</v>
      </c>
      <c r="S322" s="11">
        <f t="shared" si="13"/>
        <v>310592</v>
      </c>
      <c r="T322" s="13" t="s">
        <v>1425</v>
      </c>
      <c r="U322" s="14"/>
    </row>
    <row r="323" spans="1:23" ht="13" x14ac:dyDescent="0.15">
      <c r="A323" s="6">
        <f t="shared" si="14"/>
        <v>322</v>
      </c>
      <c r="B323" s="105" t="s">
        <v>1426</v>
      </c>
      <c r="C323" s="109">
        <v>44112</v>
      </c>
      <c r="D323" s="7" t="s">
        <v>275</v>
      </c>
      <c r="E323" s="8">
        <v>7915</v>
      </c>
      <c r="F323" s="7" t="s">
        <v>22</v>
      </c>
      <c r="G323" s="9" t="s">
        <v>1418</v>
      </c>
      <c r="H323" s="7" t="s">
        <v>24</v>
      </c>
      <c r="I323" s="9" t="s">
        <v>205</v>
      </c>
      <c r="J323" s="16">
        <v>7261</v>
      </c>
      <c r="K323" s="17">
        <v>37</v>
      </c>
      <c r="L323" s="7" t="s">
        <v>1191</v>
      </c>
      <c r="M323" s="9" t="s">
        <v>1412</v>
      </c>
      <c r="N323" s="9" t="s">
        <v>279</v>
      </c>
      <c r="O323" s="17">
        <v>1</v>
      </c>
      <c r="P323" s="17">
        <v>1</v>
      </c>
      <c r="Q323" s="11">
        <v>310592</v>
      </c>
      <c r="R323" s="12">
        <f t="shared" si="15"/>
        <v>0</v>
      </c>
      <c r="S323" s="11">
        <f t="shared" ref="S323:S386" si="16">Q323+R323</f>
        <v>310592</v>
      </c>
      <c r="T323" s="13" t="s">
        <v>1427</v>
      </c>
      <c r="U323" s="14"/>
    </row>
    <row r="324" spans="1:23" ht="13" x14ac:dyDescent="0.15">
      <c r="A324" s="6">
        <f t="shared" ref="A324:A387" si="17">A323+1</f>
        <v>323</v>
      </c>
      <c r="B324" s="105" t="s">
        <v>1428</v>
      </c>
      <c r="C324" s="109">
        <v>44112</v>
      </c>
      <c r="D324" s="7" t="s">
        <v>275</v>
      </c>
      <c r="E324" s="8">
        <v>6711</v>
      </c>
      <c r="F324" s="7" t="s">
        <v>22</v>
      </c>
      <c r="G324" s="9" t="s">
        <v>1411</v>
      </c>
      <c r="H324" s="7" t="s">
        <v>24</v>
      </c>
      <c r="I324" s="9" t="s">
        <v>205</v>
      </c>
      <c r="J324" s="16">
        <v>7261</v>
      </c>
      <c r="K324" s="17">
        <v>7</v>
      </c>
      <c r="L324" s="7" t="s">
        <v>1191</v>
      </c>
      <c r="M324" s="9" t="s">
        <v>1412</v>
      </c>
      <c r="N324" s="9" t="s">
        <v>279</v>
      </c>
      <c r="O324" s="17">
        <v>1</v>
      </c>
      <c r="P324" s="17">
        <v>1</v>
      </c>
      <c r="Q324" s="11">
        <v>337495</v>
      </c>
      <c r="R324" s="12">
        <f t="shared" si="15"/>
        <v>0</v>
      </c>
      <c r="S324" s="11">
        <f t="shared" si="16"/>
        <v>337495</v>
      </c>
      <c r="T324" s="13" t="s">
        <v>1429</v>
      </c>
      <c r="U324" s="14"/>
    </row>
    <row r="325" spans="1:23" ht="13" x14ac:dyDescent="0.15">
      <c r="A325" s="6">
        <f t="shared" si="17"/>
        <v>324</v>
      </c>
      <c r="B325" s="105" t="s">
        <v>1430</v>
      </c>
      <c r="C325" s="109">
        <v>44112</v>
      </c>
      <c r="D325" s="7" t="s">
        <v>897</v>
      </c>
      <c r="E325" s="8">
        <v>7120</v>
      </c>
      <c r="F325" s="7" t="s">
        <v>22</v>
      </c>
      <c r="G325" s="9" t="s">
        <v>1406</v>
      </c>
      <c r="H325" s="7" t="s">
        <v>45</v>
      </c>
      <c r="I325" s="9" t="s">
        <v>205</v>
      </c>
      <c r="J325" s="16">
        <v>7305</v>
      </c>
      <c r="K325" s="17">
        <v>2</v>
      </c>
      <c r="L325" s="7" t="s">
        <v>1191</v>
      </c>
      <c r="M325" s="10"/>
      <c r="N325" s="9" t="s">
        <v>1407</v>
      </c>
      <c r="O325" s="17">
        <v>1</v>
      </c>
      <c r="P325" s="17">
        <v>2</v>
      </c>
      <c r="Q325" s="11">
        <v>292574</v>
      </c>
      <c r="R325" s="12">
        <f t="shared" si="15"/>
        <v>0</v>
      </c>
      <c r="S325" s="11">
        <f t="shared" si="16"/>
        <v>292574</v>
      </c>
      <c r="T325" s="13" t="s">
        <v>1431</v>
      </c>
      <c r="U325" s="14"/>
    </row>
    <row r="326" spans="1:23" ht="13" x14ac:dyDescent="0.15">
      <c r="A326" s="6">
        <f t="shared" si="17"/>
        <v>325</v>
      </c>
      <c r="B326" s="105" t="s">
        <v>1432</v>
      </c>
      <c r="C326" s="109">
        <v>44112</v>
      </c>
      <c r="D326" s="7" t="s">
        <v>897</v>
      </c>
      <c r="E326" s="8">
        <v>7114</v>
      </c>
      <c r="F326" s="7" t="s">
        <v>22</v>
      </c>
      <c r="G326" s="9" t="s">
        <v>1406</v>
      </c>
      <c r="H326" s="7" t="s">
        <v>45</v>
      </c>
      <c r="I326" s="9" t="s">
        <v>205</v>
      </c>
      <c r="J326" s="16">
        <v>73305</v>
      </c>
      <c r="K326" s="17">
        <v>3</v>
      </c>
      <c r="L326" s="7" t="s">
        <v>1191</v>
      </c>
      <c r="M326" s="10"/>
      <c r="N326" s="9" t="s">
        <v>1407</v>
      </c>
      <c r="O326" s="17">
        <v>1</v>
      </c>
      <c r="P326" s="17">
        <v>2</v>
      </c>
      <c r="Q326" s="11">
        <v>292574</v>
      </c>
      <c r="R326" s="12">
        <f t="shared" si="15"/>
        <v>0</v>
      </c>
      <c r="S326" s="11">
        <f t="shared" si="16"/>
        <v>292574</v>
      </c>
      <c r="T326" s="13" t="s">
        <v>1433</v>
      </c>
      <c r="U326" s="14"/>
    </row>
    <row r="327" spans="1:23" ht="13" x14ac:dyDescent="0.15">
      <c r="A327" s="6">
        <f t="shared" si="17"/>
        <v>326</v>
      </c>
      <c r="B327" s="105" t="s">
        <v>1434</v>
      </c>
      <c r="C327" s="109">
        <v>44112</v>
      </c>
      <c r="D327" s="7" t="s">
        <v>897</v>
      </c>
      <c r="E327" s="8">
        <v>7108</v>
      </c>
      <c r="F327" s="7" t="s">
        <v>22</v>
      </c>
      <c r="G327" s="9" t="s">
        <v>1406</v>
      </c>
      <c r="H327" s="7" t="s">
        <v>45</v>
      </c>
      <c r="I327" s="9" t="s">
        <v>205</v>
      </c>
      <c r="J327" s="16">
        <v>7305</v>
      </c>
      <c r="K327" s="17">
        <v>4</v>
      </c>
      <c r="L327" s="7" t="s">
        <v>1191</v>
      </c>
      <c r="M327" s="10"/>
      <c r="N327" s="9" t="s">
        <v>1407</v>
      </c>
      <c r="O327" s="17">
        <v>1</v>
      </c>
      <c r="P327" s="17">
        <v>2</v>
      </c>
      <c r="Q327" s="11">
        <v>292574</v>
      </c>
      <c r="R327" s="12">
        <f t="shared" si="15"/>
        <v>0</v>
      </c>
      <c r="S327" s="11">
        <f t="shared" si="16"/>
        <v>292574</v>
      </c>
      <c r="T327" s="13" t="s">
        <v>1435</v>
      </c>
      <c r="U327" s="14"/>
    </row>
    <row r="328" spans="1:23" ht="13" x14ac:dyDescent="0.15">
      <c r="A328" s="6">
        <f t="shared" si="17"/>
        <v>327</v>
      </c>
      <c r="B328" s="105" t="s">
        <v>1436</v>
      </c>
      <c r="C328" s="109">
        <v>44112</v>
      </c>
      <c r="D328" s="7" t="s">
        <v>897</v>
      </c>
      <c r="E328" s="8">
        <v>7102</v>
      </c>
      <c r="F328" s="7" t="s">
        <v>22</v>
      </c>
      <c r="G328" s="9" t="s">
        <v>1406</v>
      </c>
      <c r="H328" s="7" t="s">
        <v>45</v>
      </c>
      <c r="I328" s="9" t="s">
        <v>205</v>
      </c>
      <c r="J328" s="16">
        <v>7305</v>
      </c>
      <c r="K328" s="17">
        <v>5</v>
      </c>
      <c r="L328" s="7" t="s">
        <v>1191</v>
      </c>
      <c r="M328" s="10"/>
      <c r="N328" s="9" t="s">
        <v>1407</v>
      </c>
      <c r="O328" s="17">
        <v>1</v>
      </c>
      <c r="P328" s="17">
        <v>2</v>
      </c>
      <c r="Q328" s="11">
        <v>292574</v>
      </c>
      <c r="R328" s="12">
        <f t="shared" si="15"/>
        <v>0</v>
      </c>
      <c r="S328" s="11">
        <f t="shared" si="16"/>
        <v>292574</v>
      </c>
      <c r="T328" s="13" t="s">
        <v>1437</v>
      </c>
      <c r="U328" s="15" t="s">
        <v>55</v>
      </c>
      <c r="V328" s="5" t="s">
        <v>5444</v>
      </c>
    </row>
    <row r="329" spans="1:23" ht="13" x14ac:dyDescent="0.15">
      <c r="A329" s="6">
        <f t="shared" si="17"/>
        <v>328</v>
      </c>
      <c r="B329" s="105" t="s">
        <v>1438</v>
      </c>
      <c r="C329" s="109">
        <v>44112</v>
      </c>
      <c r="D329" s="7" t="s">
        <v>897</v>
      </c>
      <c r="E329" s="8">
        <v>7115</v>
      </c>
      <c r="F329" s="7" t="s">
        <v>22</v>
      </c>
      <c r="G329" s="9" t="s">
        <v>1406</v>
      </c>
      <c r="H329" s="7" t="s">
        <v>45</v>
      </c>
      <c r="I329" s="9" t="s">
        <v>205</v>
      </c>
      <c r="J329" s="16">
        <v>7305</v>
      </c>
      <c r="K329" s="17">
        <v>43</v>
      </c>
      <c r="L329" s="7" t="s">
        <v>1191</v>
      </c>
      <c r="M329" s="10"/>
      <c r="N329" s="9" t="s">
        <v>1407</v>
      </c>
      <c r="O329" s="17">
        <v>1</v>
      </c>
      <c r="P329" s="17">
        <v>2</v>
      </c>
      <c r="Q329" s="11">
        <v>292574</v>
      </c>
      <c r="R329" s="12">
        <f t="shared" si="15"/>
        <v>0</v>
      </c>
      <c r="S329" s="11">
        <f t="shared" si="16"/>
        <v>292574</v>
      </c>
      <c r="T329" s="10"/>
      <c r="U329" s="15" t="s">
        <v>1439</v>
      </c>
      <c r="W329" s="5" t="s">
        <v>5446</v>
      </c>
    </row>
    <row r="330" spans="1:23" ht="13" x14ac:dyDescent="0.15">
      <c r="A330" s="6">
        <f t="shared" si="17"/>
        <v>329</v>
      </c>
      <c r="B330" s="105" t="s">
        <v>1440</v>
      </c>
      <c r="C330" s="109">
        <v>44112</v>
      </c>
      <c r="D330" s="7" t="s">
        <v>897</v>
      </c>
      <c r="E330" s="8">
        <v>7109</v>
      </c>
      <c r="F330" s="7" t="s">
        <v>22</v>
      </c>
      <c r="G330" s="9" t="s">
        <v>1406</v>
      </c>
      <c r="H330" s="7" t="s">
        <v>45</v>
      </c>
      <c r="I330" s="9" t="s">
        <v>205</v>
      </c>
      <c r="J330" s="16">
        <v>7305</v>
      </c>
      <c r="K330" s="17">
        <v>42</v>
      </c>
      <c r="L330" s="7" t="s">
        <v>1191</v>
      </c>
      <c r="M330" s="10"/>
      <c r="N330" s="9" t="s">
        <v>1407</v>
      </c>
      <c r="O330" s="17">
        <v>1</v>
      </c>
      <c r="P330" s="17">
        <v>2</v>
      </c>
      <c r="Q330" s="11">
        <v>292574</v>
      </c>
      <c r="R330" s="12">
        <f t="shared" si="15"/>
        <v>0</v>
      </c>
      <c r="S330" s="11">
        <f t="shared" si="16"/>
        <v>292574</v>
      </c>
      <c r="T330" s="13" t="s">
        <v>1441</v>
      </c>
      <c r="U330" s="15" t="s">
        <v>1442</v>
      </c>
    </row>
    <row r="331" spans="1:23" ht="13" x14ac:dyDescent="0.15">
      <c r="A331" s="6">
        <f t="shared" si="17"/>
        <v>330</v>
      </c>
      <c r="B331" s="105" t="s">
        <v>1443</v>
      </c>
      <c r="C331" s="109">
        <v>44112</v>
      </c>
      <c r="D331" s="7" t="s">
        <v>897</v>
      </c>
      <c r="E331" s="8">
        <v>7103</v>
      </c>
      <c r="F331" s="7" t="s">
        <v>22</v>
      </c>
      <c r="G331" s="9" t="s">
        <v>1406</v>
      </c>
      <c r="H331" s="7" t="s">
        <v>45</v>
      </c>
      <c r="I331" s="9" t="s">
        <v>205</v>
      </c>
      <c r="J331" s="16">
        <v>7305</v>
      </c>
      <c r="K331" s="17">
        <v>41</v>
      </c>
      <c r="L331" s="7" t="s">
        <v>1191</v>
      </c>
      <c r="M331" s="10"/>
      <c r="N331" s="9" t="s">
        <v>1407</v>
      </c>
      <c r="O331" s="17">
        <v>1</v>
      </c>
      <c r="P331" s="17">
        <v>2</v>
      </c>
      <c r="Q331" s="11">
        <v>292574</v>
      </c>
      <c r="R331" s="12">
        <f t="shared" si="15"/>
        <v>0</v>
      </c>
      <c r="S331" s="11">
        <f t="shared" si="16"/>
        <v>292574</v>
      </c>
      <c r="T331" s="13" t="s">
        <v>1444</v>
      </c>
      <c r="U331" s="15" t="s">
        <v>1445</v>
      </c>
    </row>
    <row r="332" spans="1:23" ht="13" x14ac:dyDescent="0.15">
      <c r="A332" s="6">
        <f t="shared" si="17"/>
        <v>331</v>
      </c>
      <c r="B332" s="105" t="s">
        <v>1446</v>
      </c>
      <c r="C332" s="109">
        <v>44112</v>
      </c>
      <c r="D332" s="7" t="s">
        <v>897</v>
      </c>
      <c r="E332" s="8">
        <v>7200</v>
      </c>
      <c r="F332" s="7" t="s">
        <v>22</v>
      </c>
      <c r="G332" s="9" t="s">
        <v>1406</v>
      </c>
      <c r="H332" s="7" t="s">
        <v>45</v>
      </c>
      <c r="I332" s="9" t="s">
        <v>205</v>
      </c>
      <c r="J332" s="16">
        <v>7305</v>
      </c>
      <c r="K332" s="17">
        <v>1</v>
      </c>
      <c r="L332" s="7" t="s">
        <v>1191</v>
      </c>
      <c r="M332" s="10"/>
      <c r="N332" s="9" t="s">
        <v>1407</v>
      </c>
      <c r="O332" s="17">
        <v>1</v>
      </c>
      <c r="P332" s="17">
        <v>2</v>
      </c>
      <c r="Q332" s="11">
        <v>292574</v>
      </c>
      <c r="R332" s="12">
        <f t="shared" si="15"/>
        <v>0</v>
      </c>
      <c r="S332" s="11">
        <f t="shared" si="16"/>
        <v>292574</v>
      </c>
      <c r="T332" s="13" t="s">
        <v>1447</v>
      </c>
      <c r="U332" s="15" t="s">
        <v>1448</v>
      </c>
    </row>
    <row r="333" spans="1:23" ht="13" x14ac:dyDescent="0.15">
      <c r="A333" s="6">
        <f t="shared" si="17"/>
        <v>332</v>
      </c>
      <c r="B333" s="105" t="s">
        <v>1449</v>
      </c>
      <c r="C333" s="109">
        <v>44112</v>
      </c>
      <c r="D333" s="7" t="s">
        <v>897</v>
      </c>
      <c r="E333" s="8">
        <v>7008</v>
      </c>
      <c r="F333" s="7" t="s">
        <v>22</v>
      </c>
      <c r="G333" s="9" t="s">
        <v>1406</v>
      </c>
      <c r="H333" s="7" t="s">
        <v>45</v>
      </c>
      <c r="I333" s="9" t="s">
        <v>205</v>
      </c>
      <c r="J333" s="16">
        <v>7305</v>
      </c>
      <c r="K333" s="17">
        <v>7</v>
      </c>
      <c r="L333" s="7" t="s">
        <v>1191</v>
      </c>
      <c r="M333" s="10"/>
      <c r="N333" s="9" t="s">
        <v>1407</v>
      </c>
      <c r="O333" s="17">
        <v>1</v>
      </c>
      <c r="P333" s="17">
        <v>2</v>
      </c>
      <c r="Q333" s="11">
        <v>292574</v>
      </c>
      <c r="R333" s="12">
        <f t="shared" si="15"/>
        <v>0</v>
      </c>
      <c r="S333" s="11">
        <f t="shared" si="16"/>
        <v>292574</v>
      </c>
      <c r="T333" s="13" t="s">
        <v>1450</v>
      </c>
      <c r="U333" s="15" t="s">
        <v>1451</v>
      </c>
    </row>
    <row r="334" spans="1:23" ht="13" x14ac:dyDescent="0.15">
      <c r="A334" s="6">
        <f t="shared" si="17"/>
        <v>333</v>
      </c>
      <c r="B334" s="105" t="s">
        <v>1452</v>
      </c>
      <c r="C334" s="109">
        <v>44112</v>
      </c>
      <c r="D334" s="7" t="s">
        <v>897</v>
      </c>
      <c r="E334" s="8">
        <v>7004</v>
      </c>
      <c r="F334" s="7" t="s">
        <v>22</v>
      </c>
      <c r="G334" s="9" t="s">
        <v>1406</v>
      </c>
      <c r="H334" s="7" t="s">
        <v>45</v>
      </c>
      <c r="I334" s="9" t="s">
        <v>205</v>
      </c>
      <c r="J334" s="16">
        <v>7305</v>
      </c>
      <c r="K334" s="17">
        <v>8</v>
      </c>
      <c r="L334" s="7" t="s">
        <v>1191</v>
      </c>
      <c r="M334" s="10"/>
      <c r="N334" s="9" t="s">
        <v>1407</v>
      </c>
      <c r="O334" s="17">
        <v>1</v>
      </c>
      <c r="P334" s="17">
        <v>2</v>
      </c>
      <c r="Q334" s="11">
        <v>292574</v>
      </c>
      <c r="R334" s="12">
        <f t="shared" si="15"/>
        <v>0</v>
      </c>
      <c r="S334" s="11">
        <f t="shared" si="16"/>
        <v>292574</v>
      </c>
      <c r="T334" s="13" t="s">
        <v>1453</v>
      </c>
      <c r="U334" s="15" t="s">
        <v>1454</v>
      </c>
    </row>
    <row r="335" spans="1:23" ht="13" x14ac:dyDescent="0.15">
      <c r="A335" s="6">
        <f t="shared" si="17"/>
        <v>334</v>
      </c>
      <c r="B335" s="105" t="s">
        <v>1455</v>
      </c>
      <c r="C335" s="109">
        <v>44112</v>
      </c>
      <c r="D335" s="7" t="s">
        <v>897</v>
      </c>
      <c r="E335" s="8">
        <v>7000</v>
      </c>
      <c r="F335" s="7" t="s">
        <v>22</v>
      </c>
      <c r="G335" s="9" t="s">
        <v>1406</v>
      </c>
      <c r="H335" s="7" t="s">
        <v>45</v>
      </c>
      <c r="I335" s="9" t="s">
        <v>205</v>
      </c>
      <c r="J335" s="16">
        <v>7305</v>
      </c>
      <c r="K335" s="17">
        <v>8</v>
      </c>
      <c r="L335" s="7" t="s">
        <v>1191</v>
      </c>
      <c r="M335" s="10"/>
      <c r="N335" s="9" t="s">
        <v>1407</v>
      </c>
      <c r="O335" s="17">
        <v>1</v>
      </c>
      <c r="P335" s="17">
        <v>2</v>
      </c>
      <c r="Q335" s="11">
        <v>292574</v>
      </c>
      <c r="R335" s="12">
        <f t="shared" si="15"/>
        <v>0</v>
      </c>
      <c r="S335" s="11">
        <f t="shared" si="16"/>
        <v>292574</v>
      </c>
      <c r="T335" s="13" t="s">
        <v>1456</v>
      </c>
      <c r="U335" s="15" t="s">
        <v>66</v>
      </c>
      <c r="V335" s="5" t="s">
        <v>5444</v>
      </c>
    </row>
    <row r="336" spans="1:23" ht="13" x14ac:dyDescent="0.15">
      <c r="A336" s="6">
        <f t="shared" si="17"/>
        <v>335</v>
      </c>
      <c r="B336" s="105" t="s">
        <v>1457</v>
      </c>
      <c r="C336" s="109">
        <v>44112</v>
      </c>
      <c r="D336" s="7" t="s">
        <v>897</v>
      </c>
      <c r="E336" s="8">
        <v>6602</v>
      </c>
      <c r="F336" s="7" t="s">
        <v>22</v>
      </c>
      <c r="G336" s="9" t="s">
        <v>1458</v>
      </c>
      <c r="H336" s="7" t="s">
        <v>31</v>
      </c>
      <c r="I336" s="9" t="s">
        <v>205</v>
      </c>
      <c r="J336" s="16">
        <v>7305</v>
      </c>
      <c r="K336" s="17">
        <v>9</v>
      </c>
      <c r="L336" s="7" t="s">
        <v>1191</v>
      </c>
      <c r="M336" s="10"/>
      <c r="N336" s="9" t="s">
        <v>1407</v>
      </c>
      <c r="O336" s="17">
        <v>1</v>
      </c>
      <c r="P336" s="17">
        <v>2</v>
      </c>
      <c r="Q336" s="11">
        <v>292574</v>
      </c>
      <c r="R336" s="12">
        <f t="shared" si="15"/>
        <v>0</v>
      </c>
      <c r="S336" s="11">
        <f t="shared" si="16"/>
        <v>292574</v>
      </c>
      <c r="T336" s="13" t="s">
        <v>1459</v>
      </c>
      <c r="U336" s="15" t="s">
        <v>1460</v>
      </c>
    </row>
    <row r="337" spans="1:22" ht="13" x14ac:dyDescent="0.15">
      <c r="A337" s="6">
        <f t="shared" si="17"/>
        <v>336</v>
      </c>
      <c r="B337" s="105" t="s">
        <v>1461</v>
      </c>
      <c r="C337" s="109">
        <v>44112</v>
      </c>
      <c r="D337" s="7" t="s">
        <v>897</v>
      </c>
      <c r="E337" s="8">
        <v>6608</v>
      </c>
      <c r="F337" s="7" t="s">
        <v>22</v>
      </c>
      <c r="G337" s="9" t="s">
        <v>1458</v>
      </c>
      <c r="H337" s="7" t="s">
        <v>31</v>
      </c>
      <c r="I337" s="9" t="s">
        <v>205</v>
      </c>
      <c r="J337" s="16">
        <v>7305</v>
      </c>
      <c r="K337" s="17">
        <v>10</v>
      </c>
      <c r="L337" s="7" t="s">
        <v>1191</v>
      </c>
      <c r="M337" s="10"/>
      <c r="N337" s="9" t="s">
        <v>1407</v>
      </c>
      <c r="O337" s="17">
        <v>1</v>
      </c>
      <c r="P337" s="17">
        <v>2</v>
      </c>
      <c r="Q337" s="11">
        <v>292574</v>
      </c>
      <c r="R337" s="12">
        <f t="shared" si="15"/>
        <v>0</v>
      </c>
      <c r="S337" s="11">
        <f t="shared" si="16"/>
        <v>292574</v>
      </c>
      <c r="T337" s="13" t="s">
        <v>1462</v>
      </c>
      <c r="U337" s="15" t="s">
        <v>1463</v>
      </c>
    </row>
    <row r="338" spans="1:22" ht="13" x14ac:dyDescent="0.15">
      <c r="A338" s="6">
        <f t="shared" si="17"/>
        <v>337</v>
      </c>
      <c r="B338" s="105" t="s">
        <v>1464</v>
      </c>
      <c r="C338" s="109">
        <v>44112</v>
      </c>
      <c r="D338" s="7" t="s">
        <v>897</v>
      </c>
      <c r="E338" s="8">
        <v>6614</v>
      </c>
      <c r="F338" s="7" t="s">
        <v>22</v>
      </c>
      <c r="G338" s="9" t="s">
        <v>1458</v>
      </c>
      <c r="H338" s="7" t="s">
        <v>31</v>
      </c>
      <c r="I338" s="9" t="s">
        <v>205</v>
      </c>
      <c r="J338" s="16">
        <v>7305</v>
      </c>
      <c r="K338" s="17">
        <v>11</v>
      </c>
      <c r="L338" s="7" t="s">
        <v>1191</v>
      </c>
      <c r="M338" s="10"/>
      <c r="N338" s="9" t="s">
        <v>1407</v>
      </c>
      <c r="O338" s="17">
        <v>1</v>
      </c>
      <c r="P338" s="17">
        <v>2</v>
      </c>
      <c r="Q338" s="11">
        <v>292574</v>
      </c>
      <c r="R338" s="12">
        <f t="shared" si="15"/>
        <v>0</v>
      </c>
      <c r="S338" s="11">
        <f t="shared" si="16"/>
        <v>292574</v>
      </c>
      <c r="T338" s="13" t="s">
        <v>1465</v>
      </c>
      <c r="U338" s="15" t="s">
        <v>1466</v>
      </c>
    </row>
    <row r="339" spans="1:22" ht="13" x14ac:dyDescent="0.15">
      <c r="A339" s="6">
        <f t="shared" si="17"/>
        <v>338</v>
      </c>
      <c r="B339" s="105" t="s">
        <v>1467</v>
      </c>
      <c r="C339" s="109">
        <v>44112</v>
      </c>
      <c r="D339" s="7" t="s">
        <v>897</v>
      </c>
      <c r="E339" s="8">
        <v>6620</v>
      </c>
      <c r="F339" s="7" t="s">
        <v>22</v>
      </c>
      <c r="G339" s="9" t="s">
        <v>1458</v>
      </c>
      <c r="H339" s="7" t="s">
        <v>31</v>
      </c>
      <c r="I339" s="9" t="s">
        <v>205</v>
      </c>
      <c r="J339" s="16">
        <v>7305</v>
      </c>
      <c r="K339" s="17">
        <v>12</v>
      </c>
      <c r="L339" s="7" t="s">
        <v>1191</v>
      </c>
      <c r="M339" s="10"/>
      <c r="N339" s="9" t="s">
        <v>1407</v>
      </c>
      <c r="O339" s="17">
        <v>1</v>
      </c>
      <c r="P339" s="17">
        <v>2</v>
      </c>
      <c r="Q339" s="11">
        <v>292574</v>
      </c>
      <c r="R339" s="12">
        <f t="shared" si="15"/>
        <v>0</v>
      </c>
      <c r="S339" s="11">
        <f t="shared" si="16"/>
        <v>292574</v>
      </c>
      <c r="T339" s="13" t="s">
        <v>1468</v>
      </c>
      <c r="U339" s="15" t="s">
        <v>473</v>
      </c>
      <c r="V339" s="5" t="s">
        <v>5444</v>
      </c>
    </row>
    <row r="340" spans="1:22" ht="13" x14ac:dyDescent="0.15">
      <c r="A340" s="6">
        <f t="shared" si="17"/>
        <v>339</v>
      </c>
      <c r="B340" s="105" t="s">
        <v>1469</v>
      </c>
      <c r="C340" s="109">
        <v>44112</v>
      </c>
      <c r="D340" s="7" t="s">
        <v>897</v>
      </c>
      <c r="E340" s="8">
        <v>6700</v>
      </c>
      <c r="F340" s="7" t="s">
        <v>22</v>
      </c>
      <c r="G340" s="9" t="s">
        <v>1458</v>
      </c>
      <c r="H340" s="7" t="s">
        <v>31</v>
      </c>
      <c r="I340" s="9" t="s">
        <v>205</v>
      </c>
      <c r="J340" s="16">
        <v>7305</v>
      </c>
      <c r="K340" s="17">
        <v>13</v>
      </c>
      <c r="L340" s="7" t="s">
        <v>1191</v>
      </c>
      <c r="M340" s="10"/>
      <c r="N340" s="9" t="s">
        <v>1407</v>
      </c>
      <c r="O340" s="17">
        <v>1</v>
      </c>
      <c r="P340" s="17">
        <v>2</v>
      </c>
      <c r="Q340" s="11">
        <v>292574</v>
      </c>
      <c r="R340" s="12">
        <f t="shared" si="15"/>
        <v>0</v>
      </c>
      <c r="S340" s="11">
        <f t="shared" si="16"/>
        <v>292574</v>
      </c>
      <c r="T340" s="13" t="s">
        <v>1470</v>
      </c>
      <c r="U340" s="15" t="s">
        <v>42</v>
      </c>
      <c r="V340" s="5" t="s">
        <v>5444</v>
      </c>
    </row>
    <row r="341" spans="1:22" ht="13" x14ac:dyDescent="0.15">
      <c r="A341" s="6">
        <f t="shared" si="17"/>
        <v>340</v>
      </c>
      <c r="B341" s="105" t="s">
        <v>1471</v>
      </c>
      <c r="C341" s="109">
        <v>44112</v>
      </c>
      <c r="D341" s="7" t="s">
        <v>897</v>
      </c>
      <c r="E341" s="8">
        <v>6706</v>
      </c>
      <c r="F341" s="7" t="s">
        <v>22</v>
      </c>
      <c r="G341" s="9" t="s">
        <v>1458</v>
      </c>
      <c r="H341" s="7" t="s">
        <v>31</v>
      </c>
      <c r="I341" s="9" t="s">
        <v>205</v>
      </c>
      <c r="J341" s="16">
        <v>7305</v>
      </c>
      <c r="K341" s="17">
        <v>14</v>
      </c>
      <c r="L341" s="7" t="s">
        <v>1191</v>
      </c>
      <c r="M341" s="10"/>
      <c r="N341" s="9" t="s">
        <v>1407</v>
      </c>
      <c r="O341" s="17">
        <v>1</v>
      </c>
      <c r="P341" s="17">
        <v>2</v>
      </c>
      <c r="Q341" s="11">
        <v>292574</v>
      </c>
      <c r="R341" s="12">
        <f t="shared" si="15"/>
        <v>0</v>
      </c>
      <c r="S341" s="11">
        <f t="shared" si="16"/>
        <v>292574</v>
      </c>
      <c r="T341" s="13" t="s">
        <v>1472</v>
      </c>
      <c r="U341" s="15" t="s">
        <v>1141</v>
      </c>
    </row>
    <row r="342" spans="1:22" ht="13" x14ac:dyDescent="0.15">
      <c r="A342" s="6">
        <f t="shared" si="17"/>
        <v>341</v>
      </c>
      <c r="B342" s="105" t="s">
        <v>1473</v>
      </c>
      <c r="C342" s="109">
        <v>44112</v>
      </c>
      <c r="D342" s="7" t="s">
        <v>897</v>
      </c>
      <c r="E342" s="8">
        <v>6712</v>
      </c>
      <c r="F342" s="7" t="s">
        <v>22</v>
      </c>
      <c r="G342" s="9" t="s">
        <v>1458</v>
      </c>
      <c r="H342" s="7" t="s">
        <v>31</v>
      </c>
      <c r="I342" s="9" t="s">
        <v>205</v>
      </c>
      <c r="J342" s="16">
        <v>7305</v>
      </c>
      <c r="K342" s="17">
        <v>15</v>
      </c>
      <c r="L342" s="7" t="s">
        <v>1191</v>
      </c>
      <c r="M342" s="10"/>
      <c r="N342" s="9" t="s">
        <v>1407</v>
      </c>
      <c r="O342" s="17">
        <v>1</v>
      </c>
      <c r="P342" s="17">
        <v>2</v>
      </c>
      <c r="Q342" s="11">
        <v>292574</v>
      </c>
      <c r="R342" s="12">
        <f t="shared" si="15"/>
        <v>0</v>
      </c>
      <c r="S342" s="11">
        <f t="shared" si="16"/>
        <v>292574</v>
      </c>
      <c r="T342" s="13" t="s">
        <v>1474</v>
      </c>
      <c r="U342" s="15" t="s">
        <v>1475</v>
      </c>
    </row>
    <row r="343" spans="1:22" ht="13" x14ac:dyDescent="0.15">
      <c r="A343" s="6">
        <f t="shared" si="17"/>
        <v>342</v>
      </c>
      <c r="B343" s="105" t="s">
        <v>1476</v>
      </c>
      <c r="C343" s="109">
        <v>44112</v>
      </c>
      <c r="D343" s="7" t="s">
        <v>897</v>
      </c>
      <c r="E343" s="8">
        <v>6718</v>
      </c>
      <c r="F343" s="7" t="s">
        <v>22</v>
      </c>
      <c r="G343" s="9" t="s">
        <v>1458</v>
      </c>
      <c r="H343" s="7" t="s">
        <v>31</v>
      </c>
      <c r="I343" s="9" t="s">
        <v>205</v>
      </c>
      <c r="J343" s="16">
        <v>7305</v>
      </c>
      <c r="K343" s="17">
        <v>16</v>
      </c>
      <c r="L343" s="7" t="s">
        <v>1191</v>
      </c>
      <c r="M343" s="10"/>
      <c r="N343" s="9" t="s">
        <v>1407</v>
      </c>
      <c r="O343" s="17">
        <v>1</v>
      </c>
      <c r="P343" s="17">
        <v>2</v>
      </c>
      <c r="Q343" s="11">
        <v>292574</v>
      </c>
      <c r="R343" s="12">
        <f t="shared" si="15"/>
        <v>0</v>
      </c>
      <c r="S343" s="11">
        <f t="shared" si="16"/>
        <v>292574</v>
      </c>
      <c r="T343" s="13" t="s">
        <v>1477</v>
      </c>
      <c r="U343" s="15" t="s">
        <v>55</v>
      </c>
      <c r="V343" s="5" t="s">
        <v>5444</v>
      </c>
    </row>
    <row r="344" spans="1:22" ht="13" x14ac:dyDescent="0.15">
      <c r="A344" s="6">
        <f t="shared" si="17"/>
        <v>343</v>
      </c>
      <c r="B344" s="105" t="s">
        <v>1478</v>
      </c>
      <c r="C344" s="109">
        <v>44112</v>
      </c>
      <c r="D344" s="7" t="s">
        <v>897</v>
      </c>
      <c r="E344" s="8">
        <v>6605</v>
      </c>
      <c r="F344" s="7" t="s">
        <v>22</v>
      </c>
      <c r="G344" s="9" t="s">
        <v>1458</v>
      </c>
      <c r="H344" s="7" t="s">
        <v>31</v>
      </c>
      <c r="I344" s="9" t="s">
        <v>205</v>
      </c>
      <c r="J344" s="16">
        <v>7305</v>
      </c>
      <c r="K344" s="17">
        <v>40</v>
      </c>
      <c r="L344" s="7" t="s">
        <v>1191</v>
      </c>
      <c r="M344" s="10"/>
      <c r="N344" s="9" t="s">
        <v>1407</v>
      </c>
      <c r="O344" s="17">
        <v>1</v>
      </c>
      <c r="P344" s="17">
        <v>2</v>
      </c>
      <c r="Q344" s="11">
        <v>292574</v>
      </c>
      <c r="R344" s="12">
        <f t="shared" si="15"/>
        <v>0</v>
      </c>
      <c r="S344" s="11">
        <f t="shared" si="16"/>
        <v>292574</v>
      </c>
      <c r="T344" s="13" t="s">
        <v>1479</v>
      </c>
      <c r="U344" s="15" t="s">
        <v>42</v>
      </c>
      <c r="V344" s="5" t="s">
        <v>5444</v>
      </c>
    </row>
    <row r="345" spans="1:22" ht="13" x14ac:dyDescent="0.15">
      <c r="A345" s="6">
        <f t="shared" si="17"/>
        <v>344</v>
      </c>
      <c r="B345" s="105" t="s">
        <v>1480</v>
      </c>
      <c r="C345" s="109">
        <v>44112</v>
      </c>
      <c r="D345" s="7" t="s">
        <v>897</v>
      </c>
      <c r="E345" s="8">
        <v>6611</v>
      </c>
      <c r="F345" s="7" t="s">
        <v>22</v>
      </c>
      <c r="G345" s="9" t="s">
        <v>1458</v>
      </c>
      <c r="H345" s="7" t="s">
        <v>31</v>
      </c>
      <c r="I345" s="9" t="s">
        <v>205</v>
      </c>
      <c r="J345" s="16">
        <v>7305</v>
      </c>
      <c r="K345" s="17">
        <v>39</v>
      </c>
      <c r="L345" s="7" t="s">
        <v>1191</v>
      </c>
      <c r="M345" s="10"/>
      <c r="N345" s="9" t="s">
        <v>1407</v>
      </c>
      <c r="O345" s="17">
        <v>1</v>
      </c>
      <c r="P345" s="17">
        <v>2</v>
      </c>
      <c r="Q345" s="11">
        <v>292574</v>
      </c>
      <c r="R345" s="12">
        <f t="shared" si="15"/>
        <v>0</v>
      </c>
      <c r="S345" s="11">
        <f t="shared" si="16"/>
        <v>292574</v>
      </c>
      <c r="T345" s="13" t="s">
        <v>1481</v>
      </c>
      <c r="U345" s="15" t="s">
        <v>1482</v>
      </c>
    </row>
    <row r="346" spans="1:22" ht="13" x14ac:dyDescent="0.15">
      <c r="A346" s="6">
        <f t="shared" si="17"/>
        <v>345</v>
      </c>
      <c r="B346" s="105" t="s">
        <v>1483</v>
      </c>
      <c r="C346" s="109">
        <v>44112</v>
      </c>
      <c r="D346" s="7" t="s">
        <v>897</v>
      </c>
      <c r="E346" s="8">
        <v>6617</v>
      </c>
      <c r="F346" s="7" t="s">
        <v>22</v>
      </c>
      <c r="G346" s="9" t="s">
        <v>1458</v>
      </c>
      <c r="H346" s="7" t="s">
        <v>31</v>
      </c>
      <c r="I346" s="9" t="s">
        <v>205</v>
      </c>
      <c r="J346" s="16">
        <v>7305</v>
      </c>
      <c r="K346" s="17">
        <v>38</v>
      </c>
      <c r="L346" s="7" t="s">
        <v>1191</v>
      </c>
      <c r="M346" s="10"/>
      <c r="N346" s="9" t="s">
        <v>1407</v>
      </c>
      <c r="O346" s="17">
        <v>1</v>
      </c>
      <c r="P346" s="17">
        <v>2</v>
      </c>
      <c r="Q346" s="11">
        <v>292574</v>
      </c>
      <c r="R346" s="12">
        <f t="shared" si="15"/>
        <v>0</v>
      </c>
      <c r="S346" s="11">
        <f t="shared" si="16"/>
        <v>292574</v>
      </c>
      <c r="T346" s="13" t="s">
        <v>1484</v>
      </c>
      <c r="U346" s="15" t="s">
        <v>42</v>
      </c>
      <c r="V346" s="5" t="s">
        <v>5444</v>
      </c>
    </row>
    <row r="347" spans="1:22" ht="13" x14ac:dyDescent="0.15">
      <c r="A347" s="6">
        <f t="shared" si="17"/>
        <v>346</v>
      </c>
      <c r="B347" s="105" t="s">
        <v>1485</v>
      </c>
      <c r="C347" s="109">
        <v>44112</v>
      </c>
      <c r="D347" s="7" t="s">
        <v>897</v>
      </c>
      <c r="E347" s="8">
        <v>6701</v>
      </c>
      <c r="F347" s="7" t="s">
        <v>22</v>
      </c>
      <c r="G347" s="9" t="s">
        <v>1458</v>
      </c>
      <c r="H347" s="7" t="s">
        <v>31</v>
      </c>
      <c r="I347" s="9" t="s">
        <v>205</v>
      </c>
      <c r="J347" s="16">
        <v>7305</v>
      </c>
      <c r="K347" s="17">
        <v>29</v>
      </c>
      <c r="L347" s="7" t="s">
        <v>1191</v>
      </c>
      <c r="M347" s="10"/>
      <c r="N347" s="9" t="s">
        <v>1407</v>
      </c>
      <c r="O347" s="17">
        <v>1</v>
      </c>
      <c r="P347" s="17">
        <v>2</v>
      </c>
      <c r="Q347" s="11">
        <v>292574</v>
      </c>
      <c r="R347" s="12">
        <f t="shared" si="15"/>
        <v>0</v>
      </c>
      <c r="S347" s="11">
        <f t="shared" si="16"/>
        <v>292574</v>
      </c>
      <c r="T347" s="13" t="s">
        <v>1486</v>
      </c>
      <c r="U347" s="14"/>
    </row>
    <row r="348" spans="1:22" ht="13" x14ac:dyDescent="0.15">
      <c r="A348" s="6">
        <f t="shared" si="17"/>
        <v>347</v>
      </c>
      <c r="B348" s="105" t="s">
        <v>1487</v>
      </c>
      <c r="C348" s="109">
        <v>44112</v>
      </c>
      <c r="D348" s="7" t="s">
        <v>897</v>
      </c>
      <c r="E348" s="8">
        <v>6707</v>
      </c>
      <c r="F348" s="7" t="s">
        <v>22</v>
      </c>
      <c r="G348" s="9" t="s">
        <v>1458</v>
      </c>
      <c r="H348" s="7" t="s">
        <v>31</v>
      </c>
      <c r="I348" s="9" t="s">
        <v>205</v>
      </c>
      <c r="J348" s="16">
        <v>7305</v>
      </c>
      <c r="K348" s="17">
        <v>28</v>
      </c>
      <c r="L348" s="7" t="s">
        <v>1191</v>
      </c>
      <c r="M348" s="10"/>
      <c r="N348" s="9" t="s">
        <v>1407</v>
      </c>
      <c r="O348" s="17">
        <v>1</v>
      </c>
      <c r="P348" s="17">
        <v>2</v>
      </c>
      <c r="Q348" s="11">
        <v>292574</v>
      </c>
      <c r="R348" s="12">
        <f t="shared" si="15"/>
        <v>0</v>
      </c>
      <c r="S348" s="11">
        <f t="shared" si="16"/>
        <v>292574</v>
      </c>
      <c r="T348" s="13" t="s">
        <v>1488</v>
      </c>
      <c r="U348" s="14"/>
    </row>
    <row r="349" spans="1:22" ht="13" x14ac:dyDescent="0.15">
      <c r="A349" s="6">
        <f t="shared" si="17"/>
        <v>348</v>
      </c>
      <c r="B349" s="105" t="s">
        <v>1489</v>
      </c>
      <c r="C349" s="109">
        <v>44112</v>
      </c>
      <c r="D349" s="7" t="s">
        <v>897</v>
      </c>
      <c r="E349" s="8">
        <v>6713</v>
      </c>
      <c r="F349" s="7" t="s">
        <v>22</v>
      </c>
      <c r="G349" s="9" t="s">
        <v>1458</v>
      </c>
      <c r="H349" s="7" t="s">
        <v>31</v>
      </c>
      <c r="I349" s="9" t="s">
        <v>205</v>
      </c>
      <c r="J349" s="16">
        <v>7305</v>
      </c>
      <c r="K349" s="17">
        <v>27</v>
      </c>
      <c r="L349" s="7" t="s">
        <v>1191</v>
      </c>
      <c r="M349" s="10"/>
      <c r="N349" s="9" t="s">
        <v>1407</v>
      </c>
      <c r="O349" s="17">
        <v>1</v>
      </c>
      <c r="P349" s="17">
        <v>2</v>
      </c>
      <c r="Q349" s="11">
        <v>292574</v>
      </c>
      <c r="R349" s="12">
        <f t="shared" si="15"/>
        <v>0</v>
      </c>
      <c r="S349" s="11">
        <f t="shared" si="16"/>
        <v>292574</v>
      </c>
      <c r="T349" s="13" t="s">
        <v>1490</v>
      </c>
      <c r="U349" s="14"/>
    </row>
    <row r="350" spans="1:22" ht="13" x14ac:dyDescent="0.15">
      <c r="A350" s="6">
        <f t="shared" si="17"/>
        <v>349</v>
      </c>
      <c r="B350" s="105" t="s">
        <v>1491</v>
      </c>
      <c r="C350" s="109">
        <v>44112</v>
      </c>
      <c r="D350" s="7" t="s">
        <v>897</v>
      </c>
      <c r="E350" s="8">
        <v>7118</v>
      </c>
      <c r="F350" s="7" t="s">
        <v>22</v>
      </c>
      <c r="G350" s="9" t="s">
        <v>1492</v>
      </c>
      <c r="H350" s="7" t="s">
        <v>45</v>
      </c>
      <c r="I350" s="9" t="s">
        <v>205</v>
      </c>
      <c r="J350" s="16">
        <v>7305</v>
      </c>
      <c r="K350" s="17">
        <v>34</v>
      </c>
      <c r="L350" s="7" t="s">
        <v>1191</v>
      </c>
      <c r="M350" s="9" t="s">
        <v>381</v>
      </c>
      <c r="N350" s="9" t="s">
        <v>1407</v>
      </c>
      <c r="O350" s="17">
        <v>1</v>
      </c>
      <c r="P350" s="17">
        <v>2</v>
      </c>
      <c r="Q350" s="11">
        <v>292574</v>
      </c>
      <c r="R350" s="12">
        <f t="shared" si="15"/>
        <v>0</v>
      </c>
      <c r="S350" s="11">
        <f t="shared" si="16"/>
        <v>292574</v>
      </c>
      <c r="T350" s="13" t="s">
        <v>1493</v>
      </c>
      <c r="U350" s="14"/>
    </row>
    <row r="351" spans="1:22" ht="13" x14ac:dyDescent="0.15">
      <c r="A351" s="6">
        <f t="shared" si="17"/>
        <v>350</v>
      </c>
      <c r="B351" s="105" t="s">
        <v>1494</v>
      </c>
      <c r="C351" s="109">
        <v>44112</v>
      </c>
      <c r="D351" s="7" t="s">
        <v>897</v>
      </c>
      <c r="E351" s="8">
        <v>7112</v>
      </c>
      <c r="F351" s="7" t="s">
        <v>22</v>
      </c>
      <c r="G351" s="9" t="s">
        <v>1492</v>
      </c>
      <c r="H351" s="7" t="s">
        <v>45</v>
      </c>
      <c r="I351" s="9" t="s">
        <v>205</v>
      </c>
      <c r="J351" s="16">
        <v>7305</v>
      </c>
      <c r="K351" s="17">
        <v>35</v>
      </c>
      <c r="L351" s="7" t="s">
        <v>1191</v>
      </c>
      <c r="M351" s="9" t="s">
        <v>381</v>
      </c>
      <c r="N351" s="9" t="s">
        <v>1407</v>
      </c>
      <c r="O351" s="17">
        <v>1</v>
      </c>
      <c r="P351" s="17">
        <v>2</v>
      </c>
      <c r="Q351" s="11">
        <v>292574</v>
      </c>
      <c r="R351" s="12">
        <f t="shared" si="15"/>
        <v>0</v>
      </c>
      <c r="S351" s="11">
        <f t="shared" si="16"/>
        <v>292574</v>
      </c>
      <c r="T351" s="13" t="s">
        <v>1495</v>
      </c>
      <c r="U351" s="15" t="s">
        <v>42</v>
      </c>
      <c r="V351" s="5" t="s">
        <v>5444</v>
      </c>
    </row>
    <row r="352" spans="1:22" ht="13" x14ac:dyDescent="0.15">
      <c r="A352" s="6">
        <f t="shared" si="17"/>
        <v>351</v>
      </c>
      <c r="B352" s="105" t="s">
        <v>1496</v>
      </c>
      <c r="C352" s="109">
        <v>44112</v>
      </c>
      <c r="D352" s="7" t="s">
        <v>897</v>
      </c>
      <c r="E352" s="8">
        <v>7106</v>
      </c>
      <c r="F352" s="7" t="s">
        <v>22</v>
      </c>
      <c r="G352" s="9" t="s">
        <v>1492</v>
      </c>
      <c r="H352" s="7" t="s">
        <v>45</v>
      </c>
      <c r="I352" s="9" t="s">
        <v>205</v>
      </c>
      <c r="J352" s="16">
        <v>7305</v>
      </c>
      <c r="K352" s="17">
        <v>36</v>
      </c>
      <c r="L352" s="7" t="s">
        <v>1191</v>
      </c>
      <c r="M352" s="9" t="s">
        <v>381</v>
      </c>
      <c r="N352" s="9" t="s">
        <v>1407</v>
      </c>
      <c r="O352" s="17">
        <v>1</v>
      </c>
      <c r="P352" s="17">
        <v>2</v>
      </c>
      <c r="Q352" s="11">
        <v>292574</v>
      </c>
      <c r="R352" s="12">
        <f t="shared" si="15"/>
        <v>0</v>
      </c>
      <c r="S352" s="11">
        <f t="shared" si="16"/>
        <v>292574</v>
      </c>
      <c r="T352" s="13" t="s">
        <v>1497</v>
      </c>
      <c r="U352" s="14"/>
    </row>
    <row r="353" spans="1:22" ht="13" x14ac:dyDescent="0.15">
      <c r="A353" s="6">
        <f t="shared" si="17"/>
        <v>352</v>
      </c>
      <c r="B353" s="105" t="s">
        <v>1498</v>
      </c>
      <c r="C353" s="109">
        <v>44112</v>
      </c>
      <c r="D353" s="7" t="s">
        <v>897</v>
      </c>
      <c r="E353" s="8">
        <v>7030</v>
      </c>
      <c r="F353" s="7" t="s">
        <v>22</v>
      </c>
      <c r="G353" s="9" t="s">
        <v>1492</v>
      </c>
      <c r="H353" s="7" t="s">
        <v>45</v>
      </c>
      <c r="I353" s="9" t="s">
        <v>205</v>
      </c>
      <c r="J353" s="16">
        <v>7305</v>
      </c>
      <c r="K353" s="17">
        <v>37</v>
      </c>
      <c r="L353" s="7" t="s">
        <v>1191</v>
      </c>
      <c r="M353" s="9" t="s">
        <v>381</v>
      </c>
      <c r="N353" s="9" t="s">
        <v>1407</v>
      </c>
      <c r="O353" s="17">
        <v>1</v>
      </c>
      <c r="P353" s="17">
        <v>2</v>
      </c>
      <c r="Q353" s="11">
        <v>292574</v>
      </c>
      <c r="R353" s="12">
        <f t="shared" si="15"/>
        <v>0</v>
      </c>
      <c r="S353" s="11">
        <f t="shared" si="16"/>
        <v>292574</v>
      </c>
      <c r="T353" s="13" t="s">
        <v>1499</v>
      </c>
      <c r="U353" s="15" t="s">
        <v>80</v>
      </c>
    </row>
    <row r="354" spans="1:22" ht="13" x14ac:dyDescent="0.15">
      <c r="A354" s="6">
        <f t="shared" si="17"/>
        <v>353</v>
      </c>
      <c r="B354" s="105" t="s">
        <v>1500</v>
      </c>
      <c r="C354" s="109">
        <v>44112</v>
      </c>
      <c r="D354" s="7" t="s">
        <v>897</v>
      </c>
      <c r="E354" s="8">
        <v>7117</v>
      </c>
      <c r="F354" s="7" t="s">
        <v>22</v>
      </c>
      <c r="G354" s="9" t="s">
        <v>1492</v>
      </c>
      <c r="H354" s="7" t="s">
        <v>45</v>
      </c>
      <c r="I354" s="9" t="s">
        <v>205</v>
      </c>
      <c r="J354" s="16">
        <v>7305</v>
      </c>
      <c r="K354" s="17">
        <v>33</v>
      </c>
      <c r="L354" s="7" t="s">
        <v>1191</v>
      </c>
      <c r="M354" s="9" t="s">
        <v>381</v>
      </c>
      <c r="N354" s="9" t="s">
        <v>1407</v>
      </c>
      <c r="O354" s="17">
        <v>1</v>
      </c>
      <c r="P354" s="17">
        <v>2</v>
      </c>
      <c r="Q354" s="11">
        <v>292574</v>
      </c>
      <c r="R354" s="12">
        <f t="shared" si="15"/>
        <v>0</v>
      </c>
      <c r="S354" s="11">
        <f t="shared" si="16"/>
        <v>292574</v>
      </c>
      <c r="T354" s="13" t="s">
        <v>1501</v>
      </c>
      <c r="U354" s="15" t="s">
        <v>66</v>
      </c>
      <c r="V354" s="5" t="s">
        <v>5444</v>
      </c>
    </row>
    <row r="355" spans="1:22" ht="13" x14ac:dyDescent="0.15">
      <c r="A355" s="6">
        <f t="shared" si="17"/>
        <v>354</v>
      </c>
      <c r="B355" s="105" t="s">
        <v>1502</v>
      </c>
      <c r="C355" s="109">
        <v>44112</v>
      </c>
      <c r="D355" s="7" t="s">
        <v>897</v>
      </c>
      <c r="E355" s="8">
        <v>7111</v>
      </c>
      <c r="F355" s="7" t="s">
        <v>22</v>
      </c>
      <c r="G355" s="9" t="s">
        <v>1492</v>
      </c>
      <c r="H355" s="7" t="s">
        <v>45</v>
      </c>
      <c r="I355" s="9" t="s">
        <v>205</v>
      </c>
      <c r="J355" s="16">
        <v>7305</v>
      </c>
      <c r="K355" s="17">
        <v>32</v>
      </c>
      <c r="L355" s="7" t="s">
        <v>1191</v>
      </c>
      <c r="M355" s="9" t="s">
        <v>381</v>
      </c>
      <c r="N355" s="9" t="s">
        <v>1407</v>
      </c>
      <c r="O355" s="17">
        <v>1</v>
      </c>
      <c r="P355" s="17">
        <v>2</v>
      </c>
      <c r="Q355" s="11">
        <v>292574</v>
      </c>
      <c r="R355" s="12">
        <f t="shared" si="15"/>
        <v>0</v>
      </c>
      <c r="S355" s="11">
        <f t="shared" si="16"/>
        <v>292574</v>
      </c>
      <c r="T355" s="13" t="s">
        <v>1503</v>
      </c>
      <c r="U355" s="15" t="s">
        <v>1504</v>
      </c>
    </row>
    <row r="356" spans="1:22" ht="13" x14ac:dyDescent="0.15">
      <c r="A356" s="6">
        <f t="shared" si="17"/>
        <v>355</v>
      </c>
      <c r="B356" s="105" t="s">
        <v>1505</v>
      </c>
      <c r="C356" s="109">
        <v>44112</v>
      </c>
      <c r="D356" s="7" t="s">
        <v>897</v>
      </c>
      <c r="E356" s="8">
        <v>7105</v>
      </c>
      <c r="F356" s="7" t="s">
        <v>22</v>
      </c>
      <c r="G356" s="9" t="s">
        <v>1492</v>
      </c>
      <c r="H356" s="7" t="s">
        <v>45</v>
      </c>
      <c r="I356" s="9" t="s">
        <v>205</v>
      </c>
      <c r="J356" s="16">
        <v>7305</v>
      </c>
      <c r="K356" s="17">
        <v>31</v>
      </c>
      <c r="L356" s="7" t="s">
        <v>1191</v>
      </c>
      <c r="M356" s="9" t="s">
        <v>381</v>
      </c>
      <c r="N356" s="9" t="s">
        <v>1407</v>
      </c>
      <c r="O356" s="17">
        <v>1</v>
      </c>
      <c r="P356" s="17">
        <v>2</v>
      </c>
      <c r="Q356" s="11">
        <v>292574</v>
      </c>
      <c r="R356" s="12">
        <f t="shared" si="15"/>
        <v>0</v>
      </c>
      <c r="S356" s="11">
        <f t="shared" si="16"/>
        <v>292574</v>
      </c>
      <c r="T356" s="13" t="s">
        <v>1506</v>
      </c>
      <c r="U356" s="15" t="s">
        <v>1507</v>
      </c>
    </row>
    <row r="357" spans="1:22" ht="13" x14ac:dyDescent="0.15">
      <c r="A357" s="6">
        <f t="shared" si="17"/>
        <v>356</v>
      </c>
      <c r="B357" s="105" t="s">
        <v>1508</v>
      </c>
      <c r="C357" s="109">
        <v>44112</v>
      </c>
      <c r="D357" s="7" t="s">
        <v>897</v>
      </c>
      <c r="E357" s="8">
        <v>7031</v>
      </c>
      <c r="F357" s="7" t="s">
        <v>22</v>
      </c>
      <c r="G357" s="9" t="s">
        <v>1492</v>
      </c>
      <c r="H357" s="7" t="s">
        <v>45</v>
      </c>
      <c r="I357" s="9" t="s">
        <v>205</v>
      </c>
      <c r="J357" s="16">
        <v>7305</v>
      </c>
      <c r="K357" s="17">
        <v>30</v>
      </c>
      <c r="L357" s="7" t="s">
        <v>1191</v>
      </c>
      <c r="M357" s="9" t="s">
        <v>381</v>
      </c>
      <c r="N357" s="9" t="s">
        <v>1407</v>
      </c>
      <c r="O357" s="17">
        <v>1</v>
      </c>
      <c r="P357" s="17">
        <v>2</v>
      </c>
      <c r="Q357" s="11">
        <v>292574</v>
      </c>
      <c r="R357" s="12">
        <f t="shared" si="15"/>
        <v>0</v>
      </c>
      <c r="S357" s="11">
        <f t="shared" si="16"/>
        <v>292574</v>
      </c>
      <c r="T357" s="13" t="s">
        <v>1509</v>
      </c>
      <c r="U357" s="15" t="s">
        <v>1141</v>
      </c>
    </row>
    <row r="358" spans="1:22" ht="13" x14ac:dyDescent="0.15">
      <c r="A358" s="6">
        <f t="shared" si="17"/>
        <v>357</v>
      </c>
      <c r="B358" s="105" t="s">
        <v>1510</v>
      </c>
      <c r="C358" s="109">
        <v>44112</v>
      </c>
      <c r="D358" s="7" t="s">
        <v>897</v>
      </c>
      <c r="E358" s="8">
        <v>7122</v>
      </c>
      <c r="F358" s="7" t="s">
        <v>22</v>
      </c>
      <c r="G358" s="9" t="s">
        <v>1511</v>
      </c>
      <c r="H358" s="7" t="s">
        <v>45</v>
      </c>
      <c r="I358" s="9" t="s">
        <v>205</v>
      </c>
      <c r="J358" s="16">
        <v>7305</v>
      </c>
      <c r="K358" s="17">
        <v>23</v>
      </c>
      <c r="L358" s="7" t="s">
        <v>1191</v>
      </c>
      <c r="M358" s="10"/>
      <c r="N358" s="9" t="s">
        <v>1407</v>
      </c>
      <c r="O358" s="17">
        <v>1</v>
      </c>
      <c r="P358" s="17">
        <v>2</v>
      </c>
      <c r="Q358" s="11">
        <v>292574</v>
      </c>
      <c r="R358" s="12">
        <f t="shared" si="15"/>
        <v>0</v>
      </c>
      <c r="S358" s="11">
        <f t="shared" si="16"/>
        <v>292574</v>
      </c>
      <c r="T358" s="13" t="s">
        <v>1512</v>
      </c>
      <c r="U358" s="15" t="s">
        <v>1141</v>
      </c>
    </row>
    <row r="359" spans="1:22" ht="13" x14ac:dyDescent="0.15">
      <c r="A359" s="6">
        <f t="shared" si="17"/>
        <v>358</v>
      </c>
      <c r="B359" s="105" t="s">
        <v>1513</v>
      </c>
      <c r="C359" s="109">
        <v>44112</v>
      </c>
      <c r="D359" s="7" t="s">
        <v>897</v>
      </c>
      <c r="E359" s="8">
        <v>7116</v>
      </c>
      <c r="F359" s="7" t="s">
        <v>22</v>
      </c>
      <c r="G359" s="9" t="s">
        <v>1511</v>
      </c>
      <c r="H359" s="7" t="s">
        <v>45</v>
      </c>
      <c r="I359" s="9" t="s">
        <v>205</v>
      </c>
      <c r="J359" s="16">
        <v>7305</v>
      </c>
      <c r="K359" s="17">
        <v>24</v>
      </c>
      <c r="L359" s="7" t="s">
        <v>1191</v>
      </c>
      <c r="M359" s="10"/>
      <c r="N359" s="9" t="s">
        <v>1407</v>
      </c>
      <c r="O359" s="17">
        <v>1</v>
      </c>
      <c r="P359" s="17">
        <v>2</v>
      </c>
      <c r="Q359" s="11">
        <v>292574</v>
      </c>
      <c r="R359" s="12">
        <f t="shared" si="15"/>
        <v>0</v>
      </c>
      <c r="S359" s="11">
        <f t="shared" si="16"/>
        <v>292574</v>
      </c>
      <c r="T359" s="13" t="s">
        <v>1514</v>
      </c>
      <c r="U359" s="15" t="s">
        <v>1515</v>
      </c>
    </row>
    <row r="360" spans="1:22" ht="13" x14ac:dyDescent="0.15">
      <c r="A360" s="6">
        <f t="shared" si="17"/>
        <v>359</v>
      </c>
      <c r="B360" s="105" t="s">
        <v>1516</v>
      </c>
      <c r="C360" s="109">
        <v>44112</v>
      </c>
      <c r="D360" s="7" t="s">
        <v>897</v>
      </c>
      <c r="E360" s="8">
        <v>7110</v>
      </c>
      <c r="F360" s="7" t="s">
        <v>22</v>
      </c>
      <c r="G360" s="9" t="s">
        <v>1511</v>
      </c>
      <c r="H360" s="7" t="s">
        <v>45</v>
      </c>
      <c r="I360" s="9" t="s">
        <v>205</v>
      </c>
      <c r="J360" s="16">
        <v>7305</v>
      </c>
      <c r="K360" s="17">
        <v>25</v>
      </c>
      <c r="L360" s="7" t="s">
        <v>1191</v>
      </c>
      <c r="M360" s="10"/>
      <c r="N360" s="9" t="s">
        <v>1407</v>
      </c>
      <c r="O360" s="17">
        <v>1</v>
      </c>
      <c r="P360" s="17">
        <v>2</v>
      </c>
      <c r="Q360" s="11">
        <v>292574</v>
      </c>
      <c r="R360" s="12">
        <f t="shared" si="15"/>
        <v>0</v>
      </c>
      <c r="S360" s="11">
        <f t="shared" si="16"/>
        <v>292574</v>
      </c>
      <c r="T360" s="13" t="s">
        <v>1517</v>
      </c>
      <c r="U360" s="15" t="s">
        <v>42</v>
      </c>
      <c r="V360" s="5" t="s">
        <v>5444</v>
      </c>
    </row>
    <row r="361" spans="1:22" ht="13" x14ac:dyDescent="0.15">
      <c r="A361" s="6">
        <f t="shared" si="17"/>
        <v>360</v>
      </c>
      <c r="B361" s="105" t="s">
        <v>1518</v>
      </c>
      <c r="C361" s="109">
        <v>44112</v>
      </c>
      <c r="D361" s="7" t="s">
        <v>897</v>
      </c>
      <c r="E361" s="8">
        <v>7104</v>
      </c>
      <c r="F361" s="7" t="s">
        <v>22</v>
      </c>
      <c r="G361" s="9" t="s">
        <v>1511</v>
      </c>
      <c r="H361" s="7" t="s">
        <v>45</v>
      </c>
      <c r="I361" s="9" t="s">
        <v>205</v>
      </c>
      <c r="J361" s="16">
        <v>7305</v>
      </c>
      <c r="K361" s="17">
        <v>26</v>
      </c>
      <c r="L361" s="7" t="s">
        <v>1191</v>
      </c>
      <c r="M361" s="10"/>
      <c r="N361" s="9" t="s">
        <v>1407</v>
      </c>
      <c r="O361" s="17">
        <v>1</v>
      </c>
      <c r="P361" s="17">
        <v>2</v>
      </c>
      <c r="Q361" s="11">
        <v>292574</v>
      </c>
      <c r="R361" s="12">
        <f t="shared" si="15"/>
        <v>0</v>
      </c>
      <c r="S361" s="11">
        <f t="shared" si="16"/>
        <v>292574</v>
      </c>
      <c r="T361" s="13" t="s">
        <v>1519</v>
      </c>
      <c r="U361" s="15" t="s">
        <v>1520</v>
      </c>
      <c r="V361" s="5" t="s">
        <v>5444</v>
      </c>
    </row>
    <row r="362" spans="1:22" ht="13" x14ac:dyDescent="0.15">
      <c r="A362" s="6">
        <f t="shared" si="17"/>
        <v>361</v>
      </c>
      <c r="B362" s="105" t="s">
        <v>1521</v>
      </c>
      <c r="C362" s="109">
        <v>44112</v>
      </c>
      <c r="D362" s="7" t="s">
        <v>897</v>
      </c>
      <c r="E362" s="8">
        <v>7125</v>
      </c>
      <c r="F362" s="7" t="s">
        <v>22</v>
      </c>
      <c r="G362" s="9" t="s">
        <v>1511</v>
      </c>
      <c r="H362" s="7" t="s">
        <v>45</v>
      </c>
      <c r="I362" s="9" t="s">
        <v>205</v>
      </c>
      <c r="J362" s="16">
        <v>7305</v>
      </c>
      <c r="K362" s="17">
        <v>22</v>
      </c>
      <c r="L362" s="7" t="s">
        <v>1191</v>
      </c>
      <c r="M362" s="10"/>
      <c r="N362" s="9" t="s">
        <v>1407</v>
      </c>
      <c r="O362" s="17">
        <v>1</v>
      </c>
      <c r="P362" s="17">
        <v>2</v>
      </c>
      <c r="Q362" s="11">
        <v>292574</v>
      </c>
      <c r="R362" s="12">
        <f t="shared" si="15"/>
        <v>0</v>
      </c>
      <c r="S362" s="11">
        <f t="shared" si="16"/>
        <v>292574</v>
      </c>
      <c r="T362" s="13" t="s">
        <v>1522</v>
      </c>
      <c r="U362" s="15" t="s">
        <v>42</v>
      </c>
      <c r="V362" s="5" t="s">
        <v>5444</v>
      </c>
    </row>
    <row r="363" spans="1:22" ht="13" x14ac:dyDescent="0.15">
      <c r="A363" s="6">
        <f t="shared" si="17"/>
        <v>362</v>
      </c>
      <c r="B363" s="105" t="s">
        <v>1523</v>
      </c>
      <c r="C363" s="109">
        <v>44112</v>
      </c>
      <c r="D363" s="7" t="s">
        <v>897</v>
      </c>
      <c r="E363" s="8">
        <v>7119</v>
      </c>
      <c r="F363" s="7" t="s">
        <v>22</v>
      </c>
      <c r="G363" s="9" t="s">
        <v>1511</v>
      </c>
      <c r="H363" s="7" t="s">
        <v>45</v>
      </c>
      <c r="I363" s="9" t="s">
        <v>205</v>
      </c>
      <c r="J363" s="16">
        <v>7305</v>
      </c>
      <c r="K363" s="17">
        <v>21</v>
      </c>
      <c r="L363" s="7" t="s">
        <v>1191</v>
      </c>
      <c r="M363" s="10"/>
      <c r="N363" s="9" t="s">
        <v>1407</v>
      </c>
      <c r="O363" s="17">
        <v>1</v>
      </c>
      <c r="P363" s="17">
        <v>2</v>
      </c>
      <c r="Q363" s="11">
        <v>292574</v>
      </c>
      <c r="R363" s="12">
        <f t="shared" si="15"/>
        <v>0</v>
      </c>
      <c r="S363" s="11">
        <f t="shared" si="16"/>
        <v>292574</v>
      </c>
      <c r="T363" s="13" t="s">
        <v>1524</v>
      </c>
      <c r="U363" s="15" t="s">
        <v>1525</v>
      </c>
    </row>
    <row r="364" spans="1:22" ht="13" x14ac:dyDescent="0.15">
      <c r="A364" s="6">
        <f t="shared" si="17"/>
        <v>363</v>
      </c>
      <c r="B364" s="105" t="s">
        <v>1526</v>
      </c>
      <c r="C364" s="109">
        <v>44112</v>
      </c>
      <c r="D364" s="7" t="s">
        <v>897</v>
      </c>
      <c r="E364" s="8">
        <v>7113</v>
      </c>
      <c r="F364" s="7" t="s">
        <v>22</v>
      </c>
      <c r="G364" s="9" t="s">
        <v>1511</v>
      </c>
      <c r="H364" s="7" t="s">
        <v>45</v>
      </c>
      <c r="I364" s="9" t="s">
        <v>205</v>
      </c>
      <c r="J364" s="16">
        <v>7305</v>
      </c>
      <c r="K364" s="17">
        <v>20</v>
      </c>
      <c r="L364" s="7" t="s">
        <v>1191</v>
      </c>
      <c r="M364" s="10"/>
      <c r="N364" s="9" t="s">
        <v>1407</v>
      </c>
      <c r="O364" s="17">
        <v>1</v>
      </c>
      <c r="P364" s="17">
        <v>2</v>
      </c>
      <c r="Q364" s="11">
        <v>292574</v>
      </c>
      <c r="R364" s="12">
        <f t="shared" si="15"/>
        <v>0</v>
      </c>
      <c r="S364" s="11">
        <f t="shared" si="16"/>
        <v>292574</v>
      </c>
      <c r="T364" s="13" t="s">
        <v>1527</v>
      </c>
      <c r="U364" s="15" t="s">
        <v>66</v>
      </c>
      <c r="V364" s="5" t="s">
        <v>5444</v>
      </c>
    </row>
    <row r="365" spans="1:22" ht="13" x14ac:dyDescent="0.15">
      <c r="A365" s="6">
        <f t="shared" si="17"/>
        <v>364</v>
      </c>
      <c r="B365" s="105" t="s">
        <v>1528</v>
      </c>
      <c r="C365" s="109">
        <v>44112</v>
      </c>
      <c r="D365" s="7" t="s">
        <v>897</v>
      </c>
      <c r="E365" s="8">
        <v>7107</v>
      </c>
      <c r="F365" s="7" t="s">
        <v>22</v>
      </c>
      <c r="G365" s="9" t="s">
        <v>1511</v>
      </c>
      <c r="H365" s="7" t="s">
        <v>45</v>
      </c>
      <c r="I365" s="9" t="s">
        <v>205</v>
      </c>
      <c r="J365" s="16">
        <v>7305</v>
      </c>
      <c r="K365" s="17">
        <v>19</v>
      </c>
      <c r="L365" s="7" t="s">
        <v>1191</v>
      </c>
      <c r="M365" s="10"/>
      <c r="N365" s="9" t="s">
        <v>1407</v>
      </c>
      <c r="O365" s="17">
        <v>1</v>
      </c>
      <c r="P365" s="17">
        <v>2</v>
      </c>
      <c r="Q365" s="11">
        <v>292574</v>
      </c>
      <c r="R365" s="12">
        <f t="shared" si="15"/>
        <v>0</v>
      </c>
      <c r="S365" s="11">
        <f t="shared" si="16"/>
        <v>292574</v>
      </c>
      <c r="T365" s="13" t="s">
        <v>1529</v>
      </c>
      <c r="U365" s="15" t="s">
        <v>55</v>
      </c>
      <c r="V365" s="5" t="s">
        <v>5444</v>
      </c>
    </row>
    <row r="366" spans="1:22" ht="13" x14ac:dyDescent="0.15">
      <c r="A366" s="6">
        <f t="shared" si="17"/>
        <v>365</v>
      </c>
      <c r="B366" s="105" t="s">
        <v>1530</v>
      </c>
      <c r="C366" s="109">
        <v>44112</v>
      </c>
      <c r="D366" s="7" t="s">
        <v>897</v>
      </c>
      <c r="E366" s="8">
        <v>7101</v>
      </c>
      <c r="F366" s="7" t="s">
        <v>22</v>
      </c>
      <c r="G366" s="9" t="s">
        <v>1511</v>
      </c>
      <c r="H366" s="7" t="s">
        <v>45</v>
      </c>
      <c r="I366" s="9" t="s">
        <v>205</v>
      </c>
      <c r="J366" s="16">
        <v>7305</v>
      </c>
      <c r="K366" s="17">
        <v>18</v>
      </c>
      <c r="L366" s="7" t="s">
        <v>1191</v>
      </c>
      <c r="M366" s="10"/>
      <c r="N366" s="9" t="s">
        <v>1407</v>
      </c>
      <c r="O366" s="17">
        <v>1</v>
      </c>
      <c r="P366" s="17">
        <v>2</v>
      </c>
      <c r="Q366" s="11">
        <v>292574</v>
      </c>
      <c r="R366" s="12">
        <f t="shared" si="15"/>
        <v>0</v>
      </c>
      <c r="S366" s="11">
        <f t="shared" si="16"/>
        <v>292574</v>
      </c>
      <c r="T366" s="13" t="s">
        <v>1531</v>
      </c>
      <c r="U366" s="15" t="s">
        <v>42</v>
      </c>
      <c r="V366" s="5" t="s">
        <v>5444</v>
      </c>
    </row>
    <row r="367" spans="1:22" ht="13" x14ac:dyDescent="0.15">
      <c r="A367" s="6">
        <f t="shared" si="17"/>
        <v>366</v>
      </c>
      <c r="B367" s="105" t="s">
        <v>1532</v>
      </c>
      <c r="C367" s="109">
        <v>44112</v>
      </c>
      <c r="D367" s="7" t="s">
        <v>897</v>
      </c>
      <c r="E367" s="8">
        <v>7027</v>
      </c>
      <c r="F367" s="7" t="s">
        <v>22</v>
      </c>
      <c r="G367" s="9" t="s">
        <v>1511</v>
      </c>
      <c r="H367" s="7" t="s">
        <v>45</v>
      </c>
      <c r="I367" s="9" t="s">
        <v>205</v>
      </c>
      <c r="J367" s="16">
        <v>7305</v>
      </c>
      <c r="K367" s="17">
        <v>17</v>
      </c>
      <c r="L367" s="7" t="s">
        <v>1191</v>
      </c>
      <c r="M367" s="10"/>
      <c r="N367" s="9" t="s">
        <v>1407</v>
      </c>
      <c r="O367" s="17">
        <v>1</v>
      </c>
      <c r="P367" s="17">
        <v>2</v>
      </c>
      <c r="Q367" s="11">
        <v>292574</v>
      </c>
      <c r="R367" s="12">
        <f t="shared" si="15"/>
        <v>0</v>
      </c>
      <c r="S367" s="11">
        <f t="shared" si="16"/>
        <v>292574</v>
      </c>
      <c r="T367" s="13" t="s">
        <v>1533</v>
      </c>
      <c r="U367" s="15" t="s">
        <v>42</v>
      </c>
      <c r="V367" s="5" t="s">
        <v>5444</v>
      </c>
    </row>
    <row r="368" spans="1:22" ht="13" x14ac:dyDescent="0.15">
      <c r="A368" s="6">
        <f t="shared" si="17"/>
        <v>367</v>
      </c>
      <c r="B368" s="105" t="s">
        <v>1534</v>
      </c>
      <c r="C368" s="109">
        <v>44112</v>
      </c>
      <c r="D368" s="7" t="s">
        <v>21</v>
      </c>
      <c r="E368" s="8">
        <v>7223</v>
      </c>
      <c r="F368" s="7" t="s">
        <v>22</v>
      </c>
      <c r="G368" s="9" t="s">
        <v>1535</v>
      </c>
      <c r="H368" s="7" t="s">
        <v>58</v>
      </c>
      <c r="I368" s="9" t="s">
        <v>70</v>
      </c>
      <c r="J368" s="10"/>
      <c r="K368" s="10"/>
      <c r="L368" s="10"/>
      <c r="M368" s="9" t="s">
        <v>1096</v>
      </c>
      <c r="N368" s="9" t="s">
        <v>621</v>
      </c>
      <c r="O368" s="10"/>
      <c r="P368" s="10"/>
      <c r="Q368" s="11">
        <v>0</v>
      </c>
      <c r="R368" s="12">
        <f t="shared" si="15"/>
        <v>12000</v>
      </c>
      <c r="S368" s="11">
        <f t="shared" si="16"/>
        <v>12000</v>
      </c>
      <c r="T368" s="13" t="s">
        <v>1536</v>
      </c>
      <c r="U368" s="15" t="s">
        <v>42</v>
      </c>
      <c r="V368" s="5" t="s">
        <v>5444</v>
      </c>
    </row>
    <row r="369" spans="1:22" ht="13" x14ac:dyDescent="0.15">
      <c r="A369" s="6">
        <f t="shared" si="17"/>
        <v>368</v>
      </c>
      <c r="B369" s="105" t="s">
        <v>1537</v>
      </c>
      <c r="C369" s="109">
        <v>44112</v>
      </c>
      <c r="D369" s="7" t="s">
        <v>21</v>
      </c>
      <c r="E369" s="8">
        <v>200</v>
      </c>
      <c r="F369" s="7" t="s">
        <v>22</v>
      </c>
      <c r="G369" s="9" t="s">
        <v>1538</v>
      </c>
      <c r="H369" s="7" t="s">
        <v>58</v>
      </c>
      <c r="I369" s="9" t="s">
        <v>125</v>
      </c>
      <c r="J369" s="10"/>
      <c r="K369" s="10"/>
      <c r="L369" s="10"/>
      <c r="M369" s="9" t="s">
        <v>1539</v>
      </c>
      <c r="N369" s="9" t="s">
        <v>923</v>
      </c>
      <c r="O369" s="10"/>
      <c r="P369" s="10"/>
      <c r="Q369" s="11">
        <v>0</v>
      </c>
      <c r="R369" s="12">
        <f t="shared" si="15"/>
        <v>12000</v>
      </c>
      <c r="S369" s="11">
        <f t="shared" si="16"/>
        <v>12000</v>
      </c>
      <c r="T369" s="13" t="s">
        <v>1540</v>
      </c>
      <c r="U369" s="15" t="s">
        <v>42</v>
      </c>
      <c r="V369" s="5" t="s">
        <v>5444</v>
      </c>
    </row>
    <row r="370" spans="1:22" ht="13" x14ac:dyDescent="0.15">
      <c r="A370" s="6">
        <f t="shared" si="17"/>
        <v>369</v>
      </c>
      <c r="B370" s="105" t="s">
        <v>1541</v>
      </c>
      <c r="C370" s="109">
        <v>44112</v>
      </c>
      <c r="D370" s="7" t="s">
        <v>21</v>
      </c>
      <c r="E370" s="8">
        <v>10600</v>
      </c>
      <c r="F370" s="7" t="s">
        <v>22</v>
      </c>
      <c r="G370" s="9" t="s">
        <v>1542</v>
      </c>
      <c r="H370" s="7" t="s">
        <v>183</v>
      </c>
      <c r="I370" s="9" t="s">
        <v>125</v>
      </c>
      <c r="J370" s="10"/>
      <c r="K370" s="10"/>
      <c r="L370" s="10"/>
      <c r="M370" s="9" t="s">
        <v>1543</v>
      </c>
      <c r="N370" s="9" t="s">
        <v>72</v>
      </c>
      <c r="O370" s="10"/>
      <c r="P370" s="10"/>
      <c r="Q370" s="11">
        <v>0</v>
      </c>
      <c r="R370" s="12">
        <f t="shared" si="15"/>
        <v>12000</v>
      </c>
      <c r="S370" s="11">
        <f t="shared" si="16"/>
        <v>12000</v>
      </c>
      <c r="T370" s="13" t="s">
        <v>1544</v>
      </c>
      <c r="U370" s="15" t="s">
        <v>42</v>
      </c>
      <c r="V370" s="5" t="s">
        <v>5444</v>
      </c>
    </row>
    <row r="371" spans="1:22" ht="13" x14ac:dyDescent="0.15">
      <c r="A371" s="6">
        <f t="shared" si="17"/>
        <v>370</v>
      </c>
      <c r="B371" s="105" t="s">
        <v>1545</v>
      </c>
      <c r="C371" s="109">
        <v>44112</v>
      </c>
      <c r="D371" s="7" t="s">
        <v>37</v>
      </c>
      <c r="E371" s="8">
        <v>11521</v>
      </c>
      <c r="F371" s="7" t="s">
        <v>22</v>
      </c>
      <c r="G371" s="9" t="s">
        <v>1546</v>
      </c>
      <c r="H371" s="7" t="s">
        <v>1547</v>
      </c>
      <c r="I371" s="10"/>
      <c r="J371" s="10"/>
      <c r="K371" s="10"/>
      <c r="L371" s="10"/>
      <c r="M371" s="10"/>
      <c r="N371" s="9" t="s">
        <v>72</v>
      </c>
      <c r="O371" s="10"/>
      <c r="P371" s="10"/>
      <c r="Q371" s="11">
        <v>10000</v>
      </c>
      <c r="R371" s="12">
        <f t="shared" si="15"/>
        <v>0</v>
      </c>
      <c r="S371" s="11">
        <f t="shared" si="16"/>
        <v>10000</v>
      </c>
      <c r="T371" s="13" t="s">
        <v>1548</v>
      </c>
      <c r="U371" s="15" t="s">
        <v>42</v>
      </c>
      <c r="V371" s="5" t="s">
        <v>5444</v>
      </c>
    </row>
    <row r="372" spans="1:22" ht="13" x14ac:dyDescent="0.15">
      <c r="A372" s="6">
        <f t="shared" si="17"/>
        <v>371</v>
      </c>
      <c r="B372" s="105" t="s">
        <v>1549</v>
      </c>
      <c r="C372" s="109">
        <v>44112</v>
      </c>
      <c r="D372" s="7" t="s">
        <v>37</v>
      </c>
      <c r="E372" s="8">
        <v>2002</v>
      </c>
      <c r="F372" s="7" t="s">
        <v>22</v>
      </c>
      <c r="G372" s="9" t="s">
        <v>1550</v>
      </c>
      <c r="H372" s="7" t="s">
        <v>45</v>
      </c>
      <c r="I372" s="10"/>
      <c r="J372" s="10"/>
      <c r="K372" s="10"/>
      <c r="L372" s="10"/>
      <c r="M372" s="9" t="s">
        <v>1551</v>
      </c>
      <c r="N372" s="9" t="s">
        <v>72</v>
      </c>
      <c r="O372" s="10"/>
      <c r="P372" s="10"/>
      <c r="Q372" s="11">
        <v>33002</v>
      </c>
      <c r="R372" s="12">
        <f t="shared" si="15"/>
        <v>0</v>
      </c>
      <c r="S372" s="11">
        <f t="shared" si="16"/>
        <v>33002</v>
      </c>
      <c r="T372" s="13" t="s">
        <v>1552</v>
      </c>
      <c r="U372" s="15" t="s">
        <v>55</v>
      </c>
      <c r="V372" s="5" t="s">
        <v>5444</v>
      </c>
    </row>
    <row r="373" spans="1:22" ht="13" x14ac:dyDescent="0.15">
      <c r="A373" s="6">
        <f t="shared" si="17"/>
        <v>372</v>
      </c>
      <c r="B373" s="105" t="s">
        <v>1553</v>
      </c>
      <c r="C373" s="109">
        <v>44112</v>
      </c>
      <c r="D373" s="7" t="s">
        <v>37</v>
      </c>
      <c r="E373" s="8">
        <v>512</v>
      </c>
      <c r="F373" s="7" t="s">
        <v>22</v>
      </c>
      <c r="G373" s="9" t="s">
        <v>1554</v>
      </c>
      <c r="H373" s="7" t="s">
        <v>58</v>
      </c>
      <c r="I373" s="9" t="s">
        <v>46</v>
      </c>
      <c r="J373" s="10"/>
      <c r="K373" s="10"/>
      <c r="L373" s="10"/>
      <c r="M373" s="9" t="s">
        <v>1555</v>
      </c>
      <c r="N373" s="10"/>
      <c r="O373" s="10"/>
      <c r="P373" s="10"/>
      <c r="Q373" s="11">
        <v>27608</v>
      </c>
      <c r="R373" s="12">
        <f t="shared" si="15"/>
        <v>0</v>
      </c>
      <c r="S373" s="11">
        <f t="shared" si="16"/>
        <v>27608</v>
      </c>
      <c r="T373" s="13" t="s">
        <v>1556</v>
      </c>
      <c r="U373" s="15" t="s">
        <v>1557</v>
      </c>
    </row>
    <row r="374" spans="1:22" ht="13" x14ac:dyDescent="0.15">
      <c r="A374" s="6">
        <f t="shared" si="17"/>
        <v>373</v>
      </c>
      <c r="B374" s="105" t="s">
        <v>1558</v>
      </c>
      <c r="C374" s="109">
        <v>44112</v>
      </c>
      <c r="D374" s="7" t="s">
        <v>37</v>
      </c>
      <c r="E374" s="8">
        <v>6401</v>
      </c>
      <c r="F374" s="7" t="s">
        <v>22</v>
      </c>
      <c r="G374" s="9" t="s">
        <v>1559</v>
      </c>
      <c r="H374" s="7" t="s">
        <v>45</v>
      </c>
      <c r="I374" s="9" t="s">
        <v>205</v>
      </c>
      <c r="J374" s="10"/>
      <c r="K374" s="10"/>
      <c r="L374" s="10"/>
      <c r="M374" s="9" t="s">
        <v>1560</v>
      </c>
      <c r="N374" s="9" t="s">
        <v>72</v>
      </c>
      <c r="O374" s="10"/>
      <c r="P374" s="10"/>
      <c r="Q374" s="11">
        <v>0</v>
      </c>
      <c r="R374" s="12">
        <f t="shared" si="15"/>
        <v>3000</v>
      </c>
      <c r="S374" s="11">
        <f t="shared" si="16"/>
        <v>3000</v>
      </c>
      <c r="T374" s="13" t="s">
        <v>1561</v>
      </c>
      <c r="U374" s="14"/>
    </row>
    <row r="375" spans="1:22" ht="13" x14ac:dyDescent="0.15">
      <c r="A375" s="6">
        <f t="shared" si="17"/>
        <v>374</v>
      </c>
      <c r="B375" s="105" t="s">
        <v>1562</v>
      </c>
      <c r="C375" s="109">
        <v>44112</v>
      </c>
      <c r="D375" s="7" t="s">
        <v>37</v>
      </c>
      <c r="E375" s="8">
        <v>516</v>
      </c>
      <c r="F375" s="7" t="s">
        <v>22</v>
      </c>
      <c r="G375" s="9" t="s">
        <v>1563</v>
      </c>
      <c r="H375" s="7" t="s">
        <v>31</v>
      </c>
      <c r="I375" s="9" t="s">
        <v>88</v>
      </c>
      <c r="J375" s="10"/>
      <c r="K375" s="10"/>
      <c r="L375" s="10"/>
      <c r="M375" s="9" t="s">
        <v>1564</v>
      </c>
      <c r="N375" s="9" t="s">
        <v>72</v>
      </c>
      <c r="O375" s="10"/>
      <c r="P375" s="10"/>
      <c r="Q375" s="11">
        <v>0</v>
      </c>
      <c r="R375" s="12">
        <f t="shared" si="15"/>
        <v>3000</v>
      </c>
      <c r="S375" s="11">
        <f t="shared" si="16"/>
        <v>3000</v>
      </c>
      <c r="T375" s="13" t="s">
        <v>1565</v>
      </c>
      <c r="U375" s="15" t="s">
        <v>66</v>
      </c>
      <c r="V375" s="5" t="s">
        <v>5444</v>
      </c>
    </row>
    <row r="376" spans="1:22" ht="13" x14ac:dyDescent="0.15">
      <c r="A376" s="6">
        <f t="shared" si="17"/>
        <v>375</v>
      </c>
      <c r="B376" s="105" t="s">
        <v>1566</v>
      </c>
      <c r="C376" s="109">
        <v>44112</v>
      </c>
      <c r="D376" s="7" t="s">
        <v>37</v>
      </c>
      <c r="E376" s="8">
        <v>2526</v>
      </c>
      <c r="F376" s="7" t="s">
        <v>22</v>
      </c>
      <c r="G376" s="9" t="s">
        <v>1567</v>
      </c>
      <c r="H376" s="7" t="s">
        <v>45</v>
      </c>
      <c r="I376" s="9" t="s">
        <v>112</v>
      </c>
      <c r="J376" s="10"/>
      <c r="K376" s="10"/>
      <c r="L376" s="10"/>
      <c r="M376" s="9" t="s">
        <v>1568</v>
      </c>
      <c r="N376" s="9" t="s">
        <v>60</v>
      </c>
      <c r="O376" s="10"/>
      <c r="P376" s="10"/>
      <c r="Q376" s="11">
        <v>0</v>
      </c>
      <c r="R376" s="12">
        <f t="shared" si="15"/>
        <v>3000</v>
      </c>
      <c r="S376" s="11">
        <f t="shared" si="16"/>
        <v>3000</v>
      </c>
      <c r="T376" s="13" t="s">
        <v>1569</v>
      </c>
      <c r="U376" s="15" t="s">
        <v>42</v>
      </c>
      <c r="V376" s="5" t="s">
        <v>5444</v>
      </c>
    </row>
    <row r="377" spans="1:22" ht="13" x14ac:dyDescent="0.15">
      <c r="A377" s="6">
        <f t="shared" si="17"/>
        <v>376</v>
      </c>
      <c r="B377" s="105" t="s">
        <v>1570</v>
      </c>
      <c r="C377" s="109">
        <v>44112</v>
      </c>
      <c r="D377" s="7" t="s">
        <v>37</v>
      </c>
      <c r="E377" s="8">
        <v>9912</v>
      </c>
      <c r="F377" s="7" t="s">
        <v>22</v>
      </c>
      <c r="G377" s="9" t="s">
        <v>1571</v>
      </c>
      <c r="H377" s="7" t="s">
        <v>69</v>
      </c>
      <c r="I377" s="10"/>
      <c r="J377" s="10"/>
      <c r="K377" s="10"/>
      <c r="L377" s="10"/>
      <c r="M377" s="9" t="s">
        <v>1572</v>
      </c>
      <c r="N377" s="9" t="s">
        <v>60</v>
      </c>
      <c r="O377" s="10"/>
      <c r="P377" s="10"/>
      <c r="Q377" s="11">
        <v>0</v>
      </c>
      <c r="R377" s="12">
        <f t="shared" si="15"/>
        <v>3000</v>
      </c>
      <c r="S377" s="11">
        <f t="shared" si="16"/>
        <v>3000</v>
      </c>
      <c r="T377" s="13" t="s">
        <v>1573</v>
      </c>
      <c r="U377" s="15" t="s">
        <v>42</v>
      </c>
      <c r="V377" s="5" t="s">
        <v>5444</v>
      </c>
    </row>
    <row r="378" spans="1:22" ht="13" x14ac:dyDescent="0.15">
      <c r="A378" s="6">
        <f t="shared" si="17"/>
        <v>377</v>
      </c>
      <c r="B378" s="105" t="s">
        <v>1574</v>
      </c>
      <c r="C378" s="109">
        <v>44112</v>
      </c>
      <c r="D378" s="7" t="s">
        <v>37</v>
      </c>
      <c r="E378" s="8">
        <v>600</v>
      </c>
      <c r="F378" s="7" t="s">
        <v>22</v>
      </c>
      <c r="G378" s="9" t="s">
        <v>1575</v>
      </c>
      <c r="H378" s="7" t="s">
        <v>24</v>
      </c>
      <c r="I378" s="9" t="s">
        <v>32</v>
      </c>
      <c r="J378" s="10"/>
      <c r="K378" s="10"/>
      <c r="L378" s="10"/>
      <c r="M378" s="9" t="s">
        <v>1576</v>
      </c>
      <c r="N378" s="9" t="s">
        <v>60</v>
      </c>
      <c r="O378" s="10"/>
      <c r="P378" s="10"/>
      <c r="Q378" s="11">
        <v>0</v>
      </c>
      <c r="R378" s="12">
        <f t="shared" si="15"/>
        <v>3000</v>
      </c>
      <c r="S378" s="11">
        <f t="shared" si="16"/>
        <v>3000</v>
      </c>
      <c r="T378" s="13" t="s">
        <v>1577</v>
      </c>
      <c r="U378" s="15" t="s">
        <v>42</v>
      </c>
      <c r="V378" s="5" t="s">
        <v>5444</v>
      </c>
    </row>
    <row r="379" spans="1:22" ht="13" x14ac:dyDescent="0.15">
      <c r="A379" s="6">
        <f t="shared" si="17"/>
        <v>378</v>
      </c>
      <c r="B379" s="105" t="s">
        <v>1578</v>
      </c>
      <c r="C379" s="109">
        <v>44112</v>
      </c>
      <c r="D379" s="7" t="s">
        <v>37</v>
      </c>
      <c r="E379" s="8">
        <v>6700</v>
      </c>
      <c r="F379" s="7" t="s">
        <v>22</v>
      </c>
      <c r="G379" s="9" t="s">
        <v>1579</v>
      </c>
      <c r="H379" s="7" t="s">
        <v>183</v>
      </c>
      <c r="I379" s="9" t="s">
        <v>88</v>
      </c>
      <c r="J379" s="10"/>
      <c r="K379" s="10"/>
      <c r="L379" s="10"/>
      <c r="M379" s="9" t="s">
        <v>1580</v>
      </c>
      <c r="N379" s="9" t="s">
        <v>72</v>
      </c>
      <c r="O379" s="10"/>
      <c r="P379" s="10"/>
      <c r="Q379" s="11">
        <v>0</v>
      </c>
      <c r="R379" s="12">
        <f t="shared" si="15"/>
        <v>3000</v>
      </c>
      <c r="S379" s="11">
        <f t="shared" si="16"/>
        <v>3000</v>
      </c>
      <c r="T379" s="13" t="s">
        <v>1581</v>
      </c>
      <c r="U379" s="15" t="s">
        <v>654</v>
      </c>
    </row>
    <row r="380" spans="1:22" ht="13" x14ac:dyDescent="0.15">
      <c r="A380" s="6">
        <f t="shared" si="17"/>
        <v>379</v>
      </c>
      <c r="B380" s="105" t="s">
        <v>1582</v>
      </c>
      <c r="C380" s="109">
        <v>44112</v>
      </c>
      <c r="D380" s="7" t="s">
        <v>37</v>
      </c>
      <c r="E380" s="8">
        <v>5412</v>
      </c>
      <c r="F380" s="7" t="s">
        <v>22</v>
      </c>
      <c r="G380" s="9" t="s">
        <v>1583</v>
      </c>
      <c r="H380" s="7" t="s">
        <v>31</v>
      </c>
      <c r="I380" s="9" t="s">
        <v>205</v>
      </c>
      <c r="J380" s="10"/>
      <c r="K380" s="10"/>
      <c r="L380" s="10"/>
      <c r="M380" s="9" t="s">
        <v>1584</v>
      </c>
      <c r="N380" s="9" t="s">
        <v>72</v>
      </c>
      <c r="O380" s="10"/>
      <c r="P380" s="10"/>
      <c r="Q380" s="11">
        <v>0</v>
      </c>
      <c r="R380" s="12">
        <f t="shared" si="15"/>
        <v>3000</v>
      </c>
      <c r="S380" s="11">
        <f t="shared" si="16"/>
        <v>3000</v>
      </c>
      <c r="T380" s="13" t="s">
        <v>1585</v>
      </c>
      <c r="U380" s="15" t="s">
        <v>654</v>
      </c>
    </row>
    <row r="381" spans="1:22" ht="13" x14ac:dyDescent="0.15">
      <c r="A381" s="6">
        <f t="shared" si="17"/>
        <v>380</v>
      </c>
      <c r="B381" s="105" t="s">
        <v>1586</v>
      </c>
      <c r="C381" s="109">
        <v>44112</v>
      </c>
      <c r="D381" s="7" t="s">
        <v>37</v>
      </c>
      <c r="E381" s="8">
        <v>9515</v>
      </c>
      <c r="F381" s="7" t="s">
        <v>22</v>
      </c>
      <c r="G381" s="9" t="s">
        <v>1587</v>
      </c>
      <c r="H381" s="7" t="s">
        <v>45</v>
      </c>
      <c r="I381" s="9" t="s">
        <v>25</v>
      </c>
      <c r="J381" s="10"/>
      <c r="K381" s="10"/>
      <c r="L381" s="10"/>
      <c r="M381" s="9" t="s">
        <v>1588</v>
      </c>
      <c r="N381" s="9" t="s">
        <v>72</v>
      </c>
      <c r="O381" s="10"/>
      <c r="P381" s="10"/>
      <c r="Q381" s="11">
        <v>0</v>
      </c>
      <c r="R381" s="12">
        <f t="shared" si="15"/>
        <v>3000</v>
      </c>
      <c r="S381" s="11">
        <f t="shared" si="16"/>
        <v>3000</v>
      </c>
      <c r="T381" s="13" t="s">
        <v>1589</v>
      </c>
      <c r="U381" s="15" t="s">
        <v>654</v>
      </c>
    </row>
    <row r="382" spans="1:22" ht="13" x14ac:dyDescent="0.15">
      <c r="A382" s="6">
        <f t="shared" si="17"/>
        <v>381</v>
      </c>
      <c r="B382" s="105" t="s">
        <v>1590</v>
      </c>
      <c r="C382" s="109">
        <v>44112</v>
      </c>
      <c r="D382" s="7" t="s">
        <v>364</v>
      </c>
      <c r="E382" s="8">
        <v>5401</v>
      </c>
      <c r="F382" s="7" t="s">
        <v>22</v>
      </c>
      <c r="G382" s="9" t="s">
        <v>1591</v>
      </c>
      <c r="H382" s="7" t="s">
        <v>45</v>
      </c>
      <c r="I382" s="9" t="s">
        <v>25</v>
      </c>
      <c r="J382" s="10"/>
      <c r="K382" s="10"/>
      <c r="L382" s="10"/>
      <c r="M382" s="9" t="s">
        <v>1592</v>
      </c>
      <c r="N382" s="9" t="s">
        <v>1593</v>
      </c>
      <c r="O382" s="17">
        <v>1</v>
      </c>
      <c r="P382" s="17">
        <v>1</v>
      </c>
      <c r="Q382" s="11">
        <v>75000</v>
      </c>
      <c r="R382" s="12">
        <f t="shared" si="15"/>
        <v>0</v>
      </c>
      <c r="S382" s="11">
        <f t="shared" si="16"/>
        <v>75000</v>
      </c>
      <c r="T382" s="13" t="s">
        <v>1594</v>
      </c>
      <c r="U382" s="15" t="s">
        <v>1595</v>
      </c>
    </row>
    <row r="383" spans="1:22" ht="13" x14ac:dyDescent="0.15">
      <c r="A383" s="6">
        <f t="shared" si="17"/>
        <v>382</v>
      </c>
      <c r="B383" s="105" t="s">
        <v>1596</v>
      </c>
      <c r="C383" s="109">
        <v>44112</v>
      </c>
      <c r="D383" s="7" t="s">
        <v>689</v>
      </c>
      <c r="E383" s="8">
        <v>4921</v>
      </c>
      <c r="F383" s="7" t="s">
        <v>22</v>
      </c>
      <c r="G383" s="9" t="s">
        <v>1597</v>
      </c>
      <c r="H383" s="7" t="s">
        <v>45</v>
      </c>
      <c r="I383" s="9" t="s">
        <v>39</v>
      </c>
      <c r="J383" s="10"/>
      <c r="K383" s="10"/>
      <c r="L383" s="10"/>
      <c r="M383" s="9" t="s">
        <v>1598</v>
      </c>
      <c r="N383" s="9" t="s">
        <v>1599</v>
      </c>
      <c r="O383" s="10"/>
      <c r="P383" s="10"/>
      <c r="Q383" s="11">
        <v>0</v>
      </c>
      <c r="R383" s="12">
        <f t="shared" si="15"/>
        <v>3000</v>
      </c>
      <c r="S383" s="11">
        <f t="shared" si="16"/>
        <v>3000</v>
      </c>
      <c r="T383" s="13" t="s">
        <v>1600</v>
      </c>
      <c r="U383" s="15" t="s">
        <v>97</v>
      </c>
      <c r="V383" s="5" t="s">
        <v>5444</v>
      </c>
    </row>
    <row r="384" spans="1:22" ht="13" x14ac:dyDescent="0.15">
      <c r="A384" s="6">
        <f t="shared" si="17"/>
        <v>383</v>
      </c>
      <c r="B384" s="105" t="s">
        <v>1601</v>
      </c>
      <c r="C384" s="109">
        <v>44112</v>
      </c>
      <c r="D384" s="7" t="s">
        <v>689</v>
      </c>
      <c r="E384" s="8">
        <v>229</v>
      </c>
      <c r="F384" s="7" t="s">
        <v>320</v>
      </c>
      <c r="G384" s="9" t="s">
        <v>1602</v>
      </c>
      <c r="H384" s="7" t="s">
        <v>45</v>
      </c>
      <c r="I384" s="9" t="s">
        <v>88</v>
      </c>
      <c r="J384" s="10"/>
      <c r="K384" s="10"/>
      <c r="L384" s="10"/>
      <c r="M384" s="9" t="s">
        <v>1603</v>
      </c>
      <c r="N384" s="9" t="s">
        <v>1604</v>
      </c>
      <c r="O384" s="10"/>
      <c r="P384" s="10"/>
      <c r="Q384" s="11">
        <v>0</v>
      </c>
      <c r="R384" s="12">
        <f t="shared" si="15"/>
        <v>3000</v>
      </c>
      <c r="S384" s="11">
        <f t="shared" si="16"/>
        <v>3000</v>
      </c>
      <c r="T384" s="13" t="s">
        <v>1605</v>
      </c>
      <c r="U384" s="15" t="s">
        <v>97</v>
      </c>
      <c r="V384" s="5" t="s">
        <v>5444</v>
      </c>
    </row>
    <row r="385" spans="1:23" ht="13" x14ac:dyDescent="0.15">
      <c r="A385" s="6">
        <f t="shared" si="17"/>
        <v>384</v>
      </c>
      <c r="B385" s="105" t="s">
        <v>1606</v>
      </c>
      <c r="C385" s="109">
        <v>44112</v>
      </c>
      <c r="D385" s="7" t="s">
        <v>75</v>
      </c>
      <c r="E385" s="8">
        <v>344</v>
      </c>
      <c r="F385" s="7" t="s">
        <v>1607</v>
      </c>
      <c r="G385" s="9" t="s">
        <v>1608</v>
      </c>
      <c r="H385" s="7" t="s">
        <v>101</v>
      </c>
      <c r="I385" s="9" t="s">
        <v>46</v>
      </c>
      <c r="J385" s="10"/>
      <c r="K385" s="10"/>
      <c r="L385" s="10"/>
      <c r="M385" s="9" t="s">
        <v>1609</v>
      </c>
      <c r="N385" s="9" t="s">
        <v>412</v>
      </c>
      <c r="O385" s="10"/>
      <c r="P385" s="10"/>
      <c r="Q385" s="11">
        <v>0</v>
      </c>
      <c r="R385" s="12">
        <f t="shared" si="15"/>
        <v>3000</v>
      </c>
      <c r="S385" s="11">
        <f t="shared" si="16"/>
        <v>3000</v>
      </c>
      <c r="T385" s="13" t="s">
        <v>1610</v>
      </c>
      <c r="U385" s="15" t="s">
        <v>42</v>
      </c>
      <c r="V385" s="5" t="s">
        <v>5444</v>
      </c>
    </row>
    <row r="386" spans="1:23" ht="13" x14ac:dyDescent="0.15">
      <c r="A386" s="6">
        <f t="shared" si="17"/>
        <v>385</v>
      </c>
      <c r="B386" s="105" t="s">
        <v>1611</v>
      </c>
      <c r="C386" s="109">
        <v>44112</v>
      </c>
      <c r="D386" s="7" t="s">
        <v>75</v>
      </c>
      <c r="E386" s="8">
        <v>6717</v>
      </c>
      <c r="F386" s="7" t="s">
        <v>22</v>
      </c>
      <c r="G386" s="9" t="s">
        <v>1612</v>
      </c>
      <c r="H386" s="7" t="s">
        <v>69</v>
      </c>
      <c r="I386" s="9" t="s">
        <v>46</v>
      </c>
      <c r="J386" s="10"/>
      <c r="K386" s="10"/>
      <c r="L386" s="10"/>
      <c r="M386" s="9" t="s">
        <v>1613</v>
      </c>
      <c r="N386" s="9" t="s">
        <v>1614</v>
      </c>
      <c r="O386" s="10"/>
      <c r="P386" s="10"/>
      <c r="Q386" s="11">
        <v>0</v>
      </c>
      <c r="R386" s="12">
        <f t="shared" ref="R386:R449" si="18">IF(Q386&gt;0,0,(IF(ISNA(VLOOKUP(D386,Missing_Vaulations,3,FALSE))=TRUE,0,(VLOOKUP(D386,Missing_Vaulations,3,FALSE)))))</f>
        <v>3000</v>
      </c>
      <c r="S386" s="11">
        <f t="shared" si="16"/>
        <v>3000</v>
      </c>
      <c r="T386" s="13" t="s">
        <v>1615</v>
      </c>
      <c r="U386" s="15" t="s">
        <v>42</v>
      </c>
      <c r="V386" s="5" t="s">
        <v>5444</v>
      </c>
    </row>
    <row r="387" spans="1:23" ht="13" x14ac:dyDescent="0.15">
      <c r="A387" s="6">
        <f t="shared" si="17"/>
        <v>386</v>
      </c>
      <c r="B387" s="105" t="s">
        <v>1616</v>
      </c>
      <c r="C387" s="109">
        <v>44112</v>
      </c>
      <c r="D387" s="7" t="s">
        <v>75</v>
      </c>
      <c r="E387" s="8">
        <v>7137</v>
      </c>
      <c r="F387" s="7" t="s">
        <v>22</v>
      </c>
      <c r="G387" s="9" t="s">
        <v>1617</v>
      </c>
      <c r="H387" s="7" t="s">
        <v>1547</v>
      </c>
      <c r="I387" s="9" t="s">
        <v>46</v>
      </c>
      <c r="J387" s="10"/>
      <c r="K387" s="10"/>
      <c r="L387" s="10"/>
      <c r="M387" s="9" t="s">
        <v>1618</v>
      </c>
      <c r="N387" s="9" t="s">
        <v>1619</v>
      </c>
      <c r="O387" s="10"/>
      <c r="P387" s="10"/>
      <c r="Q387" s="11">
        <v>0</v>
      </c>
      <c r="R387" s="12">
        <f t="shared" si="18"/>
        <v>3000</v>
      </c>
      <c r="S387" s="11">
        <f t="shared" ref="S387:S450" si="19">Q387+R387</f>
        <v>3000</v>
      </c>
      <c r="T387" s="13" t="s">
        <v>1620</v>
      </c>
      <c r="U387" s="15" t="s">
        <v>42</v>
      </c>
      <c r="V387" s="5" t="s">
        <v>5444</v>
      </c>
    </row>
    <row r="388" spans="1:23" ht="13" x14ac:dyDescent="0.15">
      <c r="A388" s="6">
        <f t="shared" ref="A388:A451" si="20">A387+1</f>
        <v>387</v>
      </c>
      <c r="B388" s="105" t="s">
        <v>1621</v>
      </c>
      <c r="C388" s="109">
        <v>44112</v>
      </c>
      <c r="D388" s="7" t="s">
        <v>99</v>
      </c>
      <c r="E388" s="8">
        <v>4500</v>
      </c>
      <c r="F388" s="7" t="s">
        <v>22</v>
      </c>
      <c r="G388" s="9" t="s">
        <v>1622</v>
      </c>
      <c r="H388" s="7" t="s">
        <v>101</v>
      </c>
      <c r="I388" s="9" t="s">
        <v>331</v>
      </c>
      <c r="J388" s="10"/>
      <c r="K388" s="10"/>
      <c r="L388" s="10"/>
      <c r="M388" s="9" t="s">
        <v>1623</v>
      </c>
      <c r="N388" s="9" t="s">
        <v>1624</v>
      </c>
      <c r="O388" s="10"/>
      <c r="P388" s="10"/>
      <c r="Q388" s="11">
        <v>0</v>
      </c>
      <c r="R388" s="12">
        <f t="shared" si="18"/>
        <v>3000</v>
      </c>
      <c r="S388" s="11">
        <f t="shared" si="19"/>
        <v>3000</v>
      </c>
      <c r="T388" s="13" t="s">
        <v>1625</v>
      </c>
      <c r="U388" s="15" t="s">
        <v>42</v>
      </c>
      <c r="V388" s="5" t="s">
        <v>5444</v>
      </c>
    </row>
    <row r="389" spans="1:23" ht="13" x14ac:dyDescent="0.15">
      <c r="A389" s="6">
        <f t="shared" si="20"/>
        <v>388</v>
      </c>
      <c r="B389" s="105" t="s">
        <v>1626</v>
      </c>
      <c r="C389" s="109">
        <v>44112</v>
      </c>
      <c r="D389" s="7" t="s">
        <v>110</v>
      </c>
      <c r="E389" s="8">
        <v>11301</v>
      </c>
      <c r="F389" s="7" t="s">
        <v>22</v>
      </c>
      <c r="G389" s="9" t="s">
        <v>1627</v>
      </c>
      <c r="H389" s="7" t="s">
        <v>1628</v>
      </c>
      <c r="I389" s="10"/>
      <c r="J389" s="10"/>
      <c r="K389" s="10"/>
      <c r="L389" s="10"/>
      <c r="M389" s="9" t="s">
        <v>1629</v>
      </c>
      <c r="N389" s="9" t="s">
        <v>1630</v>
      </c>
      <c r="O389" s="10"/>
      <c r="P389" s="10"/>
      <c r="Q389" s="11">
        <v>0</v>
      </c>
      <c r="R389" s="12">
        <f t="shared" si="18"/>
        <v>2000</v>
      </c>
      <c r="S389" s="11">
        <f t="shared" si="19"/>
        <v>2000</v>
      </c>
      <c r="T389" s="13" t="s">
        <v>1631</v>
      </c>
      <c r="U389" s="15" t="s">
        <v>66</v>
      </c>
      <c r="V389" s="5" t="s">
        <v>5444</v>
      </c>
    </row>
    <row r="390" spans="1:23" ht="13" x14ac:dyDescent="0.15">
      <c r="A390" s="6">
        <f t="shared" si="20"/>
        <v>389</v>
      </c>
      <c r="B390" s="105" t="s">
        <v>1632</v>
      </c>
      <c r="C390" s="109">
        <v>44112</v>
      </c>
      <c r="D390" s="7" t="s">
        <v>110</v>
      </c>
      <c r="E390" s="8">
        <v>3320</v>
      </c>
      <c r="F390" s="7" t="s">
        <v>22</v>
      </c>
      <c r="G390" s="9" t="s">
        <v>1227</v>
      </c>
      <c r="H390" s="7" t="s">
        <v>31</v>
      </c>
      <c r="I390" s="9" t="s">
        <v>112</v>
      </c>
      <c r="J390" s="10"/>
      <c r="K390" s="10"/>
      <c r="L390" s="10"/>
      <c r="M390" s="9" t="s">
        <v>1228</v>
      </c>
      <c r="N390" s="9" t="s">
        <v>1633</v>
      </c>
      <c r="O390" s="10"/>
      <c r="P390" s="10"/>
      <c r="Q390" s="11">
        <v>0</v>
      </c>
      <c r="R390" s="12">
        <f t="shared" si="18"/>
        <v>2000</v>
      </c>
      <c r="S390" s="11">
        <f t="shared" si="19"/>
        <v>2000</v>
      </c>
      <c r="T390" s="13" t="s">
        <v>1634</v>
      </c>
      <c r="U390" s="15" t="s">
        <v>80</v>
      </c>
    </row>
    <row r="391" spans="1:23" ht="13" x14ac:dyDescent="0.15">
      <c r="A391" s="6">
        <f t="shared" si="20"/>
        <v>390</v>
      </c>
      <c r="B391" s="105" t="s">
        <v>1635</v>
      </c>
      <c r="C391" s="109">
        <v>44112</v>
      </c>
      <c r="D391" s="7" t="s">
        <v>430</v>
      </c>
      <c r="E391" s="8">
        <v>1119</v>
      </c>
      <c r="F391" s="7" t="s">
        <v>22</v>
      </c>
      <c r="G391" s="9" t="s">
        <v>1636</v>
      </c>
      <c r="H391" s="7" t="s">
        <v>31</v>
      </c>
      <c r="I391" s="9" t="s">
        <v>88</v>
      </c>
      <c r="J391" s="10"/>
      <c r="K391" s="10"/>
      <c r="L391" s="10"/>
      <c r="M391" s="9" t="s">
        <v>1637</v>
      </c>
      <c r="N391" s="9" t="s">
        <v>1638</v>
      </c>
      <c r="O391" s="10"/>
      <c r="P391" s="10"/>
      <c r="Q391" s="11">
        <v>0</v>
      </c>
      <c r="R391" s="12">
        <f t="shared" si="18"/>
        <v>500</v>
      </c>
      <c r="S391" s="11">
        <f t="shared" si="19"/>
        <v>500</v>
      </c>
      <c r="T391" s="13" t="s">
        <v>1639</v>
      </c>
      <c r="U391" s="15" t="s">
        <v>664</v>
      </c>
      <c r="W391" s="5" t="s">
        <v>5446</v>
      </c>
    </row>
    <row r="392" spans="1:23" ht="13" x14ac:dyDescent="0.15">
      <c r="A392" s="6">
        <f t="shared" si="20"/>
        <v>391</v>
      </c>
      <c r="B392" s="105" t="s">
        <v>1640</v>
      </c>
      <c r="C392" s="109">
        <v>44112</v>
      </c>
      <c r="D392" s="7" t="s">
        <v>430</v>
      </c>
      <c r="E392" s="8">
        <v>7408</v>
      </c>
      <c r="F392" s="7" t="s">
        <v>22</v>
      </c>
      <c r="G392" s="9" t="s">
        <v>1641</v>
      </c>
      <c r="H392" s="7" t="s">
        <v>31</v>
      </c>
      <c r="I392" s="9" t="s">
        <v>46</v>
      </c>
      <c r="J392" s="10"/>
      <c r="K392" s="10"/>
      <c r="L392" s="10"/>
      <c r="M392" s="9" t="s">
        <v>1642</v>
      </c>
      <c r="N392" s="9" t="s">
        <v>1638</v>
      </c>
      <c r="O392" s="10"/>
      <c r="P392" s="10"/>
      <c r="Q392" s="11">
        <v>0</v>
      </c>
      <c r="R392" s="12">
        <f t="shared" si="18"/>
        <v>500</v>
      </c>
      <c r="S392" s="11">
        <f t="shared" si="19"/>
        <v>500</v>
      </c>
      <c r="T392" s="13" t="s">
        <v>1643</v>
      </c>
      <c r="U392" s="15" t="s">
        <v>1644</v>
      </c>
    </row>
    <row r="393" spans="1:23" ht="13" x14ac:dyDescent="0.15">
      <c r="A393" s="6">
        <f t="shared" si="20"/>
        <v>392</v>
      </c>
      <c r="B393" s="105" t="s">
        <v>1645</v>
      </c>
      <c r="C393" s="109">
        <v>44112</v>
      </c>
      <c r="D393" s="7" t="s">
        <v>430</v>
      </c>
      <c r="E393" s="8">
        <v>6802</v>
      </c>
      <c r="F393" s="7" t="s">
        <v>22</v>
      </c>
      <c r="G393" s="9" t="s">
        <v>1646</v>
      </c>
      <c r="H393" s="7" t="s">
        <v>183</v>
      </c>
      <c r="I393" s="9" t="s">
        <v>205</v>
      </c>
      <c r="J393" s="10"/>
      <c r="K393" s="10"/>
      <c r="L393" s="10"/>
      <c r="M393" s="9" t="s">
        <v>1647</v>
      </c>
      <c r="N393" s="9" t="s">
        <v>1638</v>
      </c>
      <c r="O393" s="10"/>
      <c r="P393" s="10"/>
      <c r="Q393" s="11">
        <v>0</v>
      </c>
      <c r="R393" s="12">
        <f t="shared" si="18"/>
        <v>500</v>
      </c>
      <c r="S393" s="11">
        <f t="shared" si="19"/>
        <v>500</v>
      </c>
      <c r="T393" s="13" t="s">
        <v>1648</v>
      </c>
      <c r="U393" s="15" t="s">
        <v>1644</v>
      </c>
    </row>
    <row r="394" spans="1:23" ht="13" x14ac:dyDescent="0.15">
      <c r="A394" s="6">
        <f t="shared" si="20"/>
        <v>393</v>
      </c>
      <c r="B394" s="105" t="s">
        <v>1649</v>
      </c>
      <c r="C394" s="109">
        <v>44112</v>
      </c>
      <c r="D394" s="7" t="s">
        <v>430</v>
      </c>
      <c r="E394" s="8">
        <v>2900</v>
      </c>
      <c r="F394" s="7" t="s">
        <v>22</v>
      </c>
      <c r="G394" s="9" t="s">
        <v>926</v>
      </c>
      <c r="H394" s="7" t="s">
        <v>24</v>
      </c>
      <c r="I394" s="9" t="s">
        <v>25</v>
      </c>
      <c r="J394" s="10"/>
      <c r="K394" s="10"/>
      <c r="L394" s="10"/>
      <c r="M394" s="9" t="s">
        <v>1650</v>
      </c>
      <c r="N394" s="9" t="s">
        <v>1638</v>
      </c>
      <c r="O394" s="10"/>
      <c r="P394" s="10"/>
      <c r="Q394" s="11">
        <v>0</v>
      </c>
      <c r="R394" s="12">
        <f t="shared" si="18"/>
        <v>500</v>
      </c>
      <c r="S394" s="11">
        <f t="shared" si="19"/>
        <v>500</v>
      </c>
      <c r="T394" s="13" t="s">
        <v>1651</v>
      </c>
      <c r="U394" s="15" t="s">
        <v>1644</v>
      </c>
    </row>
    <row r="395" spans="1:23" ht="13" x14ac:dyDescent="0.15">
      <c r="A395" s="6">
        <f t="shared" si="20"/>
        <v>394</v>
      </c>
      <c r="B395" s="105" t="s">
        <v>1652</v>
      </c>
      <c r="C395" s="109">
        <v>44112</v>
      </c>
      <c r="D395" s="7" t="s">
        <v>430</v>
      </c>
      <c r="E395" s="8">
        <v>13808</v>
      </c>
      <c r="F395" s="7" t="s">
        <v>22</v>
      </c>
      <c r="G395" s="9" t="s">
        <v>1653</v>
      </c>
      <c r="H395" s="7" t="s">
        <v>24</v>
      </c>
      <c r="I395" s="9" t="s">
        <v>25</v>
      </c>
      <c r="J395" s="10"/>
      <c r="K395" s="10"/>
      <c r="L395" s="10"/>
      <c r="M395" s="9" t="s">
        <v>1654</v>
      </c>
      <c r="N395" s="9" t="s">
        <v>402</v>
      </c>
      <c r="O395" s="10"/>
      <c r="P395" s="10"/>
      <c r="Q395" s="11">
        <v>0</v>
      </c>
      <c r="R395" s="12">
        <f t="shared" si="18"/>
        <v>500</v>
      </c>
      <c r="S395" s="11">
        <f t="shared" si="19"/>
        <v>500</v>
      </c>
      <c r="T395" s="13" t="s">
        <v>1655</v>
      </c>
      <c r="U395" s="15" t="s">
        <v>457</v>
      </c>
      <c r="V395" s="5" t="s">
        <v>5444</v>
      </c>
    </row>
    <row r="396" spans="1:23" ht="13" x14ac:dyDescent="0.15">
      <c r="A396" s="6">
        <f t="shared" si="20"/>
        <v>395</v>
      </c>
      <c r="B396" s="105" t="s">
        <v>1656</v>
      </c>
      <c r="C396" s="109">
        <v>44112</v>
      </c>
      <c r="D396" s="7" t="s">
        <v>116</v>
      </c>
      <c r="E396" s="8">
        <v>3721</v>
      </c>
      <c r="F396" s="7" t="s">
        <v>22</v>
      </c>
      <c r="G396" s="9" t="s">
        <v>1657</v>
      </c>
      <c r="H396" s="7" t="s">
        <v>183</v>
      </c>
      <c r="I396" s="9" t="s">
        <v>46</v>
      </c>
      <c r="J396" s="10"/>
      <c r="K396" s="10"/>
      <c r="L396" s="10"/>
      <c r="M396" s="9" t="s">
        <v>1658</v>
      </c>
      <c r="N396" s="9" t="s">
        <v>1659</v>
      </c>
      <c r="O396" s="10"/>
      <c r="P396" s="10"/>
      <c r="Q396" s="11">
        <v>0</v>
      </c>
      <c r="R396" s="12">
        <f t="shared" si="18"/>
        <v>500</v>
      </c>
      <c r="S396" s="11">
        <f t="shared" si="19"/>
        <v>500</v>
      </c>
      <c r="T396" s="13" t="s">
        <v>1660</v>
      </c>
      <c r="U396" s="15" t="s">
        <v>1661</v>
      </c>
    </row>
    <row r="397" spans="1:23" ht="13" x14ac:dyDescent="0.15">
      <c r="A397" s="6">
        <f t="shared" si="20"/>
        <v>396</v>
      </c>
      <c r="B397" s="105" t="s">
        <v>1662</v>
      </c>
      <c r="C397" s="109">
        <v>44112</v>
      </c>
      <c r="D397" s="7" t="s">
        <v>123</v>
      </c>
      <c r="E397" s="8">
        <v>1505</v>
      </c>
      <c r="F397" s="7" t="s">
        <v>22</v>
      </c>
      <c r="G397" s="9" t="s">
        <v>1663</v>
      </c>
      <c r="H397" s="7" t="s">
        <v>557</v>
      </c>
      <c r="I397" s="9" t="s">
        <v>46</v>
      </c>
      <c r="J397" s="10"/>
      <c r="K397" s="10"/>
      <c r="L397" s="10"/>
      <c r="M397" s="9" t="s">
        <v>1664</v>
      </c>
      <c r="N397" s="9" t="s">
        <v>185</v>
      </c>
      <c r="O397" s="10"/>
      <c r="P397" s="10"/>
      <c r="Q397" s="11">
        <v>50000</v>
      </c>
      <c r="R397" s="12">
        <f t="shared" si="18"/>
        <v>0</v>
      </c>
      <c r="S397" s="11">
        <f t="shared" si="19"/>
        <v>50000</v>
      </c>
      <c r="T397" s="13" t="s">
        <v>1665</v>
      </c>
      <c r="U397" s="15" t="s">
        <v>66</v>
      </c>
      <c r="V397" s="5" t="s">
        <v>5444</v>
      </c>
    </row>
    <row r="398" spans="1:23" ht="13" x14ac:dyDescent="0.15">
      <c r="A398" s="6">
        <f t="shared" si="20"/>
        <v>397</v>
      </c>
      <c r="B398" s="105" t="s">
        <v>1666</v>
      </c>
      <c r="C398" s="109">
        <v>44112</v>
      </c>
      <c r="D398" s="7" t="s">
        <v>123</v>
      </c>
      <c r="E398" s="8">
        <v>2920</v>
      </c>
      <c r="F398" s="7" t="s">
        <v>22</v>
      </c>
      <c r="G398" s="9" t="s">
        <v>1667</v>
      </c>
      <c r="H398" s="7" t="s">
        <v>45</v>
      </c>
      <c r="I398" s="10"/>
      <c r="J398" s="10"/>
      <c r="K398" s="10"/>
      <c r="L398" s="10"/>
      <c r="M398" s="9" t="s">
        <v>1668</v>
      </c>
      <c r="N398" s="9" t="s">
        <v>1669</v>
      </c>
      <c r="O398" s="10"/>
      <c r="P398" s="10"/>
      <c r="Q398" s="11">
        <v>50000</v>
      </c>
      <c r="R398" s="12">
        <f t="shared" si="18"/>
        <v>0</v>
      </c>
      <c r="S398" s="11">
        <f t="shared" si="19"/>
        <v>50000</v>
      </c>
      <c r="T398" s="13" t="s">
        <v>1670</v>
      </c>
      <c r="U398" s="15" t="s">
        <v>142</v>
      </c>
    </row>
    <row r="399" spans="1:23" ht="13" x14ac:dyDescent="0.15">
      <c r="A399" s="6">
        <f t="shared" si="20"/>
        <v>398</v>
      </c>
      <c r="B399" s="105" t="s">
        <v>1671</v>
      </c>
      <c r="C399" s="109">
        <v>44112</v>
      </c>
      <c r="D399" s="7" t="s">
        <v>123</v>
      </c>
      <c r="E399" s="8">
        <v>319</v>
      </c>
      <c r="F399" s="7" t="s">
        <v>379</v>
      </c>
      <c r="G399" s="9" t="s">
        <v>1672</v>
      </c>
      <c r="H399" s="7" t="s">
        <v>45</v>
      </c>
      <c r="I399" s="9" t="s">
        <v>88</v>
      </c>
      <c r="J399" s="10"/>
      <c r="K399" s="10"/>
      <c r="L399" s="10"/>
      <c r="M399" s="9" t="s">
        <v>1673</v>
      </c>
      <c r="N399" s="9" t="s">
        <v>1674</v>
      </c>
      <c r="O399" s="10"/>
      <c r="P399" s="10"/>
      <c r="Q399" s="11">
        <v>0</v>
      </c>
      <c r="R399" s="12">
        <f t="shared" si="18"/>
        <v>500</v>
      </c>
      <c r="S399" s="11">
        <f t="shared" si="19"/>
        <v>500</v>
      </c>
      <c r="T399" s="13" t="s">
        <v>1675</v>
      </c>
      <c r="U399" s="15" t="s">
        <v>1676</v>
      </c>
    </row>
    <row r="400" spans="1:23" ht="13" x14ac:dyDescent="0.15">
      <c r="A400" s="6">
        <f t="shared" si="20"/>
        <v>399</v>
      </c>
      <c r="B400" s="105" t="s">
        <v>1677</v>
      </c>
      <c r="C400" s="109">
        <v>44113</v>
      </c>
      <c r="D400" s="7" t="s">
        <v>275</v>
      </c>
      <c r="E400" s="8">
        <v>8410</v>
      </c>
      <c r="F400" s="7" t="s">
        <v>22</v>
      </c>
      <c r="G400" s="9" t="s">
        <v>1382</v>
      </c>
      <c r="H400" s="7" t="s">
        <v>45</v>
      </c>
      <c r="I400" s="9" t="s">
        <v>125</v>
      </c>
      <c r="J400" s="16">
        <v>6968</v>
      </c>
      <c r="K400" s="17">
        <v>12</v>
      </c>
      <c r="L400" s="7" t="s">
        <v>1191</v>
      </c>
      <c r="M400" s="10"/>
      <c r="N400" s="9" t="s">
        <v>1383</v>
      </c>
      <c r="O400" s="17">
        <v>1</v>
      </c>
      <c r="P400" s="17">
        <v>1</v>
      </c>
      <c r="Q400" s="11">
        <v>273755</v>
      </c>
      <c r="R400" s="12">
        <f t="shared" si="18"/>
        <v>0</v>
      </c>
      <c r="S400" s="11">
        <f t="shared" si="19"/>
        <v>273755</v>
      </c>
      <c r="T400" s="13" t="s">
        <v>1678</v>
      </c>
      <c r="U400" s="14"/>
    </row>
    <row r="401" spans="1:22" ht="13" x14ac:dyDescent="0.15">
      <c r="A401" s="6">
        <f t="shared" si="20"/>
        <v>400</v>
      </c>
      <c r="B401" s="105" t="s">
        <v>1679</v>
      </c>
      <c r="C401" s="109">
        <v>44113</v>
      </c>
      <c r="D401" s="7" t="s">
        <v>275</v>
      </c>
      <c r="E401" s="8">
        <v>10612</v>
      </c>
      <c r="F401" s="7" t="s">
        <v>22</v>
      </c>
      <c r="G401" s="9" t="s">
        <v>1395</v>
      </c>
      <c r="H401" s="7" t="s">
        <v>24</v>
      </c>
      <c r="I401" s="9" t="s">
        <v>25</v>
      </c>
      <c r="J401" s="16">
        <v>6452</v>
      </c>
      <c r="K401" s="17">
        <v>4</v>
      </c>
      <c r="L401" s="7" t="s">
        <v>1191</v>
      </c>
      <c r="M401" s="9" t="s">
        <v>1396</v>
      </c>
      <c r="N401" s="9" t="s">
        <v>1383</v>
      </c>
      <c r="O401" s="17">
        <v>1</v>
      </c>
      <c r="P401" s="17">
        <v>1</v>
      </c>
      <c r="Q401" s="11">
        <v>299252</v>
      </c>
      <c r="R401" s="12">
        <f t="shared" si="18"/>
        <v>0</v>
      </c>
      <c r="S401" s="11">
        <f t="shared" si="19"/>
        <v>299252</v>
      </c>
      <c r="T401" s="13" t="s">
        <v>1680</v>
      </c>
      <c r="U401" s="14"/>
    </row>
    <row r="402" spans="1:22" ht="13" x14ac:dyDescent="0.15">
      <c r="A402" s="6">
        <f t="shared" si="20"/>
        <v>401</v>
      </c>
      <c r="B402" s="105" t="s">
        <v>1681</v>
      </c>
      <c r="C402" s="109">
        <v>44113</v>
      </c>
      <c r="D402" s="7" t="s">
        <v>275</v>
      </c>
      <c r="E402" s="8">
        <v>5421</v>
      </c>
      <c r="F402" s="7" t="s">
        <v>22</v>
      </c>
      <c r="G402" s="9" t="s">
        <v>1682</v>
      </c>
      <c r="H402" s="7" t="s">
        <v>24</v>
      </c>
      <c r="I402" s="9" t="s">
        <v>25</v>
      </c>
      <c r="J402" s="16">
        <v>6452</v>
      </c>
      <c r="K402" s="17">
        <v>5</v>
      </c>
      <c r="L402" s="7" t="s">
        <v>1191</v>
      </c>
      <c r="M402" s="9" t="s">
        <v>1396</v>
      </c>
      <c r="N402" s="9" t="s">
        <v>1383</v>
      </c>
      <c r="O402" s="17">
        <v>1</v>
      </c>
      <c r="P402" s="17">
        <v>1</v>
      </c>
      <c r="Q402" s="11">
        <v>276261</v>
      </c>
      <c r="R402" s="12">
        <f t="shared" si="18"/>
        <v>0</v>
      </c>
      <c r="S402" s="11">
        <f t="shared" si="19"/>
        <v>276261</v>
      </c>
      <c r="T402" s="13" t="s">
        <v>1683</v>
      </c>
      <c r="U402" s="14"/>
    </row>
    <row r="403" spans="1:22" ht="13" x14ac:dyDescent="0.15">
      <c r="A403" s="6">
        <f t="shared" si="20"/>
        <v>402</v>
      </c>
      <c r="B403" s="105" t="s">
        <v>1684</v>
      </c>
      <c r="C403" s="109">
        <v>44113</v>
      </c>
      <c r="D403" s="7" t="s">
        <v>275</v>
      </c>
      <c r="E403" s="8">
        <v>15604</v>
      </c>
      <c r="F403" s="7" t="s">
        <v>22</v>
      </c>
      <c r="G403" s="9" t="s">
        <v>1685</v>
      </c>
      <c r="H403" s="7" t="s">
        <v>183</v>
      </c>
      <c r="I403" s="9" t="s">
        <v>125</v>
      </c>
      <c r="J403" s="16">
        <v>7317</v>
      </c>
      <c r="K403" s="17">
        <v>30</v>
      </c>
      <c r="L403" s="7" t="s">
        <v>277</v>
      </c>
      <c r="M403" s="9" t="s">
        <v>1197</v>
      </c>
      <c r="N403" s="9" t="s">
        <v>1198</v>
      </c>
      <c r="O403" s="17">
        <v>1</v>
      </c>
      <c r="P403" s="17">
        <v>1</v>
      </c>
      <c r="Q403" s="11">
        <v>273731</v>
      </c>
      <c r="R403" s="12">
        <f t="shared" si="18"/>
        <v>0</v>
      </c>
      <c r="S403" s="11">
        <f t="shared" si="19"/>
        <v>273731</v>
      </c>
      <c r="T403" s="13" t="s">
        <v>1686</v>
      </c>
      <c r="U403" s="14"/>
    </row>
    <row r="404" spans="1:22" ht="13" x14ac:dyDescent="0.15">
      <c r="A404" s="6">
        <f t="shared" si="20"/>
        <v>403</v>
      </c>
      <c r="B404" s="105" t="s">
        <v>1687</v>
      </c>
      <c r="C404" s="109">
        <v>44113</v>
      </c>
      <c r="D404" s="7" t="s">
        <v>275</v>
      </c>
      <c r="E404" s="8">
        <v>207</v>
      </c>
      <c r="F404" s="7" t="s">
        <v>22</v>
      </c>
      <c r="G404" s="9" t="s">
        <v>1688</v>
      </c>
      <c r="H404" s="7" t="s">
        <v>183</v>
      </c>
      <c r="I404" s="9" t="s">
        <v>125</v>
      </c>
      <c r="J404" s="16">
        <v>7317</v>
      </c>
      <c r="K404" s="17">
        <v>61</v>
      </c>
      <c r="L404" s="7" t="s">
        <v>277</v>
      </c>
      <c r="M404" s="9" t="s">
        <v>1197</v>
      </c>
      <c r="N404" s="9" t="s">
        <v>1198</v>
      </c>
      <c r="O404" s="17">
        <v>1</v>
      </c>
      <c r="P404" s="17">
        <v>1</v>
      </c>
      <c r="Q404" s="11">
        <v>324773</v>
      </c>
      <c r="R404" s="12">
        <f t="shared" si="18"/>
        <v>0</v>
      </c>
      <c r="S404" s="11">
        <f t="shared" si="19"/>
        <v>324773</v>
      </c>
      <c r="T404" s="13" t="s">
        <v>1689</v>
      </c>
      <c r="U404" s="14"/>
    </row>
    <row r="405" spans="1:22" ht="13" x14ac:dyDescent="0.15">
      <c r="A405" s="6">
        <f t="shared" si="20"/>
        <v>404</v>
      </c>
      <c r="B405" s="105" t="s">
        <v>1690</v>
      </c>
      <c r="C405" s="109">
        <v>44113</v>
      </c>
      <c r="D405" s="7" t="s">
        <v>275</v>
      </c>
      <c r="E405" s="8">
        <v>15400</v>
      </c>
      <c r="F405" s="7" t="s">
        <v>22</v>
      </c>
      <c r="G405" s="9" t="s">
        <v>629</v>
      </c>
      <c r="H405" s="7" t="s">
        <v>45</v>
      </c>
      <c r="I405" s="9" t="s">
        <v>125</v>
      </c>
      <c r="J405" s="16">
        <v>7317</v>
      </c>
      <c r="K405" s="17">
        <v>55</v>
      </c>
      <c r="L405" s="7" t="s">
        <v>277</v>
      </c>
      <c r="M405" s="9" t="s">
        <v>1197</v>
      </c>
      <c r="N405" s="9" t="s">
        <v>1198</v>
      </c>
      <c r="O405" s="17">
        <v>1</v>
      </c>
      <c r="P405" s="17">
        <v>1</v>
      </c>
      <c r="Q405" s="11">
        <v>324773</v>
      </c>
      <c r="R405" s="12">
        <f t="shared" si="18"/>
        <v>0</v>
      </c>
      <c r="S405" s="11">
        <f t="shared" si="19"/>
        <v>324773</v>
      </c>
      <c r="T405" s="13" t="s">
        <v>1691</v>
      </c>
      <c r="U405" s="14"/>
    </row>
    <row r="406" spans="1:22" ht="13" x14ac:dyDescent="0.15">
      <c r="A406" s="6">
        <f t="shared" si="20"/>
        <v>405</v>
      </c>
      <c r="B406" s="105" t="s">
        <v>1692</v>
      </c>
      <c r="C406" s="109">
        <v>44113</v>
      </c>
      <c r="D406" s="7" t="s">
        <v>275</v>
      </c>
      <c r="E406" s="8">
        <v>15513</v>
      </c>
      <c r="F406" s="7" t="s">
        <v>22</v>
      </c>
      <c r="G406" s="9" t="s">
        <v>1693</v>
      </c>
      <c r="H406" s="7" t="s">
        <v>24</v>
      </c>
      <c r="I406" s="9" t="s">
        <v>125</v>
      </c>
      <c r="J406" s="16">
        <v>7317</v>
      </c>
      <c r="K406" s="17">
        <v>40</v>
      </c>
      <c r="L406" s="7" t="s">
        <v>277</v>
      </c>
      <c r="M406" s="9" t="s">
        <v>1197</v>
      </c>
      <c r="N406" s="9" t="s">
        <v>1198</v>
      </c>
      <c r="O406" s="17">
        <v>1</v>
      </c>
      <c r="P406" s="17">
        <v>1</v>
      </c>
      <c r="Q406" s="11">
        <v>279731</v>
      </c>
      <c r="R406" s="12">
        <f t="shared" si="18"/>
        <v>0</v>
      </c>
      <c r="S406" s="11">
        <f t="shared" si="19"/>
        <v>279731</v>
      </c>
      <c r="T406" s="13" t="s">
        <v>1694</v>
      </c>
      <c r="U406" s="14"/>
    </row>
    <row r="407" spans="1:22" ht="13" x14ac:dyDescent="0.15">
      <c r="A407" s="6">
        <f t="shared" si="20"/>
        <v>406</v>
      </c>
      <c r="B407" s="105" t="s">
        <v>1695</v>
      </c>
      <c r="C407" s="109">
        <v>44113</v>
      </c>
      <c r="D407" s="7" t="s">
        <v>275</v>
      </c>
      <c r="E407" s="8">
        <v>15608</v>
      </c>
      <c r="F407" s="7" t="s">
        <v>22</v>
      </c>
      <c r="G407" s="9" t="s">
        <v>1685</v>
      </c>
      <c r="H407" s="7" t="s">
        <v>183</v>
      </c>
      <c r="I407" s="9" t="s">
        <v>125</v>
      </c>
      <c r="J407" s="16">
        <v>7317</v>
      </c>
      <c r="K407" s="17">
        <v>31</v>
      </c>
      <c r="L407" s="7" t="s">
        <v>277</v>
      </c>
      <c r="M407" s="9" t="s">
        <v>1197</v>
      </c>
      <c r="N407" s="9" t="s">
        <v>1198</v>
      </c>
      <c r="O407" s="17">
        <v>1</v>
      </c>
      <c r="P407" s="17">
        <v>1</v>
      </c>
      <c r="Q407" s="11">
        <v>252938</v>
      </c>
      <c r="R407" s="12">
        <f t="shared" si="18"/>
        <v>0</v>
      </c>
      <c r="S407" s="11">
        <f t="shared" si="19"/>
        <v>252938</v>
      </c>
      <c r="T407" s="13" t="s">
        <v>1696</v>
      </c>
      <c r="U407" s="14"/>
    </row>
    <row r="408" spans="1:22" ht="13" x14ac:dyDescent="0.15">
      <c r="A408" s="6">
        <f t="shared" si="20"/>
        <v>407</v>
      </c>
      <c r="B408" s="105" t="s">
        <v>1697</v>
      </c>
      <c r="C408" s="109">
        <v>44113</v>
      </c>
      <c r="D408" s="7" t="s">
        <v>275</v>
      </c>
      <c r="E408" s="8">
        <v>15627</v>
      </c>
      <c r="F408" s="7" t="s">
        <v>22</v>
      </c>
      <c r="G408" s="9" t="s">
        <v>1693</v>
      </c>
      <c r="H408" s="7" t="s">
        <v>24</v>
      </c>
      <c r="I408" s="9" t="s">
        <v>125</v>
      </c>
      <c r="J408" s="16">
        <v>7317</v>
      </c>
      <c r="K408" s="17">
        <v>32</v>
      </c>
      <c r="L408" s="7" t="s">
        <v>277</v>
      </c>
      <c r="M408" s="9" t="s">
        <v>1197</v>
      </c>
      <c r="N408" s="9" t="s">
        <v>1198</v>
      </c>
      <c r="O408" s="17">
        <v>1</v>
      </c>
      <c r="P408" s="17">
        <v>1</v>
      </c>
      <c r="Q408" s="11">
        <v>252938</v>
      </c>
      <c r="R408" s="12">
        <f t="shared" si="18"/>
        <v>0</v>
      </c>
      <c r="S408" s="11">
        <f t="shared" si="19"/>
        <v>252938</v>
      </c>
      <c r="T408" s="13" t="s">
        <v>1698</v>
      </c>
      <c r="U408" s="14"/>
    </row>
    <row r="409" spans="1:22" ht="13" x14ac:dyDescent="0.15">
      <c r="A409" s="6">
        <f t="shared" si="20"/>
        <v>408</v>
      </c>
      <c r="B409" s="105" t="s">
        <v>1699</v>
      </c>
      <c r="C409" s="109">
        <v>44113</v>
      </c>
      <c r="D409" s="7" t="s">
        <v>21</v>
      </c>
      <c r="E409" s="8">
        <v>4504</v>
      </c>
      <c r="F409" s="7" t="s">
        <v>22</v>
      </c>
      <c r="G409" s="9" t="s">
        <v>1700</v>
      </c>
      <c r="H409" s="7" t="s">
        <v>45</v>
      </c>
      <c r="I409" s="9" t="s">
        <v>205</v>
      </c>
      <c r="J409" s="10"/>
      <c r="K409" s="10"/>
      <c r="L409" s="10"/>
      <c r="M409" s="9" t="s">
        <v>1701</v>
      </c>
      <c r="N409" s="9" t="s">
        <v>1702</v>
      </c>
      <c r="O409" s="10"/>
      <c r="P409" s="10"/>
      <c r="Q409" s="11">
        <v>0</v>
      </c>
      <c r="R409" s="12">
        <f t="shared" si="18"/>
        <v>12000</v>
      </c>
      <c r="S409" s="11">
        <f t="shared" si="19"/>
        <v>12000</v>
      </c>
      <c r="T409" s="13" t="s">
        <v>1703</v>
      </c>
      <c r="U409" s="14"/>
    </row>
    <row r="410" spans="1:22" ht="13" x14ac:dyDescent="0.15">
      <c r="A410" s="6">
        <f t="shared" si="20"/>
        <v>409</v>
      </c>
      <c r="B410" s="105" t="s">
        <v>1704</v>
      </c>
      <c r="C410" s="109">
        <v>44113</v>
      </c>
      <c r="D410" s="7" t="s">
        <v>21</v>
      </c>
      <c r="E410" s="8">
        <v>5813</v>
      </c>
      <c r="F410" s="7" t="s">
        <v>22</v>
      </c>
      <c r="G410" s="9" t="s">
        <v>1705</v>
      </c>
      <c r="H410" s="7" t="s">
        <v>45</v>
      </c>
      <c r="I410" s="9" t="s">
        <v>205</v>
      </c>
      <c r="J410" s="10"/>
      <c r="K410" s="10"/>
      <c r="L410" s="10"/>
      <c r="M410" s="9" t="s">
        <v>1706</v>
      </c>
      <c r="N410" s="9" t="s">
        <v>1707</v>
      </c>
      <c r="O410" s="10"/>
      <c r="P410" s="10"/>
      <c r="Q410" s="11">
        <v>0</v>
      </c>
      <c r="R410" s="12">
        <f t="shared" si="18"/>
        <v>12000</v>
      </c>
      <c r="S410" s="11">
        <f t="shared" si="19"/>
        <v>12000</v>
      </c>
      <c r="T410" s="13" t="s">
        <v>1708</v>
      </c>
      <c r="U410" s="15" t="s">
        <v>42</v>
      </c>
      <c r="V410" s="5" t="s">
        <v>5444</v>
      </c>
    </row>
    <row r="411" spans="1:22" ht="13" x14ac:dyDescent="0.15">
      <c r="A411" s="6">
        <f t="shared" si="20"/>
        <v>410</v>
      </c>
      <c r="B411" s="105" t="s">
        <v>1709</v>
      </c>
      <c r="C411" s="109">
        <v>44113</v>
      </c>
      <c r="D411" s="7" t="s">
        <v>21</v>
      </c>
      <c r="E411" s="8">
        <v>3822</v>
      </c>
      <c r="F411" s="7" t="s">
        <v>22</v>
      </c>
      <c r="G411" s="9" t="s">
        <v>1710</v>
      </c>
      <c r="H411" s="7" t="s">
        <v>45</v>
      </c>
      <c r="I411" s="9" t="s">
        <v>25</v>
      </c>
      <c r="J411" s="10"/>
      <c r="K411" s="10"/>
      <c r="L411" s="10"/>
      <c r="M411" s="9" t="s">
        <v>1396</v>
      </c>
      <c r="N411" s="9" t="s">
        <v>34</v>
      </c>
      <c r="O411" s="10"/>
      <c r="P411" s="10"/>
      <c r="Q411" s="11">
        <v>0</v>
      </c>
      <c r="R411" s="12">
        <f t="shared" si="18"/>
        <v>12000</v>
      </c>
      <c r="S411" s="11">
        <f t="shared" si="19"/>
        <v>12000</v>
      </c>
      <c r="T411" s="13" t="s">
        <v>1711</v>
      </c>
      <c r="U411" s="15" t="s">
        <v>42</v>
      </c>
      <c r="V411" s="5" t="s">
        <v>5444</v>
      </c>
    </row>
    <row r="412" spans="1:22" ht="13" x14ac:dyDescent="0.15">
      <c r="A412" s="6">
        <f t="shared" si="20"/>
        <v>411</v>
      </c>
      <c r="B412" s="105" t="s">
        <v>1712</v>
      </c>
      <c r="C412" s="109">
        <v>44113</v>
      </c>
      <c r="D412" s="7" t="s">
        <v>37</v>
      </c>
      <c r="E412" s="8">
        <v>11509</v>
      </c>
      <c r="F412" s="7" t="s">
        <v>22</v>
      </c>
      <c r="G412" s="9" t="s">
        <v>1713</v>
      </c>
      <c r="H412" s="7" t="s">
        <v>31</v>
      </c>
      <c r="I412" s="9" t="s">
        <v>32</v>
      </c>
      <c r="J412" s="10"/>
      <c r="K412" s="10"/>
      <c r="L412" s="10"/>
      <c r="M412" s="9" t="s">
        <v>1714</v>
      </c>
      <c r="N412" s="9" t="s">
        <v>72</v>
      </c>
      <c r="O412" s="10"/>
      <c r="P412" s="10"/>
      <c r="Q412" s="11">
        <v>0</v>
      </c>
      <c r="R412" s="12">
        <f t="shared" si="18"/>
        <v>3000</v>
      </c>
      <c r="S412" s="11">
        <f t="shared" si="19"/>
        <v>3000</v>
      </c>
      <c r="T412" s="13" t="s">
        <v>1715</v>
      </c>
      <c r="U412" s="15" t="s">
        <v>42</v>
      </c>
      <c r="V412" s="5" t="s">
        <v>5444</v>
      </c>
    </row>
    <row r="413" spans="1:22" ht="13" x14ac:dyDescent="0.15">
      <c r="A413" s="6">
        <f t="shared" si="20"/>
        <v>412</v>
      </c>
      <c r="B413" s="105" t="s">
        <v>1716</v>
      </c>
      <c r="C413" s="109">
        <v>44113</v>
      </c>
      <c r="D413" s="7" t="s">
        <v>37</v>
      </c>
      <c r="E413" s="8">
        <v>5422</v>
      </c>
      <c r="F413" s="7" t="s">
        <v>22</v>
      </c>
      <c r="G413" s="9" t="s">
        <v>1717</v>
      </c>
      <c r="H413" s="7" t="s">
        <v>31</v>
      </c>
      <c r="I413" s="9" t="s">
        <v>205</v>
      </c>
      <c r="J413" s="10"/>
      <c r="K413" s="10"/>
      <c r="L413" s="10"/>
      <c r="M413" s="9" t="s">
        <v>1718</v>
      </c>
      <c r="N413" s="9" t="s">
        <v>72</v>
      </c>
      <c r="O413" s="10"/>
      <c r="P413" s="10"/>
      <c r="Q413" s="11">
        <v>0</v>
      </c>
      <c r="R413" s="12">
        <f t="shared" si="18"/>
        <v>3000</v>
      </c>
      <c r="S413" s="11">
        <f t="shared" si="19"/>
        <v>3000</v>
      </c>
      <c r="T413" s="13" t="s">
        <v>1719</v>
      </c>
      <c r="U413" s="15" t="s">
        <v>538</v>
      </c>
    </row>
    <row r="414" spans="1:22" ht="13" x14ac:dyDescent="0.15">
      <c r="A414" s="6">
        <f t="shared" si="20"/>
        <v>413</v>
      </c>
      <c r="B414" s="105" t="s">
        <v>1720</v>
      </c>
      <c r="C414" s="109">
        <v>44113</v>
      </c>
      <c r="D414" s="7" t="s">
        <v>37</v>
      </c>
      <c r="E414" s="8">
        <v>7215</v>
      </c>
      <c r="F414" s="7" t="s">
        <v>22</v>
      </c>
      <c r="G414" s="9" t="s">
        <v>1721</v>
      </c>
      <c r="H414" s="7" t="s">
        <v>183</v>
      </c>
      <c r="I414" s="9" t="s">
        <v>205</v>
      </c>
      <c r="J414" s="10"/>
      <c r="K414" s="10"/>
      <c r="L414" s="10"/>
      <c r="M414" s="9" t="s">
        <v>1722</v>
      </c>
      <c r="N414" s="9" t="s">
        <v>72</v>
      </c>
      <c r="O414" s="10"/>
      <c r="P414" s="10"/>
      <c r="Q414" s="11">
        <v>0</v>
      </c>
      <c r="R414" s="12">
        <f t="shared" si="18"/>
        <v>3000</v>
      </c>
      <c r="S414" s="11">
        <f t="shared" si="19"/>
        <v>3000</v>
      </c>
      <c r="T414" s="13" t="s">
        <v>1723</v>
      </c>
      <c r="U414" s="15" t="s">
        <v>654</v>
      </c>
    </row>
    <row r="415" spans="1:22" ht="13" x14ac:dyDescent="0.15">
      <c r="A415" s="6">
        <f t="shared" si="20"/>
        <v>414</v>
      </c>
      <c r="B415" s="105" t="s">
        <v>1724</v>
      </c>
      <c r="C415" s="109">
        <v>44113</v>
      </c>
      <c r="D415" s="7" t="s">
        <v>364</v>
      </c>
      <c r="E415" s="8">
        <v>2550</v>
      </c>
      <c r="F415" s="7" t="s">
        <v>379</v>
      </c>
      <c r="G415" s="9" t="s">
        <v>1725</v>
      </c>
      <c r="H415" s="7" t="s">
        <v>557</v>
      </c>
      <c r="I415" s="9" t="s">
        <v>88</v>
      </c>
      <c r="J415" s="10"/>
      <c r="K415" s="10"/>
      <c r="L415" s="10"/>
      <c r="M415" s="9" t="s">
        <v>1726</v>
      </c>
      <c r="N415" s="9" t="s">
        <v>1727</v>
      </c>
      <c r="O415" s="17">
        <v>1</v>
      </c>
      <c r="P415" s="17">
        <v>1</v>
      </c>
      <c r="Q415" s="11">
        <v>9512</v>
      </c>
      <c r="R415" s="12">
        <f t="shared" si="18"/>
        <v>0</v>
      </c>
      <c r="S415" s="11">
        <f t="shared" si="19"/>
        <v>9512</v>
      </c>
      <c r="T415" s="13" t="s">
        <v>1728</v>
      </c>
      <c r="U415" s="15" t="s">
        <v>42</v>
      </c>
      <c r="V415" s="5" t="s">
        <v>5444</v>
      </c>
    </row>
    <row r="416" spans="1:22" ht="13" x14ac:dyDescent="0.15">
      <c r="A416" s="6">
        <f t="shared" si="20"/>
        <v>415</v>
      </c>
      <c r="B416" s="105" t="s">
        <v>1729</v>
      </c>
      <c r="C416" s="109">
        <v>44113</v>
      </c>
      <c r="D416" s="7" t="s">
        <v>1730</v>
      </c>
      <c r="E416" s="8">
        <v>11600</v>
      </c>
      <c r="F416" s="7" t="s">
        <v>22</v>
      </c>
      <c r="G416" s="9" t="s">
        <v>1731</v>
      </c>
      <c r="H416" s="7" t="s">
        <v>24</v>
      </c>
      <c r="I416" s="10"/>
      <c r="J416" s="10"/>
      <c r="K416" s="10"/>
      <c r="L416" s="10"/>
      <c r="M416" s="9" t="s">
        <v>1732</v>
      </c>
      <c r="N416" s="9" t="s">
        <v>1733</v>
      </c>
      <c r="O416" s="17">
        <v>1</v>
      </c>
      <c r="P416" s="17">
        <v>1</v>
      </c>
      <c r="Q416" s="11">
        <v>10000</v>
      </c>
      <c r="R416" s="12">
        <f t="shared" si="18"/>
        <v>0</v>
      </c>
      <c r="S416" s="11">
        <f t="shared" si="19"/>
        <v>10000</v>
      </c>
      <c r="T416" s="13" t="s">
        <v>1734</v>
      </c>
      <c r="U416" s="15" t="s">
        <v>42</v>
      </c>
      <c r="V416" s="5" t="s">
        <v>5444</v>
      </c>
    </row>
    <row r="417" spans="1:22" ht="13" x14ac:dyDescent="0.15">
      <c r="A417" s="6">
        <f t="shared" si="20"/>
        <v>416</v>
      </c>
      <c r="B417" s="105" t="s">
        <v>1735</v>
      </c>
      <c r="C417" s="109">
        <v>44113</v>
      </c>
      <c r="D417" s="7" t="s">
        <v>75</v>
      </c>
      <c r="E417" s="8">
        <v>3821</v>
      </c>
      <c r="F417" s="7" t="s">
        <v>22</v>
      </c>
      <c r="G417" s="9" t="s">
        <v>1736</v>
      </c>
      <c r="H417" s="7" t="s">
        <v>1737</v>
      </c>
      <c r="I417" s="9" t="s">
        <v>46</v>
      </c>
      <c r="J417" s="10"/>
      <c r="K417" s="10"/>
      <c r="L417" s="10"/>
      <c r="M417" s="9" t="s">
        <v>1738</v>
      </c>
      <c r="N417" s="9" t="s">
        <v>72</v>
      </c>
      <c r="O417" s="10"/>
      <c r="P417" s="10"/>
      <c r="Q417" s="11">
        <v>0</v>
      </c>
      <c r="R417" s="12">
        <f t="shared" si="18"/>
        <v>3000</v>
      </c>
      <c r="S417" s="11">
        <f t="shared" si="19"/>
        <v>3000</v>
      </c>
      <c r="T417" s="13" t="s">
        <v>1739</v>
      </c>
      <c r="U417" s="15" t="s">
        <v>91</v>
      </c>
    </row>
    <row r="418" spans="1:22" ht="13" x14ac:dyDescent="0.15">
      <c r="A418" s="6">
        <f t="shared" si="20"/>
        <v>417</v>
      </c>
      <c r="B418" s="105" t="s">
        <v>1740</v>
      </c>
      <c r="C418" s="109">
        <v>44113</v>
      </c>
      <c r="D418" s="7" t="s">
        <v>75</v>
      </c>
      <c r="E418" s="8">
        <v>716</v>
      </c>
      <c r="F418" s="7" t="s">
        <v>22</v>
      </c>
      <c r="G418" s="9" t="s">
        <v>1741</v>
      </c>
      <c r="H418" s="7" t="s">
        <v>24</v>
      </c>
      <c r="I418" s="9" t="s">
        <v>39</v>
      </c>
      <c r="J418" s="10"/>
      <c r="K418" s="10"/>
      <c r="L418" s="10"/>
      <c r="M418" s="9" t="s">
        <v>1742</v>
      </c>
      <c r="N418" s="9" t="s">
        <v>710</v>
      </c>
      <c r="O418" s="10"/>
      <c r="P418" s="10"/>
      <c r="Q418" s="11">
        <v>0</v>
      </c>
      <c r="R418" s="12">
        <f t="shared" si="18"/>
        <v>3000</v>
      </c>
      <c r="S418" s="11">
        <f t="shared" si="19"/>
        <v>3000</v>
      </c>
      <c r="T418" s="13" t="s">
        <v>1743</v>
      </c>
      <c r="U418" s="15" t="s">
        <v>55</v>
      </c>
      <c r="V418" s="5" t="s">
        <v>5444</v>
      </c>
    </row>
    <row r="419" spans="1:22" ht="13" x14ac:dyDescent="0.15">
      <c r="A419" s="6">
        <f t="shared" si="20"/>
        <v>418</v>
      </c>
      <c r="B419" s="105" t="s">
        <v>1744</v>
      </c>
      <c r="C419" s="109">
        <v>44113</v>
      </c>
      <c r="D419" s="7" t="s">
        <v>75</v>
      </c>
      <c r="E419" s="8">
        <v>1001</v>
      </c>
      <c r="F419" s="7" t="s">
        <v>22</v>
      </c>
      <c r="G419" s="9" t="s">
        <v>1745</v>
      </c>
      <c r="H419" s="7" t="s">
        <v>58</v>
      </c>
      <c r="I419" s="9" t="s">
        <v>46</v>
      </c>
      <c r="J419" s="10"/>
      <c r="K419" s="10"/>
      <c r="L419" s="10"/>
      <c r="M419" s="9" t="s">
        <v>1746</v>
      </c>
      <c r="N419" s="9" t="s">
        <v>1747</v>
      </c>
      <c r="O419" s="10"/>
      <c r="P419" s="10"/>
      <c r="Q419" s="11">
        <v>0</v>
      </c>
      <c r="R419" s="12">
        <f t="shared" si="18"/>
        <v>3000</v>
      </c>
      <c r="S419" s="11">
        <f t="shared" si="19"/>
        <v>3000</v>
      </c>
      <c r="T419" s="13" t="s">
        <v>141</v>
      </c>
      <c r="U419" s="15" t="s">
        <v>55</v>
      </c>
      <c r="V419" s="5" t="s">
        <v>5444</v>
      </c>
    </row>
    <row r="420" spans="1:22" ht="13" x14ac:dyDescent="0.15">
      <c r="A420" s="6">
        <f t="shared" si="20"/>
        <v>419</v>
      </c>
      <c r="B420" s="105" t="s">
        <v>1748</v>
      </c>
      <c r="C420" s="109">
        <v>44113</v>
      </c>
      <c r="D420" s="7" t="s">
        <v>110</v>
      </c>
      <c r="E420" s="8">
        <v>9700</v>
      </c>
      <c r="F420" s="7" t="s">
        <v>22</v>
      </c>
      <c r="G420" s="9" t="s">
        <v>898</v>
      </c>
      <c r="H420" s="7" t="s">
        <v>69</v>
      </c>
      <c r="I420" s="10"/>
      <c r="J420" s="10"/>
      <c r="K420" s="10"/>
      <c r="L420" s="10"/>
      <c r="M420" s="9" t="s">
        <v>1749</v>
      </c>
      <c r="N420" s="9" t="s">
        <v>1750</v>
      </c>
      <c r="O420" s="10"/>
      <c r="P420" s="10"/>
      <c r="Q420" s="11">
        <v>0</v>
      </c>
      <c r="R420" s="12">
        <f t="shared" si="18"/>
        <v>2000</v>
      </c>
      <c r="S420" s="11">
        <f t="shared" si="19"/>
        <v>2000</v>
      </c>
      <c r="T420" s="13" t="s">
        <v>1751</v>
      </c>
      <c r="U420" s="15" t="s">
        <v>42</v>
      </c>
      <c r="V420" s="5" t="s">
        <v>5444</v>
      </c>
    </row>
    <row r="421" spans="1:22" ht="13" x14ac:dyDescent="0.15">
      <c r="A421" s="6">
        <f t="shared" si="20"/>
        <v>420</v>
      </c>
      <c r="B421" s="105" t="s">
        <v>1752</v>
      </c>
      <c r="C421" s="109">
        <v>44113</v>
      </c>
      <c r="D421" s="7" t="s">
        <v>110</v>
      </c>
      <c r="E421" s="8">
        <v>11200</v>
      </c>
      <c r="F421" s="7" t="s">
        <v>22</v>
      </c>
      <c r="G421" s="9" t="s">
        <v>1753</v>
      </c>
      <c r="H421" s="7" t="s">
        <v>24</v>
      </c>
      <c r="I421" s="9" t="s">
        <v>32</v>
      </c>
      <c r="J421" s="10"/>
      <c r="K421" s="10"/>
      <c r="L421" s="10"/>
      <c r="M421" s="9" t="s">
        <v>1754</v>
      </c>
      <c r="N421" s="9" t="s">
        <v>1750</v>
      </c>
      <c r="O421" s="10"/>
      <c r="P421" s="10"/>
      <c r="Q421" s="11">
        <v>0</v>
      </c>
      <c r="R421" s="12">
        <f t="shared" si="18"/>
        <v>2000</v>
      </c>
      <c r="S421" s="11">
        <f t="shared" si="19"/>
        <v>2000</v>
      </c>
      <c r="T421" s="13" t="s">
        <v>1755</v>
      </c>
      <c r="U421" s="15" t="s">
        <v>155</v>
      </c>
    </row>
    <row r="422" spans="1:22" ht="13" x14ac:dyDescent="0.15">
      <c r="A422" s="6">
        <f t="shared" si="20"/>
        <v>421</v>
      </c>
      <c r="B422" s="105" t="s">
        <v>1756</v>
      </c>
      <c r="C422" s="109">
        <v>44113</v>
      </c>
      <c r="D422" s="7" t="s">
        <v>430</v>
      </c>
      <c r="E422" s="8">
        <v>1666</v>
      </c>
      <c r="F422" s="7" t="s">
        <v>22</v>
      </c>
      <c r="G422" s="9" t="s">
        <v>1757</v>
      </c>
      <c r="H422" s="7" t="s">
        <v>45</v>
      </c>
      <c r="I422" s="9" t="s">
        <v>158</v>
      </c>
      <c r="J422" s="10"/>
      <c r="K422" s="10"/>
      <c r="L422" s="10"/>
      <c r="M422" s="9" t="s">
        <v>1758</v>
      </c>
      <c r="N422" s="9" t="s">
        <v>737</v>
      </c>
      <c r="O422" s="10"/>
      <c r="P422" s="10"/>
      <c r="Q422" s="11">
        <v>0</v>
      </c>
      <c r="R422" s="12">
        <f t="shared" si="18"/>
        <v>500</v>
      </c>
      <c r="S422" s="11">
        <f t="shared" si="19"/>
        <v>500</v>
      </c>
      <c r="T422" s="13" t="s">
        <v>1759</v>
      </c>
      <c r="U422" s="15" t="s">
        <v>234</v>
      </c>
    </row>
    <row r="423" spans="1:22" ht="13" x14ac:dyDescent="0.15">
      <c r="A423" s="6">
        <f t="shared" si="20"/>
        <v>422</v>
      </c>
      <c r="B423" s="105" t="s">
        <v>1760</v>
      </c>
      <c r="C423" s="109">
        <v>44113</v>
      </c>
      <c r="D423" s="7" t="s">
        <v>430</v>
      </c>
      <c r="E423" s="8">
        <v>13300</v>
      </c>
      <c r="F423" s="7" t="s">
        <v>22</v>
      </c>
      <c r="G423" s="9" t="s">
        <v>1761</v>
      </c>
      <c r="H423" s="7" t="s">
        <v>24</v>
      </c>
      <c r="I423" s="9" t="s">
        <v>125</v>
      </c>
      <c r="J423" s="10"/>
      <c r="K423" s="10"/>
      <c r="L423" s="10"/>
      <c r="M423" s="9" t="s">
        <v>1762</v>
      </c>
      <c r="N423" s="9" t="s">
        <v>438</v>
      </c>
      <c r="O423" s="10"/>
      <c r="P423" s="10"/>
      <c r="Q423" s="11">
        <v>0</v>
      </c>
      <c r="R423" s="12">
        <f t="shared" si="18"/>
        <v>500</v>
      </c>
      <c r="S423" s="11">
        <f t="shared" si="19"/>
        <v>500</v>
      </c>
      <c r="T423" s="10"/>
      <c r="U423" s="14"/>
    </row>
    <row r="424" spans="1:22" ht="13" x14ac:dyDescent="0.15">
      <c r="A424" s="6">
        <f t="shared" si="20"/>
        <v>423</v>
      </c>
      <c r="B424" s="105" t="s">
        <v>1763</v>
      </c>
      <c r="C424" s="109">
        <v>44113</v>
      </c>
      <c r="D424" s="7" t="s">
        <v>430</v>
      </c>
      <c r="E424" s="8">
        <v>5814</v>
      </c>
      <c r="F424" s="7" t="s">
        <v>22</v>
      </c>
      <c r="G424" s="9" t="s">
        <v>1764</v>
      </c>
      <c r="H424" s="7" t="s">
        <v>45</v>
      </c>
      <c r="I424" s="9" t="s">
        <v>331</v>
      </c>
      <c r="J424" s="10"/>
      <c r="K424" s="10"/>
      <c r="L424" s="10"/>
      <c r="M424" s="9" t="s">
        <v>1765</v>
      </c>
      <c r="N424" s="9" t="s">
        <v>1030</v>
      </c>
      <c r="O424" s="10"/>
      <c r="P424" s="10"/>
      <c r="Q424" s="11">
        <v>0</v>
      </c>
      <c r="R424" s="12">
        <f t="shared" si="18"/>
        <v>500</v>
      </c>
      <c r="S424" s="11">
        <f t="shared" si="19"/>
        <v>500</v>
      </c>
      <c r="T424" s="10"/>
      <c r="U424" s="14"/>
    </row>
    <row r="425" spans="1:22" ht="13" x14ac:dyDescent="0.15">
      <c r="A425" s="6">
        <f t="shared" si="20"/>
        <v>424</v>
      </c>
      <c r="B425" s="105" t="s">
        <v>1766</v>
      </c>
      <c r="C425" s="109">
        <v>44113</v>
      </c>
      <c r="D425" s="7" t="s">
        <v>430</v>
      </c>
      <c r="E425" s="8">
        <v>2508</v>
      </c>
      <c r="F425" s="7" t="s">
        <v>22</v>
      </c>
      <c r="G425" s="9" t="s">
        <v>1767</v>
      </c>
      <c r="H425" s="7" t="s">
        <v>69</v>
      </c>
      <c r="I425" s="9" t="s">
        <v>25</v>
      </c>
      <c r="J425" s="10"/>
      <c r="K425" s="10"/>
      <c r="L425" s="10"/>
      <c r="M425" s="9" t="s">
        <v>1768</v>
      </c>
      <c r="N425" s="9" t="s">
        <v>1769</v>
      </c>
      <c r="O425" s="10"/>
      <c r="P425" s="10"/>
      <c r="Q425" s="11">
        <v>0</v>
      </c>
      <c r="R425" s="12">
        <f t="shared" si="18"/>
        <v>500</v>
      </c>
      <c r="S425" s="11">
        <f t="shared" si="19"/>
        <v>500</v>
      </c>
      <c r="T425" s="10"/>
      <c r="U425" s="14"/>
    </row>
    <row r="426" spans="1:22" ht="13" x14ac:dyDescent="0.15">
      <c r="A426" s="6">
        <f t="shared" si="20"/>
        <v>425</v>
      </c>
      <c r="B426" s="105" t="s">
        <v>1770</v>
      </c>
      <c r="C426" s="109">
        <v>44113</v>
      </c>
      <c r="D426" s="7" t="s">
        <v>430</v>
      </c>
      <c r="E426" s="8">
        <v>12502</v>
      </c>
      <c r="F426" s="7" t="s">
        <v>22</v>
      </c>
      <c r="G426" s="9" t="s">
        <v>1771</v>
      </c>
      <c r="H426" s="7" t="s">
        <v>24</v>
      </c>
      <c r="I426" s="10"/>
      <c r="J426" s="10"/>
      <c r="K426" s="10"/>
      <c r="L426" s="10"/>
      <c r="M426" s="9" t="s">
        <v>1772</v>
      </c>
      <c r="N426" s="9" t="s">
        <v>1773</v>
      </c>
      <c r="O426" s="10"/>
      <c r="P426" s="10"/>
      <c r="Q426" s="11">
        <v>0</v>
      </c>
      <c r="R426" s="12">
        <f t="shared" si="18"/>
        <v>500</v>
      </c>
      <c r="S426" s="11">
        <f t="shared" si="19"/>
        <v>500</v>
      </c>
      <c r="T426" s="13" t="s">
        <v>1774</v>
      </c>
      <c r="U426" s="15" t="s">
        <v>1775</v>
      </c>
    </row>
    <row r="427" spans="1:22" ht="13" x14ac:dyDescent="0.15">
      <c r="A427" s="6">
        <f t="shared" si="20"/>
        <v>426</v>
      </c>
      <c r="B427" s="105" t="s">
        <v>1776</v>
      </c>
      <c r="C427" s="109">
        <v>44113</v>
      </c>
      <c r="D427" s="7" t="s">
        <v>116</v>
      </c>
      <c r="E427" s="8">
        <v>6501</v>
      </c>
      <c r="F427" s="7" t="s">
        <v>22</v>
      </c>
      <c r="G427" s="9" t="s">
        <v>1777</v>
      </c>
      <c r="H427" s="7" t="s">
        <v>24</v>
      </c>
      <c r="I427" s="9" t="s">
        <v>46</v>
      </c>
      <c r="J427" s="10"/>
      <c r="K427" s="10"/>
      <c r="L427" s="10"/>
      <c r="M427" s="9" t="s">
        <v>1778</v>
      </c>
      <c r="N427" s="9" t="s">
        <v>742</v>
      </c>
      <c r="O427" s="10"/>
      <c r="P427" s="10"/>
      <c r="Q427" s="11">
        <v>0</v>
      </c>
      <c r="R427" s="12">
        <f t="shared" si="18"/>
        <v>500</v>
      </c>
      <c r="S427" s="11">
        <f t="shared" si="19"/>
        <v>500</v>
      </c>
      <c r="T427" s="13" t="s">
        <v>1779</v>
      </c>
      <c r="U427" s="15" t="s">
        <v>42</v>
      </c>
      <c r="V427" s="5" t="s">
        <v>5444</v>
      </c>
    </row>
    <row r="428" spans="1:22" ht="13" x14ac:dyDescent="0.15">
      <c r="A428" s="6">
        <f t="shared" si="20"/>
        <v>427</v>
      </c>
      <c r="B428" s="105" t="s">
        <v>1780</v>
      </c>
      <c r="C428" s="109">
        <v>44113</v>
      </c>
      <c r="D428" s="7" t="s">
        <v>116</v>
      </c>
      <c r="E428" s="8">
        <v>2121</v>
      </c>
      <c r="F428" s="7" t="s">
        <v>22</v>
      </c>
      <c r="G428" s="9" t="s">
        <v>1781</v>
      </c>
      <c r="H428" s="7" t="s">
        <v>58</v>
      </c>
      <c r="I428" s="9" t="s">
        <v>39</v>
      </c>
      <c r="J428" s="10"/>
      <c r="K428" s="10"/>
      <c r="L428" s="10"/>
      <c r="M428" s="9" t="s">
        <v>1782</v>
      </c>
      <c r="N428" s="9" t="s">
        <v>742</v>
      </c>
      <c r="O428" s="10"/>
      <c r="P428" s="10"/>
      <c r="Q428" s="11">
        <v>0</v>
      </c>
      <c r="R428" s="12">
        <f t="shared" si="18"/>
        <v>500</v>
      </c>
      <c r="S428" s="11">
        <f t="shared" si="19"/>
        <v>500</v>
      </c>
      <c r="T428" s="13" t="s">
        <v>1783</v>
      </c>
      <c r="U428" s="15" t="s">
        <v>42</v>
      </c>
      <c r="V428" s="5" t="s">
        <v>5444</v>
      </c>
    </row>
    <row r="429" spans="1:22" ht="13" x14ac:dyDescent="0.15">
      <c r="A429" s="6">
        <f t="shared" si="20"/>
        <v>428</v>
      </c>
      <c r="B429" s="105" t="s">
        <v>1784</v>
      </c>
      <c r="C429" s="109">
        <v>44113</v>
      </c>
      <c r="D429" s="7" t="s">
        <v>116</v>
      </c>
      <c r="E429" s="8">
        <v>10311</v>
      </c>
      <c r="F429" s="7" t="s">
        <v>22</v>
      </c>
      <c r="G429" s="9" t="s">
        <v>946</v>
      </c>
      <c r="H429" s="7" t="s">
        <v>24</v>
      </c>
      <c r="I429" s="9" t="s">
        <v>32</v>
      </c>
      <c r="J429" s="10"/>
      <c r="K429" s="10"/>
      <c r="L429" s="10"/>
      <c r="M429" s="9" t="s">
        <v>1785</v>
      </c>
      <c r="N429" s="9" t="s">
        <v>742</v>
      </c>
      <c r="O429" s="10"/>
      <c r="P429" s="10"/>
      <c r="Q429" s="11">
        <v>0</v>
      </c>
      <c r="R429" s="12">
        <f t="shared" si="18"/>
        <v>500</v>
      </c>
      <c r="S429" s="11">
        <f t="shared" si="19"/>
        <v>500</v>
      </c>
      <c r="T429" s="13" t="s">
        <v>1786</v>
      </c>
      <c r="U429" s="15" t="s">
        <v>42</v>
      </c>
      <c r="V429" s="5" t="s">
        <v>5444</v>
      </c>
    </row>
    <row r="430" spans="1:22" ht="13" x14ac:dyDescent="0.15">
      <c r="A430" s="6">
        <f t="shared" si="20"/>
        <v>429</v>
      </c>
      <c r="B430" s="105" t="s">
        <v>1787</v>
      </c>
      <c r="C430" s="109">
        <v>44113</v>
      </c>
      <c r="D430" s="7" t="s">
        <v>116</v>
      </c>
      <c r="E430" s="8">
        <v>3008</v>
      </c>
      <c r="F430" s="7" t="s">
        <v>22</v>
      </c>
      <c r="G430" s="9" t="s">
        <v>1788</v>
      </c>
      <c r="H430" s="7" t="s">
        <v>45</v>
      </c>
      <c r="I430" s="9" t="s">
        <v>70</v>
      </c>
      <c r="J430" s="10"/>
      <c r="K430" s="10"/>
      <c r="L430" s="10"/>
      <c r="M430" s="9" t="s">
        <v>1789</v>
      </c>
      <c r="N430" s="9" t="s">
        <v>742</v>
      </c>
      <c r="O430" s="10"/>
      <c r="P430" s="10"/>
      <c r="Q430" s="11">
        <v>0</v>
      </c>
      <c r="R430" s="12">
        <f t="shared" si="18"/>
        <v>500</v>
      </c>
      <c r="S430" s="11">
        <f t="shared" si="19"/>
        <v>500</v>
      </c>
      <c r="T430" s="13" t="s">
        <v>1790</v>
      </c>
      <c r="U430" s="15" t="s">
        <v>42</v>
      </c>
      <c r="V430" s="5" t="s">
        <v>5444</v>
      </c>
    </row>
    <row r="431" spans="1:22" ht="13" x14ac:dyDescent="0.15">
      <c r="A431" s="6">
        <f t="shared" si="20"/>
        <v>430</v>
      </c>
      <c r="B431" s="105" t="s">
        <v>1791</v>
      </c>
      <c r="C431" s="109">
        <v>44113</v>
      </c>
      <c r="D431" s="7" t="s">
        <v>116</v>
      </c>
      <c r="E431" s="8">
        <v>3809</v>
      </c>
      <c r="F431" s="7" t="s">
        <v>22</v>
      </c>
      <c r="G431" s="9" t="s">
        <v>1792</v>
      </c>
      <c r="H431" s="7" t="s">
        <v>69</v>
      </c>
      <c r="I431" s="9" t="s">
        <v>46</v>
      </c>
      <c r="J431" s="10"/>
      <c r="K431" s="10"/>
      <c r="L431" s="10"/>
      <c r="M431" s="9" t="s">
        <v>1793</v>
      </c>
      <c r="N431" s="9" t="s">
        <v>742</v>
      </c>
      <c r="O431" s="10"/>
      <c r="P431" s="10"/>
      <c r="Q431" s="11">
        <v>0</v>
      </c>
      <c r="R431" s="12">
        <f t="shared" si="18"/>
        <v>500</v>
      </c>
      <c r="S431" s="11">
        <f t="shared" si="19"/>
        <v>500</v>
      </c>
      <c r="T431" s="13" t="s">
        <v>1794</v>
      </c>
      <c r="U431" s="15" t="s">
        <v>42</v>
      </c>
      <c r="V431" s="5" t="s">
        <v>5444</v>
      </c>
    </row>
    <row r="432" spans="1:22" ht="13" x14ac:dyDescent="0.15">
      <c r="A432" s="6">
        <f t="shared" si="20"/>
        <v>431</v>
      </c>
      <c r="B432" s="105" t="s">
        <v>1795</v>
      </c>
      <c r="C432" s="109">
        <v>44113</v>
      </c>
      <c r="D432" s="7" t="s">
        <v>116</v>
      </c>
      <c r="E432" s="8">
        <v>6914</v>
      </c>
      <c r="F432" s="7" t="s">
        <v>22</v>
      </c>
      <c r="G432" s="9" t="s">
        <v>1796</v>
      </c>
      <c r="H432" s="7" t="s">
        <v>24</v>
      </c>
      <c r="I432" s="9" t="s">
        <v>205</v>
      </c>
      <c r="J432" s="10"/>
      <c r="K432" s="10"/>
      <c r="L432" s="10"/>
      <c r="M432" s="9" t="s">
        <v>1797</v>
      </c>
      <c r="N432" s="9" t="s">
        <v>1798</v>
      </c>
      <c r="O432" s="10"/>
      <c r="P432" s="10"/>
      <c r="Q432" s="11">
        <v>0</v>
      </c>
      <c r="R432" s="12">
        <f t="shared" si="18"/>
        <v>500</v>
      </c>
      <c r="S432" s="11">
        <f t="shared" si="19"/>
        <v>500</v>
      </c>
      <c r="T432" s="13" t="s">
        <v>1799</v>
      </c>
      <c r="U432" s="15" t="s">
        <v>252</v>
      </c>
      <c r="V432" s="5" t="s">
        <v>5444</v>
      </c>
    </row>
    <row r="433" spans="1:22" ht="13" x14ac:dyDescent="0.15">
      <c r="A433" s="6">
        <f t="shared" si="20"/>
        <v>432</v>
      </c>
      <c r="B433" s="105" t="s">
        <v>1800</v>
      </c>
      <c r="C433" s="109">
        <v>44113</v>
      </c>
      <c r="D433" s="7" t="s">
        <v>116</v>
      </c>
      <c r="E433" s="8">
        <v>4713</v>
      </c>
      <c r="F433" s="7" t="s">
        <v>22</v>
      </c>
      <c r="G433" s="9" t="s">
        <v>1801</v>
      </c>
      <c r="H433" s="7" t="s">
        <v>24</v>
      </c>
      <c r="I433" s="9" t="s">
        <v>32</v>
      </c>
      <c r="J433" s="10"/>
      <c r="K433" s="10"/>
      <c r="L433" s="10"/>
      <c r="M433" s="9" t="s">
        <v>1802</v>
      </c>
      <c r="N433" s="9" t="s">
        <v>1798</v>
      </c>
      <c r="O433" s="10"/>
      <c r="P433" s="10"/>
      <c r="Q433" s="11">
        <v>0</v>
      </c>
      <c r="R433" s="12">
        <f t="shared" si="18"/>
        <v>500</v>
      </c>
      <c r="S433" s="11">
        <f t="shared" si="19"/>
        <v>500</v>
      </c>
      <c r="T433" s="13" t="s">
        <v>1803</v>
      </c>
      <c r="U433" s="15" t="s">
        <v>1804</v>
      </c>
    </row>
    <row r="434" spans="1:22" ht="13" x14ac:dyDescent="0.15">
      <c r="A434" s="6">
        <f t="shared" si="20"/>
        <v>433</v>
      </c>
      <c r="B434" s="105" t="s">
        <v>1805</v>
      </c>
      <c r="C434" s="109">
        <v>44113</v>
      </c>
      <c r="D434" s="7" t="s">
        <v>116</v>
      </c>
      <c r="E434" s="8">
        <v>3405</v>
      </c>
      <c r="F434" s="7" t="s">
        <v>22</v>
      </c>
      <c r="G434" s="9" t="s">
        <v>1806</v>
      </c>
      <c r="H434" s="7" t="s">
        <v>45</v>
      </c>
      <c r="I434" s="9" t="s">
        <v>112</v>
      </c>
      <c r="J434" s="10"/>
      <c r="K434" s="10"/>
      <c r="L434" s="10"/>
      <c r="M434" s="9" t="s">
        <v>1807</v>
      </c>
      <c r="N434" s="9" t="s">
        <v>72</v>
      </c>
      <c r="O434" s="10"/>
      <c r="P434" s="10"/>
      <c r="Q434" s="11">
        <v>0</v>
      </c>
      <c r="R434" s="12">
        <f t="shared" si="18"/>
        <v>500</v>
      </c>
      <c r="S434" s="11">
        <f t="shared" si="19"/>
        <v>500</v>
      </c>
      <c r="T434" s="13" t="s">
        <v>1808</v>
      </c>
      <c r="U434" s="15" t="s">
        <v>42</v>
      </c>
      <c r="V434" s="5" t="s">
        <v>5444</v>
      </c>
    </row>
    <row r="435" spans="1:22" ht="13" x14ac:dyDescent="0.15">
      <c r="A435" s="6">
        <f t="shared" si="20"/>
        <v>434</v>
      </c>
      <c r="B435" s="105" t="s">
        <v>1809</v>
      </c>
      <c r="C435" s="109">
        <v>44113</v>
      </c>
      <c r="D435" s="7" t="s">
        <v>116</v>
      </c>
      <c r="E435" s="8">
        <v>3405</v>
      </c>
      <c r="F435" s="7" t="s">
        <v>22</v>
      </c>
      <c r="G435" s="9" t="s">
        <v>1806</v>
      </c>
      <c r="H435" s="7" t="s">
        <v>45</v>
      </c>
      <c r="I435" s="9" t="s">
        <v>112</v>
      </c>
      <c r="J435" s="10"/>
      <c r="K435" s="10"/>
      <c r="L435" s="10"/>
      <c r="M435" s="9" t="s">
        <v>1807</v>
      </c>
      <c r="N435" s="9" t="s">
        <v>72</v>
      </c>
      <c r="O435" s="10"/>
      <c r="P435" s="10"/>
      <c r="Q435" s="11">
        <v>0</v>
      </c>
      <c r="R435" s="12">
        <f t="shared" si="18"/>
        <v>500</v>
      </c>
      <c r="S435" s="11">
        <f t="shared" si="19"/>
        <v>500</v>
      </c>
      <c r="T435" s="13" t="s">
        <v>1810</v>
      </c>
      <c r="U435" s="15" t="s">
        <v>42</v>
      </c>
      <c r="V435" s="5" t="s">
        <v>5444</v>
      </c>
    </row>
    <row r="436" spans="1:22" ht="13" x14ac:dyDescent="0.15">
      <c r="A436" s="6">
        <f t="shared" si="20"/>
        <v>435</v>
      </c>
      <c r="B436" s="105" t="s">
        <v>1811</v>
      </c>
      <c r="C436" s="109">
        <v>44113</v>
      </c>
      <c r="D436" s="7" t="s">
        <v>116</v>
      </c>
      <c r="E436" s="8">
        <v>9101</v>
      </c>
      <c r="F436" s="7" t="s">
        <v>22</v>
      </c>
      <c r="G436" s="9" t="s">
        <v>1812</v>
      </c>
      <c r="H436" s="7" t="s">
        <v>183</v>
      </c>
      <c r="I436" s="9" t="s">
        <v>70</v>
      </c>
      <c r="J436" s="10"/>
      <c r="K436" s="10"/>
      <c r="L436" s="10"/>
      <c r="M436" s="9" t="s">
        <v>1813</v>
      </c>
      <c r="N436" s="9" t="s">
        <v>1798</v>
      </c>
      <c r="O436" s="10"/>
      <c r="P436" s="10"/>
      <c r="Q436" s="11">
        <v>0</v>
      </c>
      <c r="R436" s="12">
        <f t="shared" si="18"/>
        <v>500</v>
      </c>
      <c r="S436" s="11">
        <f t="shared" si="19"/>
        <v>500</v>
      </c>
      <c r="T436" s="13" t="s">
        <v>1814</v>
      </c>
      <c r="U436" s="15" t="s">
        <v>42</v>
      </c>
      <c r="V436" s="5" t="s">
        <v>5444</v>
      </c>
    </row>
    <row r="437" spans="1:22" ht="13" x14ac:dyDescent="0.15">
      <c r="A437" s="6">
        <f t="shared" si="20"/>
        <v>436</v>
      </c>
      <c r="B437" s="105" t="s">
        <v>1815</v>
      </c>
      <c r="C437" s="109">
        <v>44113</v>
      </c>
      <c r="D437" s="7" t="s">
        <v>123</v>
      </c>
      <c r="E437" s="8">
        <v>7931</v>
      </c>
      <c r="F437" s="7" t="s">
        <v>22</v>
      </c>
      <c r="G437" s="9" t="s">
        <v>1816</v>
      </c>
      <c r="H437" s="7" t="s">
        <v>1817</v>
      </c>
      <c r="I437" s="9" t="s">
        <v>125</v>
      </c>
      <c r="J437" s="10"/>
      <c r="K437" s="10"/>
      <c r="L437" s="10"/>
      <c r="M437" s="9" t="s">
        <v>1818</v>
      </c>
      <c r="N437" s="9" t="s">
        <v>553</v>
      </c>
      <c r="O437" s="10"/>
      <c r="P437" s="10"/>
      <c r="Q437" s="11">
        <v>50000</v>
      </c>
      <c r="R437" s="12">
        <f t="shared" si="18"/>
        <v>0</v>
      </c>
      <c r="S437" s="11">
        <f t="shared" si="19"/>
        <v>50000</v>
      </c>
      <c r="T437" s="13" t="s">
        <v>1819</v>
      </c>
      <c r="U437" s="15" t="s">
        <v>42</v>
      </c>
      <c r="V437" s="5" t="s">
        <v>5444</v>
      </c>
    </row>
    <row r="438" spans="1:22" ht="13" x14ac:dyDescent="0.15">
      <c r="A438" s="6">
        <f t="shared" si="20"/>
        <v>437</v>
      </c>
      <c r="B438" s="105" t="s">
        <v>1820</v>
      </c>
      <c r="C438" s="109">
        <v>44113</v>
      </c>
      <c r="D438" s="7" t="s">
        <v>123</v>
      </c>
      <c r="E438" s="8">
        <v>4306</v>
      </c>
      <c r="F438" s="7" t="s">
        <v>22</v>
      </c>
      <c r="G438" s="9" t="s">
        <v>1821</v>
      </c>
      <c r="H438" s="7" t="s">
        <v>24</v>
      </c>
      <c r="I438" s="9" t="s">
        <v>46</v>
      </c>
      <c r="J438" s="10"/>
      <c r="K438" s="10"/>
      <c r="L438" s="10"/>
      <c r="M438" s="9" t="s">
        <v>1822</v>
      </c>
      <c r="N438" s="9" t="s">
        <v>48</v>
      </c>
      <c r="O438" s="10"/>
      <c r="P438" s="10"/>
      <c r="Q438" s="11">
        <v>50000</v>
      </c>
      <c r="R438" s="12">
        <f t="shared" si="18"/>
        <v>0</v>
      </c>
      <c r="S438" s="11">
        <f t="shared" si="19"/>
        <v>50000</v>
      </c>
      <c r="T438" s="13" t="s">
        <v>1823</v>
      </c>
      <c r="U438" s="15" t="s">
        <v>42</v>
      </c>
      <c r="V438" s="5" t="s">
        <v>5444</v>
      </c>
    </row>
    <row r="439" spans="1:22" ht="13" x14ac:dyDescent="0.15">
      <c r="A439" s="6">
        <f t="shared" si="20"/>
        <v>438</v>
      </c>
      <c r="B439" s="105" t="s">
        <v>1824</v>
      </c>
      <c r="C439" s="109">
        <v>44113</v>
      </c>
      <c r="D439" s="7" t="s">
        <v>123</v>
      </c>
      <c r="E439" s="8">
        <v>1317</v>
      </c>
      <c r="F439" s="7" t="s">
        <v>22</v>
      </c>
      <c r="G439" s="9" t="s">
        <v>1825</v>
      </c>
      <c r="H439" s="7" t="s">
        <v>24</v>
      </c>
      <c r="I439" s="9" t="s">
        <v>39</v>
      </c>
      <c r="J439" s="10"/>
      <c r="K439" s="10"/>
      <c r="L439" s="10"/>
      <c r="M439" s="9" t="s">
        <v>1826</v>
      </c>
      <c r="N439" s="9" t="s">
        <v>1827</v>
      </c>
      <c r="O439" s="10"/>
      <c r="P439" s="10"/>
      <c r="Q439" s="11">
        <v>50000</v>
      </c>
      <c r="R439" s="12">
        <f t="shared" si="18"/>
        <v>0</v>
      </c>
      <c r="S439" s="11">
        <f t="shared" si="19"/>
        <v>50000</v>
      </c>
      <c r="T439" s="13" t="s">
        <v>1828</v>
      </c>
      <c r="U439" s="15" t="s">
        <v>42</v>
      </c>
      <c r="V439" s="5" t="s">
        <v>5444</v>
      </c>
    </row>
    <row r="440" spans="1:22" ht="13" x14ac:dyDescent="0.15">
      <c r="A440" s="6">
        <f t="shared" si="20"/>
        <v>439</v>
      </c>
      <c r="B440" s="105" t="s">
        <v>1829</v>
      </c>
      <c r="C440" s="109">
        <v>44113</v>
      </c>
      <c r="D440" s="7" t="s">
        <v>123</v>
      </c>
      <c r="E440" s="8">
        <v>10202</v>
      </c>
      <c r="F440" s="7" t="s">
        <v>22</v>
      </c>
      <c r="G440" s="9" t="s">
        <v>1830</v>
      </c>
      <c r="H440" s="7" t="s">
        <v>31</v>
      </c>
      <c r="I440" s="10"/>
      <c r="J440" s="10"/>
      <c r="K440" s="10"/>
      <c r="L440" s="10"/>
      <c r="M440" s="9" t="s">
        <v>1831</v>
      </c>
      <c r="N440" s="9" t="s">
        <v>1832</v>
      </c>
      <c r="O440" s="10"/>
      <c r="P440" s="10"/>
      <c r="Q440" s="11">
        <v>50000</v>
      </c>
      <c r="R440" s="12">
        <f t="shared" si="18"/>
        <v>0</v>
      </c>
      <c r="S440" s="11">
        <f t="shared" si="19"/>
        <v>50000</v>
      </c>
      <c r="T440" s="13" t="s">
        <v>1833</v>
      </c>
      <c r="U440" s="15" t="s">
        <v>80</v>
      </c>
    </row>
    <row r="441" spans="1:22" ht="13" x14ac:dyDescent="0.15">
      <c r="A441" s="6">
        <f t="shared" si="20"/>
        <v>440</v>
      </c>
      <c r="B441" s="105" t="s">
        <v>1834</v>
      </c>
      <c r="C441" s="109">
        <v>44113</v>
      </c>
      <c r="D441" s="7" t="s">
        <v>123</v>
      </c>
      <c r="E441" s="8">
        <v>2413</v>
      </c>
      <c r="F441" s="7" t="s">
        <v>22</v>
      </c>
      <c r="G441" s="9" t="s">
        <v>1835</v>
      </c>
      <c r="H441" s="7" t="s">
        <v>24</v>
      </c>
      <c r="I441" s="9" t="s">
        <v>205</v>
      </c>
      <c r="J441" s="10"/>
      <c r="K441" s="10"/>
      <c r="L441" s="10"/>
      <c r="M441" s="9" t="s">
        <v>1836</v>
      </c>
      <c r="N441" s="9" t="s">
        <v>1832</v>
      </c>
      <c r="O441" s="10"/>
      <c r="P441" s="10"/>
      <c r="Q441" s="11">
        <v>50000</v>
      </c>
      <c r="R441" s="12">
        <f t="shared" si="18"/>
        <v>0</v>
      </c>
      <c r="S441" s="11">
        <f t="shared" si="19"/>
        <v>50000</v>
      </c>
      <c r="T441" s="13" t="s">
        <v>1837</v>
      </c>
      <c r="U441" s="15" t="s">
        <v>55</v>
      </c>
      <c r="V441" s="5" t="s">
        <v>5444</v>
      </c>
    </row>
    <row r="442" spans="1:22" ht="13" x14ac:dyDescent="0.15">
      <c r="A442" s="6">
        <f t="shared" si="20"/>
        <v>441</v>
      </c>
      <c r="B442" s="105" t="s">
        <v>1838</v>
      </c>
      <c r="C442" s="109">
        <v>44113</v>
      </c>
      <c r="D442" s="7" t="s">
        <v>123</v>
      </c>
      <c r="E442" s="8">
        <v>10609</v>
      </c>
      <c r="F442" s="7" t="s">
        <v>22</v>
      </c>
      <c r="G442" s="9" t="s">
        <v>1542</v>
      </c>
      <c r="H442" s="7" t="s">
        <v>183</v>
      </c>
      <c r="I442" s="9" t="s">
        <v>125</v>
      </c>
      <c r="J442" s="10"/>
      <c r="K442" s="10"/>
      <c r="L442" s="10"/>
      <c r="M442" s="9" t="s">
        <v>1839</v>
      </c>
      <c r="N442" s="9" t="s">
        <v>1832</v>
      </c>
      <c r="O442" s="10"/>
      <c r="P442" s="10"/>
      <c r="Q442" s="11">
        <v>50000</v>
      </c>
      <c r="R442" s="12">
        <f t="shared" si="18"/>
        <v>0</v>
      </c>
      <c r="S442" s="11">
        <f t="shared" si="19"/>
        <v>50000</v>
      </c>
      <c r="T442" s="13" t="s">
        <v>1840</v>
      </c>
      <c r="U442" s="15" t="s">
        <v>66</v>
      </c>
      <c r="V442" s="5" t="s">
        <v>5444</v>
      </c>
    </row>
    <row r="443" spans="1:22" ht="13" x14ac:dyDescent="0.15">
      <c r="A443" s="6">
        <f t="shared" si="20"/>
        <v>442</v>
      </c>
      <c r="B443" s="105" t="s">
        <v>1841</v>
      </c>
      <c r="C443" s="109">
        <v>44113</v>
      </c>
      <c r="D443" s="7" t="s">
        <v>123</v>
      </c>
      <c r="E443" s="8">
        <v>6612</v>
      </c>
      <c r="F443" s="7" t="s">
        <v>22</v>
      </c>
      <c r="G443" s="9" t="s">
        <v>916</v>
      </c>
      <c r="H443" s="7" t="s">
        <v>24</v>
      </c>
      <c r="I443" s="9" t="s">
        <v>46</v>
      </c>
      <c r="J443" s="10"/>
      <c r="K443" s="10"/>
      <c r="L443" s="10"/>
      <c r="M443" s="9" t="s">
        <v>1842</v>
      </c>
      <c r="N443" s="9" t="s">
        <v>48</v>
      </c>
      <c r="O443" s="10"/>
      <c r="P443" s="10"/>
      <c r="Q443" s="11">
        <v>50000</v>
      </c>
      <c r="R443" s="12">
        <f t="shared" si="18"/>
        <v>0</v>
      </c>
      <c r="S443" s="11">
        <f t="shared" si="19"/>
        <v>50000</v>
      </c>
      <c r="T443" s="13" t="s">
        <v>1843</v>
      </c>
      <c r="U443" s="15" t="s">
        <v>1844</v>
      </c>
    </row>
    <row r="444" spans="1:22" ht="13" x14ac:dyDescent="0.15">
      <c r="A444" s="6">
        <f t="shared" si="20"/>
        <v>443</v>
      </c>
      <c r="B444" s="105" t="s">
        <v>1845</v>
      </c>
      <c r="C444" s="109">
        <v>44113</v>
      </c>
      <c r="D444" s="7" t="s">
        <v>123</v>
      </c>
      <c r="E444" s="8">
        <v>9904</v>
      </c>
      <c r="F444" s="7" t="s">
        <v>22</v>
      </c>
      <c r="G444" s="9" t="s">
        <v>1846</v>
      </c>
      <c r="H444" s="7" t="s">
        <v>69</v>
      </c>
      <c r="I444" s="9" t="s">
        <v>32</v>
      </c>
      <c r="J444" s="10"/>
      <c r="K444" s="10"/>
      <c r="L444" s="10"/>
      <c r="M444" s="9" t="s">
        <v>1847</v>
      </c>
      <c r="N444" s="9" t="s">
        <v>170</v>
      </c>
      <c r="O444" s="10"/>
      <c r="P444" s="10"/>
      <c r="Q444" s="11">
        <v>50000</v>
      </c>
      <c r="R444" s="12">
        <f t="shared" si="18"/>
        <v>0</v>
      </c>
      <c r="S444" s="11">
        <f t="shared" si="19"/>
        <v>50000</v>
      </c>
      <c r="T444" s="13" t="s">
        <v>1848</v>
      </c>
      <c r="U444" s="15" t="s">
        <v>234</v>
      </c>
    </row>
    <row r="445" spans="1:22" ht="13" x14ac:dyDescent="0.15">
      <c r="A445" s="6">
        <f t="shared" si="20"/>
        <v>444</v>
      </c>
      <c r="B445" s="105" t="s">
        <v>1849</v>
      </c>
      <c r="C445" s="109">
        <v>44113</v>
      </c>
      <c r="D445" s="7" t="s">
        <v>123</v>
      </c>
      <c r="E445" s="8">
        <v>2917</v>
      </c>
      <c r="F445" s="7" t="s">
        <v>22</v>
      </c>
      <c r="G445" s="9" t="s">
        <v>1850</v>
      </c>
      <c r="H445" s="7" t="s">
        <v>45</v>
      </c>
      <c r="I445" s="9" t="s">
        <v>46</v>
      </c>
      <c r="J445" s="10"/>
      <c r="K445" s="10"/>
      <c r="L445" s="10"/>
      <c r="M445" s="9" t="s">
        <v>1851</v>
      </c>
      <c r="N445" s="9" t="s">
        <v>170</v>
      </c>
      <c r="O445" s="10"/>
      <c r="P445" s="10"/>
      <c r="Q445" s="11">
        <v>50000</v>
      </c>
      <c r="R445" s="12">
        <f t="shared" si="18"/>
        <v>0</v>
      </c>
      <c r="S445" s="11">
        <f t="shared" si="19"/>
        <v>50000</v>
      </c>
      <c r="T445" s="13" t="s">
        <v>1852</v>
      </c>
      <c r="U445" s="15" t="s">
        <v>1853</v>
      </c>
    </row>
    <row r="446" spans="1:22" ht="13" x14ac:dyDescent="0.15">
      <c r="A446" s="6">
        <f t="shared" si="20"/>
        <v>445</v>
      </c>
      <c r="B446" s="105" t="s">
        <v>1854</v>
      </c>
      <c r="C446" s="109">
        <v>44113</v>
      </c>
      <c r="D446" s="7" t="s">
        <v>123</v>
      </c>
      <c r="E446" s="8">
        <v>11530</v>
      </c>
      <c r="F446" s="7" t="s">
        <v>22</v>
      </c>
      <c r="G446" s="9" t="s">
        <v>1855</v>
      </c>
      <c r="H446" s="7" t="s">
        <v>24</v>
      </c>
      <c r="I446" s="10"/>
      <c r="J446" s="10"/>
      <c r="K446" s="10"/>
      <c r="L446" s="10"/>
      <c r="M446" s="9" t="s">
        <v>1856</v>
      </c>
      <c r="N446" s="9" t="s">
        <v>553</v>
      </c>
      <c r="O446" s="10"/>
      <c r="P446" s="10"/>
      <c r="Q446" s="11">
        <v>50000</v>
      </c>
      <c r="R446" s="12">
        <f t="shared" si="18"/>
        <v>0</v>
      </c>
      <c r="S446" s="11">
        <f t="shared" si="19"/>
        <v>50000</v>
      </c>
      <c r="T446" s="13" t="s">
        <v>1857</v>
      </c>
      <c r="U446" s="15" t="s">
        <v>66</v>
      </c>
      <c r="V446" s="5" t="s">
        <v>5444</v>
      </c>
    </row>
    <row r="447" spans="1:22" ht="13" x14ac:dyDescent="0.15">
      <c r="A447" s="6">
        <f t="shared" si="20"/>
        <v>446</v>
      </c>
      <c r="B447" s="105" t="s">
        <v>1858</v>
      </c>
      <c r="C447" s="109">
        <v>44113</v>
      </c>
      <c r="D447" s="7" t="s">
        <v>123</v>
      </c>
      <c r="E447" s="8">
        <v>2608</v>
      </c>
      <c r="F447" s="7" t="s">
        <v>22</v>
      </c>
      <c r="G447" s="9" t="s">
        <v>1859</v>
      </c>
      <c r="H447" s="7" t="s">
        <v>24</v>
      </c>
      <c r="I447" s="10"/>
      <c r="J447" s="10"/>
      <c r="K447" s="10"/>
      <c r="L447" s="10"/>
      <c r="M447" s="9" t="s">
        <v>1860</v>
      </c>
      <c r="N447" s="9" t="s">
        <v>553</v>
      </c>
      <c r="O447" s="10"/>
      <c r="P447" s="10"/>
      <c r="Q447" s="11">
        <v>50000</v>
      </c>
      <c r="R447" s="12">
        <f t="shared" si="18"/>
        <v>0</v>
      </c>
      <c r="S447" s="11">
        <f t="shared" si="19"/>
        <v>50000</v>
      </c>
      <c r="T447" s="13" t="s">
        <v>1861</v>
      </c>
      <c r="U447" s="15" t="s">
        <v>538</v>
      </c>
    </row>
    <row r="448" spans="1:22" ht="13" x14ac:dyDescent="0.15">
      <c r="A448" s="6">
        <f t="shared" si="20"/>
        <v>447</v>
      </c>
      <c r="B448" s="105" t="s">
        <v>1862</v>
      </c>
      <c r="C448" s="109">
        <v>44113</v>
      </c>
      <c r="D448" s="7" t="s">
        <v>123</v>
      </c>
      <c r="E448" s="8">
        <v>3004</v>
      </c>
      <c r="F448" s="7" t="s">
        <v>22</v>
      </c>
      <c r="G448" s="9" t="s">
        <v>1863</v>
      </c>
      <c r="H448" s="7" t="s">
        <v>45</v>
      </c>
      <c r="I448" s="9" t="s">
        <v>158</v>
      </c>
      <c r="J448" s="10"/>
      <c r="K448" s="10"/>
      <c r="L448" s="10"/>
      <c r="M448" s="9" t="s">
        <v>1864</v>
      </c>
      <c r="N448" s="9" t="s">
        <v>523</v>
      </c>
      <c r="O448" s="10"/>
      <c r="P448" s="10"/>
      <c r="Q448" s="11">
        <v>50000</v>
      </c>
      <c r="R448" s="12">
        <f t="shared" si="18"/>
        <v>0</v>
      </c>
      <c r="S448" s="11">
        <f t="shared" si="19"/>
        <v>50000</v>
      </c>
      <c r="T448" s="13" t="s">
        <v>1865</v>
      </c>
      <c r="U448" s="15" t="s">
        <v>273</v>
      </c>
      <c r="V448" s="5" t="s">
        <v>5444</v>
      </c>
    </row>
    <row r="449" spans="1:22" ht="13" x14ac:dyDescent="0.15">
      <c r="A449" s="6">
        <f t="shared" si="20"/>
        <v>448</v>
      </c>
      <c r="B449" s="105" t="s">
        <v>1866</v>
      </c>
      <c r="C449" s="109">
        <v>44113</v>
      </c>
      <c r="D449" s="7" t="s">
        <v>123</v>
      </c>
      <c r="E449" s="8">
        <v>4503</v>
      </c>
      <c r="F449" s="7" t="s">
        <v>22</v>
      </c>
      <c r="G449" s="9" t="s">
        <v>1867</v>
      </c>
      <c r="H449" s="7" t="s">
        <v>69</v>
      </c>
      <c r="I449" s="9" t="s">
        <v>32</v>
      </c>
      <c r="J449" s="10"/>
      <c r="K449" s="10"/>
      <c r="L449" s="10"/>
      <c r="M449" s="9" t="s">
        <v>1868</v>
      </c>
      <c r="N449" s="9" t="s">
        <v>1310</v>
      </c>
      <c r="O449" s="10"/>
      <c r="P449" s="10"/>
      <c r="Q449" s="11">
        <v>50000</v>
      </c>
      <c r="R449" s="12">
        <f t="shared" si="18"/>
        <v>0</v>
      </c>
      <c r="S449" s="11">
        <f t="shared" si="19"/>
        <v>50000</v>
      </c>
      <c r="T449" s="13" t="s">
        <v>1869</v>
      </c>
      <c r="U449" s="15" t="s">
        <v>42</v>
      </c>
      <c r="V449" s="5" t="s">
        <v>5444</v>
      </c>
    </row>
    <row r="450" spans="1:22" ht="13" x14ac:dyDescent="0.15">
      <c r="A450" s="6">
        <f t="shared" si="20"/>
        <v>449</v>
      </c>
      <c r="B450" s="105" t="s">
        <v>1870</v>
      </c>
      <c r="C450" s="109">
        <v>44113</v>
      </c>
      <c r="D450" s="7" t="s">
        <v>123</v>
      </c>
      <c r="E450" s="8">
        <v>10002</v>
      </c>
      <c r="F450" s="7" t="s">
        <v>22</v>
      </c>
      <c r="G450" s="9" t="s">
        <v>1871</v>
      </c>
      <c r="H450" s="7" t="s">
        <v>31</v>
      </c>
      <c r="I450" s="10"/>
      <c r="J450" s="10"/>
      <c r="K450" s="10"/>
      <c r="L450" s="10"/>
      <c r="M450" s="9" t="s">
        <v>1872</v>
      </c>
      <c r="N450" s="9" t="s">
        <v>1310</v>
      </c>
      <c r="O450" s="10"/>
      <c r="P450" s="10"/>
      <c r="Q450" s="11">
        <v>50000</v>
      </c>
      <c r="R450" s="12">
        <f t="shared" ref="R450:R513" si="21">IF(Q450&gt;0,0,(IF(ISNA(VLOOKUP(D450,Missing_Vaulations,3,FALSE))=TRUE,0,(VLOOKUP(D450,Missing_Vaulations,3,FALSE)))))</f>
        <v>0</v>
      </c>
      <c r="S450" s="11">
        <f t="shared" si="19"/>
        <v>50000</v>
      </c>
      <c r="T450" s="13" t="s">
        <v>1873</v>
      </c>
      <c r="U450" s="15" t="s">
        <v>538</v>
      </c>
    </row>
    <row r="451" spans="1:22" ht="13" x14ac:dyDescent="0.15">
      <c r="A451" s="6">
        <f t="shared" si="20"/>
        <v>450</v>
      </c>
      <c r="B451" s="105" t="s">
        <v>1874</v>
      </c>
      <c r="C451" s="109">
        <v>44113</v>
      </c>
      <c r="D451" s="7" t="s">
        <v>123</v>
      </c>
      <c r="E451" s="8">
        <v>212</v>
      </c>
      <c r="F451" s="7" t="s">
        <v>22</v>
      </c>
      <c r="G451" s="9" t="s">
        <v>1875</v>
      </c>
      <c r="H451" s="7" t="s">
        <v>45</v>
      </c>
      <c r="I451" s="9" t="s">
        <v>158</v>
      </c>
      <c r="J451" s="10"/>
      <c r="K451" s="10"/>
      <c r="L451" s="10"/>
      <c r="M451" s="9" t="s">
        <v>1876</v>
      </c>
      <c r="N451" s="9" t="s">
        <v>1877</v>
      </c>
      <c r="O451" s="10"/>
      <c r="P451" s="10"/>
      <c r="Q451" s="11">
        <v>0</v>
      </c>
      <c r="R451" s="12">
        <f t="shared" si="21"/>
        <v>500</v>
      </c>
      <c r="S451" s="11">
        <f t="shared" ref="S451:S514" si="22">Q451+R451</f>
        <v>500</v>
      </c>
      <c r="T451" s="13" t="s">
        <v>1878</v>
      </c>
      <c r="U451" s="15" t="s">
        <v>234</v>
      </c>
    </row>
    <row r="452" spans="1:22" ht="13" x14ac:dyDescent="0.15">
      <c r="A452" s="6">
        <f t="shared" ref="A452:A515" si="23">A451+1</f>
        <v>451</v>
      </c>
      <c r="B452" s="105" t="s">
        <v>1879</v>
      </c>
      <c r="C452" s="109">
        <v>44116</v>
      </c>
      <c r="D452" s="7" t="s">
        <v>275</v>
      </c>
      <c r="E452" s="8">
        <v>12101</v>
      </c>
      <c r="F452" s="7" t="s">
        <v>22</v>
      </c>
      <c r="G452" s="9" t="s">
        <v>1880</v>
      </c>
      <c r="H452" s="7" t="s">
        <v>24</v>
      </c>
      <c r="I452" s="9" t="s">
        <v>25</v>
      </c>
      <c r="J452" s="16">
        <v>6137</v>
      </c>
      <c r="K452" s="17">
        <v>25</v>
      </c>
      <c r="L452" s="7" t="s">
        <v>859</v>
      </c>
      <c r="M452" s="9" t="s">
        <v>1881</v>
      </c>
      <c r="N452" s="9" t="s">
        <v>1182</v>
      </c>
      <c r="O452" s="17">
        <v>1</v>
      </c>
      <c r="P452" s="17">
        <v>1</v>
      </c>
      <c r="Q452" s="11">
        <v>319123</v>
      </c>
      <c r="R452" s="12">
        <f t="shared" si="21"/>
        <v>0</v>
      </c>
      <c r="S452" s="11">
        <f t="shared" si="22"/>
        <v>319123</v>
      </c>
      <c r="T452" s="13" t="s">
        <v>1882</v>
      </c>
      <c r="U452" s="15" t="s">
        <v>1883</v>
      </c>
    </row>
    <row r="453" spans="1:22" ht="13" x14ac:dyDescent="0.15">
      <c r="A453" s="6">
        <f t="shared" si="23"/>
        <v>452</v>
      </c>
      <c r="B453" s="105" t="s">
        <v>1884</v>
      </c>
      <c r="C453" s="109">
        <v>44116</v>
      </c>
      <c r="D453" s="7" t="s">
        <v>21</v>
      </c>
      <c r="E453" s="8">
        <v>6618</v>
      </c>
      <c r="F453" s="7" t="s">
        <v>22</v>
      </c>
      <c r="G453" s="9" t="s">
        <v>1885</v>
      </c>
      <c r="H453" s="7" t="s">
        <v>24</v>
      </c>
      <c r="I453" s="9" t="s">
        <v>205</v>
      </c>
      <c r="J453" s="10"/>
      <c r="K453" s="10"/>
      <c r="L453" s="10"/>
      <c r="M453" s="9" t="s">
        <v>1886</v>
      </c>
      <c r="N453" s="9" t="s">
        <v>1887</v>
      </c>
      <c r="O453" s="10"/>
      <c r="P453" s="10"/>
      <c r="Q453" s="11">
        <v>0</v>
      </c>
      <c r="R453" s="12">
        <f t="shared" si="21"/>
        <v>12000</v>
      </c>
      <c r="S453" s="11">
        <f t="shared" si="22"/>
        <v>12000</v>
      </c>
      <c r="T453" s="13" t="s">
        <v>1888</v>
      </c>
      <c r="U453" s="15" t="s">
        <v>55</v>
      </c>
      <c r="V453" s="5" t="s">
        <v>5444</v>
      </c>
    </row>
    <row r="454" spans="1:22" ht="13" x14ac:dyDescent="0.15">
      <c r="A454" s="6">
        <f t="shared" si="23"/>
        <v>453</v>
      </c>
      <c r="B454" s="105" t="s">
        <v>1889</v>
      </c>
      <c r="C454" s="109">
        <v>44116</v>
      </c>
      <c r="D454" s="7" t="s">
        <v>302</v>
      </c>
      <c r="E454" s="8">
        <v>11402</v>
      </c>
      <c r="F454" s="7" t="s">
        <v>22</v>
      </c>
      <c r="G454" s="9" t="s">
        <v>962</v>
      </c>
      <c r="H454" s="7" t="s">
        <v>24</v>
      </c>
      <c r="I454" s="10"/>
      <c r="J454" s="10"/>
      <c r="K454" s="10"/>
      <c r="L454" s="10"/>
      <c r="M454" s="9" t="s">
        <v>963</v>
      </c>
      <c r="N454" s="9" t="s">
        <v>621</v>
      </c>
      <c r="O454" s="10"/>
      <c r="P454" s="10"/>
      <c r="Q454" s="11">
        <v>0</v>
      </c>
      <c r="R454" s="12">
        <f t="shared" si="21"/>
        <v>15000</v>
      </c>
      <c r="S454" s="11">
        <f t="shared" si="22"/>
        <v>15000</v>
      </c>
      <c r="T454" s="13" t="s">
        <v>1890</v>
      </c>
      <c r="U454" s="15" t="s">
        <v>627</v>
      </c>
      <c r="V454" s="5" t="s">
        <v>5444</v>
      </c>
    </row>
    <row r="455" spans="1:22" ht="13" x14ac:dyDescent="0.15">
      <c r="A455" s="6">
        <f t="shared" si="23"/>
        <v>454</v>
      </c>
      <c r="B455" s="105" t="s">
        <v>1891</v>
      </c>
      <c r="C455" s="109">
        <v>44116</v>
      </c>
      <c r="D455" s="7" t="s">
        <v>37</v>
      </c>
      <c r="E455" s="8">
        <v>4202</v>
      </c>
      <c r="F455" s="7" t="s">
        <v>22</v>
      </c>
      <c r="G455" s="9" t="s">
        <v>725</v>
      </c>
      <c r="H455" s="7" t="s">
        <v>101</v>
      </c>
      <c r="I455" s="9" t="s">
        <v>88</v>
      </c>
      <c r="J455" s="10"/>
      <c r="K455" s="10"/>
      <c r="L455" s="10"/>
      <c r="M455" s="9" t="s">
        <v>1892</v>
      </c>
      <c r="N455" s="9" t="s">
        <v>185</v>
      </c>
      <c r="O455" s="10"/>
      <c r="P455" s="10"/>
      <c r="Q455" s="11">
        <v>50000</v>
      </c>
      <c r="R455" s="12">
        <f t="shared" si="21"/>
        <v>0</v>
      </c>
      <c r="S455" s="11">
        <f t="shared" si="22"/>
        <v>50000</v>
      </c>
      <c r="T455" s="13" t="s">
        <v>1893</v>
      </c>
      <c r="U455" s="15" t="s">
        <v>42</v>
      </c>
      <c r="V455" s="5" t="s">
        <v>5444</v>
      </c>
    </row>
    <row r="456" spans="1:22" ht="13" x14ac:dyDescent="0.15">
      <c r="A456" s="6">
        <f t="shared" si="23"/>
        <v>455</v>
      </c>
      <c r="B456" s="105" t="s">
        <v>1894</v>
      </c>
      <c r="C456" s="109">
        <v>44116</v>
      </c>
      <c r="D456" s="7" t="s">
        <v>37</v>
      </c>
      <c r="E456" s="8">
        <v>12617</v>
      </c>
      <c r="F456" s="7" t="s">
        <v>22</v>
      </c>
      <c r="G456" s="9" t="s">
        <v>1895</v>
      </c>
      <c r="H456" s="7" t="s">
        <v>69</v>
      </c>
      <c r="I456" s="9" t="s">
        <v>32</v>
      </c>
      <c r="J456" s="10"/>
      <c r="K456" s="10"/>
      <c r="L456" s="10"/>
      <c r="M456" s="9" t="s">
        <v>1896</v>
      </c>
      <c r="N456" s="9" t="s">
        <v>72</v>
      </c>
      <c r="O456" s="10"/>
      <c r="P456" s="10"/>
      <c r="Q456" s="11">
        <v>0</v>
      </c>
      <c r="R456" s="12">
        <f t="shared" si="21"/>
        <v>3000</v>
      </c>
      <c r="S456" s="11">
        <f t="shared" si="22"/>
        <v>3000</v>
      </c>
      <c r="T456" s="13" t="s">
        <v>1897</v>
      </c>
      <c r="U456" s="14"/>
    </row>
    <row r="457" spans="1:22" ht="13" x14ac:dyDescent="0.15">
      <c r="A457" s="6">
        <f t="shared" si="23"/>
        <v>456</v>
      </c>
      <c r="B457" s="105" t="s">
        <v>1898</v>
      </c>
      <c r="C457" s="109">
        <v>44116</v>
      </c>
      <c r="D457" s="7" t="s">
        <v>37</v>
      </c>
      <c r="E457" s="8">
        <v>8914</v>
      </c>
      <c r="F457" s="7" t="s">
        <v>22</v>
      </c>
      <c r="G457" s="9" t="s">
        <v>1899</v>
      </c>
      <c r="H457" s="7" t="s">
        <v>24</v>
      </c>
      <c r="I457" s="9" t="s">
        <v>70</v>
      </c>
      <c r="J457" s="10"/>
      <c r="K457" s="10"/>
      <c r="L457" s="10"/>
      <c r="M457" s="9" t="s">
        <v>1900</v>
      </c>
      <c r="N457" s="9" t="s">
        <v>60</v>
      </c>
      <c r="O457" s="10"/>
      <c r="P457" s="10"/>
      <c r="Q457" s="11">
        <v>0</v>
      </c>
      <c r="R457" s="12">
        <f t="shared" si="21"/>
        <v>3000</v>
      </c>
      <c r="S457" s="11">
        <f t="shared" si="22"/>
        <v>3000</v>
      </c>
      <c r="T457" s="13" t="s">
        <v>1901</v>
      </c>
      <c r="U457" s="15" t="s">
        <v>654</v>
      </c>
    </row>
    <row r="458" spans="1:22" ht="13" x14ac:dyDescent="0.15">
      <c r="A458" s="6">
        <f t="shared" si="23"/>
        <v>457</v>
      </c>
      <c r="B458" s="105" t="s">
        <v>1902</v>
      </c>
      <c r="C458" s="109">
        <v>44116</v>
      </c>
      <c r="D458" s="7" t="s">
        <v>37</v>
      </c>
      <c r="E458" s="8">
        <v>13613</v>
      </c>
      <c r="F458" s="7" t="s">
        <v>22</v>
      </c>
      <c r="G458" s="9" t="s">
        <v>1903</v>
      </c>
      <c r="H458" s="7" t="s">
        <v>69</v>
      </c>
      <c r="I458" s="10"/>
      <c r="J458" s="10"/>
      <c r="K458" s="10"/>
      <c r="L458" s="10"/>
      <c r="M458" s="9" t="s">
        <v>1904</v>
      </c>
      <c r="N458" s="9" t="s">
        <v>60</v>
      </c>
      <c r="O458" s="10"/>
      <c r="P458" s="10"/>
      <c r="Q458" s="11">
        <v>0</v>
      </c>
      <c r="R458" s="12">
        <f t="shared" si="21"/>
        <v>3000</v>
      </c>
      <c r="S458" s="11">
        <f t="shared" si="22"/>
        <v>3000</v>
      </c>
      <c r="T458" s="13" t="s">
        <v>1905</v>
      </c>
      <c r="U458" s="15" t="s">
        <v>654</v>
      </c>
    </row>
    <row r="459" spans="1:22" ht="13" x14ac:dyDescent="0.15">
      <c r="A459" s="6">
        <f t="shared" si="23"/>
        <v>458</v>
      </c>
      <c r="B459" s="105" t="s">
        <v>1906</v>
      </c>
      <c r="C459" s="109">
        <v>44116</v>
      </c>
      <c r="D459" s="7" t="s">
        <v>37</v>
      </c>
      <c r="E459" s="8">
        <v>405</v>
      </c>
      <c r="F459" s="7" t="s">
        <v>22</v>
      </c>
      <c r="G459" s="9" t="s">
        <v>1907</v>
      </c>
      <c r="H459" s="7" t="s">
        <v>24</v>
      </c>
      <c r="I459" s="9" t="s">
        <v>88</v>
      </c>
      <c r="J459" s="10"/>
      <c r="K459" s="10"/>
      <c r="L459" s="10"/>
      <c r="M459" s="9" t="s">
        <v>1908</v>
      </c>
      <c r="N459" s="9" t="s">
        <v>72</v>
      </c>
      <c r="O459" s="10"/>
      <c r="P459" s="10"/>
      <c r="Q459" s="11">
        <v>0</v>
      </c>
      <c r="R459" s="12">
        <f t="shared" si="21"/>
        <v>3000</v>
      </c>
      <c r="S459" s="11">
        <f t="shared" si="22"/>
        <v>3000</v>
      </c>
      <c r="T459" s="13" t="s">
        <v>1909</v>
      </c>
      <c r="U459" s="14"/>
    </row>
    <row r="460" spans="1:22" ht="13" x14ac:dyDescent="0.15">
      <c r="A460" s="6">
        <f t="shared" si="23"/>
        <v>459</v>
      </c>
      <c r="B460" s="105" t="s">
        <v>1910</v>
      </c>
      <c r="C460" s="109">
        <v>44116</v>
      </c>
      <c r="D460" s="7" t="s">
        <v>364</v>
      </c>
      <c r="E460" s="8">
        <v>2550</v>
      </c>
      <c r="F460" s="7" t="s">
        <v>379</v>
      </c>
      <c r="G460" s="9" t="s">
        <v>1725</v>
      </c>
      <c r="H460" s="7" t="s">
        <v>557</v>
      </c>
      <c r="I460" s="9" t="s">
        <v>88</v>
      </c>
      <c r="J460" s="10"/>
      <c r="K460" s="10"/>
      <c r="L460" s="10"/>
      <c r="M460" s="9" t="s">
        <v>1726</v>
      </c>
      <c r="N460" s="9" t="s">
        <v>1727</v>
      </c>
      <c r="O460" s="17">
        <v>1</v>
      </c>
      <c r="P460" s="17">
        <v>1</v>
      </c>
      <c r="Q460" s="11">
        <v>64786</v>
      </c>
      <c r="R460" s="12">
        <f t="shared" si="21"/>
        <v>0</v>
      </c>
      <c r="S460" s="11">
        <f t="shared" si="22"/>
        <v>64786</v>
      </c>
      <c r="T460" s="13" t="s">
        <v>1911</v>
      </c>
      <c r="U460" s="15" t="s">
        <v>80</v>
      </c>
    </row>
    <row r="461" spans="1:22" ht="13" x14ac:dyDescent="0.15">
      <c r="A461" s="6">
        <f t="shared" si="23"/>
        <v>460</v>
      </c>
      <c r="B461" s="105" t="s">
        <v>1912</v>
      </c>
      <c r="C461" s="109">
        <v>44116</v>
      </c>
      <c r="D461" s="7" t="s">
        <v>1913</v>
      </c>
      <c r="E461" s="8">
        <v>3408</v>
      </c>
      <c r="F461" s="7" t="s">
        <v>22</v>
      </c>
      <c r="G461" s="9" t="s">
        <v>1914</v>
      </c>
      <c r="H461" s="7" t="s">
        <v>31</v>
      </c>
      <c r="I461" s="9" t="s">
        <v>88</v>
      </c>
      <c r="J461" s="10"/>
      <c r="K461" s="10"/>
      <c r="L461" s="10"/>
      <c r="M461" s="9" t="s">
        <v>1915</v>
      </c>
      <c r="N461" s="9" t="s">
        <v>1916</v>
      </c>
      <c r="O461" s="10"/>
      <c r="P461" s="10"/>
      <c r="Q461" s="11">
        <v>0</v>
      </c>
      <c r="R461" s="12">
        <f t="shared" si="21"/>
        <v>25000</v>
      </c>
      <c r="S461" s="11">
        <f t="shared" si="22"/>
        <v>25000</v>
      </c>
      <c r="T461" s="13" t="s">
        <v>1917</v>
      </c>
      <c r="U461" s="15" t="s">
        <v>1918</v>
      </c>
      <c r="V461" s="5" t="s">
        <v>5444</v>
      </c>
    </row>
    <row r="462" spans="1:22" ht="13" x14ac:dyDescent="0.15">
      <c r="A462" s="6">
        <f t="shared" si="23"/>
        <v>461</v>
      </c>
      <c r="B462" s="105" t="s">
        <v>1919</v>
      </c>
      <c r="C462" s="109">
        <v>44116</v>
      </c>
      <c r="D462" s="7" t="s">
        <v>75</v>
      </c>
      <c r="E462" s="8">
        <v>6708</v>
      </c>
      <c r="F462" s="7" t="s">
        <v>22</v>
      </c>
      <c r="G462" s="9" t="s">
        <v>1920</v>
      </c>
      <c r="H462" s="7" t="s">
        <v>183</v>
      </c>
      <c r="I462" s="9" t="s">
        <v>88</v>
      </c>
      <c r="J462" s="10"/>
      <c r="K462" s="10"/>
      <c r="L462" s="10"/>
      <c r="M462" s="9" t="s">
        <v>1921</v>
      </c>
      <c r="N462" s="9" t="s">
        <v>72</v>
      </c>
      <c r="O462" s="10"/>
      <c r="P462" s="10"/>
      <c r="Q462" s="11">
        <v>0</v>
      </c>
      <c r="R462" s="12">
        <f t="shared" si="21"/>
        <v>3000</v>
      </c>
      <c r="S462" s="11">
        <f t="shared" si="22"/>
        <v>3000</v>
      </c>
      <c r="T462" s="13" t="s">
        <v>1922</v>
      </c>
      <c r="U462" s="15" t="s">
        <v>55</v>
      </c>
      <c r="V462" s="5" t="s">
        <v>5444</v>
      </c>
    </row>
    <row r="463" spans="1:22" ht="13" x14ac:dyDescent="0.15">
      <c r="A463" s="6">
        <f t="shared" si="23"/>
        <v>462</v>
      </c>
      <c r="B463" s="105" t="s">
        <v>1923</v>
      </c>
      <c r="C463" s="109">
        <v>44116</v>
      </c>
      <c r="D463" s="7" t="s">
        <v>75</v>
      </c>
      <c r="E463" s="8">
        <v>6700</v>
      </c>
      <c r="F463" s="7" t="s">
        <v>22</v>
      </c>
      <c r="G463" s="9" t="s">
        <v>1579</v>
      </c>
      <c r="H463" s="7" t="s">
        <v>183</v>
      </c>
      <c r="I463" s="9" t="s">
        <v>88</v>
      </c>
      <c r="J463" s="10"/>
      <c r="K463" s="10"/>
      <c r="L463" s="10"/>
      <c r="M463" s="9" t="s">
        <v>1580</v>
      </c>
      <c r="N463" s="9" t="s">
        <v>1924</v>
      </c>
      <c r="O463" s="10"/>
      <c r="P463" s="10"/>
      <c r="Q463" s="11">
        <v>0</v>
      </c>
      <c r="R463" s="12">
        <f t="shared" si="21"/>
        <v>3000</v>
      </c>
      <c r="S463" s="11">
        <f t="shared" si="22"/>
        <v>3000</v>
      </c>
      <c r="T463" s="13" t="s">
        <v>1925</v>
      </c>
      <c r="U463" s="15" t="s">
        <v>55</v>
      </c>
      <c r="V463" s="5" t="s">
        <v>5444</v>
      </c>
    </row>
    <row r="464" spans="1:22" ht="13" x14ac:dyDescent="0.15">
      <c r="A464" s="6">
        <f t="shared" si="23"/>
        <v>463</v>
      </c>
      <c r="B464" s="105" t="s">
        <v>1926</v>
      </c>
      <c r="C464" s="109">
        <v>44116</v>
      </c>
      <c r="D464" s="7" t="s">
        <v>75</v>
      </c>
      <c r="E464" s="8">
        <v>13701</v>
      </c>
      <c r="F464" s="7" t="s">
        <v>22</v>
      </c>
      <c r="G464" s="9" t="s">
        <v>1927</v>
      </c>
      <c r="H464" s="7" t="s">
        <v>24</v>
      </c>
      <c r="I464" s="9" t="s">
        <v>125</v>
      </c>
      <c r="J464" s="10"/>
      <c r="K464" s="10"/>
      <c r="L464" s="10"/>
      <c r="M464" s="9" t="s">
        <v>1928</v>
      </c>
      <c r="N464" s="9" t="s">
        <v>1929</v>
      </c>
      <c r="O464" s="10"/>
      <c r="P464" s="10"/>
      <c r="Q464" s="11">
        <v>0</v>
      </c>
      <c r="R464" s="12">
        <f t="shared" si="21"/>
        <v>3000</v>
      </c>
      <c r="S464" s="11">
        <f t="shared" si="22"/>
        <v>3000</v>
      </c>
      <c r="T464" s="13" t="s">
        <v>1930</v>
      </c>
      <c r="U464" s="15" t="s">
        <v>55</v>
      </c>
      <c r="V464" s="5" t="s">
        <v>5444</v>
      </c>
    </row>
    <row r="465" spans="1:24" ht="13" x14ac:dyDescent="0.15">
      <c r="A465" s="6">
        <f t="shared" si="23"/>
        <v>464</v>
      </c>
      <c r="B465" s="105" t="s">
        <v>1931</v>
      </c>
      <c r="C465" s="109">
        <v>44116</v>
      </c>
      <c r="D465" s="7" t="s">
        <v>110</v>
      </c>
      <c r="E465" s="8">
        <v>7985</v>
      </c>
      <c r="F465" s="7" t="s">
        <v>22</v>
      </c>
      <c r="G465" s="9" t="s">
        <v>1932</v>
      </c>
      <c r="H465" s="7" t="s">
        <v>1628</v>
      </c>
      <c r="I465" s="9" t="s">
        <v>331</v>
      </c>
      <c r="J465" s="10"/>
      <c r="K465" s="10"/>
      <c r="L465" s="10"/>
      <c r="M465" s="9" t="s">
        <v>1933</v>
      </c>
      <c r="N465" s="9" t="s">
        <v>1934</v>
      </c>
      <c r="O465" s="10"/>
      <c r="P465" s="10"/>
      <c r="Q465" s="11">
        <v>0</v>
      </c>
      <c r="R465" s="12">
        <f t="shared" si="21"/>
        <v>2000</v>
      </c>
      <c r="S465" s="11">
        <f t="shared" si="22"/>
        <v>2000</v>
      </c>
      <c r="T465" s="13" t="s">
        <v>1935</v>
      </c>
      <c r="U465" s="15" t="s">
        <v>42</v>
      </c>
      <c r="V465" s="5" t="s">
        <v>5444</v>
      </c>
    </row>
    <row r="466" spans="1:24" ht="13" x14ac:dyDescent="0.15">
      <c r="A466" s="6">
        <f t="shared" si="23"/>
        <v>465</v>
      </c>
      <c r="B466" s="105" t="s">
        <v>1936</v>
      </c>
      <c r="C466" s="109">
        <v>44116</v>
      </c>
      <c r="D466" s="7" t="s">
        <v>430</v>
      </c>
      <c r="E466" s="8">
        <v>6051</v>
      </c>
      <c r="F466" s="7" t="s">
        <v>22</v>
      </c>
      <c r="G466" s="9" t="s">
        <v>1376</v>
      </c>
      <c r="H466" s="7" t="s">
        <v>69</v>
      </c>
      <c r="I466" s="9" t="s">
        <v>32</v>
      </c>
      <c r="J466" s="10"/>
      <c r="K466" s="10"/>
      <c r="L466" s="10"/>
      <c r="M466" s="9" t="s">
        <v>1937</v>
      </c>
      <c r="N466" s="9" t="s">
        <v>1938</v>
      </c>
      <c r="O466" s="10"/>
      <c r="P466" s="10"/>
      <c r="Q466" s="11">
        <v>0</v>
      </c>
      <c r="R466" s="12">
        <f t="shared" si="21"/>
        <v>500</v>
      </c>
      <c r="S466" s="11">
        <f t="shared" si="22"/>
        <v>500</v>
      </c>
      <c r="T466" s="13" t="s">
        <v>1939</v>
      </c>
      <c r="U466" s="15" t="s">
        <v>1940</v>
      </c>
    </row>
    <row r="467" spans="1:24" ht="13" x14ac:dyDescent="0.15">
      <c r="A467" s="6">
        <f t="shared" si="23"/>
        <v>466</v>
      </c>
      <c r="B467" s="105" t="s">
        <v>1941</v>
      </c>
      <c r="C467" s="109">
        <v>44116</v>
      </c>
      <c r="D467" s="7" t="s">
        <v>430</v>
      </c>
      <c r="E467" s="8">
        <v>11611</v>
      </c>
      <c r="F467" s="7" t="s">
        <v>22</v>
      </c>
      <c r="G467" s="9" t="s">
        <v>1942</v>
      </c>
      <c r="H467" s="7" t="s">
        <v>101</v>
      </c>
      <c r="I467" s="9" t="s">
        <v>32</v>
      </c>
      <c r="J467" s="10"/>
      <c r="K467" s="10"/>
      <c r="L467" s="10"/>
      <c r="M467" s="9" t="s">
        <v>1943</v>
      </c>
      <c r="N467" s="9" t="s">
        <v>737</v>
      </c>
      <c r="O467" s="10"/>
      <c r="P467" s="10"/>
      <c r="Q467" s="11">
        <v>0</v>
      </c>
      <c r="R467" s="12">
        <f t="shared" si="21"/>
        <v>500</v>
      </c>
      <c r="S467" s="11">
        <f t="shared" si="22"/>
        <v>500</v>
      </c>
      <c r="T467" s="13" t="s">
        <v>1944</v>
      </c>
      <c r="U467" s="15" t="s">
        <v>42</v>
      </c>
      <c r="V467" s="5" t="s">
        <v>5444</v>
      </c>
    </row>
    <row r="468" spans="1:24" ht="13" x14ac:dyDescent="0.15">
      <c r="A468" s="6">
        <f t="shared" si="23"/>
        <v>467</v>
      </c>
      <c r="B468" s="105" t="s">
        <v>1945</v>
      </c>
      <c r="C468" s="109">
        <v>44116</v>
      </c>
      <c r="D468" s="7" t="s">
        <v>430</v>
      </c>
      <c r="E468" s="8">
        <v>148</v>
      </c>
      <c r="F468" s="7" t="s">
        <v>22</v>
      </c>
      <c r="G468" s="9" t="s">
        <v>1627</v>
      </c>
      <c r="H468" s="7" t="s">
        <v>1547</v>
      </c>
      <c r="I468" s="9" t="s">
        <v>46</v>
      </c>
      <c r="J468" s="10"/>
      <c r="K468" s="10"/>
      <c r="L468" s="10"/>
      <c r="M468" s="9" t="s">
        <v>1946</v>
      </c>
      <c r="N468" s="9" t="s">
        <v>1947</v>
      </c>
      <c r="O468" s="10"/>
      <c r="P468" s="10"/>
      <c r="Q468" s="11">
        <v>0</v>
      </c>
      <c r="R468" s="12">
        <f t="shared" si="21"/>
        <v>500</v>
      </c>
      <c r="S468" s="11">
        <f t="shared" si="22"/>
        <v>500</v>
      </c>
      <c r="T468" s="13" t="s">
        <v>1948</v>
      </c>
      <c r="U468" s="15" t="s">
        <v>80</v>
      </c>
    </row>
    <row r="469" spans="1:24" ht="13" x14ac:dyDescent="0.15">
      <c r="A469" s="6">
        <f t="shared" si="23"/>
        <v>468</v>
      </c>
      <c r="B469" s="105" t="s">
        <v>1949</v>
      </c>
      <c r="C469" s="109">
        <v>44116</v>
      </c>
      <c r="D469" s="7" t="s">
        <v>116</v>
      </c>
      <c r="E469" s="8">
        <v>25</v>
      </c>
      <c r="F469" s="7" t="s">
        <v>22</v>
      </c>
      <c r="G469" s="9" t="s">
        <v>1950</v>
      </c>
      <c r="H469" s="7" t="s">
        <v>45</v>
      </c>
      <c r="I469" s="9" t="s">
        <v>39</v>
      </c>
      <c r="J469" s="10"/>
      <c r="K469" s="10"/>
      <c r="L469" s="10"/>
      <c r="M469" s="9" t="s">
        <v>1951</v>
      </c>
      <c r="N469" s="9" t="s">
        <v>119</v>
      </c>
      <c r="O469" s="10"/>
      <c r="P469" s="10"/>
      <c r="Q469" s="11">
        <v>0</v>
      </c>
      <c r="R469" s="12">
        <f t="shared" si="21"/>
        <v>500</v>
      </c>
      <c r="S469" s="11">
        <f t="shared" si="22"/>
        <v>500</v>
      </c>
      <c r="T469" s="13" t="s">
        <v>1952</v>
      </c>
      <c r="U469" s="15" t="s">
        <v>55</v>
      </c>
      <c r="V469" s="5" t="s">
        <v>5444</v>
      </c>
    </row>
    <row r="470" spans="1:24" ht="13" x14ac:dyDescent="0.15">
      <c r="A470" s="6">
        <f t="shared" si="23"/>
        <v>469</v>
      </c>
      <c r="B470" s="105" t="s">
        <v>1953</v>
      </c>
      <c r="C470" s="109">
        <v>44116</v>
      </c>
      <c r="D470" s="7" t="s">
        <v>116</v>
      </c>
      <c r="E470" s="8">
        <v>3904</v>
      </c>
      <c r="F470" s="7" t="s">
        <v>22</v>
      </c>
      <c r="G470" s="9" t="s">
        <v>1370</v>
      </c>
      <c r="H470" s="7" t="s">
        <v>45</v>
      </c>
      <c r="I470" s="9" t="s">
        <v>25</v>
      </c>
      <c r="J470" s="10"/>
      <c r="K470" s="10"/>
      <c r="L470" s="10"/>
      <c r="M470" s="9" t="s">
        <v>1954</v>
      </c>
      <c r="N470" s="9" t="s">
        <v>119</v>
      </c>
      <c r="O470" s="10"/>
      <c r="P470" s="10"/>
      <c r="Q470" s="11">
        <v>0</v>
      </c>
      <c r="R470" s="12">
        <f t="shared" si="21"/>
        <v>500</v>
      </c>
      <c r="S470" s="11">
        <f t="shared" si="22"/>
        <v>500</v>
      </c>
      <c r="T470" s="13" t="s">
        <v>1955</v>
      </c>
      <c r="U470" s="15" t="s">
        <v>55</v>
      </c>
      <c r="V470" s="5" t="s">
        <v>5444</v>
      </c>
    </row>
    <row r="471" spans="1:24" ht="13" x14ac:dyDescent="0.15">
      <c r="A471" s="6">
        <f t="shared" si="23"/>
        <v>470</v>
      </c>
      <c r="B471" s="105" t="s">
        <v>1956</v>
      </c>
      <c r="C471" s="109">
        <v>44116</v>
      </c>
      <c r="D471" s="7" t="s">
        <v>116</v>
      </c>
      <c r="E471" s="8">
        <v>2804</v>
      </c>
      <c r="F471" s="7" t="s">
        <v>22</v>
      </c>
      <c r="G471" s="9" t="s">
        <v>1957</v>
      </c>
      <c r="H471" s="7" t="s">
        <v>183</v>
      </c>
      <c r="I471" s="9" t="s">
        <v>39</v>
      </c>
      <c r="J471" s="10"/>
      <c r="K471" s="10"/>
      <c r="L471" s="10"/>
      <c r="M471" s="9" t="s">
        <v>1958</v>
      </c>
      <c r="N471" s="9" t="s">
        <v>119</v>
      </c>
      <c r="O471" s="10"/>
      <c r="P471" s="10"/>
      <c r="Q471" s="11">
        <v>0</v>
      </c>
      <c r="R471" s="12">
        <f t="shared" si="21"/>
        <v>500</v>
      </c>
      <c r="S471" s="11">
        <f t="shared" si="22"/>
        <v>500</v>
      </c>
      <c r="T471" s="13" t="s">
        <v>1959</v>
      </c>
      <c r="U471" s="15" t="s">
        <v>55</v>
      </c>
      <c r="V471" s="5" t="s">
        <v>5444</v>
      </c>
    </row>
    <row r="472" spans="1:24" ht="13" x14ac:dyDescent="0.15">
      <c r="A472" s="6">
        <f t="shared" si="23"/>
        <v>471</v>
      </c>
      <c r="B472" s="105" t="s">
        <v>1960</v>
      </c>
      <c r="C472" s="109">
        <v>44116</v>
      </c>
      <c r="D472" s="7" t="s">
        <v>123</v>
      </c>
      <c r="E472" s="8">
        <v>11001</v>
      </c>
      <c r="F472" s="7" t="s">
        <v>22</v>
      </c>
      <c r="G472" s="9" t="s">
        <v>1961</v>
      </c>
      <c r="H472" s="7" t="s">
        <v>24</v>
      </c>
      <c r="I472" s="9" t="s">
        <v>32</v>
      </c>
      <c r="J472" s="10"/>
      <c r="K472" s="10"/>
      <c r="L472" s="10"/>
      <c r="M472" s="9" t="s">
        <v>1962</v>
      </c>
      <c r="N472" s="9" t="s">
        <v>72</v>
      </c>
      <c r="O472" s="10"/>
      <c r="P472" s="10"/>
      <c r="Q472" s="11">
        <v>50000</v>
      </c>
      <c r="R472" s="12">
        <f t="shared" si="21"/>
        <v>0</v>
      </c>
      <c r="S472" s="11">
        <f t="shared" si="22"/>
        <v>50000</v>
      </c>
      <c r="T472" s="13" t="s">
        <v>1963</v>
      </c>
      <c r="U472" s="15" t="s">
        <v>1964</v>
      </c>
      <c r="X472" s="5" t="s">
        <v>5446</v>
      </c>
    </row>
    <row r="473" spans="1:24" ht="13" x14ac:dyDescent="0.15">
      <c r="A473" s="6">
        <f t="shared" si="23"/>
        <v>472</v>
      </c>
      <c r="B473" s="105" t="s">
        <v>1965</v>
      </c>
      <c r="C473" s="109">
        <v>44116</v>
      </c>
      <c r="D473" s="7" t="s">
        <v>123</v>
      </c>
      <c r="E473" s="8">
        <v>7207</v>
      </c>
      <c r="F473" s="7" t="s">
        <v>22</v>
      </c>
      <c r="G473" s="9" t="s">
        <v>1966</v>
      </c>
      <c r="H473" s="7" t="s">
        <v>58</v>
      </c>
      <c r="I473" s="9" t="s">
        <v>46</v>
      </c>
      <c r="J473" s="10"/>
      <c r="K473" s="10"/>
      <c r="L473" s="10"/>
      <c r="M473" s="9" t="s">
        <v>1967</v>
      </c>
      <c r="N473" s="9" t="s">
        <v>78</v>
      </c>
      <c r="O473" s="10"/>
      <c r="P473" s="10"/>
      <c r="Q473" s="11">
        <v>50000</v>
      </c>
      <c r="R473" s="12">
        <f t="shared" si="21"/>
        <v>0</v>
      </c>
      <c r="S473" s="11">
        <f t="shared" si="22"/>
        <v>50000</v>
      </c>
      <c r="T473" s="13" t="s">
        <v>1968</v>
      </c>
      <c r="U473" s="15" t="s">
        <v>42</v>
      </c>
      <c r="V473" s="5" t="s">
        <v>5444</v>
      </c>
    </row>
    <row r="474" spans="1:24" ht="13" x14ac:dyDescent="0.15">
      <c r="A474" s="6">
        <f t="shared" si="23"/>
        <v>473</v>
      </c>
      <c r="B474" s="105" t="s">
        <v>1969</v>
      </c>
      <c r="C474" s="109">
        <v>44116</v>
      </c>
      <c r="D474" s="7" t="s">
        <v>123</v>
      </c>
      <c r="E474" s="8">
        <v>4801</v>
      </c>
      <c r="F474" s="7" t="s">
        <v>22</v>
      </c>
      <c r="G474" s="9" t="s">
        <v>1970</v>
      </c>
      <c r="H474" s="7" t="s">
        <v>45</v>
      </c>
      <c r="I474" s="9" t="s">
        <v>205</v>
      </c>
      <c r="J474" s="10"/>
      <c r="K474" s="10"/>
      <c r="L474" s="10"/>
      <c r="M474" s="9" t="s">
        <v>1971</v>
      </c>
      <c r="N474" s="9" t="s">
        <v>185</v>
      </c>
      <c r="O474" s="10"/>
      <c r="P474" s="10"/>
      <c r="Q474" s="11">
        <v>50000</v>
      </c>
      <c r="R474" s="12">
        <f t="shared" si="21"/>
        <v>0</v>
      </c>
      <c r="S474" s="11">
        <f t="shared" si="22"/>
        <v>50000</v>
      </c>
      <c r="T474" s="13" t="s">
        <v>1972</v>
      </c>
      <c r="U474" s="15" t="s">
        <v>627</v>
      </c>
      <c r="V474" s="5" t="s">
        <v>5444</v>
      </c>
    </row>
    <row r="475" spans="1:24" ht="13" x14ac:dyDescent="0.15">
      <c r="A475" s="6">
        <f t="shared" si="23"/>
        <v>474</v>
      </c>
      <c r="B475" s="105" t="s">
        <v>1973</v>
      </c>
      <c r="C475" s="109">
        <v>44116</v>
      </c>
      <c r="D475" s="7" t="s">
        <v>123</v>
      </c>
      <c r="E475" s="8">
        <v>4913</v>
      </c>
      <c r="F475" s="7" t="s">
        <v>22</v>
      </c>
      <c r="G475" s="9" t="s">
        <v>1974</v>
      </c>
      <c r="H475" s="7" t="s">
        <v>183</v>
      </c>
      <c r="I475" s="9" t="s">
        <v>331</v>
      </c>
      <c r="J475" s="10"/>
      <c r="K475" s="10"/>
      <c r="L475" s="10"/>
      <c r="M475" s="9" t="s">
        <v>1975</v>
      </c>
      <c r="N475" s="9" t="s">
        <v>185</v>
      </c>
      <c r="O475" s="10"/>
      <c r="P475" s="10"/>
      <c r="Q475" s="11">
        <v>50000</v>
      </c>
      <c r="R475" s="12">
        <f t="shared" si="21"/>
        <v>0</v>
      </c>
      <c r="S475" s="11">
        <f t="shared" si="22"/>
        <v>50000</v>
      </c>
      <c r="T475" s="13" t="s">
        <v>1976</v>
      </c>
      <c r="U475" s="15" t="s">
        <v>664</v>
      </c>
      <c r="W475" s="5" t="s">
        <v>5446</v>
      </c>
    </row>
    <row r="476" spans="1:24" ht="13" x14ac:dyDescent="0.15">
      <c r="A476" s="6">
        <f t="shared" si="23"/>
        <v>475</v>
      </c>
      <c r="B476" s="105" t="s">
        <v>1977</v>
      </c>
      <c r="C476" s="109">
        <v>44116</v>
      </c>
      <c r="D476" s="7" t="s">
        <v>123</v>
      </c>
      <c r="E476" s="8">
        <v>7502</v>
      </c>
      <c r="F476" s="7" t="s">
        <v>22</v>
      </c>
      <c r="G476" s="9" t="s">
        <v>1978</v>
      </c>
      <c r="H476" s="7" t="s">
        <v>24</v>
      </c>
      <c r="I476" s="9" t="s">
        <v>205</v>
      </c>
      <c r="J476" s="10"/>
      <c r="K476" s="10"/>
      <c r="L476" s="10"/>
      <c r="M476" s="9" t="s">
        <v>1979</v>
      </c>
      <c r="N476" s="9" t="s">
        <v>185</v>
      </c>
      <c r="O476" s="10"/>
      <c r="P476" s="10"/>
      <c r="Q476" s="11">
        <v>50000</v>
      </c>
      <c r="R476" s="12">
        <f t="shared" si="21"/>
        <v>0</v>
      </c>
      <c r="S476" s="11">
        <f t="shared" si="22"/>
        <v>50000</v>
      </c>
      <c r="T476" s="13" t="s">
        <v>1980</v>
      </c>
      <c r="U476" s="15" t="s">
        <v>234</v>
      </c>
    </row>
    <row r="477" spans="1:24" ht="13" x14ac:dyDescent="0.15">
      <c r="A477" s="6">
        <f t="shared" si="23"/>
        <v>476</v>
      </c>
      <c r="B477" s="105" t="s">
        <v>1981</v>
      </c>
      <c r="C477" s="109">
        <v>44116</v>
      </c>
      <c r="D477" s="7" t="s">
        <v>123</v>
      </c>
      <c r="E477" s="8">
        <v>6305</v>
      </c>
      <c r="F477" s="7" t="s">
        <v>22</v>
      </c>
      <c r="G477" s="9" t="s">
        <v>1982</v>
      </c>
      <c r="H477" s="7" t="s">
        <v>45</v>
      </c>
      <c r="I477" s="10"/>
      <c r="J477" s="10"/>
      <c r="K477" s="10"/>
      <c r="L477" s="10"/>
      <c r="M477" s="9" t="s">
        <v>1983</v>
      </c>
      <c r="N477" s="9" t="s">
        <v>185</v>
      </c>
      <c r="O477" s="10"/>
      <c r="P477" s="10"/>
      <c r="Q477" s="11">
        <v>50000</v>
      </c>
      <c r="R477" s="12">
        <f t="shared" si="21"/>
        <v>0</v>
      </c>
      <c r="S477" s="11">
        <f t="shared" si="22"/>
        <v>50000</v>
      </c>
      <c r="T477" s="13" t="s">
        <v>1984</v>
      </c>
      <c r="U477" s="15" t="s">
        <v>234</v>
      </c>
    </row>
    <row r="478" spans="1:24" ht="13" x14ac:dyDescent="0.15">
      <c r="A478" s="6">
        <f t="shared" si="23"/>
        <v>477</v>
      </c>
      <c r="B478" s="105" t="s">
        <v>1985</v>
      </c>
      <c r="C478" s="109">
        <v>44116</v>
      </c>
      <c r="D478" s="7" t="s">
        <v>123</v>
      </c>
      <c r="E478" s="8">
        <v>5001</v>
      </c>
      <c r="F478" s="7" t="s">
        <v>22</v>
      </c>
      <c r="G478" s="9" t="s">
        <v>1986</v>
      </c>
      <c r="H478" s="7" t="s">
        <v>24</v>
      </c>
      <c r="I478" s="9" t="s">
        <v>25</v>
      </c>
      <c r="J478" s="10"/>
      <c r="K478" s="10"/>
      <c r="L478" s="10"/>
      <c r="M478" s="9" t="s">
        <v>1987</v>
      </c>
      <c r="N478" s="9" t="s">
        <v>185</v>
      </c>
      <c r="O478" s="10"/>
      <c r="P478" s="10"/>
      <c r="Q478" s="11">
        <v>50000</v>
      </c>
      <c r="R478" s="12">
        <f t="shared" si="21"/>
        <v>0</v>
      </c>
      <c r="S478" s="11">
        <f t="shared" si="22"/>
        <v>50000</v>
      </c>
      <c r="T478" s="13" t="s">
        <v>1988</v>
      </c>
      <c r="U478" s="15" t="s">
        <v>55</v>
      </c>
      <c r="V478" s="5" t="s">
        <v>5444</v>
      </c>
    </row>
    <row r="479" spans="1:24" ht="13" x14ac:dyDescent="0.15">
      <c r="A479" s="6">
        <f t="shared" si="23"/>
        <v>478</v>
      </c>
      <c r="B479" s="105" t="s">
        <v>1989</v>
      </c>
      <c r="C479" s="109">
        <v>44116</v>
      </c>
      <c r="D479" s="7" t="s">
        <v>123</v>
      </c>
      <c r="E479" s="8">
        <v>2805</v>
      </c>
      <c r="F479" s="7" t="s">
        <v>22</v>
      </c>
      <c r="G479" s="9" t="s">
        <v>561</v>
      </c>
      <c r="H479" s="7" t="s">
        <v>24</v>
      </c>
      <c r="I479" s="9" t="s">
        <v>205</v>
      </c>
      <c r="J479" s="10"/>
      <c r="K479" s="10"/>
      <c r="L479" s="10"/>
      <c r="M479" s="9" t="s">
        <v>1990</v>
      </c>
      <c r="N479" s="9" t="s">
        <v>185</v>
      </c>
      <c r="O479" s="10"/>
      <c r="P479" s="10"/>
      <c r="Q479" s="11">
        <v>50000</v>
      </c>
      <c r="R479" s="12">
        <f t="shared" si="21"/>
        <v>0</v>
      </c>
      <c r="S479" s="11">
        <f t="shared" si="22"/>
        <v>50000</v>
      </c>
      <c r="T479" s="13" t="s">
        <v>1991</v>
      </c>
      <c r="U479" s="15" t="s">
        <v>55</v>
      </c>
      <c r="V479" s="5" t="s">
        <v>5444</v>
      </c>
    </row>
    <row r="480" spans="1:24" ht="13" x14ac:dyDescent="0.15">
      <c r="A480" s="6">
        <f t="shared" si="23"/>
        <v>479</v>
      </c>
      <c r="B480" s="105" t="s">
        <v>1992</v>
      </c>
      <c r="C480" s="109">
        <v>44116</v>
      </c>
      <c r="D480" s="7" t="s">
        <v>123</v>
      </c>
      <c r="E480" s="8">
        <v>405</v>
      </c>
      <c r="F480" s="7" t="s">
        <v>22</v>
      </c>
      <c r="G480" s="9" t="s">
        <v>1993</v>
      </c>
      <c r="H480" s="7" t="s">
        <v>24</v>
      </c>
      <c r="I480" s="9" t="s">
        <v>39</v>
      </c>
      <c r="J480" s="10"/>
      <c r="K480" s="10"/>
      <c r="L480" s="10"/>
      <c r="M480" s="9" t="s">
        <v>1994</v>
      </c>
      <c r="N480" s="9" t="s">
        <v>185</v>
      </c>
      <c r="O480" s="10"/>
      <c r="P480" s="10"/>
      <c r="Q480" s="11">
        <v>50000</v>
      </c>
      <c r="R480" s="12">
        <f t="shared" si="21"/>
        <v>0</v>
      </c>
      <c r="S480" s="11">
        <f t="shared" si="22"/>
        <v>50000</v>
      </c>
      <c r="T480" s="13" t="s">
        <v>1995</v>
      </c>
      <c r="U480" s="15" t="s">
        <v>55</v>
      </c>
      <c r="V480" s="5" t="s">
        <v>5444</v>
      </c>
    </row>
    <row r="481" spans="1:23" ht="13" x14ac:dyDescent="0.15">
      <c r="A481" s="6">
        <f t="shared" si="23"/>
        <v>480</v>
      </c>
      <c r="B481" s="105" t="s">
        <v>1996</v>
      </c>
      <c r="C481" s="109">
        <v>44116</v>
      </c>
      <c r="D481" s="7" t="s">
        <v>123</v>
      </c>
      <c r="E481" s="8">
        <v>5803</v>
      </c>
      <c r="F481" s="7" t="s">
        <v>22</v>
      </c>
      <c r="G481" s="9" t="s">
        <v>1997</v>
      </c>
      <c r="H481" s="7" t="s">
        <v>24</v>
      </c>
      <c r="I481" s="9" t="s">
        <v>25</v>
      </c>
      <c r="J481" s="10"/>
      <c r="K481" s="10"/>
      <c r="L481" s="10"/>
      <c r="M481" s="9" t="s">
        <v>1998</v>
      </c>
      <c r="N481" s="9" t="s">
        <v>185</v>
      </c>
      <c r="O481" s="10"/>
      <c r="P481" s="10"/>
      <c r="Q481" s="11">
        <v>50000</v>
      </c>
      <c r="R481" s="12">
        <f t="shared" si="21"/>
        <v>0</v>
      </c>
      <c r="S481" s="11">
        <f t="shared" si="22"/>
        <v>50000</v>
      </c>
      <c r="T481" s="13" t="s">
        <v>1999</v>
      </c>
      <c r="U481" s="15" t="s">
        <v>55</v>
      </c>
      <c r="V481" s="5" t="s">
        <v>5444</v>
      </c>
    </row>
    <row r="482" spans="1:23" ht="13" x14ac:dyDescent="0.15">
      <c r="A482" s="6">
        <f t="shared" si="23"/>
        <v>481</v>
      </c>
      <c r="B482" s="105" t="s">
        <v>2000</v>
      </c>
      <c r="C482" s="109">
        <v>44116</v>
      </c>
      <c r="D482" s="7" t="s">
        <v>123</v>
      </c>
      <c r="E482" s="8">
        <v>4708</v>
      </c>
      <c r="F482" s="7" t="s">
        <v>22</v>
      </c>
      <c r="G482" s="9" t="s">
        <v>2001</v>
      </c>
      <c r="H482" s="7" t="s">
        <v>183</v>
      </c>
      <c r="I482" s="9" t="s">
        <v>70</v>
      </c>
      <c r="J482" s="10"/>
      <c r="K482" s="10"/>
      <c r="L482" s="10"/>
      <c r="M482" s="9" t="s">
        <v>2002</v>
      </c>
      <c r="N482" s="9" t="s">
        <v>185</v>
      </c>
      <c r="O482" s="10"/>
      <c r="P482" s="10"/>
      <c r="Q482" s="11">
        <v>50000</v>
      </c>
      <c r="R482" s="12">
        <f t="shared" si="21"/>
        <v>0</v>
      </c>
      <c r="S482" s="11">
        <f t="shared" si="22"/>
        <v>50000</v>
      </c>
      <c r="T482" s="13" t="s">
        <v>2003</v>
      </c>
      <c r="U482" s="15" t="s">
        <v>55</v>
      </c>
      <c r="V482" s="5" t="s">
        <v>5444</v>
      </c>
    </row>
    <row r="483" spans="1:23" ht="13" x14ac:dyDescent="0.15">
      <c r="A483" s="6">
        <f t="shared" si="23"/>
        <v>482</v>
      </c>
      <c r="B483" s="105" t="s">
        <v>2004</v>
      </c>
      <c r="C483" s="109">
        <v>44116</v>
      </c>
      <c r="D483" s="7" t="s">
        <v>123</v>
      </c>
      <c r="E483" s="8">
        <v>4309</v>
      </c>
      <c r="F483" s="7" t="s">
        <v>22</v>
      </c>
      <c r="G483" s="9" t="s">
        <v>1376</v>
      </c>
      <c r="H483" s="7" t="s">
        <v>69</v>
      </c>
      <c r="I483" s="9" t="s">
        <v>46</v>
      </c>
      <c r="J483" s="10"/>
      <c r="K483" s="10"/>
      <c r="L483" s="10"/>
      <c r="M483" s="9" t="s">
        <v>2005</v>
      </c>
      <c r="N483" s="9" t="s">
        <v>185</v>
      </c>
      <c r="O483" s="10"/>
      <c r="P483" s="10"/>
      <c r="Q483" s="11">
        <v>50000</v>
      </c>
      <c r="R483" s="12">
        <f t="shared" si="21"/>
        <v>0</v>
      </c>
      <c r="S483" s="11">
        <f t="shared" si="22"/>
        <v>50000</v>
      </c>
      <c r="T483" s="13" t="s">
        <v>2006</v>
      </c>
      <c r="U483" s="15" t="s">
        <v>55</v>
      </c>
      <c r="V483" s="5" t="s">
        <v>5444</v>
      </c>
    </row>
    <row r="484" spans="1:23" ht="13" x14ac:dyDescent="0.15">
      <c r="A484" s="6">
        <f t="shared" si="23"/>
        <v>483</v>
      </c>
      <c r="B484" s="105" t="s">
        <v>2007</v>
      </c>
      <c r="C484" s="109">
        <v>44116</v>
      </c>
      <c r="D484" s="7" t="s">
        <v>123</v>
      </c>
      <c r="E484" s="8">
        <v>5923</v>
      </c>
      <c r="F484" s="7" t="s">
        <v>22</v>
      </c>
      <c r="G484" s="9" t="s">
        <v>130</v>
      </c>
      <c r="H484" s="7" t="s">
        <v>58</v>
      </c>
      <c r="I484" s="9" t="s">
        <v>25</v>
      </c>
      <c r="J484" s="10"/>
      <c r="K484" s="10"/>
      <c r="L484" s="10"/>
      <c r="M484" s="9" t="s">
        <v>2008</v>
      </c>
      <c r="N484" s="9" t="s">
        <v>185</v>
      </c>
      <c r="O484" s="10"/>
      <c r="P484" s="10"/>
      <c r="Q484" s="11">
        <v>50000</v>
      </c>
      <c r="R484" s="12">
        <f t="shared" si="21"/>
        <v>0</v>
      </c>
      <c r="S484" s="11">
        <f t="shared" si="22"/>
        <v>50000</v>
      </c>
      <c r="T484" s="13" t="s">
        <v>2009</v>
      </c>
      <c r="U484" s="15" t="s">
        <v>55</v>
      </c>
      <c r="V484" s="5" t="s">
        <v>5444</v>
      </c>
    </row>
    <row r="485" spans="1:23" ht="13" x14ac:dyDescent="0.15">
      <c r="A485" s="6">
        <f t="shared" si="23"/>
        <v>484</v>
      </c>
      <c r="B485" s="105" t="s">
        <v>2010</v>
      </c>
      <c r="C485" s="109">
        <v>44116</v>
      </c>
      <c r="D485" s="7" t="s">
        <v>123</v>
      </c>
      <c r="E485" s="8">
        <v>3800</v>
      </c>
      <c r="F485" s="7" t="s">
        <v>22</v>
      </c>
      <c r="G485" s="9" t="s">
        <v>2011</v>
      </c>
      <c r="H485" s="7" t="s">
        <v>31</v>
      </c>
      <c r="I485" s="9" t="s">
        <v>46</v>
      </c>
      <c r="J485" s="10"/>
      <c r="K485" s="10"/>
      <c r="L485" s="10"/>
      <c r="M485" s="9" t="s">
        <v>2012</v>
      </c>
      <c r="N485" s="9" t="s">
        <v>185</v>
      </c>
      <c r="O485" s="10"/>
      <c r="P485" s="10"/>
      <c r="Q485" s="11">
        <v>50000</v>
      </c>
      <c r="R485" s="12">
        <f t="shared" si="21"/>
        <v>0</v>
      </c>
      <c r="S485" s="11">
        <f t="shared" si="22"/>
        <v>50000</v>
      </c>
      <c r="T485" s="13" t="s">
        <v>2013</v>
      </c>
      <c r="U485" s="15" t="s">
        <v>42</v>
      </c>
      <c r="V485" s="5" t="s">
        <v>5444</v>
      </c>
    </row>
    <row r="486" spans="1:23" ht="13" x14ac:dyDescent="0.15">
      <c r="A486" s="6">
        <f t="shared" si="23"/>
        <v>485</v>
      </c>
      <c r="B486" s="105" t="s">
        <v>2014</v>
      </c>
      <c r="C486" s="109">
        <v>44116</v>
      </c>
      <c r="D486" s="7" t="s">
        <v>123</v>
      </c>
      <c r="E486" s="8">
        <v>6300</v>
      </c>
      <c r="F486" s="7" t="s">
        <v>22</v>
      </c>
      <c r="G486" s="9" t="s">
        <v>1177</v>
      </c>
      <c r="H486" s="7" t="s">
        <v>24</v>
      </c>
      <c r="I486" s="9" t="s">
        <v>46</v>
      </c>
      <c r="J486" s="10"/>
      <c r="K486" s="10"/>
      <c r="L486" s="10"/>
      <c r="M486" s="9" t="s">
        <v>1178</v>
      </c>
      <c r="N486" s="9" t="s">
        <v>185</v>
      </c>
      <c r="O486" s="10"/>
      <c r="P486" s="10"/>
      <c r="Q486" s="11">
        <v>50000</v>
      </c>
      <c r="R486" s="12">
        <f t="shared" si="21"/>
        <v>0</v>
      </c>
      <c r="S486" s="11">
        <f t="shared" si="22"/>
        <v>50000</v>
      </c>
      <c r="T486" s="13" t="s">
        <v>2015</v>
      </c>
      <c r="U486" s="15" t="s">
        <v>944</v>
      </c>
      <c r="V486" s="5" t="s">
        <v>5444</v>
      </c>
    </row>
    <row r="487" spans="1:23" ht="13" x14ac:dyDescent="0.15">
      <c r="A487" s="6">
        <f t="shared" si="23"/>
        <v>486</v>
      </c>
      <c r="B487" s="105" t="s">
        <v>2016</v>
      </c>
      <c r="C487" s="109">
        <v>44116</v>
      </c>
      <c r="D487" s="7" t="s">
        <v>123</v>
      </c>
      <c r="E487" s="8">
        <v>1913</v>
      </c>
      <c r="F487" s="7" t="s">
        <v>22</v>
      </c>
      <c r="G487" s="9" t="s">
        <v>2017</v>
      </c>
      <c r="H487" s="7" t="s">
        <v>58</v>
      </c>
      <c r="I487" s="9" t="s">
        <v>46</v>
      </c>
      <c r="J487" s="10"/>
      <c r="K487" s="10"/>
      <c r="L487" s="10"/>
      <c r="M487" s="9" t="s">
        <v>2018</v>
      </c>
      <c r="N487" s="9" t="s">
        <v>185</v>
      </c>
      <c r="O487" s="10"/>
      <c r="P487" s="10"/>
      <c r="Q487" s="11">
        <v>50000</v>
      </c>
      <c r="R487" s="12">
        <f t="shared" si="21"/>
        <v>0</v>
      </c>
      <c r="S487" s="11">
        <f t="shared" si="22"/>
        <v>50000</v>
      </c>
      <c r="T487" s="13" t="s">
        <v>2019</v>
      </c>
      <c r="U487" s="15" t="s">
        <v>398</v>
      </c>
      <c r="W487" s="5" t="s">
        <v>5446</v>
      </c>
    </row>
    <row r="488" spans="1:23" ht="13" x14ac:dyDescent="0.15">
      <c r="A488" s="6">
        <f t="shared" si="23"/>
        <v>487</v>
      </c>
      <c r="B488" s="105" t="s">
        <v>2020</v>
      </c>
      <c r="C488" s="109">
        <v>44116</v>
      </c>
      <c r="D488" s="7" t="s">
        <v>123</v>
      </c>
      <c r="E488" s="8">
        <v>3809</v>
      </c>
      <c r="F488" s="7" t="s">
        <v>22</v>
      </c>
      <c r="G488" s="9" t="s">
        <v>2021</v>
      </c>
      <c r="H488" s="7" t="s">
        <v>24</v>
      </c>
      <c r="I488" s="9" t="s">
        <v>39</v>
      </c>
      <c r="J488" s="10"/>
      <c r="K488" s="10"/>
      <c r="L488" s="10"/>
      <c r="M488" s="9" t="s">
        <v>2022</v>
      </c>
      <c r="N488" s="9" t="s">
        <v>185</v>
      </c>
      <c r="O488" s="10"/>
      <c r="P488" s="10"/>
      <c r="Q488" s="11">
        <v>50000</v>
      </c>
      <c r="R488" s="12">
        <f t="shared" si="21"/>
        <v>0</v>
      </c>
      <c r="S488" s="11">
        <f t="shared" si="22"/>
        <v>50000</v>
      </c>
      <c r="T488" s="13" t="s">
        <v>2023</v>
      </c>
      <c r="U488" s="15" t="s">
        <v>2024</v>
      </c>
      <c r="V488" s="5" t="s">
        <v>5444</v>
      </c>
    </row>
    <row r="489" spans="1:23" ht="13" x14ac:dyDescent="0.15">
      <c r="A489" s="6">
        <f t="shared" si="23"/>
        <v>488</v>
      </c>
      <c r="B489" s="105" t="s">
        <v>2025</v>
      </c>
      <c r="C489" s="109">
        <v>44116</v>
      </c>
      <c r="D489" s="7" t="s">
        <v>123</v>
      </c>
      <c r="E489" s="8">
        <v>815</v>
      </c>
      <c r="F489" s="7" t="s">
        <v>22</v>
      </c>
      <c r="G489" s="9" t="s">
        <v>2026</v>
      </c>
      <c r="H489" s="7" t="s">
        <v>31</v>
      </c>
      <c r="I489" s="9" t="s">
        <v>88</v>
      </c>
      <c r="J489" s="10"/>
      <c r="K489" s="10"/>
      <c r="L489" s="10"/>
      <c r="M489" s="9" t="s">
        <v>2027</v>
      </c>
      <c r="N489" s="9" t="s">
        <v>185</v>
      </c>
      <c r="O489" s="10"/>
      <c r="P489" s="10"/>
      <c r="Q489" s="11">
        <v>50000</v>
      </c>
      <c r="R489" s="12">
        <f t="shared" si="21"/>
        <v>0</v>
      </c>
      <c r="S489" s="11">
        <f t="shared" si="22"/>
        <v>50000</v>
      </c>
      <c r="T489" s="13" t="s">
        <v>2028</v>
      </c>
      <c r="U489" s="15" t="s">
        <v>473</v>
      </c>
      <c r="V489" s="5" t="s">
        <v>5444</v>
      </c>
    </row>
    <row r="490" spans="1:23" ht="13" x14ac:dyDescent="0.15">
      <c r="A490" s="6">
        <f t="shared" si="23"/>
        <v>489</v>
      </c>
      <c r="B490" s="105" t="s">
        <v>2029</v>
      </c>
      <c r="C490" s="109">
        <v>44116</v>
      </c>
      <c r="D490" s="7" t="s">
        <v>123</v>
      </c>
      <c r="E490" s="8">
        <v>6605</v>
      </c>
      <c r="F490" s="7" t="s">
        <v>22</v>
      </c>
      <c r="G490" s="9" t="s">
        <v>2030</v>
      </c>
      <c r="H490" s="7" t="s">
        <v>480</v>
      </c>
      <c r="I490" s="9" t="s">
        <v>205</v>
      </c>
      <c r="J490" s="10"/>
      <c r="K490" s="10"/>
      <c r="L490" s="10"/>
      <c r="M490" s="9" t="s">
        <v>2031</v>
      </c>
      <c r="N490" s="9" t="s">
        <v>185</v>
      </c>
      <c r="O490" s="10"/>
      <c r="P490" s="10"/>
      <c r="Q490" s="11">
        <v>50000</v>
      </c>
      <c r="R490" s="12">
        <f t="shared" si="21"/>
        <v>0</v>
      </c>
      <c r="S490" s="11">
        <f t="shared" si="22"/>
        <v>50000</v>
      </c>
      <c r="T490" s="13" t="s">
        <v>2032</v>
      </c>
      <c r="U490" s="15" t="s">
        <v>2033</v>
      </c>
    </row>
    <row r="491" spans="1:23" ht="13" x14ac:dyDescent="0.15">
      <c r="A491" s="6">
        <f t="shared" si="23"/>
        <v>490</v>
      </c>
      <c r="B491" s="105" t="s">
        <v>2034</v>
      </c>
      <c r="C491" s="109">
        <v>44116</v>
      </c>
      <c r="D491" s="7" t="s">
        <v>123</v>
      </c>
      <c r="E491" s="8">
        <v>6003</v>
      </c>
      <c r="F491" s="7" t="s">
        <v>22</v>
      </c>
      <c r="G491" s="9" t="s">
        <v>2035</v>
      </c>
      <c r="H491" s="7" t="s">
        <v>183</v>
      </c>
      <c r="I491" s="10"/>
      <c r="J491" s="10"/>
      <c r="K491" s="10"/>
      <c r="L491" s="10"/>
      <c r="M491" s="9" t="s">
        <v>2036</v>
      </c>
      <c r="N491" s="9" t="s">
        <v>185</v>
      </c>
      <c r="O491" s="10"/>
      <c r="P491" s="10"/>
      <c r="Q491" s="11">
        <v>50000</v>
      </c>
      <c r="R491" s="12">
        <f t="shared" si="21"/>
        <v>0</v>
      </c>
      <c r="S491" s="11">
        <f t="shared" si="22"/>
        <v>50000</v>
      </c>
      <c r="T491" s="13" t="s">
        <v>2037</v>
      </c>
      <c r="U491" s="15" t="s">
        <v>507</v>
      </c>
    </row>
    <row r="492" spans="1:23" ht="13" x14ac:dyDescent="0.15">
      <c r="A492" s="6">
        <f t="shared" si="23"/>
        <v>491</v>
      </c>
      <c r="B492" s="105" t="s">
        <v>2038</v>
      </c>
      <c r="C492" s="109">
        <v>44116</v>
      </c>
      <c r="D492" s="7" t="s">
        <v>123</v>
      </c>
      <c r="E492" s="8">
        <v>6102</v>
      </c>
      <c r="F492" s="7" t="s">
        <v>22</v>
      </c>
      <c r="G492" s="9" t="s">
        <v>2039</v>
      </c>
      <c r="H492" s="7" t="s">
        <v>183</v>
      </c>
      <c r="I492" s="9" t="s">
        <v>205</v>
      </c>
      <c r="J492" s="10"/>
      <c r="K492" s="10"/>
      <c r="L492" s="10"/>
      <c r="M492" s="9" t="s">
        <v>2040</v>
      </c>
      <c r="N492" s="9" t="s">
        <v>185</v>
      </c>
      <c r="O492" s="10"/>
      <c r="P492" s="10"/>
      <c r="Q492" s="11">
        <v>50000</v>
      </c>
      <c r="R492" s="12">
        <f t="shared" si="21"/>
        <v>0</v>
      </c>
      <c r="S492" s="11">
        <f t="shared" si="22"/>
        <v>50000</v>
      </c>
      <c r="T492" s="13" t="s">
        <v>2041</v>
      </c>
      <c r="U492" s="15" t="s">
        <v>97</v>
      </c>
      <c r="V492" s="5" t="s">
        <v>5444</v>
      </c>
    </row>
    <row r="493" spans="1:23" ht="13" x14ac:dyDescent="0.15">
      <c r="A493" s="6">
        <f t="shared" si="23"/>
        <v>492</v>
      </c>
      <c r="B493" s="105" t="s">
        <v>2042</v>
      </c>
      <c r="C493" s="109">
        <v>44116</v>
      </c>
      <c r="D493" s="7" t="s">
        <v>123</v>
      </c>
      <c r="E493" s="8">
        <v>2412</v>
      </c>
      <c r="F493" s="7" t="s">
        <v>22</v>
      </c>
      <c r="G493" s="9" t="s">
        <v>951</v>
      </c>
      <c r="H493" s="7" t="s">
        <v>31</v>
      </c>
      <c r="I493" s="9" t="s">
        <v>25</v>
      </c>
      <c r="J493" s="10"/>
      <c r="K493" s="10"/>
      <c r="L493" s="10"/>
      <c r="M493" s="9" t="s">
        <v>2043</v>
      </c>
      <c r="N493" s="9" t="s">
        <v>185</v>
      </c>
      <c r="O493" s="10"/>
      <c r="P493" s="10"/>
      <c r="Q493" s="11">
        <v>50000</v>
      </c>
      <c r="R493" s="12">
        <f t="shared" si="21"/>
        <v>0</v>
      </c>
      <c r="S493" s="11">
        <f t="shared" si="22"/>
        <v>50000</v>
      </c>
      <c r="T493" s="13" t="s">
        <v>2044</v>
      </c>
      <c r="U493" s="15" t="s">
        <v>627</v>
      </c>
      <c r="V493" s="5" t="s">
        <v>5444</v>
      </c>
    </row>
    <row r="494" spans="1:23" ht="13" x14ac:dyDescent="0.15">
      <c r="A494" s="6">
        <f t="shared" si="23"/>
        <v>493</v>
      </c>
      <c r="B494" s="105" t="s">
        <v>2045</v>
      </c>
      <c r="C494" s="109">
        <v>44116</v>
      </c>
      <c r="D494" s="7" t="s">
        <v>123</v>
      </c>
      <c r="E494" s="8">
        <v>405</v>
      </c>
      <c r="F494" s="7" t="s">
        <v>22</v>
      </c>
      <c r="G494" s="9" t="s">
        <v>1993</v>
      </c>
      <c r="H494" s="7" t="s">
        <v>24</v>
      </c>
      <c r="I494" s="9" t="s">
        <v>39</v>
      </c>
      <c r="J494" s="10"/>
      <c r="K494" s="10"/>
      <c r="L494" s="10"/>
      <c r="M494" s="9" t="s">
        <v>1994</v>
      </c>
      <c r="N494" s="9" t="s">
        <v>611</v>
      </c>
      <c r="O494" s="10"/>
      <c r="P494" s="10"/>
      <c r="Q494" s="11">
        <v>0</v>
      </c>
      <c r="R494" s="12">
        <f t="shared" si="21"/>
        <v>500</v>
      </c>
      <c r="S494" s="11">
        <f t="shared" si="22"/>
        <v>500</v>
      </c>
      <c r="T494" s="13" t="s">
        <v>2046</v>
      </c>
      <c r="U494" s="15" t="s">
        <v>2047</v>
      </c>
    </row>
    <row r="495" spans="1:23" ht="13" x14ac:dyDescent="0.15">
      <c r="A495" s="6">
        <f t="shared" si="23"/>
        <v>494</v>
      </c>
      <c r="B495" s="105" t="s">
        <v>2048</v>
      </c>
      <c r="C495" s="109">
        <v>44117</v>
      </c>
      <c r="D495" s="7" t="s">
        <v>2049</v>
      </c>
      <c r="E495" s="8">
        <v>7123</v>
      </c>
      <c r="F495" s="7" t="s">
        <v>22</v>
      </c>
      <c r="G495" s="9" t="s">
        <v>1406</v>
      </c>
      <c r="H495" s="7" t="s">
        <v>45</v>
      </c>
      <c r="I495" s="9" t="s">
        <v>205</v>
      </c>
      <c r="J495" s="10"/>
      <c r="K495" s="10"/>
      <c r="L495" s="10"/>
      <c r="M495" s="10"/>
      <c r="N495" s="9" t="s">
        <v>1407</v>
      </c>
      <c r="O495" s="17">
        <v>1</v>
      </c>
      <c r="P495" s="17">
        <v>1</v>
      </c>
      <c r="Q495" s="11">
        <v>87971</v>
      </c>
      <c r="R495" s="12">
        <f t="shared" si="21"/>
        <v>0</v>
      </c>
      <c r="S495" s="11">
        <f t="shared" si="22"/>
        <v>87971</v>
      </c>
      <c r="T495" s="13" t="s">
        <v>2050</v>
      </c>
      <c r="U495" s="15" t="s">
        <v>66</v>
      </c>
      <c r="V495" s="5" t="s">
        <v>5444</v>
      </c>
    </row>
    <row r="496" spans="1:23" ht="13" x14ac:dyDescent="0.15">
      <c r="A496" s="6">
        <f t="shared" si="23"/>
        <v>495</v>
      </c>
      <c r="B496" s="105" t="s">
        <v>2051</v>
      </c>
      <c r="C496" s="109">
        <v>44117</v>
      </c>
      <c r="D496" s="7" t="s">
        <v>302</v>
      </c>
      <c r="E496" s="8">
        <v>7320</v>
      </c>
      <c r="F496" s="7" t="s">
        <v>22</v>
      </c>
      <c r="G496" s="9" t="s">
        <v>2052</v>
      </c>
      <c r="H496" s="7" t="s">
        <v>557</v>
      </c>
      <c r="I496" s="9" t="s">
        <v>46</v>
      </c>
      <c r="J496" s="10"/>
      <c r="K496" s="10"/>
      <c r="L496" s="10"/>
      <c r="M496" s="9" t="s">
        <v>2053</v>
      </c>
      <c r="N496" s="9" t="s">
        <v>1702</v>
      </c>
      <c r="O496" s="10"/>
      <c r="P496" s="10"/>
      <c r="Q496" s="11">
        <v>0</v>
      </c>
      <c r="R496" s="12">
        <f t="shared" si="21"/>
        <v>15000</v>
      </c>
      <c r="S496" s="11">
        <f t="shared" si="22"/>
        <v>15000</v>
      </c>
      <c r="T496" s="13" t="s">
        <v>2054</v>
      </c>
      <c r="U496" s="14"/>
    </row>
    <row r="497" spans="1:22" ht="13" x14ac:dyDescent="0.15">
      <c r="A497" s="6">
        <f t="shared" si="23"/>
        <v>496</v>
      </c>
      <c r="B497" s="105" t="s">
        <v>2055</v>
      </c>
      <c r="C497" s="109">
        <v>44117</v>
      </c>
      <c r="D497" s="7" t="s">
        <v>2056</v>
      </c>
      <c r="E497" s="8">
        <v>7812</v>
      </c>
      <c r="F497" s="7" t="s">
        <v>22</v>
      </c>
      <c r="G497" s="9" t="s">
        <v>2057</v>
      </c>
      <c r="H497" s="7" t="s">
        <v>45</v>
      </c>
      <c r="I497" s="9" t="s">
        <v>88</v>
      </c>
      <c r="J497" s="10"/>
      <c r="K497" s="10"/>
      <c r="L497" s="10"/>
      <c r="M497" s="9" t="s">
        <v>2058</v>
      </c>
      <c r="N497" s="10"/>
      <c r="O497" s="10"/>
      <c r="P497" s="10"/>
      <c r="Q497" s="11">
        <v>8468</v>
      </c>
      <c r="R497" s="12">
        <f t="shared" si="21"/>
        <v>0</v>
      </c>
      <c r="S497" s="11">
        <f t="shared" si="22"/>
        <v>8468</v>
      </c>
      <c r="T497" s="13" t="s">
        <v>2059</v>
      </c>
      <c r="U497" s="15" t="s">
        <v>42</v>
      </c>
      <c r="V497" s="5" t="s">
        <v>5444</v>
      </c>
    </row>
    <row r="498" spans="1:22" ht="13" x14ac:dyDescent="0.15">
      <c r="A498" s="6">
        <f t="shared" si="23"/>
        <v>497</v>
      </c>
      <c r="B498" s="105" t="s">
        <v>2060</v>
      </c>
      <c r="C498" s="109">
        <v>44117</v>
      </c>
      <c r="D498" s="7" t="s">
        <v>37</v>
      </c>
      <c r="E498" s="8">
        <v>4608</v>
      </c>
      <c r="F498" s="7" t="s">
        <v>22</v>
      </c>
      <c r="G498" s="9" t="s">
        <v>2061</v>
      </c>
      <c r="H498" s="7" t="s">
        <v>183</v>
      </c>
      <c r="I498" s="9" t="s">
        <v>70</v>
      </c>
      <c r="J498" s="10"/>
      <c r="K498" s="10"/>
      <c r="L498" s="10"/>
      <c r="M498" s="9" t="s">
        <v>2062</v>
      </c>
      <c r="N498" s="9" t="s">
        <v>948</v>
      </c>
      <c r="O498" s="10"/>
      <c r="P498" s="10"/>
      <c r="Q498" s="11">
        <v>0</v>
      </c>
      <c r="R498" s="12">
        <f t="shared" si="21"/>
        <v>3000</v>
      </c>
      <c r="S498" s="11">
        <f t="shared" si="22"/>
        <v>3000</v>
      </c>
      <c r="T498" s="13" t="s">
        <v>2063</v>
      </c>
      <c r="U498" s="15" t="s">
        <v>654</v>
      </c>
    </row>
    <row r="499" spans="1:22" ht="13" x14ac:dyDescent="0.15">
      <c r="A499" s="6">
        <f t="shared" si="23"/>
        <v>498</v>
      </c>
      <c r="B499" s="105" t="s">
        <v>2064</v>
      </c>
      <c r="C499" s="109">
        <v>44117</v>
      </c>
      <c r="D499" s="7" t="s">
        <v>37</v>
      </c>
      <c r="E499" s="8">
        <v>11105</v>
      </c>
      <c r="F499" s="7" t="s">
        <v>22</v>
      </c>
      <c r="G499" s="9" t="s">
        <v>2065</v>
      </c>
      <c r="H499" s="7" t="s">
        <v>24</v>
      </c>
      <c r="I499" s="10"/>
      <c r="J499" s="10"/>
      <c r="K499" s="10"/>
      <c r="L499" s="10"/>
      <c r="M499" s="9" t="s">
        <v>2066</v>
      </c>
      <c r="N499" s="9" t="s">
        <v>948</v>
      </c>
      <c r="O499" s="10"/>
      <c r="P499" s="10"/>
      <c r="Q499" s="11">
        <v>0</v>
      </c>
      <c r="R499" s="12">
        <f t="shared" si="21"/>
        <v>3000</v>
      </c>
      <c r="S499" s="11">
        <f t="shared" si="22"/>
        <v>3000</v>
      </c>
      <c r="T499" s="13" t="s">
        <v>2067</v>
      </c>
      <c r="U499" s="15" t="s">
        <v>654</v>
      </c>
    </row>
    <row r="500" spans="1:22" ht="13" x14ac:dyDescent="0.15">
      <c r="A500" s="6">
        <f t="shared" si="23"/>
        <v>499</v>
      </c>
      <c r="B500" s="105" t="s">
        <v>2068</v>
      </c>
      <c r="C500" s="109">
        <v>44117</v>
      </c>
      <c r="D500" s="7" t="s">
        <v>37</v>
      </c>
      <c r="E500" s="8">
        <v>7806</v>
      </c>
      <c r="F500" s="7" t="s">
        <v>22</v>
      </c>
      <c r="G500" s="9" t="s">
        <v>2069</v>
      </c>
      <c r="H500" s="7" t="s">
        <v>45</v>
      </c>
      <c r="I500" s="9" t="s">
        <v>205</v>
      </c>
      <c r="J500" s="10"/>
      <c r="K500" s="10"/>
      <c r="L500" s="10"/>
      <c r="M500" s="9" t="s">
        <v>2070</v>
      </c>
      <c r="N500" s="9" t="s">
        <v>948</v>
      </c>
      <c r="O500" s="10"/>
      <c r="P500" s="10"/>
      <c r="Q500" s="11">
        <v>0</v>
      </c>
      <c r="R500" s="12">
        <f t="shared" si="21"/>
        <v>3000</v>
      </c>
      <c r="S500" s="11">
        <f t="shared" si="22"/>
        <v>3000</v>
      </c>
      <c r="T500" s="13" t="s">
        <v>2071</v>
      </c>
      <c r="U500" s="15" t="s">
        <v>654</v>
      </c>
    </row>
    <row r="501" spans="1:22" ht="13" x14ac:dyDescent="0.15">
      <c r="A501" s="6">
        <f t="shared" si="23"/>
        <v>500</v>
      </c>
      <c r="B501" s="105" t="s">
        <v>2072</v>
      </c>
      <c r="C501" s="109">
        <v>44117</v>
      </c>
      <c r="D501" s="7" t="s">
        <v>37</v>
      </c>
      <c r="E501" s="8">
        <v>1911</v>
      </c>
      <c r="F501" s="7" t="s">
        <v>22</v>
      </c>
      <c r="G501" s="9" t="s">
        <v>2073</v>
      </c>
      <c r="H501" s="7" t="s">
        <v>45</v>
      </c>
      <c r="I501" s="9" t="s">
        <v>39</v>
      </c>
      <c r="J501" s="10"/>
      <c r="K501" s="10"/>
      <c r="L501" s="10"/>
      <c r="M501" s="9" t="s">
        <v>2074</v>
      </c>
      <c r="N501" s="9" t="s">
        <v>2075</v>
      </c>
      <c r="O501" s="10"/>
      <c r="P501" s="10"/>
      <c r="Q501" s="11">
        <v>0</v>
      </c>
      <c r="R501" s="12">
        <f t="shared" si="21"/>
        <v>3000</v>
      </c>
      <c r="S501" s="11">
        <f t="shared" si="22"/>
        <v>3000</v>
      </c>
      <c r="T501" s="13" t="s">
        <v>2076</v>
      </c>
      <c r="U501" s="15" t="s">
        <v>273</v>
      </c>
      <c r="V501" s="5" t="s">
        <v>5444</v>
      </c>
    </row>
    <row r="502" spans="1:22" ht="13" x14ac:dyDescent="0.15">
      <c r="A502" s="6">
        <f t="shared" si="23"/>
        <v>501</v>
      </c>
      <c r="B502" s="105" t="s">
        <v>2077</v>
      </c>
      <c r="C502" s="109">
        <v>44117</v>
      </c>
      <c r="D502" s="7" t="s">
        <v>37</v>
      </c>
      <c r="E502" s="8">
        <v>624</v>
      </c>
      <c r="F502" s="7" t="s">
        <v>22</v>
      </c>
      <c r="G502" s="9" t="s">
        <v>2078</v>
      </c>
      <c r="H502" s="7" t="s">
        <v>183</v>
      </c>
      <c r="I502" s="9" t="s">
        <v>39</v>
      </c>
      <c r="J502" s="10"/>
      <c r="K502" s="10"/>
      <c r="L502" s="10"/>
      <c r="M502" s="9" t="s">
        <v>2079</v>
      </c>
      <c r="N502" s="9" t="s">
        <v>2080</v>
      </c>
      <c r="O502" s="10"/>
      <c r="P502" s="10"/>
      <c r="Q502" s="11">
        <v>10000</v>
      </c>
      <c r="R502" s="12">
        <f t="shared" si="21"/>
        <v>0</v>
      </c>
      <c r="S502" s="11">
        <f t="shared" si="22"/>
        <v>10000</v>
      </c>
      <c r="T502" s="13" t="s">
        <v>2081</v>
      </c>
      <c r="U502" s="15" t="s">
        <v>654</v>
      </c>
    </row>
    <row r="503" spans="1:22" ht="13" x14ac:dyDescent="0.15">
      <c r="A503" s="6">
        <f t="shared" si="23"/>
        <v>502</v>
      </c>
      <c r="B503" s="105" t="s">
        <v>2082</v>
      </c>
      <c r="C503" s="109">
        <v>44117</v>
      </c>
      <c r="D503" s="7" t="s">
        <v>37</v>
      </c>
      <c r="E503" s="8">
        <v>9002</v>
      </c>
      <c r="F503" s="7" t="s">
        <v>22</v>
      </c>
      <c r="G503" s="9" t="s">
        <v>2083</v>
      </c>
      <c r="H503" s="7" t="s">
        <v>183</v>
      </c>
      <c r="I503" s="10"/>
      <c r="J503" s="10"/>
      <c r="K503" s="10"/>
      <c r="L503" s="10"/>
      <c r="M503" s="9" t="s">
        <v>2084</v>
      </c>
      <c r="N503" s="9" t="s">
        <v>72</v>
      </c>
      <c r="O503" s="10"/>
      <c r="P503" s="10"/>
      <c r="Q503" s="11">
        <v>0</v>
      </c>
      <c r="R503" s="12">
        <f t="shared" si="21"/>
        <v>3000</v>
      </c>
      <c r="S503" s="11">
        <f t="shared" si="22"/>
        <v>3000</v>
      </c>
      <c r="T503" s="13" t="s">
        <v>2085</v>
      </c>
      <c r="U503" s="15" t="s">
        <v>654</v>
      </c>
    </row>
    <row r="504" spans="1:22" ht="13" x14ac:dyDescent="0.15">
      <c r="A504" s="6">
        <f t="shared" si="23"/>
        <v>503</v>
      </c>
      <c r="B504" s="105" t="s">
        <v>2086</v>
      </c>
      <c r="C504" s="109">
        <v>44117</v>
      </c>
      <c r="D504" s="7" t="s">
        <v>364</v>
      </c>
      <c r="E504" s="8">
        <v>7123</v>
      </c>
      <c r="F504" s="7" t="s">
        <v>22</v>
      </c>
      <c r="G504" s="9" t="s">
        <v>1406</v>
      </c>
      <c r="H504" s="7" t="s">
        <v>45</v>
      </c>
      <c r="I504" s="9" t="s">
        <v>205</v>
      </c>
      <c r="J504" s="10"/>
      <c r="K504" s="10"/>
      <c r="L504" s="10"/>
      <c r="M504" s="10"/>
      <c r="N504" s="9" t="s">
        <v>1407</v>
      </c>
      <c r="O504" s="17">
        <v>1</v>
      </c>
      <c r="P504" s="17">
        <v>1</v>
      </c>
      <c r="Q504" s="11">
        <v>14790</v>
      </c>
      <c r="R504" s="12">
        <f t="shared" si="21"/>
        <v>0</v>
      </c>
      <c r="S504" s="11">
        <f t="shared" si="22"/>
        <v>14790</v>
      </c>
      <c r="T504" s="13" t="s">
        <v>2087</v>
      </c>
      <c r="U504" s="15" t="s">
        <v>42</v>
      </c>
      <c r="V504" s="5" t="s">
        <v>5444</v>
      </c>
    </row>
    <row r="505" spans="1:22" ht="13" x14ac:dyDescent="0.15">
      <c r="A505" s="6">
        <f t="shared" si="23"/>
        <v>504</v>
      </c>
      <c r="B505" s="105" t="s">
        <v>2088</v>
      </c>
      <c r="C505" s="109">
        <v>44117</v>
      </c>
      <c r="D505" s="7" t="s">
        <v>364</v>
      </c>
      <c r="E505" s="8">
        <v>7123</v>
      </c>
      <c r="F505" s="7" t="s">
        <v>22</v>
      </c>
      <c r="G505" s="9" t="s">
        <v>1406</v>
      </c>
      <c r="H505" s="7" t="s">
        <v>45</v>
      </c>
      <c r="I505" s="9" t="s">
        <v>205</v>
      </c>
      <c r="J505" s="10"/>
      <c r="K505" s="10"/>
      <c r="L505" s="10"/>
      <c r="M505" s="10"/>
      <c r="N505" s="9" t="s">
        <v>1407</v>
      </c>
      <c r="O505" s="17">
        <v>1</v>
      </c>
      <c r="P505" s="17">
        <v>1</v>
      </c>
      <c r="Q505" s="11">
        <v>14790</v>
      </c>
      <c r="R505" s="12">
        <f t="shared" si="21"/>
        <v>0</v>
      </c>
      <c r="S505" s="11">
        <f t="shared" si="22"/>
        <v>14790</v>
      </c>
      <c r="T505" s="13" t="s">
        <v>2089</v>
      </c>
      <c r="U505" s="15" t="s">
        <v>42</v>
      </c>
      <c r="V505" s="5" t="s">
        <v>5444</v>
      </c>
    </row>
    <row r="506" spans="1:22" ht="13" x14ac:dyDescent="0.15">
      <c r="A506" s="6">
        <f t="shared" si="23"/>
        <v>505</v>
      </c>
      <c r="B506" s="105" t="s">
        <v>2090</v>
      </c>
      <c r="C506" s="109">
        <v>44117</v>
      </c>
      <c r="D506" s="7" t="s">
        <v>364</v>
      </c>
      <c r="E506" s="8">
        <v>5500</v>
      </c>
      <c r="F506" s="7" t="s">
        <v>22</v>
      </c>
      <c r="G506" s="9" t="s">
        <v>2091</v>
      </c>
      <c r="H506" s="7" t="s">
        <v>31</v>
      </c>
      <c r="I506" s="9" t="s">
        <v>46</v>
      </c>
      <c r="J506" s="10"/>
      <c r="K506" s="10"/>
      <c r="L506" s="10"/>
      <c r="M506" s="9" t="s">
        <v>2092</v>
      </c>
      <c r="N506" s="9" t="s">
        <v>72</v>
      </c>
      <c r="O506" s="17">
        <v>1</v>
      </c>
      <c r="P506" s="17">
        <v>1</v>
      </c>
      <c r="Q506" s="11">
        <v>100000</v>
      </c>
      <c r="R506" s="12">
        <f t="shared" si="21"/>
        <v>0</v>
      </c>
      <c r="S506" s="11">
        <f t="shared" si="22"/>
        <v>100000</v>
      </c>
      <c r="T506" s="13" t="s">
        <v>2093</v>
      </c>
      <c r="U506" s="15" t="s">
        <v>155</v>
      </c>
    </row>
    <row r="507" spans="1:22" ht="13" x14ac:dyDescent="0.15">
      <c r="A507" s="6">
        <f t="shared" si="23"/>
        <v>506</v>
      </c>
      <c r="B507" s="105" t="s">
        <v>2094</v>
      </c>
      <c r="C507" s="109">
        <v>44117</v>
      </c>
      <c r="D507" s="7" t="s">
        <v>689</v>
      </c>
      <c r="E507" s="8">
        <v>11013</v>
      </c>
      <c r="F507" s="7" t="s">
        <v>22</v>
      </c>
      <c r="G507" s="9" t="s">
        <v>2095</v>
      </c>
      <c r="H507" s="7" t="s">
        <v>24</v>
      </c>
      <c r="I507" s="9" t="s">
        <v>32</v>
      </c>
      <c r="J507" s="10"/>
      <c r="K507" s="10"/>
      <c r="L507" s="10"/>
      <c r="M507" s="9" t="s">
        <v>2096</v>
      </c>
      <c r="N507" s="9" t="s">
        <v>692</v>
      </c>
      <c r="O507" s="10"/>
      <c r="P507" s="10"/>
      <c r="Q507" s="11">
        <v>0</v>
      </c>
      <c r="R507" s="12">
        <f t="shared" si="21"/>
        <v>3000</v>
      </c>
      <c r="S507" s="11">
        <f t="shared" si="22"/>
        <v>3000</v>
      </c>
      <c r="T507" s="13" t="s">
        <v>682</v>
      </c>
      <c r="U507" s="15" t="s">
        <v>2097</v>
      </c>
    </row>
    <row r="508" spans="1:22" ht="13" x14ac:dyDescent="0.15">
      <c r="A508" s="6">
        <f t="shared" si="23"/>
        <v>507</v>
      </c>
      <c r="B508" s="105" t="s">
        <v>2098</v>
      </c>
      <c r="C508" s="109">
        <v>44117</v>
      </c>
      <c r="D508" s="7" t="s">
        <v>75</v>
      </c>
      <c r="E508" s="8">
        <v>422</v>
      </c>
      <c r="F508" s="7" t="s">
        <v>22</v>
      </c>
      <c r="G508" s="9" t="s">
        <v>1227</v>
      </c>
      <c r="H508" s="7" t="s">
        <v>31</v>
      </c>
      <c r="I508" s="9" t="s">
        <v>112</v>
      </c>
      <c r="J508" s="10"/>
      <c r="K508" s="10"/>
      <c r="L508" s="10"/>
      <c r="M508" s="9" t="s">
        <v>2099</v>
      </c>
      <c r="N508" s="9" t="s">
        <v>2100</v>
      </c>
      <c r="O508" s="10"/>
      <c r="P508" s="10"/>
      <c r="Q508" s="11">
        <v>0</v>
      </c>
      <c r="R508" s="12">
        <f t="shared" si="21"/>
        <v>3000</v>
      </c>
      <c r="S508" s="11">
        <f t="shared" si="22"/>
        <v>3000</v>
      </c>
      <c r="T508" s="13" t="s">
        <v>2101</v>
      </c>
      <c r="U508" s="15" t="s">
        <v>55</v>
      </c>
      <c r="V508" s="5" t="s">
        <v>5444</v>
      </c>
    </row>
    <row r="509" spans="1:22" ht="13" x14ac:dyDescent="0.15">
      <c r="A509" s="6">
        <f t="shared" si="23"/>
        <v>508</v>
      </c>
      <c r="B509" s="105" t="s">
        <v>2102</v>
      </c>
      <c r="C509" s="109">
        <v>44117</v>
      </c>
      <c r="D509" s="7" t="s">
        <v>75</v>
      </c>
      <c r="E509" s="8">
        <v>9516</v>
      </c>
      <c r="F509" s="7" t="s">
        <v>22</v>
      </c>
      <c r="G509" s="9" t="s">
        <v>2103</v>
      </c>
      <c r="H509" s="7" t="s">
        <v>58</v>
      </c>
      <c r="I509" s="9" t="s">
        <v>70</v>
      </c>
      <c r="J509" s="10"/>
      <c r="K509" s="10"/>
      <c r="L509" s="10"/>
      <c r="M509" s="9" t="s">
        <v>2104</v>
      </c>
      <c r="N509" s="9" t="s">
        <v>2105</v>
      </c>
      <c r="O509" s="10"/>
      <c r="P509" s="10"/>
      <c r="Q509" s="11">
        <v>0</v>
      </c>
      <c r="R509" s="12">
        <f t="shared" si="21"/>
        <v>3000</v>
      </c>
      <c r="S509" s="11">
        <f t="shared" si="22"/>
        <v>3000</v>
      </c>
      <c r="T509" s="13" t="s">
        <v>2106</v>
      </c>
      <c r="U509" s="15" t="s">
        <v>55</v>
      </c>
      <c r="V509" s="5" t="s">
        <v>5444</v>
      </c>
    </row>
    <row r="510" spans="1:22" ht="13" x14ac:dyDescent="0.15">
      <c r="A510" s="6">
        <f t="shared" si="23"/>
        <v>509</v>
      </c>
      <c r="B510" s="105" t="s">
        <v>2107</v>
      </c>
      <c r="C510" s="109">
        <v>44117</v>
      </c>
      <c r="D510" s="7" t="s">
        <v>75</v>
      </c>
      <c r="E510" s="8">
        <v>5908</v>
      </c>
      <c r="F510" s="7" t="s">
        <v>22</v>
      </c>
      <c r="G510" s="9" t="s">
        <v>2108</v>
      </c>
      <c r="H510" s="7" t="s">
        <v>69</v>
      </c>
      <c r="I510" s="9" t="s">
        <v>39</v>
      </c>
      <c r="J510" s="10"/>
      <c r="K510" s="10"/>
      <c r="L510" s="10"/>
      <c r="M510" s="9" t="s">
        <v>2109</v>
      </c>
      <c r="N510" s="9" t="s">
        <v>2110</v>
      </c>
      <c r="O510" s="10"/>
      <c r="P510" s="10"/>
      <c r="Q510" s="11">
        <v>0</v>
      </c>
      <c r="R510" s="12">
        <f t="shared" si="21"/>
        <v>3000</v>
      </c>
      <c r="S510" s="11">
        <f t="shared" si="22"/>
        <v>3000</v>
      </c>
      <c r="T510" s="13" t="s">
        <v>2111</v>
      </c>
      <c r="U510" s="15" t="s">
        <v>55</v>
      </c>
      <c r="V510" s="5" t="s">
        <v>5444</v>
      </c>
    </row>
    <row r="511" spans="1:22" ht="13" x14ac:dyDescent="0.15">
      <c r="A511" s="6">
        <f t="shared" si="23"/>
        <v>510</v>
      </c>
      <c r="B511" s="105" t="s">
        <v>2112</v>
      </c>
      <c r="C511" s="109">
        <v>44117</v>
      </c>
      <c r="D511" s="7" t="s">
        <v>75</v>
      </c>
      <c r="E511" s="8">
        <v>3417</v>
      </c>
      <c r="F511" s="7" t="s">
        <v>22</v>
      </c>
      <c r="G511" s="9" t="s">
        <v>921</v>
      </c>
      <c r="H511" s="7" t="s">
        <v>45</v>
      </c>
      <c r="I511" s="9" t="s">
        <v>205</v>
      </c>
      <c r="J511" s="10"/>
      <c r="K511" s="10"/>
      <c r="L511" s="10"/>
      <c r="M511" s="9" t="s">
        <v>2113</v>
      </c>
      <c r="N511" s="9" t="s">
        <v>2110</v>
      </c>
      <c r="O511" s="10"/>
      <c r="P511" s="10"/>
      <c r="Q511" s="11">
        <v>0</v>
      </c>
      <c r="R511" s="12">
        <f t="shared" si="21"/>
        <v>3000</v>
      </c>
      <c r="S511" s="11">
        <f t="shared" si="22"/>
        <v>3000</v>
      </c>
      <c r="T511" s="13" t="s">
        <v>2114</v>
      </c>
      <c r="U511" s="15" t="s">
        <v>142</v>
      </c>
    </row>
    <row r="512" spans="1:22" ht="13" x14ac:dyDescent="0.15">
      <c r="A512" s="6">
        <f t="shared" si="23"/>
        <v>511</v>
      </c>
      <c r="B512" s="105" t="s">
        <v>2115</v>
      </c>
      <c r="C512" s="109">
        <v>44117</v>
      </c>
      <c r="D512" s="7" t="s">
        <v>110</v>
      </c>
      <c r="E512" s="8">
        <v>11200</v>
      </c>
      <c r="F512" s="7" t="s">
        <v>22</v>
      </c>
      <c r="G512" s="9" t="s">
        <v>2116</v>
      </c>
      <c r="H512" s="7" t="s">
        <v>101</v>
      </c>
      <c r="I512" s="10"/>
      <c r="J512" s="10"/>
      <c r="K512" s="10"/>
      <c r="L512" s="10"/>
      <c r="M512" s="9" t="s">
        <v>2117</v>
      </c>
      <c r="N512" s="10"/>
      <c r="O512" s="10"/>
      <c r="P512" s="10"/>
      <c r="Q512" s="11">
        <v>0</v>
      </c>
      <c r="R512" s="12">
        <f t="shared" si="21"/>
        <v>2000</v>
      </c>
      <c r="S512" s="11">
        <f t="shared" si="22"/>
        <v>2000</v>
      </c>
      <c r="T512" s="13" t="s">
        <v>2118</v>
      </c>
      <c r="U512" s="15" t="s">
        <v>2119</v>
      </c>
    </row>
    <row r="513" spans="1:23" ht="13" x14ac:dyDescent="0.15">
      <c r="A513" s="6">
        <f t="shared" si="23"/>
        <v>512</v>
      </c>
      <c r="B513" s="105" t="s">
        <v>2120</v>
      </c>
      <c r="C513" s="109">
        <v>44117</v>
      </c>
      <c r="D513" s="7" t="s">
        <v>430</v>
      </c>
      <c r="E513" s="8">
        <v>524</v>
      </c>
      <c r="F513" s="7" t="s">
        <v>22</v>
      </c>
      <c r="G513" s="9" t="s">
        <v>2121</v>
      </c>
      <c r="H513" s="7" t="s">
        <v>45</v>
      </c>
      <c r="I513" s="9" t="s">
        <v>125</v>
      </c>
      <c r="J513" s="10"/>
      <c r="K513" s="10"/>
      <c r="L513" s="10"/>
      <c r="M513" s="9" t="s">
        <v>2122</v>
      </c>
      <c r="N513" s="9" t="s">
        <v>2123</v>
      </c>
      <c r="O513" s="10"/>
      <c r="P513" s="10"/>
      <c r="Q513" s="11">
        <v>0</v>
      </c>
      <c r="R513" s="12">
        <f t="shared" si="21"/>
        <v>500</v>
      </c>
      <c r="S513" s="11">
        <f t="shared" si="22"/>
        <v>500</v>
      </c>
      <c r="T513" s="13" t="s">
        <v>2124</v>
      </c>
      <c r="U513" s="15" t="s">
        <v>80</v>
      </c>
    </row>
    <row r="514" spans="1:23" ht="13" x14ac:dyDescent="0.15">
      <c r="A514" s="6">
        <f t="shared" si="23"/>
        <v>513</v>
      </c>
      <c r="B514" s="105" t="s">
        <v>2125</v>
      </c>
      <c r="C514" s="109">
        <v>44117</v>
      </c>
      <c r="D514" s="7" t="s">
        <v>430</v>
      </c>
      <c r="E514" s="8">
        <v>13506</v>
      </c>
      <c r="F514" s="7" t="s">
        <v>22</v>
      </c>
      <c r="G514" s="9" t="s">
        <v>469</v>
      </c>
      <c r="H514" s="7" t="s">
        <v>24</v>
      </c>
      <c r="I514" s="9" t="s">
        <v>125</v>
      </c>
      <c r="J514" s="10"/>
      <c r="K514" s="10"/>
      <c r="L514" s="10"/>
      <c r="M514" s="9" t="s">
        <v>2126</v>
      </c>
      <c r="N514" s="9" t="s">
        <v>455</v>
      </c>
      <c r="O514" s="10"/>
      <c r="P514" s="10"/>
      <c r="Q514" s="11">
        <v>0</v>
      </c>
      <c r="R514" s="12">
        <f t="shared" ref="R514:R577" si="24">IF(Q514&gt;0,0,(IF(ISNA(VLOOKUP(D514,Missing_Vaulations,3,FALSE))=TRUE,0,(VLOOKUP(D514,Missing_Vaulations,3,FALSE)))))</f>
        <v>500</v>
      </c>
      <c r="S514" s="11">
        <f t="shared" si="22"/>
        <v>500</v>
      </c>
      <c r="T514" s="13" t="s">
        <v>2127</v>
      </c>
      <c r="U514" s="15" t="s">
        <v>80</v>
      </c>
    </row>
    <row r="515" spans="1:23" ht="13" x14ac:dyDescent="0.15">
      <c r="A515" s="6">
        <f t="shared" si="23"/>
        <v>514</v>
      </c>
      <c r="B515" s="105" t="s">
        <v>2128</v>
      </c>
      <c r="C515" s="109">
        <v>44117</v>
      </c>
      <c r="D515" s="7" t="s">
        <v>430</v>
      </c>
      <c r="E515" s="8">
        <v>3801</v>
      </c>
      <c r="F515" s="7" t="s">
        <v>22</v>
      </c>
      <c r="G515" s="9" t="s">
        <v>2129</v>
      </c>
      <c r="H515" s="7" t="s">
        <v>45</v>
      </c>
      <c r="I515" s="9" t="s">
        <v>39</v>
      </c>
      <c r="J515" s="10"/>
      <c r="K515" s="10"/>
      <c r="L515" s="10"/>
      <c r="M515" s="9" t="s">
        <v>2130</v>
      </c>
      <c r="N515" s="9" t="s">
        <v>2131</v>
      </c>
      <c r="O515" s="10"/>
      <c r="P515" s="10"/>
      <c r="Q515" s="11">
        <v>0</v>
      </c>
      <c r="R515" s="12">
        <f t="shared" si="24"/>
        <v>500</v>
      </c>
      <c r="S515" s="11">
        <f t="shared" ref="S515:S578" si="25">Q515+R515</f>
        <v>500</v>
      </c>
      <c r="T515" s="13" t="s">
        <v>2132</v>
      </c>
      <c r="U515" s="15" t="s">
        <v>2133</v>
      </c>
    </row>
    <row r="516" spans="1:23" ht="13" x14ac:dyDescent="0.15">
      <c r="A516" s="6">
        <f t="shared" ref="A516:A579" si="26">A515+1</f>
        <v>515</v>
      </c>
      <c r="B516" s="105" t="s">
        <v>2134</v>
      </c>
      <c r="C516" s="109">
        <v>44117</v>
      </c>
      <c r="D516" s="7" t="s">
        <v>116</v>
      </c>
      <c r="E516" s="8">
        <v>1131</v>
      </c>
      <c r="F516" s="7" t="s">
        <v>22</v>
      </c>
      <c r="G516" s="9" t="s">
        <v>2135</v>
      </c>
      <c r="H516" s="7" t="s">
        <v>31</v>
      </c>
      <c r="I516" s="9" t="s">
        <v>158</v>
      </c>
      <c r="J516" s="10"/>
      <c r="K516" s="10"/>
      <c r="L516" s="10"/>
      <c r="M516" s="9" t="s">
        <v>2136</v>
      </c>
      <c r="N516" s="9" t="s">
        <v>2075</v>
      </c>
      <c r="O516" s="10"/>
      <c r="P516" s="10"/>
      <c r="Q516" s="11">
        <v>0</v>
      </c>
      <c r="R516" s="12">
        <f t="shared" si="24"/>
        <v>500</v>
      </c>
      <c r="S516" s="11">
        <f t="shared" si="25"/>
        <v>500</v>
      </c>
      <c r="T516" s="13" t="s">
        <v>2137</v>
      </c>
      <c r="U516" s="15" t="s">
        <v>55</v>
      </c>
      <c r="V516" s="5" t="s">
        <v>5444</v>
      </c>
    </row>
    <row r="517" spans="1:23" ht="13" x14ac:dyDescent="0.15">
      <c r="A517" s="6">
        <f t="shared" si="26"/>
        <v>516</v>
      </c>
      <c r="B517" s="105" t="s">
        <v>2138</v>
      </c>
      <c r="C517" s="109">
        <v>44117</v>
      </c>
      <c r="D517" s="7" t="s">
        <v>116</v>
      </c>
      <c r="E517" s="8">
        <v>2609</v>
      </c>
      <c r="F517" s="7" t="s">
        <v>22</v>
      </c>
      <c r="G517" s="9" t="s">
        <v>2139</v>
      </c>
      <c r="H517" s="7" t="s">
        <v>24</v>
      </c>
      <c r="I517" s="9" t="s">
        <v>46</v>
      </c>
      <c r="J517" s="10"/>
      <c r="K517" s="10"/>
      <c r="L517" s="10"/>
      <c r="M517" s="9" t="s">
        <v>2140</v>
      </c>
      <c r="N517" s="9" t="s">
        <v>1057</v>
      </c>
      <c r="O517" s="10"/>
      <c r="P517" s="10"/>
      <c r="Q517" s="11">
        <v>0</v>
      </c>
      <c r="R517" s="12">
        <f t="shared" si="24"/>
        <v>500</v>
      </c>
      <c r="S517" s="11">
        <f t="shared" si="25"/>
        <v>500</v>
      </c>
      <c r="T517" s="13" t="s">
        <v>2141</v>
      </c>
      <c r="U517" s="15" t="s">
        <v>80</v>
      </c>
    </row>
    <row r="518" spans="1:23" ht="13" x14ac:dyDescent="0.15">
      <c r="A518" s="6">
        <f t="shared" si="26"/>
        <v>517</v>
      </c>
      <c r="B518" s="105" t="s">
        <v>2142</v>
      </c>
      <c r="C518" s="109">
        <v>44117</v>
      </c>
      <c r="D518" s="7" t="s">
        <v>123</v>
      </c>
      <c r="E518" s="8">
        <v>7400</v>
      </c>
      <c r="F518" s="7" t="s">
        <v>22</v>
      </c>
      <c r="G518" s="9" t="s">
        <v>578</v>
      </c>
      <c r="H518" s="7" t="s">
        <v>58</v>
      </c>
      <c r="I518" s="9" t="s">
        <v>46</v>
      </c>
      <c r="J518" s="10"/>
      <c r="K518" s="10"/>
      <c r="L518" s="10"/>
      <c r="M518" s="9" t="s">
        <v>2143</v>
      </c>
      <c r="N518" s="9" t="s">
        <v>402</v>
      </c>
      <c r="O518" s="10"/>
      <c r="P518" s="10"/>
      <c r="Q518" s="11">
        <v>50000</v>
      </c>
      <c r="R518" s="12">
        <f t="shared" si="24"/>
        <v>0</v>
      </c>
      <c r="S518" s="11">
        <f t="shared" si="25"/>
        <v>50000</v>
      </c>
      <c r="T518" s="13" t="s">
        <v>2144</v>
      </c>
      <c r="U518" s="15" t="s">
        <v>80</v>
      </c>
    </row>
    <row r="519" spans="1:23" ht="13" x14ac:dyDescent="0.15">
      <c r="A519" s="6">
        <f t="shared" si="26"/>
        <v>518</v>
      </c>
      <c r="B519" s="105" t="s">
        <v>2145</v>
      </c>
      <c r="C519" s="109">
        <v>44117</v>
      </c>
      <c r="D519" s="7" t="s">
        <v>123</v>
      </c>
      <c r="E519" s="8">
        <v>11221</v>
      </c>
      <c r="F519" s="7" t="s">
        <v>22</v>
      </c>
      <c r="G519" s="9" t="s">
        <v>2146</v>
      </c>
      <c r="H519" s="7" t="s">
        <v>24</v>
      </c>
      <c r="I519" s="10"/>
      <c r="J519" s="10"/>
      <c r="K519" s="10"/>
      <c r="L519" s="10"/>
      <c r="M519" s="9" t="s">
        <v>2147</v>
      </c>
      <c r="N519" s="9" t="s">
        <v>140</v>
      </c>
      <c r="O519" s="10"/>
      <c r="P519" s="10"/>
      <c r="Q519" s="11">
        <v>50000</v>
      </c>
      <c r="R519" s="12">
        <f t="shared" si="24"/>
        <v>0</v>
      </c>
      <c r="S519" s="11">
        <f t="shared" si="25"/>
        <v>50000</v>
      </c>
      <c r="T519" s="13" t="s">
        <v>2148</v>
      </c>
      <c r="U519" s="15" t="s">
        <v>473</v>
      </c>
      <c r="V519" s="5" t="s">
        <v>5444</v>
      </c>
    </row>
    <row r="520" spans="1:23" ht="13" x14ac:dyDescent="0.15">
      <c r="A520" s="6">
        <f t="shared" si="26"/>
        <v>519</v>
      </c>
      <c r="B520" s="105" t="s">
        <v>2149</v>
      </c>
      <c r="C520" s="109">
        <v>44117</v>
      </c>
      <c r="D520" s="7" t="s">
        <v>123</v>
      </c>
      <c r="E520" s="8">
        <v>3816</v>
      </c>
      <c r="F520" s="7" t="s">
        <v>22</v>
      </c>
      <c r="G520" s="9" t="s">
        <v>2150</v>
      </c>
      <c r="H520" s="7" t="s">
        <v>183</v>
      </c>
      <c r="I520" s="9" t="s">
        <v>46</v>
      </c>
      <c r="J520" s="10"/>
      <c r="K520" s="10"/>
      <c r="L520" s="10"/>
      <c r="M520" s="9" t="s">
        <v>2151</v>
      </c>
      <c r="N520" s="10"/>
      <c r="O520" s="10"/>
      <c r="P520" s="10"/>
      <c r="Q520" s="11">
        <v>50000</v>
      </c>
      <c r="R520" s="12">
        <f t="shared" si="24"/>
        <v>0</v>
      </c>
      <c r="S520" s="11">
        <f t="shared" si="25"/>
        <v>50000</v>
      </c>
      <c r="T520" s="13" t="s">
        <v>2152</v>
      </c>
      <c r="U520" s="15" t="s">
        <v>55</v>
      </c>
      <c r="V520" s="5" t="s">
        <v>5444</v>
      </c>
    </row>
    <row r="521" spans="1:23" ht="13" x14ac:dyDescent="0.15">
      <c r="A521" s="6">
        <f t="shared" si="26"/>
        <v>520</v>
      </c>
      <c r="B521" s="105" t="s">
        <v>2153</v>
      </c>
      <c r="C521" s="109">
        <v>44117</v>
      </c>
      <c r="D521" s="7" t="s">
        <v>123</v>
      </c>
      <c r="E521" s="8">
        <v>508</v>
      </c>
      <c r="F521" s="7" t="s">
        <v>22</v>
      </c>
      <c r="G521" s="9" t="s">
        <v>1554</v>
      </c>
      <c r="H521" s="7" t="s">
        <v>58</v>
      </c>
      <c r="I521" s="9" t="s">
        <v>46</v>
      </c>
      <c r="J521" s="10"/>
      <c r="K521" s="10"/>
      <c r="L521" s="10"/>
      <c r="M521" s="9" t="s">
        <v>2154</v>
      </c>
      <c r="N521" s="9" t="s">
        <v>2155</v>
      </c>
      <c r="O521" s="10"/>
      <c r="P521" s="10"/>
      <c r="Q521" s="11">
        <v>50000</v>
      </c>
      <c r="R521" s="12">
        <f t="shared" si="24"/>
        <v>0</v>
      </c>
      <c r="S521" s="11">
        <f t="shared" si="25"/>
        <v>50000</v>
      </c>
      <c r="T521" s="13" t="s">
        <v>2156</v>
      </c>
      <c r="U521" s="15" t="s">
        <v>155</v>
      </c>
    </row>
    <row r="522" spans="1:23" ht="13" x14ac:dyDescent="0.15">
      <c r="A522" s="6">
        <f t="shared" si="26"/>
        <v>521</v>
      </c>
      <c r="B522" s="105" t="s">
        <v>2157</v>
      </c>
      <c r="C522" s="109">
        <v>44117</v>
      </c>
      <c r="D522" s="7" t="s">
        <v>123</v>
      </c>
      <c r="E522" s="8">
        <v>4305</v>
      </c>
      <c r="F522" s="7" t="s">
        <v>22</v>
      </c>
      <c r="G522" s="9" t="s">
        <v>2158</v>
      </c>
      <c r="H522" s="7" t="s">
        <v>24</v>
      </c>
      <c r="I522" s="9" t="s">
        <v>25</v>
      </c>
      <c r="J522" s="10"/>
      <c r="K522" s="10"/>
      <c r="L522" s="10"/>
      <c r="M522" s="9" t="s">
        <v>2159</v>
      </c>
      <c r="N522" s="9" t="s">
        <v>242</v>
      </c>
      <c r="O522" s="10"/>
      <c r="P522" s="10"/>
      <c r="Q522" s="11">
        <v>50000</v>
      </c>
      <c r="R522" s="12">
        <f t="shared" si="24"/>
        <v>0</v>
      </c>
      <c r="S522" s="11">
        <f t="shared" si="25"/>
        <v>50000</v>
      </c>
      <c r="T522" s="13" t="s">
        <v>2160</v>
      </c>
      <c r="U522" s="15" t="s">
        <v>42</v>
      </c>
      <c r="V522" s="5" t="s">
        <v>5444</v>
      </c>
    </row>
    <row r="523" spans="1:23" ht="13" x14ac:dyDescent="0.15">
      <c r="A523" s="6">
        <f t="shared" si="26"/>
        <v>522</v>
      </c>
      <c r="B523" s="105" t="s">
        <v>2161</v>
      </c>
      <c r="C523" s="109">
        <v>44117</v>
      </c>
      <c r="D523" s="7" t="s">
        <v>123</v>
      </c>
      <c r="E523" s="8">
        <v>7209</v>
      </c>
      <c r="F523" s="7" t="s">
        <v>22</v>
      </c>
      <c r="G523" s="9" t="s">
        <v>2162</v>
      </c>
      <c r="H523" s="7" t="s">
        <v>69</v>
      </c>
      <c r="I523" s="9" t="s">
        <v>46</v>
      </c>
      <c r="J523" s="10"/>
      <c r="K523" s="10"/>
      <c r="L523" s="10"/>
      <c r="M523" s="9" t="s">
        <v>2163</v>
      </c>
      <c r="N523" s="9" t="s">
        <v>580</v>
      </c>
      <c r="O523" s="10"/>
      <c r="P523" s="10"/>
      <c r="Q523" s="11">
        <v>50000</v>
      </c>
      <c r="R523" s="12">
        <f t="shared" si="24"/>
        <v>0</v>
      </c>
      <c r="S523" s="11">
        <f t="shared" si="25"/>
        <v>50000</v>
      </c>
      <c r="T523" s="13" t="s">
        <v>2164</v>
      </c>
      <c r="U523" s="15" t="s">
        <v>42</v>
      </c>
      <c r="V523" s="5" t="s">
        <v>5444</v>
      </c>
    </row>
    <row r="524" spans="1:23" ht="13" x14ac:dyDescent="0.15">
      <c r="A524" s="6">
        <f t="shared" si="26"/>
        <v>523</v>
      </c>
      <c r="B524" s="105" t="s">
        <v>2165</v>
      </c>
      <c r="C524" s="109">
        <v>44117</v>
      </c>
      <c r="D524" s="7" t="s">
        <v>123</v>
      </c>
      <c r="E524" s="8">
        <v>3830</v>
      </c>
      <c r="F524" s="7" t="s">
        <v>22</v>
      </c>
      <c r="G524" s="9" t="s">
        <v>1115</v>
      </c>
      <c r="H524" s="7" t="s">
        <v>24</v>
      </c>
      <c r="I524" s="9" t="s">
        <v>25</v>
      </c>
      <c r="J524" s="10"/>
      <c r="K524" s="10"/>
      <c r="L524" s="10"/>
      <c r="M524" s="9" t="s">
        <v>2166</v>
      </c>
      <c r="N524" s="9" t="s">
        <v>242</v>
      </c>
      <c r="O524" s="10"/>
      <c r="P524" s="10"/>
      <c r="Q524" s="11">
        <v>50000</v>
      </c>
      <c r="R524" s="12">
        <f t="shared" si="24"/>
        <v>0</v>
      </c>
      <c r="S524" s="11">
        <f t="shared" si="25"/>
        <v>50000</v>
      </c>
      <c r="T524" s="13" t="s">
        <v>2167</v>
      </c>
      <c r="U524" s="15" t="s">
        <v>273</v>
      </c>
      <c r="V524" s="5" t="s">
        <v>5444</v>
      </c>
    </row>
    <row r="525" spans="1:23" ht="13" x14ac:dyDescent="0.15">
      <c r="A525" s="6">
        <f t="shared" si="26"/>
        <v>524</v>
      </c>
      <c r="B525" s="105" t="s">
        <v>2168</v>
      </c>
      <c r="C525" s="109">
        <v>44117</v>
      </c>
      <c r="D525" s="7" t="s">
        <v>123</v>
      </c>
      <c r="E525" s="8">
        <v>2205</v>
      </c>
      <c r="F525" s="7" t="s">
        <v>22</v>
      </c>
      <c r="G525" s="9" t="s">
        <v>2169</v>
      </c>
      <c r="H525" s="7" t="s">
        <v>183</v>
      </c>
      <c r="I525" s="9" t="s">
        <v>205</v>
      </c>
      <c r="J525" s="10"/>
      <c r="K525" s="10"/>
      <c r="L525" s="10"/>
      <c r="M525" s="9" t="s">
        <v>2170</v>
      </c>
      <c r="N525" s="9" t="s">
        <v>242</v>
      </c>
      <c r="O525" s="10"/>
      <c r="P525" s="10"/>
      <c r="Q525" s="11">
        <v>50000</v>
      </c>
      <c r="R525" s="12">
        <f t="shared" si="24"/>
        <v>0</v>
      </c>
      <c r="S525" s="11">
        <f t="shared" si="25"/>
        <v>50000</v>
      </c>
      <c r="T525" s="13" t="s">
        <v>2171</v>
      </c>
      <c r="U525" s="15" t="s">
        <v>843</v>
      </c>
    </row>
    <row r="526" spans="1:23" ht="13" x14ac:dyDescent="0.15">
      <c r="A526" s="6">
        <f t="shared" si="26"/>
        <v>525</v>
      </c>
      <c r="B526" s="105" t="s">
        <v>2172</v>
      </c>
      <c r="C526" s="109">
        <v>44117</v>
      </c>
      <c r="D526" s="7" t="s">
        <v>123</v>
      </c>
      <c r="E526" s="8">
        <v>5901</v>
      </c>
      <c r="F526" s="7" t="s">
        <v>22</v>
      </c>
      <c r="G526" s="9" t="s">
        <v>2173</v>
      </c>
      <c r="H526" s="7" t="s">
        <v>480</v>
      </c>
      <c r="I526" s="9" t="s">
        <v>25</v>
      </c>
      <c r="J526" s="10"/>
      <c r="K526" s="10"/>
      <c r="L526" s="10"/>
      <c r="M526" s="9" t="s">
        <v>2174</v>
      </c>
      <c r="N526" s="9" t="s">
        <v>242</v>
      </c>
      <c r="O526" s="10"/>
      <c r="P526" s="10"/>
      <c r="Q526" s="11">
        <v>50000</v>
      </c>
      <c r="R526" s="12">
        <f t="shared" si="24"/>
        <v>0</v>
      </c>
      <c r="S526" s="11">
        <f t="shared" si="25"/>
        <v>50000</v>
      </c>
      <c r="T526" s="13" t="s">
        <v>2175</v>
      </c>
      <c r="U526" s="15" t="s">
        <v>142</v>
      </c>
    </row>
    <row r="527" spans="1:23" ht="13" x14ac:dyDescent="0.15">
      <c r="A527" s="6">
        <f t="shared" si="26"/>
        <v>526</v>
      </c>
      <c r="B527" s="105" t="s">
        <v>2176</v>
      </c>
      <c r="C527" s="109">
        <v>44117</v>
      </c>
      <c r="D527" s="7" t="s">
        <v>123</v>
      </c>
      <c r="E527" s="8">
        <v>3404</v>
      </c>
      <c r="F527" s="7" t="s">
        <v>22</v>
      </c>
      <c r="G527" s="9" t="s">
        <v>2177</v>
      </c>
      <c r="H527" s="7" t="s">
        <v>183</v>
      </c>
      <c r="I527" s="9" t="s">
        <v>32</v>
      </c>
      <c r="J527" s="10"/>
      <c r="K527" s="10"/>
      <c r="L527" s="10"/>
      <c r="M527" s="9" t="s">
        <v>2178</v>
      </c>
      <c r="N527" s="9" t="s">
        <v>333</v>
      </c>
      <c r="O527" s="10"/>
      <c r="P527" s="10"/>
      <c r="Q527" s="11">
        <v>50000</v>
      </c>
      <c r="R527" s="12">
        <f t="shared" si="24"/>
        <v>0</v>
      </c>
      <c r="S527" s="11">
        <f t="shared" si="25"/>
        <v>50000</v>
      </c>
      <c r="T527" s="13" t="s">
        <v>2179</v>
      </c>
      <c r="U527" s="15" t="s">
        <v>42</v>
      </c>
      <c r="V527" s="5" t="s">
        <v>5444</v>
      </c>
    </row>
    <row r="528" spans="1:23" ht="13" x14ac:dyDescent="0.15">
      <c r="A528" s="6">
        <f t="shared" si="26"/>
        <v>527</v>
      </c>
      <c r="B528" s="105" t="s">
        <v>2180</v>
      </c>
      <c r="C528" s="109">
        <v>44117</v>
      </c>
      <c r="D528" s="7" t="s">
        <v>123</v>
      </c>
      <c r="E528" s="8">
        <v>5125</v>
      </c>
      <c r="F528" s="7" t="s">
        <v>22</v>
      </c>
      <c r="G528" s="9" t="s">
        <v>2181</v>
      </c>
      <c r="H528" s="7" t="s">
        <v>31</v>
      </c>
      <c r="I528" s="9" t="s">
        <v>205</v>
      </c>
      <c r="J528" s="10"/>
      <c r="K528" s="10"/>
      <c r="L528" s="10"/>
      <c r="M528" s="9" t="s">
        <v>2182</v>
      </c>
      <c r="N528" s="9" t="s">
        <v>333</v>
      </c>
      <c r="O528" s="10"/>
      <c r="P528" s="10"/>
      <c r="Q528" s="11">
        <v>50000</v>
      </c>
      <c r="R528" s="12">
        <f t="shared" si="24"/>
        <v>0</v>
      </c>
      <c r="S528" s="11">
        <f t="shared" si="25"/>
        <v>50000</v>
      </c>
      <c r="T528" s="13" t="s">
        <v>2183</v>
      </c>
      <c r="U528" s="15" t="s">
        <v>161</v>
      </c>
      <c r="W528" s="5" t="s">
        <v>5446</v>
      </c>
    </row>
    <row r="529" spans="1:23" ht="13" x14ac:dyDescent="0.15">
      <c r="A529" s="6">
        <f t="shared" si="26"/>
        <v>528</v>
      </c>
      <c r="B529" s="105" t="s">
        <v>2184</v>
      </c>
      <c r="C529" s="109">
        <v>44117</v>
      </c>
      <c r="D529" s="7" t="s">
        <v>123</v>
      </c>
      <c r="E529" s="8">
        <v>5917</v>
      </c>
      <c r="F529" s="7" t="s">
        <v>22</v>
      </c>
      <c r="G529" s="9" t="s">
        <v>2185</v>
      </c>
      <c r="H529" s="7" t="s">
        <v>69</v>
      </c>
      <c r="I529" s="9" t="s">
        <v>205</v>
      </c>
      <c r="J529" s="10"/>
      <c r="K529" s="10"/>
      <c r="L529" s="10"/>
      <c r="M529" s="9" t="s">
        <v>2186</v>
      </c>
      <c r="N529" s="9" t="s">
        <v>140</v>
      </c>
      <c r="O529" s="10"/>
      <c r="P529" s="10"/>
      <c r="Q529" s="11">
        <v>50000</v>
      </c>
      <c r="R529" s="12">
        <f t="shared" si="24"/>
        <v>0</v>
      </c>
      <c r="S529" s="11">
        <f t="shared" si="25"/>
        <v>50000</v>
      </c>
      <c r="T529" s="13" t="s">
        <v>2187</v>
      </c>
      <c r="U529" s="15" t="s">
        <v>2188</v>
      </c>
      <c r="W529" s="5" t="s">
        <v>5446</v>
      </c>
    </row>
    <row r="530" spans="1:23" ht="13" x14ac:dyDescent="0.15">
      <c r="A530" s="6">
        <f t="shared" si="26"/>
        <v>529</v>
      </c>
      <c r="B530" s="105" t="s">
        <v>2189</v>
      </c>
      <c r="C530" s="109">
        <v>44117</v>
      </c>
      <c r="D530" s="7" t="s">
        <v>123</v>
      </c>
      <c r="E530" s="8">
        <v>5206</v>
      </c>
      <c r="F530" s="7" t="s">
        <v>22</v>
      </c>
      <c r="G530" s="9" t="s">
        <v>2190</v>
      </c>
      <c r="H530" s="7" t="s">
        <v>31</v>
      </c>
      <c r="I530" s="9" t="s">
        <v>205</v>
      </c>
      <c r="J530" s="10"/>
      <c r="K530" s="10"/>
      <c r="L530" s="10"/>
      <c r="M530" s="9" t="s">
        <v>2191</v>
      </c>
      <c r="N530" s="9" t="s">
        <v>227</v>
      </c>
      <c r="O530" s="10"/>
      <c r="P530" s="10"/>
      <c r="Q530" s="11">
        <v>50000</v>
      </c>
      <c r="R530" s="12">
        <f t="shared" si="24"/>
        <v>0</v>
      </c>
      <c r="S530" s="11">
        <f t="shared" si="25"/>
        <v>50000</v>
      </c>
      <c r="T530" s="13" t="s">
        <v>2192</v>
      </c>
      <c r="U530" s="15" t="s">
        <v>42</v>
      </c>
      <c r="V530" s="5" t="s">
        <v>5444</v>
      </c>
    </row>
    <row r="531" spans="1:23" ht="13" x14ac:dyDescent="0.15">
      <c r="A531" s="6">
        <f t="shared" si="26"/>
        <v>530</v>
      </c>
      <c r="B531" s="105" t="s">
        <v>2193</v>
      </c>
      <c r="C531" s="109">
        <v>44117</v>
      </c>
      <c r="D531" s="7" t="s">
        <v>123</v>
      </c>
      <c r="E531" s="8">
        <v>3019</v>
      </c>
      <c r="F531" s="7" t="s">
        <v>22</v>
      </c>
      <c r="G531" s="9" t="s">
        <v>2194</v>
      </c>
      <c r="H531" s="7" t="s">
        <v>480</v>
      </c>
      <c r="I531" s="9" t="s">
        <v>205</v>
      </c>
      <c r="J531" s="10"/>
      <c r="K531" s="10"/>
      <c r="L531" s="10"/>
      <c r="M531" s="9" t="s">
        <v>2195</v>
      </c>
      <c r="N531" s="9" t="s">
        <v>140</v>
      </c>
      <c r="O531" s="10"/>
      <c r="P531" s="10"/>
      <c r="Q531" s="11">
        <v>50000</v>
      </c>
      <c r="R531" s="12">
        <f t="shared" si="24"/>
        <v>0</v>
      </c>
      <c r="S531" s="11">
        <f t="shared" si="25"/>
        <v>50000</v>
      </c>
      <c r="T531" s="13" t="s">
        <v>2196</v>
      </c>
      <c r="U531" s="15" t="s">
        <v>55</v>
      </c>
      <c r="V531" s="5" t="s">
        <v>5444</v>
      </c>
    </row>
    <row r="532" spans="1:23" ht="13" x14ac:dyDescent="0.15">
      <c r="A532" s="6">
        <f t="shared" si="26"/>
        <v>531</v>
      </c>
      <c r="B532" s="105" t="s">
        <v>2197</v>
      </c>
      <c r="C532" s="109">
        <v>44117</v>
      </c>
      <c r="D532" s="7" t="s">
        <v>123</v>
      </c>
      <c r="E532" s="8">
        <v>9603</v>
      </c>
      <c r="F532" s="7" t="s">
        <v>22</v>
      </c>
      <c r="G532" s="9" t="s">
        <v>2198</v>
      </c>
      <c r="H532" s="7" t="s">
        <v>45</v>
      </c>
      <c r="I532" s="9" t="s">
        <v>25</v>
      </c>
      <c r="J532" s="10"/>
      <c r="K532" s="10"/>
      <c r="L532" s="10"/>
      <c r="M532" s="9" t="s">
        <v>2199</v>
      </c>
      <c r="N532" s="9" t="s">
        <v>140</v>
      </c>
      <c r="O532" s="10"/>
      <c r="P532" s="10"/>
      <c r="Q532" s="11">
        <v>50000</v>
      </c>
      <c r="R532" s="12">
        <f t="shared" si="24"/>
        <v>0</v>
      </c>
      <c r="S532" s="11">
        <f t="shared" si="25"/>
        <v>50000</v>
      </c>
      <c r="T532" s="13" t="s">
        <v>2200</v>
      </c>
      <c r="U532" s="15" t="s">
        <v>42</v>
      </c>
      <c r="V532" s="5" t="s">
        <v>5444</v>
      </c>
    </row>
    <row r="533" spans="1:23" ht="13" x14ac:dyDescent="0.15">
      <c r="A533" s="6">
        <f t="shared" si="26"/>
        <v>532</v>
      </c>
      <c r="B533" s="105" t="s">
        <v>2201</v>
      </c>
      <c r="C533" s="109">
        <v>44117</v>
      </c>
      <c r="D533" s="7" t="s">
        <v>123</v>
      </c>
      <c r="E533" s="8">
        <v>7304</v>
      </c>
      <c r="F533" s="7" t="s">
        <v>22</v>
      </c>
      <c r="G533" s="9" t="s">
        <v>2202</v>
      </c>
      <c r="H533" s="7" t="s">
        <v>58</v>
      </c>
      <c r="I533" s="9" t="s">
        <v>46</v>
      </c>
      <c r="J533" s="10"/>
      <c r="K533" s="10"/>
      <c r="L533" s="10"/>
      <c r="M533" s="9" t="s">
        <v>2203</v>
      </c>
      <c r="N533" s="9" t="s">
        <v>140</v>
      </c>
      <c r="O533" s="10"/>
      <c r="P533" s="10"/>
      <c r="Q533" s="11">
        <v>50000</v>
      </c>
      <c r="R533" s="12">
        <f t="shared" si="24"/>
        <v>0</v>
      </c>
      <c r="S533" s="11">
        <f t="shared" si="25"/>
        <v>50000</v>
      </c>
      <c r="T533" s="13" t="s">
        <v>2204</v>
      </c>
      <c r="U533" s="15" t="s">
        <v>1037</v>
      </c>
    </row>
    <row r="534" spans="1:23" ht="13" x14ac:dyDescent="0.15">
      <c r="A534" s="6">
        <f t="shared" si="26"/>
        <v>533</v>
      </c>
      <c r="B534" s="105" t="s">
        <v>2205</v>
      </c>
      <c r="C534" s="109">
        <v>44117</v>
      </c>
      <c r="D534" s="7" t="s">
        <v>123</v>
      </c>
      <c r="E534" s="8">
        <v>5419</v>
      </c>
      <c r="F534" s="7" t="s">
        <v>22</v>
      </c>
      <c r="G534" s="9" t="s">
        <v>2206</v>
      </c>
      <c r="H534" s="7" t="s">
        <v>24</v>
      </c>
      <c r="I534" s="9" t="s">
        <v>205</v>
      </c>
      <c r="J534" s="10"/>
      <c r="K534" s="10"/>
      <c r="L534" s="10"/>
      <c r="M534" s="9" t="s">
        <v>2207</v>
      </c>
      <c r="N534" s="9" t="s">
        <v>140</v>
      </c>
      <c r="O534" s="10"/>
      <c r="P534" s="10"/>
      <c r="Q534" s="11">
        <v>50000</v>
      </c>
      <c r="R534" s="12">
        <f t="shared" si="24"/>
        <v>0</v>
      </c>
      <c r="S534" s="11">
        <f t="shared" si="25"/>
        <v>50000</v>
      </c>
      <c r="T534" s="13" t="s">
        <v>2208</v>
      </c>
      <c r="U534" s="15" t="s">
        <v>1141</v>
      </c>
    </row>
    <row r="535" spans="1:23" ht="13" x14ac:dyDescent="0.15">
      <c r="A535" s="6">
        <f t="shared" si="26"/>
        <v>534</v>
      </c>
      <c r="B535" s="105" t="s">
        <v>2209</v>
      </c>
      <c r="C535" s="109">
        <v>44117</v>
      </c>
      <c r="D535" s="7" t="s">
        <v>123</v>
      </c>
      <c r="E535" s="8">
        <v>5600</v>
      </c>
      <c r="F535" s="7" t="s">
        <v>22</v>
      </c>
      <c r="G535" s="9" t="s">
        <v>2210</v>
      </c>
      <c r="H535" s="7" t="s">
        <v>183</v>
      </c>
      <c r="I535" s="9" t="s">
        <v>205</v>
      </c>
      <c r="J535" s="10"/>
      <c r="K535" s="10"/>
      <c r="L535" s="10"/>
      <c r="M535" s="9" t="s">
        <v>2211</v>
      </c>
      <c r="N535" s="9" t="s">
        <v>140</v>
      </c>
      <c r="O535" s="10"/>
      <c r="P535" s="10"/>
      <c r="Q535" s="11">
        <v>50000</v>
      </c>
      <c r="R535" s="12">
        <f t="shared" si="24"/>
        <v>0</v>
      </c>
      <c r="S535" s="11">
        <f t="shared" si="25"/>
        <v>50000</v>
      </c>
      <c r="T535" s="13" t="s">
        <v>2212</v>
      </c>
      <c r="U535" s="15" t="s">
        <v>2213</v>
      </c>
    </row>
    <row r="536" spans="1:23" ht="13" x14ac:dyDescent="0.15">
      <c r="A536" s="6">
        <f t="shared" si="26"/>
        <v>535</v>
      </c>
      <c r="B536" s="105" t="s">
        <v>2214</v>
      </c>
      <c r="C536" s="109">
        <v>44117</v>
      </c>
      <c r="D536" s="7" t="s">
        <v>123</v>
      </c>
      <c r="E536" s="8">
        <v>10609</v>
      </c>
      <c r="F536" s="7" t="s">
        <v>22</v>
      </c>
      <c r="G536" s="9" t="s">
        <v>2215</v>
      </c>
      <c r="H536" s="7" t="s">
        <v>24</v>
      </c>
      <c r="I536" s="10"/>
      <c r="J536" s="10"/>
      <c r="K536" s="10"/>
      <c r="L536" s="10"/>
      <c r="M536" s="9" t="s">
        <v>2216</v>
      </c>
      <c r="N536" s="9" t="s">
        <v>2217</v>
      </c>
      <c r="O536" s="10"/>
      <c r="P536" s="10"/>
      <c r="Q536" s="11">
        <v>50000</v>
      </c>
      <c r="R536" s="12">
        <f t="shared" si="24"/>
        <v>0</v>
      </c>
      <c r="S536" s="11">
        <f t="shared" si="25"/>
        <v>50000</v>
      </c>
      <c r="T536" s="13" t="s">
        <v>2218</v>
      </c>
      <c r="U536" s="15" t="s">
        <v>42</v>
      </c>
      <c r="V536" s="5" t="s">
        <v>5444</v>
      </c>
    </row>
    <row r="537" spans="1:23" ht="13" x14ac:dyDescent="0.15">
      <c r="A537" s="6">
        <f t="shared" si="26"/>
        <v>536</v>
      </c>
      <c r="B537" s="105" t="s">
        <v>2219</v>
      </c>
      <c r="C537" s="109">
        <v>44117</v>
      </c>
      <c r="D537" s="7" t="s">
        <v>123</v>
      </c>
      <c r="E537" s="8">
        <v>3018</v>
      </c>
      <c r="F537" s="7" t="s">
        <v>22</v>
      </c>
      <c r="G537" s="9" t="s">
        <v>2220</v>
      </c>
      <c r="H537" s="7" t="s">
        <v>69</v>
      </c>
      <c r="I537" s="9" t="s">
        <v>205</v>
      </c>
      <c r="J537" s="10"/>
      <c r="K537" s="10"/>
      <c r="L537" s="10"/>
      <c r="M537" s="9" t="s">
        <v>2221</v>
      </c>
      <c r="N537" s="9" t="s">
        <v>402</v>
      </c>
      <c r="O537" s="10"/>
      <c r="P537" s="10"/>
      <c r="Q537" s="11">
        <v>50000</v>
      </c>
      <c r="R537" s="12">
        <f t="shared" si="24"/>
        <v>0</v>
      </c>
      <c r="S537" s="11">
        <f t="shared" si="25"/>
        <v>50000</v>
      </c>
      <c r="T537" s="13" t="s">
        <v>2222</v>
      </c>
      <c r="U537" s="15" t="s">
        <v>1141</v>
      </c>
    </row>
    <row r="538" spans="1:23" ht="13" x14ac:dyDescent="0.15">
      <c r="A538" s="6">
        <f t="shared" si="26"/>
        <v>537</v>
      </c>
      <c r="B538" s="105" t="s">
        <v>2223</v>
      </c>
      <c r="C538" s="109">
        <v>44117</v>
      </c>
      <c r="D538" s="7" t="s">
        <v>123</v>
      </c>
      <c r="E538" s="8">
        <v>3108</v>
      </c>
      <c r="F538" s="7" t="s">
        <v>22</v>
      </c>
      <c r="G538" s="9" t="s">
        <v>2224</v>
      </c>
      <c r="H538" s="7" t="s">
        <v>31</v>
      </c>
      <c r="I538" s="9" t="s">
        <v>25</v>
      </c>
      <c r="J538" s="10"/>
      <c r="K538" s="10"/>
      <c r="L538" s="10"/>
      <c r="M538" s="9" t="s">
        <v>2225</v>
      </c>
      <c r="N538" s="9" t="s">
        <v>471</v>
      </c>
      <c r="O538" s="10"/>
      <c r="P538" s="10"/>
      <c r="Q538" s="11">
        <v>50000</v>
      </c>
      <c r="R538" s="12">
        <f t="shared" si="24"/>
        <v>0</v>
      </c>
      <c r="S538" s="11">
        <f t="shared" si="25"/>
        <v>50000</v>
      </c>
      <c r="T538" s="13" t="s">
        <v>1145</v>
      </c>
      <c r="U538" s="15" t="s">
        <v>1037</v>
      </c>
    </row>
    <row r="539" spans="1:23" ht="13" x14ac:dyDescent="0.15">
      <c r="A539" s="6">
        <f t="shared" si="26"/>
        <v>538</v>
      </c>
      <c r="B539" s="105" t="s">
        <v>2226</v>
      </c>
      <c r="C539" s="109">
        <v>44117</v>
      </c>
      <c r="D539" s="7" t="s">
        <v>123</v>
      </c>
      <c r="E539" s="8">
        <v>1801</v>
      </c>
      <c r="F539" s="7" t="s">
        <v>22</v>
      </c>
      <c r="G539" s="9" t="s">
        <v>2227</v>
      </c>
      <c r="H539" s="7" t="s">
        <v>183</v>
      </c>
      <c r="I539" s="10"/>
      <c r="J539" s="10"/>
      <c r="K539" s="10"/>
      <c r="L539" s="10"/>
      <c r="M539" s="9" t="s">
        <v>2228</v>
      </c>
      <c r="N539" s="9" t="s">
        <v>1080</v>
      </c>
      <c r="O539" s="10"/>
      <c r="P539" s="10"/>
      <c r="Q539" s="11">
        <v>50000</v>
      </c>
      <c r="R539" s="12">
        <f t="shared" si="24"/>
        <v>0</v>
      </c>
      <c r="S539" s="11">
        <f t="shared" si="25"/>
        <v>50000</v>
      </c>
      <c r="T539" s="13" t="s">
        <v>2229</v>
      </c>
      <c r="U539" s="15" t="s">
        <v>2230</v>
      </c>
    </row>
    <row r="540" spans="1:23" ht="13" x14ac:dyDescent="0.15">
      <c r="A540" s="6">
        <f t="shared" si="26"/>
        <v>539</v>
      </c>
      <c r="B540" s="105" t="s">
        <v>2231</v>
      </c>
      <c r="C540" s="109">
        <v>44117</v>
      </c>
      <c r="D540" s="7" t="s">
        <v>123</v>
      </c>
      <c r="E540" s="8">
        <v>2016</v>
      </c>
      <c r="F540" s="7" t="s">
        <v>22</v>
      </c>
      <c r="G540" s="9" t="s">
        <v>2232</v>
      </c>
      <c r="H540" s="7" t="s">
        <v>45</v>
      </c>
      <c r="I540" s="9" t="s">
        <v>32</v>
      </c>
      <c r="J540" s="10"/>
      <c r="K540" s="10"/>
      <c r="L540" s="10"/>
      <c r="M540" s="9" t="s">
        <v>2233</v>
      </c>
      <c r="N540" s="9" t="s">
        <v>1080</v>
      </c>
      <c r="O540" s="10"/>
      <c r="P540" s="10"/>
      <c r="Q540" s="11">
        <v>50000</v>
      </c>
      <c r="R540" s="12">
        <f t="shared" si="24"/>
        <v>0</v>
      </c>
      <c r="S540" s="11">
        <f t="shared" si="25"/>
        <v>50000</v>
      </c>
      <c r="T540" s="13" t="s">
        <v>2234</v>
      </c>
      <c r="U540" s="15" t="s">
        <v>507</v>
      </c>
    </row>
    <row r="541" spans="1:23" ht="13" x14ac:dyDescent="0.15">
      <c r="A541" s="6">
        <f t="shared" si="26"/>
        <v>540</v>
      </c>
      <c r="B541" s="105" t="s">
        <v>2235</v>
      </c>
      <c r="C541" s="109">
        <v>44117</v>
      </c>
      <c r="D541" s="7" t="s">
        <v>123</v>
      </c>
      <c r="E541" s="8">
        <v>9103</v>
      </c>
      <c r="F541" s="7" t="s">
        <v>22</v>
      </c>
      <c r="G541" s="9" t="s">
        <v>2236</v>
      </c>
      <c r="H541" s="7" t="s">
        <v>31</v>
      </c>
      <c r="I541" s="9" t="s">
        <v>32</v>
      </c>
      <c r="J541" s="10"/>
      <c r="K541" s="10"/>
      <c r="L541" s="10"/>
      <c r="M541" s="9" t="s">
        <v>2237</v>
      </c>
      <c r="N541" s="9" t="s">
        <v>1080</v>
      </c>
      <c r="O541" s="10"/>
      <c r="P541" s="10"/>
      <c r="Q541" s="11">
        <v>50000</v>
      </c>
      <c r="R541" s="12">
        <f t="shared" si="24"/>
        <v>0</v>
      </c>
      <c r="S541" s="11">
        <f t="shared" si="25"/>
        <v>50000</v>
      </c>
      <c r="T541" s="13" t="s">
        <v>2238</v>
      </c>
      <c r="U541" s="15" t="s">
        <v>97</v>
      </c>
      <c r="V541" s="5" t="s">
        <v>5444</v>
      </c>
    </row>
    <row r="542" spans="1:23" ht="13" x14ac:dyDescent="0.15">
      <c r="A542" s="6">
        <f t="shared" si="26"/>
        <v>541</v>
      </c>
      <c r="B542" s="105" t="s">
        <v>2239</v>
      </c>
      <c r="C542" s="109">
        <v>44117</v>
      </c>
      <c r="D542" s="7" t="s">
        <v>123</v>
      </c>
      <c r="E542" s="8">
        <v>9418</v>
      </c>
      <c r="F542" s="7" t="s">
        <v>22</v>
      </c>
      <c r="G542" s="9" t="s">
        <v>2240</v>
      </c>
      <c r="H542" s="7" t="s">
        <v>31</v>
      </c>
      <c r="I542" s="9" t="s">
        <v>70</v>
      </c>
      <c r="J542" s="10"/>
      <c r="K542" s="10"/>
      <c r="L542" s="10"/>
      <c r="M542" s="9" t="s">
        <v>2241</v>
      </c>
      <c r="N542" s="9" t="s">
        <v>1080</v>
      </c>
      <c r="O542" s="10"/>
      <c r="P542" s="10"/>
      <c r="Q542" s="11">
        <v>50000</v>
      </c>
      <c r="R542" s="12">
        <f t="shared" si="24"/>
        <v>0</v>
      </c>
      <c r="S542" s="11">
        <f t="shared" si="25"/>
        <v>50000</v>
      </c>
      <c r="T542" s="13" t="s">
        <v>2242</v>
      </c>
      <c r="U542" s="14"/>
    </row>
    <row r="543" spans="1:23" ht="13" x14ac:dyDescent="0.15">
      <c r="A543" s="6">
        <f t="shared" si="26"/>
        <v>542</v>
      </c>
      <c r="B543" s="105" t="s">
        <v>2243</v>
      </c>
      <c r="C543" s="109">
        <v>44117</v>
      </c>
      <c r="D543" s="7" t="s">
        <v>123</v>
      </c>
      <c r="E543" s="8">
        <v>13109</v>
      </c>
      <c r="F543" s="7" t="s">
        <v>22</v>
      </c>
      <c r="G543" s="9" t="s">
        <v>2244</v>
      </c>
      <c r="H543" s="7" t="s">
        <v>69</v>
      </c>
      <c r="I543" s="9" t="s">
        <v>125</v>
      </c>
      <c r="J543" s="10"/>
      <c r="K543" s="10"/>
      <c r="L543" s="10"/>
      <c r="M543" s="9" t="s">
        <v>2245</v>
      </c>
      <c r="N543" s="9" t="s">
        <v>1080</v>
      </c>
      <c r="O543" s="10"/>
      <c r="P543" s="10"/>
      <c r="Q543" s="11">
        <v>50000</v>
      </c>
      <c r="R543" s="12">
        <f t="shared" si="24"/>
        <v>0</v>
      </c>
      <c r="S543" s="11">
        <f t="shared" si="25"/>
        <v>50000</v>
      </c>
      <c r="T543" s="13" t="s">
        <v>2246</v>
      </c>
      <c r="U543" s="14"/>
    </row>
    <row r="544" spans="1:23" ht="13" x14ac:dyDescent="0.15">
      <c r="A544" s="6">
        <f t="shared" si="26"/>
        <v>543</v>
      </c>
      <c r="B544" s="105" t="s">
        <v>2247</v>
      </c>
      <c r="C544" s="109">
        <v>44117</v>
      </c>
      <c r="D544" s="7" t="s">
        <v>123</v>
      </c>
      <c r="E544" s="8">
        <v>9118</v>
      </c>
      <c r="F544" s="7" t="s">
        <v>22</v>
      </c>
      <c r="G544" s="9" t="s">
        <v>2236</v>
      </c>
      <c r="H544" s="7" t="s">
        <v>31</v>
      </c>
      <c r="I544" s="9" t="s">
        <v>32</v>
      </c>
      <c r="J544" s="10"/>
      <c r="K544" s="10"/>
      <c r="L544" s="10"/>
      <c r="M544" s="9" t="s">
        <v>2248</v>
      </c>
      <c r="N544" s="9" t="s">
        <v>227</v>
      </c>
      <c r="O544" s="10"/>
      <c r="P544" s="10"/>
      <c r="Q544" s="11">
        <v>50000</v>
      </c>
      <c r="R544" s="12">
        <f t="shared" si="24"/>
        <v>0</v>
      </c>
      <c r="S544" s="11">
        <f t="shared" si="25"/>
        <v>50000</v>
      </c>
      <c r="T544" s="13" t="s">
        <v>2249</v>
      </c>
      <c r="U544" s="14"/>
    </row>
    <row r="545" spans="1:22" ht="13" x14ac:dyDescent="0.15">
      <c r="A545" s="6">
        <f t="shared" si="26"/>
        <v>544</v>
      </c>
      <c r="B545" s="105" t="s">
        <v>2250</v>
      </c>
      <c r="C545" s="109">
        <v>44117</v>
      </c>
      <c r="D545" s="7" t="s">
        <v>123</v>
      </c>
      <c r="E545" s="8">
        <v>12101</v>
      </c>
      <c r="F545" s="7" t="s">
        <v>22</v>
      </c>
      <c r="G545" s="9" t="s">
        <v>983</v>
      </c>
      <c r="H545" s="7" t="s">
        <v>24</v>
      </c>
      <c r="I545" s="9" t="s">
        <v>32</v>
      </c>
      <c r="J545" s="10"/>
      <c r="K545" s="10"/>
      <c r="L545" s="10"/>
      <c r="M545" s="9" t="s">
        <v>2251</v>
      </c>
      <c r="N545" s="9" t="s">
        <v>402</v>
      </c>
      <c r="O545" s="10"/>
      <c r="P545" s="10"/>
      <c r="Q545" s="11">
        <v>50000</v>
      </c>
      <c r="R545" s="12">
        <f t="shared" si="24"/>
        <v>0</v>
      </c>
      <c r="S545" s="11">
        <f t="shared" si="25"/>
        <v>50000</v>
      </c>
      <c r="T545" s="13" t="s">
        <v>2252</v>
      </c>
      <c r="U545" s="15" t="s">
        <v>2253</v>
      </c>
    </row>
    <row r="546" spans="1:22" ht="13" x14ac:dyDescent="0.15">
      <c r="A546" s="6">
        <f t="shared" si="26"/>
        <v>545</v>
      </c>
      <c r="B546" s="105" t="s">
        <v>2254</v>
      </c>
      <c r="C546" s="109">
        <v>44117</v>
      </c>
      <c r="D546" s="7" t="s">
        <v>123</v>
      </c>
      <c r="E546" s="8">
        <v>2512</v>
      </c>
      <c r="F546" s="7" t="s">
        <v>22</v>
      </c>
      <c r="G546" s="9" t="s">
        <v>2139</v>
      </c>
      <c r="H546" s="7" t="s">
        <v>24</v>
      </c>
      <c r="I546" s="9" t="s">
        <v>46</v>
      </c>
      <c r="J546" s="10"/>
      <c r="K546" s="10"/>
      <c r="L546" s="10"/>
      <c r="M546" s="9" t="s">
        <v>2255</v>
      </c>
      <c r="N546" s="9" t="s">
        <v>402</v>
      </c>
      <c r="O546" s="10"/>
      <c r="P546" s="10"/>
      <c r="Q546" s="11">
        <v>50000</v>
      </c>
      <c r="R546" s="12">
        <f t="shared" si="24"/>
        <v>0</v>
      </c>
      <c r="S546" s="11">
        <f t="shared" si="25"/>
        <v>50000</v>
      </c>
      <c r="T546" s="13" t="s">
        <v>2256</v>
      </c>
      <c r="U546" s="15" t="s">
        <v>2257</v>
      </c>
    </row>
    <row r="547" spans="1:22" ht="13" x14ac:dyDescent="0.15">
      <c r="A547" s="6">
        <f t="shared" si="26"/>
        <v>546</v>
      </c>
      <c r="B547" s="105" t="s">
        <v>2258</v>
      </c>
      <c r="C547" s="109">
        <v>44117</v>
      </c>
      <c r="D547" s="7" t="s">
        <v>123</v>
      </c>
      <c r="E547" s="8">
        <v>12306</v>
      </c>
      <c r="F547" s="7" t="s">
        <v>22</v>
      </c>
      <c r="G547" s="9" t="s">
        <v>2259</v>
      </c>
      <c r="H547" s="7" t="s">
        <v>31</v>
      </c>
      <c r="I547" s="9" t="s">
        <v>32</v>
      </c>
      <c r="J547" s="10"/>
      <c r="K547" s="10"/>
      <c r="L547" s="10"/>
      <c r="M547" s="9" t="s">
        <v>2260</v>
      </c>
      <c r="N547" s="9" t="s">
        <v>1080</v>
      </c>
      <c r="O547" s="10"/>
      <c r="P547" s="10"/>
      <c r="Q547" s="11">
        <v>50000</v>
      </c>
      <c r="R547" s="12">
        <f t="shared" si="24"/>
        <v>0</v>
      </c>
      <c r="S547" s="11">
        <f t="shared" si="25"/>
        <v>50000</v>
      </c>
      <c r="T547" s="13" t="s">
        <v>2261</v>
      </c>
      <c r="U547" s="15" t="s">
        <v>80</v>
      </c>
    </row>
    <row r="548" spans="1:22" ht="13" x14ac:dyDescent="0.15">
      <c r="A548" s="6">
        <f t="shared" si="26"/>
        <v>547</v>
      </c>
      <c r="B548" s="105" t="s">
        <v>2262</v>
      </c>
      <c r="C548" s="109">
        <v>44117</v>
      </c>
      <c r="D548" s="7" t="s">
        <v>123</v>
      </c>
      <c r="E548" s="8">
        <v>12605</v>
      </c>
      <c r="F548" s="7" t="s">
        <v>22</v>
      </c>
      <c r="G548" s="9" t="s">
        <v>2263</v>
      </c>
      <c r="H548" s="7" t="s">
        <v>31</v>
      </c>
      <c r="I548" s="9" t="s">
        <v>32</v>
      </c>
      <c r="J548" s="10"/>
      <c r="K548" s="10"/>
      <c r="L548" s="10"/>
      <c r="M548" s="9" t="s">
        <v>2264</v>
      </c>
      <c r="N548" s="9" t="s">
        <v>1080</v>
      </c>
      <c r="O548" s="10"/>
      <c r="P548" s="10"/>
      <c r="Q548" s="11">
        <v>50000</v>
      </c>
      <c r="R548" s="12">
        <f t="shared" si="24"/>
        <v>0</v>
      </c>
      <c r="S548" s="11">
        <f t="shared" si="25"/>
        <v>50000</v>
      </c>
      <c r="T548" s="13" t="s">
        <v>2265</v>
      </c>
      <c r="U548" s="15" t="s">
        <v>55</v>
      </c>
      <c r="V548" s="5" t="s">
        <v>5444</v>
      </c>
    </row>
    <row r="549" spans="1:22" ht="13" x14ac:dyDescent="0.15">
      <c r="A549" s="6">
        <f t="shared" si="26"/>
        <v>548</v>
      </c>
      <c r="B549" s="105" t="s">
        <v>2266</v>
      </c>
      <c r="C549" s="109">
        <v>44117</v>
      </c>
      <c r="D549" s="7" t="s">
        <v>123</v>
      </c>
      <c r="E549" s="8">
        <v>6123</v>
      </c>
      <c r="F549" s="7" t="s">
        <v>22</v>
      </c>
      <c r="G549" s="9" t="s">
        <v>130</v>
      </c>
      <c r="H549" s="7" t="s">
        <v>58</v>
      </c>
      <c r="I549" s="9" t="s">
        <v>25</v>
      </c>
      <c r="J549" s="10"/>
      <c r="K549" s="10"/>
      <c r="L549" s="10"/>
      <c r="M549" s="9" t="s">
        <v>2267</v>
      </c>
      <c r="N549" s="9" t="s">
        <v>140</v>
      </c>
      <c r="O549" s="10"/>
      <c r="P549" s="10"/>
      <c r="Q549" s="11">
        <v>50000</v>
      </c>
      <c r="R549" s="12">
        <f t="shared" si="24"/>
        <v>0</v>
      </c>
      <c r="S549" s="11">
        <f t="shared" si="25"/>
        <v>50000</v>
      </c>
      <c r="T549" s="13" t="s">
        <v>2268</v>
      </c>
      <c r="U549" s="15" t="s">
        <v>66</v>
      </c>
      <c r="V549" s="5" t="s">
        <v>5444</v>
      </c>
    </row>
    <row r="550" spans="1:22" ht="13" x14ac:dyDescent="0.15">
      <c r="A550" s="6">
        <f t="shared" si="26"/>
        <v>549</v>
      </c>
      <c r="B550" s="105" t="s">
        <v>2269</v>
      </c>
      <c r="C550" s="109">
        <v>44117</v>
      </c>
      <c r="D550" s="7" t="s">
        <v>123</v>
      </c>
      <c r="E550" s="8">
        <v>9909</v>
      </c>
      <c r="F550" s="7" t="s">
        <v>22</v>
      </c>
      <c r="G550" s="9" t="s">
        <v>2270</v>
      </c>
      <c r="H550" s="7" t="s">
        <v>31</v>
      </c>
      <c r="I550" s="9" t="s">
        <v>32</v>
      </c>
      <c r="J550" s="10"/>
      <c r="K550" s="10"/>
      <c r="L550" s="10"/>
      <c r="M550" s="9" t="s">
        <v>2271</v>
      </c>
      <c r="N550" s="9" t="s">
        <v>140</v>
      </c>
      <c r="O550" s="10"/>
      <c r="P550" s="10"/>
      <c r="Q550" s="11">
        <v>50000</v>
      </c>
      <c r="R550" s="12">
        <f t="shared" si="24"/>
        <v>0</v>
      </c>
      <c r="S550" s="11">
        <f t="shared" si="25"/>
        <v>50000</v>
      </c>
      <c r="T550" s="13" t="s">
        <v>2272</v>
      </c>
      <c r="U550" s="15" t="s">
        <v>2273</v>
      </c>
    </row>
    <row r="551" spans="1:22" ht="13" x14ac:dyDescent="0.15">
      <c r="A551" s="6">
        <f t="shared" si="26"/>
        <v>550</v>
      </c>
      <c r="B551" s="105" t="s">
        <v>2274</v>
      </c>
      <c r="C551" s="109">
        <v>44117</v>
      </c>
      <c r="D551" s="7" t="s">
        <v>123</v>
      </c>
      <c r="E551" s="8">
        <v>7401</v>
      </c>
      <c r="F551" s="7" t="s">
        <v>22</v>
      </c>
      <c r="G551" s="9" t="s">
        <v>2275</v>
      </c>
      <c r="H551" s="7" t="s">
        <v>183</v>
      </c>
      <c r="I551" s="9" t="s">
        <v>205</v>
      </c>
      <c r="J551" s="10"/>
      <c r="K551" s="10"/>
      <c r="L551" s="10"/>
      <c r="M551" s="9" t="s">
        <v>2276</v>
      </c>
      <c r="N551" s="9" t="s">
        <v>227</v>
      </c>
      <c r="O551" s="10"/>
      <c r="P551" s="10"/>
      <c r="Q551" s="11">
        <v>50000</v>
      </c>
      <c r="R551" s="12">
        <f t="shared" si="24"/>
        <v>0</v>
      </c>
      <c r="S551" s="11">
        <f t="shared" si="25"/>
        <v>50000</v>
      </c>
      <c r="T551" s="13" t="s">
        <v>2277</v>
      </c>
      <c r="U551" s="15" t="s">
        <v>1644</v>
      </c>
    </row>
    <row r="552" spans="1:22" ht="13" x14ac:dyDescent="0.15">
      <c r="A552" s="6">
        <f t="shared" si="26"/>
        <v>551</v>
      </c>
      <c r="B552" s="105" t="s">
        <v>2278</v>
      </c>
      <c r="C552" s="109">
        <v>44117</v>
      </c>
      <c r="D552" s="7" t="s">
        <v>123</v>
      </c>
      <c r="E552" s="8">
        <v>4907</v>
      </c>
      <c r="F552" s="7" t="s">
        <v>22</v>
      </c>
      <c r="G552" s="9" t="s">
        <v>2279</v>
      </c>
      <c r="H552" s="7" t="s">
        <v>58</v>
      </c>
      <c r="I552" s="9" t="s">
        <v>32</v>
      </c>
      <c r="J552" s="10"/>
      <c r="K552" s="10"/>
      <c r="L552" s="10"/>
      <c r="M552" s="9" t="s">
        <v>2280</v>
      </c>
      <c r="N552" s="9" t="s">
        <v>227</v>
      </c>
      <c r="O552" s="10"/>
      <c r="P552" s="10"/>
      <c r="Q552" s="11">
        <v>50000</v>
      </c>
      <c r="R552" s="12">
        <f t="shared" si="24"/>
        <v>0</v>
      </c>
      <c r="S552" s="11">
        <f t="shared" si="25"/>
        <v>50000</v>
      </c>
      <c r="T552" s="13" t="s">
        <v>2281</v>
      </c>
      <c r="U552" s="15" t="s">
        <v>1141</v>
      </c>
    </row>
    <row r="553" spans="1:22" ht="13" x14ac:dyDescent="0.15">
      <c r="A553" s="6">
        <f t="shared" si="26"/>
        <v>552</v>
      </c>
      <c r="B553" s="105" t="s">
        <v>2282</v>
      </c>
      <c r="C553" s="109">
        <v>44117</v>
      </c>
      <c r="D553" s="7" t="s">
        <v>123</v>
      </c>
      <c r="E553" s="8">
        <v>13505</v>
      </c>
      <c r="F553" s="7" t="s">
        <v>22</v>
      </c>
      <c r="G553" s="9" t="s">
        <v>2283</v>
      </c>
      <c r="H553" s="7" t="s">
        <v>31</v>
      </c>
      <c r="I553" s="9" t="s">
        <v>125</v>
      </c>
      <c r="J553" s="10"/>
      <c r="K553" s="10"/>
      <c r="L553" s="10"/>
      <c r="M553" s="9" t="s">
        <v>2284</v>
      </c>
      <c r="N553" s="9" t="s">
        <v>580</v>
      </c>
      <c r="O553" s="10"/>
      <c r="P553" s="10"/>
      <c r="Q553" s="11">
        <v>50000</v>
      </c>
      <c r="R553" s="12">
        <f t="shared" si="24"/>
        <v>0</v>
      </c>
      <c r="S553" s="11">
        <f t="shared" si="25"/>
        <v>50000</v>
      </c>
      <c r="T553" s="13" t="s">
        <v>1379</v>
      </c>
      <c r="U553" s="15" t="s">
        <v>1380</v>
      </c>
    </row>
    <row r="554" spans="1:22" ht="13" x14ac:dyDescent="0.15">
      <c r="A554" s="6">
        <f t="shared" si="26"/>
        <v>553</v>
      </c>
      <c r="B554" s="105" t="s">
        <v>2285</v>
      </c>
      <c r="C554" s="109">
        <v>44117</v>
      </c>
      <c r="D554" s="7" t="s">
        <v>123</v>
      </c>
      <c r="E554" s="8">
        <v>10824</v>
      </c>
      <c r="F554" s="7" t="s">
        <v>22</v>
      </c>
      <c r="G554" s="9" t="s">
        <v>2286</v>
      </c>
      <c r="H554" s="7" t="s">
        <v>58</v>
      </c>
      <c r="I554" s="9" t="s">
        <v>25</v>
      </c>
      <c r="J554" s="10"/>
      <c r="K554" s="10"/>
      <c r="L554" s="10"/>
      <c r="M554" s="9" t="s">
        <v>2287</v>
      </c>
      <c r="N554" s="9" t="s">
        <v>140</v>
      </c>
      <c r="O554" s="10"/>
      <c r="P554" s="10"/>
      <c r="Q554" s="11">
        <v>50000</v>
      </c>
      <c r="R554" s="12">
        <f t="shared" si="24"/>
        <v>0</v>
      </c>
      <c r="S554" s="11">
        <f t="shared" si="25"/>
        <v>50000</v>
      </c>
      <c r="T554" s="13" t="s">
        <v>2288</v>
      </c>
      <c r="U554" s="15" t="s">
        <v>273</v>
      </c>
      <c r="V554" s="5" t="s">
        <v>5444</v>
      </c>
    </row>
    <row r="555" spans="1:22" ht="13" x14ac:dyDescent="0.15">
      <c r="A555" s="6">
        <f t="shared" si="26"/>
        <v>554</v>
      </c>
      <c r="B555" s="105" t="s">
        <v>2289</v>
      </c>
      <c r="C555" s="109">
        <v>44117</v>
      </c>
      <c r="D555" s="7" t="s">
        <v>123</v>
      </c>
      <c r="E555" s="8">
        <v>9001</v>
      </c>
      <c r="F555" s="7" t="s">
        <v>22</v>
      </c>
      <c r="G555" s="9" t="s">
        <v>2290</v>
      </c>
      <c r="H555" s="7" t="s">
        <v>101</v>
      </c>
      <c r="I555" s="9" t="s">
        <v>125</v>
      </c>
      <c r="J555" s="10"/>
      <c r="K555" s="10"/>
      <c r="L555" s="10"/>
      <c r="M555" s="10"/>
      <c r="N555" s="9" t="s">
        <v>1198</v>
      </c>
      <c r="O555" s="10"/>
      <c r="P555" s="10"/>
      <c r="Q555" s="11">
        <v>0</v>
      </c>
      <c r="R555" s="12">
        <f t="shared" si="24"/>
        <v>500</v>
      </c>
      <c r="S555" s="11">
        <f t="shared" si="25"/>
        <v>500</v>
      </c>
      <c r="T555" s="13" t="s">
        <v>2291</v>
      </c>
      <c r="U555" s="15" t="s">
        <v>155</v>
      </c>
    </row>
    <row r="556" spans="1:22" ht="13" x14ac:dyDescent="0.15">
      <c r="A556" s="6">
        <f t="shared" si="26"/>
        <v>555</v>
      </c>
      <c r="B556" s="105" t="s">
        <v>2292</v>
      </c>
      <c r="C556" s="109">
        <v>44117</v>
      </c>
      <c r="D556" s="7" t="s">
        <v>123</v>
      </c>
      <c r="E556" s="8">
        <v>4009</v>
      </c>
      <c r="F556" s="7" t="s">
        <v>22</v>
      </c>
      <c r="G556" s="9" t="s">
        <v>2293</v>
      </c>
      <c r="H556" s="7" t="s">
        <v>24</v>
      </c>
      <c r="I556" s="9" t="s">
        <v>32</v>
      </c>
      <c r="J556" s="10"/>
      <c r="K556" s="10"/>
      <c r="L556" s="10"/>
      <c r="M556" s="9" t="s">
        <v>2294</v>
      </c>
      <c r="N556" s="9" t="s">
        <v>72</v>
      </c>
      <c r="O556" s="10"/>
      <c r="P556" s="10"/>
      <c r="Q556" s="11">
        <v>0</v>
      </c>
      <c r="R556" s="12">
        <f t="shared" si="24"/>
        <v>500</v>
      </c>
      <c r="S556" s="11">
        <f t="shared" si="25"/>
        <v>500</v>
      </c>
      <c r="T556" s="13" t="s">
        <v>2295</v>
      </c>
      <c r="U556" s="15" t="s">
        <v>55</v>
      </c>
      <c r="V556" s="5" t="s">
        <v>5444</v>
      </c>
    </row>
    <row r="557" spans="1:22" ht="13" x14ac:dyDescent="0.15">
      <c r="A557" s="6">
        <f t="shared" si="26"/>
        <v>556</v>
      </c>
      <c r="B557" s="105" t="s">
        <v>2296</v>
      </c>
      <c r="C557" s="109">
        <v>44118</v>
      </c>
      <c r="D557" s="7" t="s">
        <v>275</v>
      </c>
      <c r="E557" s="8">
        <v>12107</v>
      </c>
      <c r="F557" s="7" t="s">
        <v>22</v>
      </c>
      <c r="G557" s="9" t="s">
        <v>1880</v>
      </c>
      <c r="H557" s="7" t="s">
        <v>24</v>
      </c>
      <c r="I557" s="9" t="s">
        <v>25</v>
      </c>
      <c r="J557" s="16">
        <v>6137</v>
      </c>
      <c r="K557" s="17">
        <v>24</v>
      </c>
      <c r="L557" s="7" t="s">
        <v>859</v>
      </c>
      <c r="M557" s="9" t="s">
        <v>1881</v>
      </c>
      <c r="N557" s="9" t="s">
        <v>1182</v>
      </c>
      <c r="O557" s="17">
        <v>1</v>
      </c>
      <c r="P557" s="17">
        <v>1</v>
      </c>
      <c r="Q557" s="11">
        <v>367144</v>
      </c>
      <c r="R557" s="12">
        <f t="shared" si="24"/>
        <v>0</v>
      </c>
      <c r="S557" s="11">
        <f t="shared" si="25"/>
        <v>367144</v>
      </c>
      <c r="T557" s="13" t="s">
        <v>2297</v>
      </c>
      <c r="U557" s="14"/>
    </row>
    <row r="558" spans="1:22" ht="13" x14ac:dyDescent="0.15">
      <c r="A558" s="6">
        <f t="shared" si="26"/>
        <v>557</v>
      </c>
      <c r="B558" s="105" t="s">
        <v>2298</v>
      </c>
      <c r="C558" s="109">
        <v>44118</v>
      </c>
      <c r="D558" s="7" t="s">
        <v>275</v>
      </c>
      <c r="E558" s="8">
        <v>7618</v>
      </c>
      <c r="F558" s="7" t="s">
        <v>22</v>
      </c>
      <c r="G558" s="9" t="s">
        <v>2299</v>
      </c>
      <c r="H558" s="7" t="s">
        <v>58</v>
      </c>
      <c r="I558" s="9" t="s">
        <v>125</v>
      </c>
      <c r="J558" s="16">
        <v>7264</v>
      </c>
      <c r="K558" s="17">
        <v>9</v>
      </c>
      <c r="L558" s="7" t="s">
        <v>1191</v>
      </c>
      <c r="M558" s="9" t="s">
        <v>1192</v>
      </c>
      <c r="N558" s="9" t="s">
        <v>1192</v>
      </c>
      <c r="O558" s="17">
        <v>1</v>
      </c>
      <c r="P558" s="17">
        <v>1</v>
      </c>
      <c r="Q558" s="11">
        <v>346721</v>
      </c>
      <c r="R558" s="12">
        <f t="shared" si="24"/>
        <v>0</v>
      </c>
      <c r="S558" s="11">
        <f t="shared" si="25"/>
        <v>346721</v>
      </c>
      <c r="T558" s="13" t="s">
        <v>2300</v>
      </c>
      <c r="U558" s="15" t="s">
        <v>2301</v>
      </c>
    </row>
    <row r="559" spans="1:22" ht="13" x14ac:dyDescent="0.15">
      <c r="A559" s="6">
        <f t="shared" si="26"/>
        <v>558</v>
      </c>
      <c r="B559" s="105" t="s">
        <v>2302</v>
      </c>
      <c r="C559" s="109">
        <v>44118</v>
      </c>
      <c r="D559" s="7" t="s">
        <v>275</v>
      </c>
      <c r="E559" s="8">
        <v>13714</v>
      </c>
      <c r="F559" s="7" t="s">
        <v>22</v>
      </c>
      <c r="G559" s="9" t="s">
        <v>1903</v>
      </c>
      <c r="H559" s="7" t="s">
        <v>69</v>
      </c>
      <c r="I559" s="9" t="s">
        <v>70</v>
      </c>
      <c r="J559" s="16">
        <v>7302</v>
      </c>
      <c r="K559" s="17">
        <v>8</v>
      </c>
      <c r="L559" s="7" t="s">
        <v>1191</v>
      </c>
      <c r="M559" s="9" t="s">
        <v>2303</v>
      </c>
      <c r="N559" s="9" t="s">
        <v>2303</v>
      </c>
      <c r="O559" s="17">
        <v>1</v>
      </c>
      <c r="P559" s="17">
        <v>1</v>
      </c>
      <c r="Q559" s="11">
        <v>378344</v>
      </c>
      <c r="R559" s="12">
        <f t="shared" si="24"/>
        <v>0</v>
      </c>
      <c r="S559" s="11">
        <f t="shared" si="25"/>
        <v>378344</v>
      </c>
      <c r="T559" s="13" t="s">
        <v>2304</v>
      </c>
      <c r="U559" s="15" t="s">
        <v>2305</v>
      </c>
    </row>
    <row r="560" spans="1:22" ht="13" x14ac:dyDescent="0.15">
      <c r="A560" s="6">
        <f t="shared" si="26"/>
        <v>559</v>
      </c>
      <c r="B560" s="105" t="s">
        <v>2306</v>
      </c>
      <c r="C560" s="109">
        <v>44118</v>
      </c>
      <c r="D560" s="7" t="s">
        <v>21</v>
      </c>
      <c r="E560" s="8">
        <v>6003</v>
      </c>
      <c r="F560" s="7" t="s">
        <v>22</v>
      </c>
      <c r="G560" s="9" t="s">
        <v>2307</v>
      </c>
      <c r="H560" s="7" t="s">
        <v>69</v>
      </c>
      <c r="I560" s="9" t="s">
        <v>32</v>
      </c>
      <c r="J560" s="10"/>
      <c r="K560" s="10"/>
      <c r="L560" s="10"/>
      <c r="M560" s="9" t="s">
        <v>2308</v>
      </c>
      <c r="N560" s="9" t="s">
        <v>2309</v>
      </c>
      <c r="O560" s="10"/>
      <c r="P560" s="10"/>
      <c r="Q560" s="11">
        <v>0</v>
      </c>
      <c r="R560" s="12">
        <f t="shared" si="24"/>
        <v>12000</v>
      </c>
      <c r="S560" s="11">
        <f t="shared" si="25"/>
        <v>12000</v>
      </c>
      <c r="T560" s="13" t="s">
        <v>2310</v>
      </c>
      <c r="U560" s="15" t="s">
        <v>2311</v>
      </c>
    </row>
    <row r="561" spans="1:24" ht="13" x14ac:dyDescent="0.15">
      <c r="A561" s="6">
        <f t="shared" si="26"/>
        <v>560</v>
      </c>
      <c r="B561" s="105" t="s">
        <v>2312</v>
      </c>
      <c r="C561" s="109">
        <v>44118</v>
      </c>
      <c r="D561" s="7" t="s">
        <v>302</v>
      </c>
      <c r="E561" s="8">
        <v>11701</v>
      </c>
      <c r="F561" s="7" t="s">
        <v>22</v>
      </c>
      <c r="G561" s="9" t="s">
        <v>2313</v>
      </c>
      <c r="H561" s="7" t="s">
        <v>31</v>
      </c>
      <c r="I561" s="9" t="s">
        <v>32</v>
      </c>
      <c r="J561" s="10"/>
      <c r="K561" s="10"/>
      <c r="L561" s="10"/>
      <c r="M561" s="9" t="s">
        <v>2314</v>
      </c>
      <c r="N561" s="9" t="s">
        <v>72</v>
      </c>
      <c r="O561" s="10"/>
      <c r="P561" s="10"/>
      <c r="Q561" s="11">
        <v>0</v>
      </c>
      <c r="R561" s="12">
        <f t="shared" si="24"/>
        <v>15000</v>
      </c>
      <c r="S561" s="11">
        <f t="shared" si="25"/>
        <v>15000</v>
      </c>
      <c r="T561" s="13" t="s">
        <v>2315</v>
      </c>
      <c r="U561" s="15" t="s">
        <v>2316</v>
      </c>
      <c r="W561" s="5" t="s">
        <v>5446</v>
      </c>
      <c r="X561" s="5" t="s">
        <v>5446</v>
      </c>
    </row>
    <row r="562" spans="1:24" ht="13" x14ac:dyDescent="0.15">
      <c r="A562" s="6">
        <f t="shared" si="26"/>
        <v>561</v>
      </c>
      <c r="B562" s="105" t="s">
        <v>2317</v>
      </c>
      <c r="C562" s="109">
        <v>44118</v>
      </c>
      <c r="D562" s="7" t="s">
        <v>37</v>
      </c>
      <c r="E562" s="8">
        <v>4026</v>
      </c>
      <c r="F562" s="7" t="s">
        <v>22</v>
      </c>
      <c r="G562" s="9" t="s">
        <v>2318</v>
      </c>
      <c r="H562" s="7" t="s">
        <v>45</v>
      </c>
      <c r="I562" s="9" t="s">
        <v>25</v>
      </c>
      <c r="J562" s="10"/>
      <c r="K562" s="10"/>
      <c r="L562" s="10"/>
      <c r="M562" s="9" t="s">
        <v>2319</v>
      </c>
      <c r="N562" s="9" t="s">
        <v>72</v>
      </c>
      <c r="O562" s="10"/>
      <c r="P562" s="10"/>
      <c r="Q562" s="11">
        <v>18261</v>
      </c>
      <c r="R562" s="12">
        <f t="shared" si="24"/>
        <v>0</v>
      </c>
      <c r="S562" s="11">
        <f t="shared" si="25"/>
        <v>18261</v>
      </c>
      <c r="T562" s="13" t="s">
        <v>2320</v>
      </c>
      <c r="U562" s="15" t="s">
        <v>42</v>
      </c>
      <c r="V562" s="5" t="s">
        <v>5444</v>
      </c>
    </row>
    <row r="563" spans="1:24" ht="13" x14ac:dyDescent="0.15">
      <c r="A563" s="6">
        <f t="shared" si="26"/>
        <v>562</v>
      </c>
      <c r="B563" s="105" t="s">
        <v>2321</v>
      </c>
      <c r="C563" s="109">
        <v>44118</v>
      </c>
      <c r="D563" s="7" t="s">
        <v>37</v>
      </c>
      <c r="E563" s="8">
        <v>1000</v>
      </c>
      <c r="F563" s="7" t="s">
        <v>22</v>
      </c>
      <c r="G563" s="9" t="s">
        <v>2322</v>
      </c>
      <c r="H563" s="7" t="s">
        <v>45</v>
      </c>
      <c r="I563" s="9" t="s">
        <v>39</v>
      </c>
      <c r="J563" s="10"/>
      <c r="K563" s="10"/>
      <c r="L563" s="10"/>
      <c r="M563" s="9" t="s">
        <v>2323</v>
      </c>
      <c r="N563" s="9" t="s">
        <v>2324</v>
      </c>
      <c r="O563" s="17">
        <v>1</v>
      </c>
      <c r="P563" s="17">
        <v>1</v>
      </c>
      <c r="Q563" s="11">
        <v>50000</v>
      </c>
      <c r="R563" s="12">
        <f t="shared" si="24"/>
        <v>0</v>
      </c>
      <c r="S563" s="11">
        <f t="shared" si="25"/>
        <v>50000</v>
      </c>
      <c r="T563" s="13" t="s">
        <v>1053</v>
      </c>
      <c r="U563" s="15" t="s">
        <v>538</v>
      </c>
    </row>
    <row r="564" spans="1:24" ht="13" x14ac:dyDescent="0.15">
      <c r="A564" s="6">
        <f t="shared" si="26"/>
        <v>563</v>
      </c>
      <c r="B564" s="105" t="s">
        <v>2325</v>
      </c>
      <c r="C564" s="109">
        <v>44118</v>
      </c>
      <c r="D564" s="7" t="s">
        <v>37</v>
      </c>
      <c r="E564" s="8">
        <v>14324</v>
      </c>
      <c r="F564" s="7" t="s">
        <v>22</v>
      </c>
      <c r="G564" s="9" t="s">
        <v>2326</v>
      </c>
      <c r="H564" s="7" t="s">
        <v>24</v>
      </c>
      <c r="I564" s="10"/>
      <c r="J564" s="10"/>
      <c r="K564" s="10"/>
      <c r="L564" s="10"/>
      <c r="M564" s="9" t="s">
        <v>2327</v>
      </c>
      <c r="N564" s="9" t="s">
        <v>649</v>
      </c>
      <c r="O564" s="10"/>
      <c r="P564" s="10"/>
      <c r="Q564" s="11">
        <v>0</v>
      </c>
      <c r="R564" s="12">
        <f t="shared" si="24"/>
        <v>3000</v>
      </c>
      <c r="S564" s="11">
        <f t="shared" si="25"/>
        <v>3000</v>
      </c>
      <c r="T564" s="13" t="s">
        <v>2328</v>
      </c>
      <c r="U564" s="15" t="s">
        <v>654</v>
      </c>
    </row>
    <row r="565" spans="1:24" ht="13" x14ac:dyDescent="0.15">
      <c r="A565" s="6">
        <f t="shared" si="26"/>
        <v>564</v>
      </c>
      <c r="B565" s="105" t="s">
        <v>2329</v>
      </c>
      <c r="C565" s="109">
        <v>44118</v>
      </c>
      <c r="D565" s="7" t="s">
        <v>37</v>
      </c>
      <c r="E565" s="8">
        <v>3108</v>
      </c>
      <c r="F565" s="7" t="s">
        <v>22</v>
      </c>
      <c r="G565" s="9" t="s">
        <v>2330</v>
      </c>
      <c r="H565" s="7" t="s">
        <v>31</v>
      </c>
      <c r="I565" s="9" t="s">
        <v>25</v>
      </c>
      <c r="J565" s="10"/>
      <c r="K565" s="10"/>
      <c r="L565" s="10"/>
      <c r="M565" s="9" t="s">
        <v>2331</v>
      </c>
      <c r="N565" s="9" t="s">
        <v>2332</v>
      </c>
      <c r="O565" s="10"/>
      <c r="P565" s="10"/>
      <c r="Q565" s="11">
        <v>10000</v>
      </c>
      <c r="R565" s="12">
        <f t="shared" si="24"/>
        <v>0</v>
      </c>
      <c r="S565" s="11">
        <f t="shared" si="25"/>
        <v>10000</v>
      </c>
      <c r="T565" s="13" t="s">
        <v>2333</v>
      </c>
      <c r="U565" s="15" t="s">
        <v>654</v>
      </c>
    </row>
    <row r="566" spans="1:24" ht="13" x14ac:dyDescent="0.15">
      <c r="A566" s="6">
        <f t="shared" si="26"/>
        <v>565</v>
      </c>
      <c r="B566" s="105" t="s">
        <v>2334</v>
      </c>
      <c r="C566" s="109">
        <v>44118</v>
      </c>
      <c r="D566" s="7" t="s">
        <v>37</v>
      </c>
      <c r="E566" s="8">
        <v>712</v>
      </c>
      <c r="F566" s="7" t="s">
        <v>22</v>
      </c>
      <c r="G566" s="9" t="s">
        <v>2335</v>
      </c>
      <c r="H566" s="7" t="s">
        <v>183</v>
      </c>
      <c r="I566" s="9" t="s">
        <v>125</v>
      </c>
      <c r="J566" s="10"/>
      <c r="K566" s="10"/>
      <c r="L566" s="10"/>
      <c r="M566" s="10"/>
      <c r="N566" s="9" t="s">
        <v>72</v>
      </c>
      <c r="O566" s="10"/>
      <c r="P566" s="10"/>
      <c r="Q566" s="11">
        <v>0</v>
      </c>
      <c r="R566" s="12">
        <f t="shared" si="24"/>
        <v>3000</v>
      </c>
      <c r="S566" s="11">
        <f t="shared" si="25"/>
        <v>3000</v>
      </c>
      <c r="T566" s="13" t="s">
        <v>2336</v>
      </c>
      <c r="U566" s="15" t="s">
        <v>654</v>
      </c>
    </row>
    <row r="567" spans="1:24" ht="13" x14ac:dyDescent="0.15">
      <c r="A567" s="6">
        <f t="shared" si="26"/>
        <v>566</v>
      </c>
      <c r="B567" s="105" t="s">
        <v>2337</v>
      </c>
      <c r="C567" s="109">
        <v>44118</v>
      </c>
      <c r="D567" s="7" t="s">
        <v>37</v>
      </c>
      <c r="E567" s="8">
        <v>14125</v>
      </c>
      <c r="F567" s="7" t="s">
        <v>22</v>
      </c>
      <c r="G567" s="9" t="s">
        <v>2326</v>
      </c>
      <c r="H567" s="7" t="s">
        <v>24</v>
      </c>
      <c r="I567" s="10"/>
      <c r="J567" s="10"/>
      <c r="K567" s="10"/>
      <c r="L567" s="10"/>
      <c r="M567" s="9" t="s">
        <v>2338</v>
      </c>
      <c r="N567" s="9" t="s">
        <v>964</v>
      </c>
      <c r="O567" s="10"/>
      <c r="P567" s="10"/>
      <c r="Q567" s="11">
        <v>0</v>
      </c>
      <c r="R567" s="12">
        <f t="shared" si="24"/>
        <v>3000</v>
      </c>
      <c r="S567" s="11">
        <f t="shared" si="25"/>
        <v>3000</v>
      </c>
      <c r="T567" s="13" t="s">
        <v>2339</v>
      </c>
      <c r="U567" s="15" t="s">
        <v>42</v>
      </c>
      <c r="V567" s="5" t="s">
        <v>5444</v>
      </c>
    </row>
    <row r="568" spans="1:24" ht="13" x14ac:dyDescent="0.15">
      <c r="A568" s="6">
        <f t="shared" si="26"/>
        <v>567</v>
      </c>
      <c r="B568" s="105" t="s">
        <v>2340</v>
      </c>
      <c r="C568" s="109">
        <v>44118</v>
      </c>
      <c r="D568" s="7" t="s">
        <v>364</v>
      </c>
      <c r="E568" s="8">
        <v>1622</v>
      </c>
      <c r="F568" s="7" t="s">
        <v>22</v>
      </c>
      <c r="G568" s="9" t="s">
        <v>988</v>
      </c>
      <c r="H568" s="7" t="s">
        <v>31</v>
      </c>
      <c r="I568" s="9" t="s">
        <v>158</v>
      </c>
      <c r="J568" s="10"/>
      <c r="K568" s="10"/>
      <c r="L568" s="10"/>
      <c r="M568" s="9" t="s">
        <v>2341</v>
      </c>
      <c r="N568" s="9" t="s">
        <v>1356</v>
      </c>
      <c r="O568" s="17">
        <v>1</v>
      </c>
      <c r="P568" s="17">
        <v>1</v>
      </c>
      <c r="Q568" s="11">
        <v>60000</v>
      </c>
      <c r="R568" s="12">
        <f t="shared" si="24"/>
        <v>0</v>
      </c>
      <c r="S568" s="11">
        <f t="shared" si="25"/>
        <v>60000</v>
      </c>
      <c r="T568" s="13" t="s">
        <v>387</v>
      </c>
      <c r="U568" s="15" t="s">
        <v>2342</v>
      </c>
    </row>
    <row r="569" spans="1:24" ht="13" x14ac:dyDescent="0.15">
      <c r="A569" s="6">
        <f t="shared" si="26"/>
        <v>568</v>
      </c>
      <c r="B569" s="105" t="s">
        <v>2343</v>
      </c>
      <c r="C569" s="109">
        <v>44118</v>
      </c>
      <c r="D569" s="7" t="s">
        <v>2344</v>
      </c>
      <c r="E569" s="8">
        <v>2620</v>
      </c>
      <c r="F569" s="7" t="s">
        <v>22</v>
      </c>
      <c r="G569" s="9" t="s">
        <v>786</v>
      </c>
      <c r="H569" s="7" t="s">
        <v>31</v>
      </c>
      <c r="I569" s="9" t="s">
        <v>112</v>
      </c>
      <c r="J569" s="10"/>
      <c r="K569" s="10"/>
      <c r="L569" s="10"/>
      <c r="M569" s="9" t="s">
        <v>2345</v>
      </c>
      <c r="N569" s="9" t="s">
        <v>72</v>
      </c>
      <c r="O569" s="10"/>
      <c r="P569" s="17">
        <v>1</v>
      </c>
      <c r="Q569" s="11">
        <v>0</v>
      </c>
      <c r="R569" s="12">
        <f t="shared" si="24"/>
        <v>0</v>
      </c>
      <c r="S569" s="11">
        <f t="shared" si="25"/>
        <v>0</v>
      </c>
      <c r="T569" s="13" t="s">
        <v>2346</v>
      </c>
      <c r="U569" s="15" t="s">
        <v>42</v>
      </c>
      <c r="V569" s="5" t="s">
        <v>5444</v>
      </c>
    </row>
    <row r="570" spans="1:24" ht="13" x14ac:dyDescent="0.15">
      <c r="A570" s="6">
        <f t="shared" si="26"/>
        <v>569</v>
      </c>
      <c r="B570" s="105" t="s">
        <v>2347</v>
      </c>
      <c r="C570" s="109">
        <v>44118</v>
      </c>
      <c r="D570" s="7" t="s">
        <v>75</v>
      </c>
      <c r="E570" s="8">
        <v>10000</v>
      </c>
      <c r="F570" s="7" t="s">
        <v>22</v>
      </c>
      <c r="G570" s="9" t="s">
        <v>2348</v>
      </c>
      <c r="H570" s="7" t="s">
        <v>31</v>
      </c>
      <c r="I570" s="9" t="s">
        <v>32</v>
      </c>
      <c r="J570" s="10"/>
      <c r="K570" s="10"/>
      <c r="L570" s="10"/>
      <c r="M570" s="9" t="s">
        <v>2349</v>
      </c>
      <c r="N570" s="9" t="s">
        <v>710</v>
      </c>
      <c r="O570" s="10"/>
      <c r="P570" s="10"/>
      <c r="Q570" s="11">
        <v>0</v>
      </c>
      <c r="R570" s="12">
        <f t="shared" si="24"/>
        <v>3000</v>
      </c>
      <c r="S570" s="11">
        <f t="shared" si="25"/>
        <v>3000</v>
      </c>
      <c r="T570" s="13" t="s">
        <v>2350</v>
      </c>
      <c r="U570" s="15" t="s">
        <v>55</v>
      </c>
      <c r="V570" s="5" t="s">
        <v>5444</v>
      </c>
    </row>
    <row r="571" spans="1:24" ht="13" x14ac:dyDescent="0.15">
      <c r="A571" s="6">
        <f t="shared" si="26"/>
        <v>570</v>
      </c>
      <c r="B571" s="105" t="s">
        <v>2351</v>
      </c>
      <c r="C571" s="109">
        <v>44118</v>
      </c>
      <c r="D571" s="7" t="s">
        <v>75</v>
      </c>
      <c r="E571" s="8">
        <v>6012</v>
      </c>
      <c r="F571" s="7" t="s">
        <v>22</v>
      </c>
      <c r="G571" s="9" t="s">
        <v>2352</v>
      </c>
      <c r="H571" s="7" t="s">
        <v>31</v>
      </c>
      <c r="I571" s="9" t="s">
        <v>205</v>
      </c>
      <c r="J571" s="10"/>
      <c r="K571" s="10"/>
      <c r="L571" s="10"/>
      <c r="M571" s="9" t="s">
        <v>2353</v>
      </c>
      <c r="N571" s="9" t="s">
        <v>710</v>
      </c>
      <c r="O571" s="10"/>
      <c r="P571" s="10"/>
      <c r="Q571" s="11">
        <v>0</v>
      </c>
      <c r="R571" s="12">
        <f t="shared" si="24"/>
        <v>3000</v>
      </c>
      <c r="S571" s="11">
        <f t="shared" si="25"/>
        <v>3000</v>
      </c>
      <c r="T571" s="13" t="s">
        <v>1651</v>
      </c>
      <c r="U571" s="15" t="s">
        <v>55</v>
      </c>
      <c r="V571" s="5" t="s">
        <v>5444</v>
      </c>
    </row>
    <row r="572" spans="1:24" ht="13" x14ac:dyDescent="0.15">
      <c r="A572" s="6">
        <f t="shared" si="26"/>
        <v>571</v>
      </c>
      <c r="B572" s="105" t="s">
        <v>2354</v>
      </c>
      <c r="C572" s="109">
        <v>44118</v>
      </c>
      <c r="D572" s="7" t="s">
        <v>430</v>
      </c>
      <c r="E572" s="8">
        <v>3411</v>
      </c>
      <c r="F572" s="7" t="s">
        <v>22</v>
      </c>
      <c r="G572" s="9" t="s">
        <v>2355</v>
      </c>
      <c r="H572" s="7" t="s">
        <v>58</v>
      </c>
      <c r="I572" s="9" t="s">
        <v>205</v>
      </c>
      <c r="J572" s="10"/>
      <c r="K572" s="10"/>
      <c r="L572" s="10"/>
      <c r="M572" s="9" t="s">
        <v>2356</v>
      </c>
      <c r="N572" s="9" t="s">
        <v>2357</v>
      </c>
      <c r="O572" s="10"/>
      <c r="P572" s="10"/>
      <c r="Q572" s="11">
        <v>0</v>
      </c>
      <c r="R572" s="12">
        <f t="shared" si="24"/>
        <v>500</v>
      </c>
      <c r="S572" s="11">
        <f t="shared" si="25"/>
        <v>500</v>
      </c>
      <c r="T572" s="10"/>
      <c r="U572" s="15" t="s">
        <v>80</v>
      </c>
    </row>
    <row r="573" spans="1:24" ht="13" x14ac:dyDescent="0.15">
      <c r="A573" s="6">
        <f t="shared" si="26"/>
        <v>572</v>
      </c>
      <c r="B573" s="105" t="s">
        <v>2358</v>
      </c>
      <c r="C573" s="109">
        <v>44118</v>
      </c>
      <c r="D573" s="7" t="s">
        <v>430</v>
      </c>
      <c r="E573" s="8">
        <v>2205</v>
      </c>
      <c r="F573" s="7" t="s">
        <v>22</v>
      </c>
      <c r="G573" s="9" t="s">
        <v>2359</v>
      </c>
      <c r="H573" s="7" t="s">
        <v>58</v>
      </c>
      <c r="I573" s="9" t="s">
        <v>46</v>
      </c>
      <c r="J573" s="10"/>
      <c r="K573" s="10"/>
      <c r="L573" s="10"/>
      <c r="M573" s="9" t="s">
        <v>2360</v>
      </c>
      <c r="N573" s="9" t="s">
        <v>1947</v>
      </c>
      <c r="O573" s="10"/>
      <c r="P573" s="10"/>
      <c r="Q573" s="11">
        <v>0</v>
      </c>
      <c r="R573" s="12">
        <f t="shared" si="24"/>
        <v>500</v>
      </c>
      <c r="S573" s="11">
        <f t="shared" si="25"/>
        <v>500</v>
      </c>
      <c r="T573" s="13" t="s">
        <v>2361</v>
      </c>
      <c r="U573" s="15" t="s">
        <v>2362</v>
      </c>
    </row>
    <row r="574" spans="1:24" ht="13" x14ac:dyDescent="0.15">
      <c r="A574" s="6">
        <f t="shared" si="26"/>
        <v>573</v>
      </c>
      <c r="B574" s="105" t="s">
        <v>2363</v>
      </c>
      <c r="C574" s="109">
        <v>44118</v>
      </c>
      <c r="D574" s="7" t="s">
        <v>430</v>
      </c>
      <c r="E574" s="8">
        <v>6701</v>
      </c>
      <c r="F574" s="7" t="s">
        <v>22</v>
      </c>
      <c r="G574" s="9" t="s">
        <v>2364</v>
      </c>
      <c r="H574" s="7" t="s">
        <v>183</v>
      </c>
      <c r="I574" s="9" t="s">
        <v>46</v>
      </c>
      <c r="J574" s="10"/>
      <c r="K574" s="10"/>
      <c r="L574" s="10"/>
      <c r="M574" s="9" t="s">
        <v>2365</v>
      </c>
      <c r="N574" s="9" t="s">
        <v>438</v>
      </c>
      <c r="O574" s="10"/>
      <c r="P574" s="10"/>
      <c r="Q574" s="11">
        <v>0</v>
      </c>
      <c r="R574" s="12">
        <f t="shared" si="24"/>
        <v>500</v>
      </c>
      <c r="S574" s="11">
        <f t="shared" si="25"/>
        <v>500</v>
      </c>
      <c r="T574" s="13" t="s">
        <v>2366</v>
      </c>
      <c r="U574" s="15" t="s">
        <v>80</v>
      </c>
    </row>
    <row r="575" spans="1:24" ht="13" x14ac:dyDescent="0.15">
      <c r="A575" s="6">
        <f t="shared" si="26"/>
        <v>574</v>
      </c>
      <c r="B575" s="105" t="s">
        <v>2367</v>
      </c>
      <c r="C575" s="109">
        <v>44118</v>
      </c>
      <c r="D575" s="7" t="s">
        <v>430</v>
      </c>
      <c r="E575" s="8">
        <v>2100</v>
      </c>
      <c r="F575" s="7" t="s">
        <v>22</v>
      </c>
      <c r="G575" s="9" t="s">
        <v>2368</v>
      </c>
      <c r="H575" s="7" t="s">
        <v>31</v>
      </c>
      <c r="I575" s="9" t="s">
        <v>39</v>
      </c>
      <c r="J575" s="10"/>
      <c r="K575" s="10"/>
      <c r="L575" s="10"/>
      <c r="M575" s="9" t="s">
        <v>2369</v>
      </c>
      <c r="N575" s="9" t="s">
        <v>438</v>
      </c>
      <c r="O575" s="10"/>
      <c r="P575" s="10"/>
      <c r="Q575" s="11">
        <v>0</v>
      </c>
      <c r="R575" s="12">
        <f t="shared" si="24"/>
        <v>500</v>
      </c>
      <c r="S575" s="11">
        <f t="shared" si="25"/>
        <v>500</v>
      </c>
      <c r="T575" s="13" t="s">
        <v>2370</v>
      </c>
      <c r="U575" s="15" t="s">
        <v>42</v>
      </c>
      <c r="V575" s="5" t="s">
        <v>5444</v>
      </c>
    </row>
    <row r="576" spans="1:24" ht="13" x14ac:dyDescent="0.15">
      <c r="A576" s="6">
        <f t="shared" si="26"/>
        <v>575</v>
      </c>
      <c r="B576" s="105" t="s">
        <v>2371</v>
      </c>
      <c r="C576" s="109">
        <v>44118</v>
      </c>
      <c r="D576" s="7" t="s">
        <v>430</v>
      </c>
      <c r="E576" s="8">
        <v>834</v>
      </c>
      <c r="F576" s="7" t="s">
        <v>22</v>
      </c>
      <c r="G576" s="9" t="s">
        <v>2372</v>
      </c>
      <c r="H576" s="7" t="s">
        <v>45</v>
      </c>
      <c r="I576" s="9" t="s">
        <v>39</v>
      </c>
      <c r="J576" s="10"/>
      <c r="K576" s="10"/>
      <c r="L576" s="10"/>
      <c r="M576" s="9" t="s">
        <v>2373</v>
      </c>
      <c r="N576" s="9" t="s">
        <v>438</v>
      </c>
      <c r="O576" s="10"/>
      <c r="P576" s="10"/>
      <c r="Q576" s="11">
        <v>0</v>
      </c>
      <c r="R576" s="12">
        <f t="shared" si="24"/>
        <v>500</v>
      </c>
      <c r="S576" s="11">
        <f t="shared" si="25"/>
        <v>500</v>
      </c>
      <c r="T576" s="13" t="s">
        <v>2374</v>
      </c>
      <c r="U576" s="15" t="s">
        <v>42</v>
      </c>
      <c r="V576" s="5" t="s">
        <v>5444</v>
      </c>
    </row>
    <row r="577" spans="1:24" ht="13" x14ac:dyDescent="0.15">
      <c r="A577" s="6">
        <f t="shared" si="26"/>
        <v>576</v>
      </c>
      <c r="B577" s="105" t="s">
        <v>2375</v>
      </c>
      <c r="C577" s="109">
        <v>44118</v>
      </c>
      <c r="D577" s="7" t="s">
        <v>430</v>
      </c>
      <c r="E577" s="8">
        <v>9015</v>
      </c>
      <c r="F577" s="7" t="s">
        <v>22</v>
      </c>
      <c r="G577" s="9" t="s">
        <v>2376</v>
      </c>
      <c r="H577" s="7" t="s">
        <v>24</v>
      </c>
      <c r="I577" s="9" t="s">
        <v>125</v>
      </c>
      <c r="J577" s="10"/>
      <c r="K577" s="10"/>
      <c r="L577" s="10"/>
      <c r="M577" s="9" t="s">
        <v>2377</v>
      </c>
      <c r="N577" s="9" t="s">
        <v>1947</v>
      </c>
      <c r="O577" s="10"/>
      <c r="P577" s="10"/>
      <c r="Q577" s="11">
        <v>0</v>
      </c>
      <c r="R577" s="12">
        <f t="shared" si="24"/>
        <v>500</v>
      </c>
      <c r="S577" s="11">
        <f t="shared" si="25"/>
        <v>500</v>
      </c>
      <c r="T577" s="13" t="s">
        <v>2378</v>
      </c>
      <c r="U577" s="15" t="s">
        <v>2379</v>
      </c>
      <c r="W577" s="5" t="s">
        <v>5446</v>
      </c>
      <c r="X577" s="5" t="s">
        <v>5446</v>
      </c>
    </row>
    <row r="578" spans="1:24" ht="13" x14ac:dyDescent="0.15">
      <c r="A578" s="6">
        <f t="shared" si="26"/>
        <v>577</v>
      </c>
      <c r="B578" s="105" t="s">
        <v>2380</v>
      </c>
      <c r="C578" s="109">
        <v>44118</v>
      </c>
      <c r="D578" s="7" t="s">
        <v>430</v>
      </c>
      <c r="E578" s="8">
        <v>5804</v>
      </c>
      <c r="F578" s="7" t="s">
        <v>22</v>
      </c>
      <c r="G578" s="9" t="s">
        <v>1997</v>
      </c>
      <c r="H578" s="7" t="s">
        <v>24</v>
      </c>
      <c r="I578" s="9" t="s">
        <v>25</v>
      </c>
      <c r="J578" s="10"/>
      <c r="K578" s="10"/>
      <c r="L578" s="10"/>
      <c r="M578" s="9" t="s">
        <v>2381</v>
      </c>
      <c r="N578" s="9" t="s">
        <v>1947</v>
      </c>
      <c r="O578" s="10"/>
      <c r="P578" s="10"/>
      <c r="Q578" s="11">
        <v>0</v>
      </c>
      <c r="R578" s="12">
        <f t="shared" ref="R578:R641" si="27">IF(Q578&gt;0,0,(IF(ISNA(VLOOKUP(D578,Missing_Vaulations,3,FALSE))=TRUE,0,(VLOOKUP(D578,Missing_Vaulations,3,FALSE)))))</f>
        <v>500</v>
      </c>
      <c r="S578" s="11">
        <f t="shared" si="25"/>
        <v>500</v>
      </c>
      <c r="T578" s="13" t="s">
        <v>2382</v>
      </c>
      <c r="U578" s="15" t="s">
        <v>142</v>
      </c>
    </row>
    <row r="579" spans="1:24" ht="13" x14ac:dyDescent="0.15">
      <c r="A579" s="6">
        <f t="shared" si="26"/>
        <v>578</v>
      </c>
      <c r="B579" s="105" t="s">
        <v>2383</v>
      </c>
      <c r="C579" s="109">
        <v>44118</v>
      </c>
      <c r="D579" s="7" t="s">
        <v>430</v>
      </c>
      <c r="E579" s="8">
        <v>5312</v>
      </c>
      <c r="F579" s="7" t="s">
        <v>22</v>
      </c>
      <c r="G579" s="9" t="s">
        <v>721</v>
      </c>
      <c r="H579" s="7" t="s">
        <v>183</v>
      </c>
      <c r="I579" s="9" t="s">
        <v>32</v>
      </c>
      <c r="J579" s="10"/>
      <c r="K579" s="10"/>
      <c r="L579" s="10"/>
      <c r="M579" s="9" t="s">
        <v>2384</v>
      </c>
      <c r="N579" s="9" t="s">
        <v>1947</v>
      </c>
      <c r="O579" s="10"/>
      <c r="P579" s="10"/>
      <c r="Q579" s="11">
        <v>0</v>
      </c>
      <c r="R579" s="12">
        <f t="shared" si="27"/>
        <v>500</v>
      </c>
      <c r="S579" s="11">
        <f t="shared" ref="S579:S642" si="28">Q579+R579</f>
        <v>500</v>
      </c>
      <c r="T579" s="13" t="s">
        <v>2385</v>
      </c>
      <c r="U579" s="15" t="s">
        <v>66</v>
      </c>
      <c r="V579" s="5" t="s">
        <v>5444</v>
      </c>
    </row>
    <row r="580" spans="1:24" ht="13" x14ac:dyDescent="0.15">
      <c r="A580" s="6">
        <f t="shared" ref="A580:A643" si="29">A579+1</f>
        <v>579</v>
      </c>
      <c r="B580" s="105" t="s">
        <v>2386</v>
      </c>
      <c r="C580" s="109">
        <v>44118</v>
      </c>
      <c r="D580" s="7" t="s">
        <v>116</v>
      </c>
      <c r="E580" s="8">
        <v>10705</v>
      </c>
      <c r="F580" s="7" t="s">
        <v>22</v>
      </c>
      <c r="G580" s="9" t="s">
        <v>2387</v>
      </c>
      <c r="H580" s="7" t="s">
        <v>31</v>
      </c>
      <c r="I580" s="9" t="s">
        <v>70</v>
      </c>
      <c r="J580" s="10"/>
      <c r="K580" s="10"/>
      <c r="L580" s="10"/>
      <c r="M580" s="9" t="s">
        <v>2388</v>
      </c>
      <c r="N580" s="9" t="s">
        <v>1057</v>
      </c>
      <c r="O580" s="10"/>
      <c r="P580" s="10"/>
      <c r="Q580" s="11">
        <v>0</v>
      </c>
      <c r="R580" s="12">
        <f t="shared" si="27"/>
        <v>500</v>
      </c>
      <c r="S580" s="11">
        <f t="shared" si="28"/>
        <v>500</v>
      </c>
      <c r="T580" s="13" t="s">
        <v>2389</v>
      </c>
      <c r="U580" s="15" t="s">
        <v>234</v>
      </c>
    </row>
    <row r="581" spans="1:24" ht="13" x14ac:dyDescent="0.15">
      <c r="A581" s="6">
        <f t="shared" si="29"/>
        <v>580</v>
      </c>
      <c r="B581" s="105" t="s">
        <v>2390</v>
      </c>
      <c r="C581" s="109">
        <v>44118</v>
      </c>
      <c r="D581" s="7" t="s">
        <v>116</v>
      </c>
      <c r="E581" s="8">
        <v>9711</v>
      </c>
      <c r="F581" s="7" t="s">
        <v>22</v>
      </c>
      <c r="G581" s="9" t="s">
        <v>2391</v>
      </c>
      <c r="H581" s="7" t="s">
        <v>183</v>
      </c>
      <c r="I581" s="9" t="s">
        <v>70</v>
      </c>
      <c r="J581" s="10"/>
      <c r="K581" s="10"/>
      <c r="L581" s="10"/>
      <c r="M581" s="9" t="s">
        <v>2392</v>
      </c>
      <c r="N581" s="9" t="s">
        <v>1798</v>
      </c>
      <c r="O581" s="10"/>
      <c r="P581" s="10"/>
      <c r="Q581" s="11">
        <v>0</v>
      </c>
      <c r="R581" s="12">
        <f t="shared" si="27"/>
        <v>500</v>
      </c>
      <c r="S581" s="11">
        <f t="shared" si="28"/>
        <v>500</v>
      </c>
      <c r="T581" s="13" t="s">
        <v>2393</v>
      </c>
      <c r="U581" s="15" t="s">
        <v>234</v>
      </c>
    </row>
    <row r="582" spans="1:24" ht="13" x14ac:dyDescent="0.15">
      <c r="A582" s="6">
        <f t="shared" si="29"/>
        <v>581</v>
      </c>
      <c r="B582" s="105" t="s">
        <v>2394</v>
      </c>
      <c r="C582" s="109">
        <v>44118</v>
      </c>
      <c r="D582" s="7" t="s">
        <v>116</v>
      </c>
      <c r="E582" s="8">
        <v>10404</v>
      </c>
      <c r="F582" s="7" t="s">
        <v>22</v>
      </c>
      <c r="G582" s="9" t="s">
        <v>2395</v>
      </c>
      <c r="H582" s="7" t="s">
        <v>24</v>
      </c>
      <c r="I582" s="9" t="s">
        <v>32</v>
      </c>
      <c r="J582" s="10"/>
      <c r="K582" s="10"/>
      <c r="L582" s="10"/>
      <c r="M582" s="9" t="s">
        <v>2396</v>
      </c>
      <c r="N582" s="9" t="s">
        <v>1798</v>
      </c>
      <c r="O582" s="10"/>
      <c r="P582" s="10"/>
      <c r="Q582" s="11">
        <v>0</v>
      </c>
      <c r="R582" s="12">
        <f t="shared" si="27"/>
        <v>500</v>
      </c>
      <c r="S582" s="11">
        <f t="shared" si="28"/>
        <v>500</v>
      </c>
      <c r="T582" s="13" t="s">
        <v>2397</v>
      </c>
      <c r="U582" s="15" t="s">
        <v>234</v>
      </c>
    </row>
    <row r="583" spans="1:24" ht="13" x14ac:dyDescent="0.15">
      <c r="A583" s="6">
        <f t="shared" si="29"/>
        <v>582</v>
      </c>
      <c r="B583" s="105" t="s">
        <v>2398</v>
      </c>
      <c r="C583" s="109">
        <v>44118</v>
      </c>
      <c r="D583" s="7" t="s">
        <v>116</v>
      </c>
      <c r="E583" s="8">
        <v>1124</v>
      </c>
      <c r="F583" s="7" t="s">
        <v>22</v>
      </c>
      <c r="G583" s="9" t="s">
        <v>2399</v>
      </c>
      <c r="H583" s="7" t="s">
        <v>31</v>
      </c>
      <c r="I583" s="9" t="s">
        <v>158</v>
      </c>
      <c r="J583" s="10"/>
      <c r="K583" s="10"/>
      <c r="L583" s="10"/>
      <c r="M583" s="9" t="s">
        <v>2400</v>
      </c>
      <c r="N583" s="9" t="s">
        <v>119</v>
      </c>
      <c r="O583" s="10"/>
      <c r="P583" s="10"/>
      <c r="Q583" s="11">
        <v>0</v>
      </c>
      <c r="R583" s="12">
        <f t="shared" si="27"/>
        <v>500</v>
      </c>
      <c r="S583" s="11">
        <f t="shared" si="28"/>
        <v>500</v>
      </c>
      <c r="T583" s="13" t="s">
        <v>2401</v>
      </c>
      <c r="U583" s="15" t="s">
        <v>234</v>
      </c>
    </row>
    <row r="584" spans="1:24" ht="13" x14ac:dyDescent="0.15">
      <c r="A584" s="6">
        <f t="shared" si="29"/>
        <v>583</v>
      </c>
      <c r="B584" s="105" t="s">
        <v>2402</v>
      </c>
      <c r="C584" s="109">
        <v>44118</v>
      </c>
      <c r="D584" s="7" t="s">
        <v>123</v>
      </c>
      <c r="E584" s="8">
        <v>14003</v>
      </c>
      <c r="F584" s="7" t="s">
        <v>22</v>
      </c>
      <c r="G584" s="9" t="s">
        <v>2403</v>
      </c>
      <c r="H584" s="7" t="s">
        <v>31</v>
      </c>
      <c r="I584" s="9" t="s">
        <v>25</v>
      </c>
      <c r="J584" s="10"/>
      <c r="K584" s="10"/>
      <c r="L584" s="10"/>
      <c r="M584" s="9" t="s">
        <v>2404</v>
      </c>
      <c r="N584" s="9" t="s">
        <v>553</v>
      </c>
      <c r="O584" s="10"/>
      <c r="P584" s="10"/>
      <c r="Q584" s="11">
        <v>50000</v>
      </c>
      <c r="R584" s="12">
        <f t="shared" si="27"/>
        <v>0</v>
      </c>
      <c r="S584" s="11">
        <f t="shared" si="28"/>
        <v>50000</v>
      </c>
      <c r="T584" s="13" t="s">
        <v>2405</v>
      </c>
      <c r="U584" s="15" t="s">
        <v>80</v>
      </c>
    </row>
    <row r="585" spans="1:24" ht="13" x14ac:dyDescent="0.15">
      <c r="A585" s="6">
        <f t="shared" si="29"/>
        <v>584</v>
      </c>
      <c r="B585" s="105" t="s">
        <v>2406</v>
      </c>
      <c r="C585" s="109">
        <v>44118</v>
      </c>
      <c r="D585" s="7" t="s">
        <v>123</v>
      </c>
      <c r="E585" s="8">
        <v>5511</v>
      </c>
      <c r="F585" s="7" t="s">
        <v>22</v>
      </c>
      <c r="G585" s="9" t="s">
        <v>2407</v>
      </c>
      <c r="H585" s="7" t="s">
        <v>31</v>
      </c>
      <c r="I585" s="9" t="s">
        <v>205</v>
      </c>
      <c r="J585" s="10"/>
      <c r="K585" s="10"/>
      <c r="L585" s="10"/>
      <c r="M585" s="9" t="s">
        <v>2408</v>
      </c>
      <c r="N585" s="9" t="s">
        <v>1035</v>
      </c>
      <c r="O585" s="10"/>
      <c r="P585" s="10"/>
      <c r="Q585" s="11">
        <v>50000</v>
      </c>
      <c r="R585" s="12">
        <f t="shared" si="27"/>
        <v>0</v>
      </c>
      <c r="S585" s="11">
        <f t="shared" si="28"/>
        <v>50000</v>
      </c>
      <c r="T585" s="13" t="s">
        <v>2409</v>
      </c>
      <c r="U585" s="15" t="s">
        <v>80</v>
      </c>
    </row>
    <row r="586" spans="1:24" ht="13" x14ac:dyDescent="0.15">
      <c r="A586" s="6">
        <f t="shared" si="29"/>
        <v>585</v>
      </c>
      <c r="B586" s="105" t="s">
        <v>2410</v>
      </c>
      <c r="C586" s="109">
        <v>44118</v>
      </c>
      <c r="D586" s="7" t="s">
        <v>123</v>
      </c>
      <c r="E586" s="8">
        <v>902</v>
      </c>
      <c r="F586" s="7" t="s">
        <v>22</v>
      </c>
      <c r="G586" s="9" t="s">
        <v>2411</v>
      </c>
      <c r="H586" s="7" t="s">
        <v>58</v>
      </c>
      <c r="I586" s="9" t="s">
        <v>32</v>
      </c>
      <c r="J586" s="10"/>
      <c r="K586" s="10"/>
      <c r="L586" s="10"/>
      <c r="M586" s="9" t="s">
        <v>2412</v>
      </c>
      <c r="N586" s="9" t="s">
        <v>2413</v>
      </c>
      <c r="O586" s="10"/>
      <c r="P586" s="10"/>
      <c r="Q586" s="11">
        <v>50000</v>
      </c>
      <c r="R586" s="12">
        <f t="shared" si="27"/>
        <v>0</v>
      </c>
      <c r="S586" s="11">
        <f t="shared" si="28"/>
        <v>50000</v>
      </c>
      <c r="T586" s="10"/>
      <c r="U586" s="15" t="s">
        <v>97</v>
      </c>
      <c r="V586" s="5" t="s">
        <v>5444</v>
      </c>
    </row>
    <row r="587" spans="1:24" ht="13" x14ac:dyDescent="0.15">
      <c r="A587" s="6">
        <f t="shared" si="29"/>
        <v>586</v>
      </c>
      <c r="B587" s="105" t="s">
        <v>2414</v>
      </c>
      <c r="C587" s="109">
        <v>44118</v>
      </c>
      <c r="D587" s="7" t="s">
        <v>123</v>
      </c>
      <c r="E587" s="8">
        <v>1620</v>
      </c>
      <c r="F587" s="7" t="s">
        <v>22</v>
      </c>
      <c r="G587" s="9" t="s">
        <v>2415</v>
      </c>
      <c r="H587" s="7" t="s">
        <v>183</v>
      </c>
      <c r="I587" s="9" t="s">
        <v>32</v>
      </c>
      <c r="J587" s="10"/>
      <c r="K587" s="10"/>
      <c r="L587" s="10"/>
      <c r="M587" s="9" t="s">
        <v>2416</v>
      </c>
      <c r="N587" s="9" t="s">
        <v>2413</v>
      </c>
      <c r="O587" s="10"/>
      <c r="P587" s="10"/>
      <c r="Q587" s="11">
        <v>50000</v>
      </c>
      <c r="R587" s="12">
        <f t="shared" si="27"/>
        <v>0</v>
      </c>
      <c r="S587" s="11">
        <f t="shared" si="28"/>
        <v>50000</v>
      </c>
      <c r="T587" s="10"/>
      <c r="U587" s="15" t="s">
        <v>97</v>
      </c>
      <c r="V587" s="5" t="s">
        <v>5444</v>
      </c>
    </row>
    <row r="588" spans="1:24" ht="13" x14ac:dyDescent="0.15">
      <c r="A588" s="6">
        <f t="shared" si="29"/>
        <v>587</v>
      </c>
      <c r="B588" s="105" t="s">
        <v>2417</v>
      </c>
      <c r="C588" s="109">
        <v>44118</v>
      </c>
      <c r="D588" s="7" t="s">
        <v>123</v>
      </c>
      <c r="E588" s="8">
        <v>9522</v>
      </c>
      <c r="F588" s="7" t="s">
        <v>22</v>
      </c>
      <c r="G588" s="9" t="s">
        <v>2418</v>
      </c>
      <c r="H588" s="7" t="s">
        <v>24</v>
      </c>
      <c r="I588" s="9" t="s">
        <v>70</v>
      </c>
      <c r="J588" s="10"/>
      <c r="K588" s="10"/>
      <c r="L588" s="10"/>
      <c r="M588" s="9" t="s">
        <v>2419</v>
      </c>
      <c r="N588" s="9" t="s">
        <v>2413</v>
      </c>
      <c r="O588" s="10"/>
      <c r="P588" s="10"/>
      <c r="Q588" s="11">
        <v>50000</v>
      </c>
      <c r="R588" s="12">
        <f t="shared" si="27"/>
        <v>0</v>
      </c>
      <c r="S588" s="11">
        <f t="shared" si="28"/>
        <v>50000</v>
      </c>
      <c r="T588" s="10"/>
      <c r="U588" s="15" t="s">
        <v>97</v>
      </c>
      <c r="V588" s="5" t="s">
        <v>5444</v>
      </c>
    </row>
    <row r="589" spans="1:24" ht="13" x14ac:dyDescent="0.15">
      <c r="A589" s="6">
        <f t="shared" si="29"/>
        <v>588</v>
      </c>
      <c r="B589" s="105" t="s">
        <v>2420</v>
      </c>
      <c r="C589" s="109">
        <v>44118</v>
      </c>
      <c r="D589" s="7" t="s">
        <v>123</v>
      </c>
      <c r="E589" s="8">
        <v>5100</v>
      </c>
      <c r="F589" s="7" t="s">
        <v>22</v>
      </c>
      <c r="G589" s="9" t="s">
        <v>2421</v>
      </c>
      <c r="H589" s="7" t="s">
        <v>24</v>
      </c>
      <c r="I589" s="9" t="s">
        <v>25</v>
      </c>
      <c r="J589" s="10"/>
      <c r="K589" s="10"/>
      <c r="L589" s="10"/>
      <c r="M589" s="9" t="s">
        <v>2422</v>
      </c>
      <c r="N589" s="9" t="s">
        <v>227</v>
      </c>
      <c r="O589" s="10"/>
      <c r="P589" s="10"/>
      <c r="Q589" s="11">
        <v>50000</v>
      </c>
      <c r="R589" s="12">
        <f t="shared" si="27"/>
        <v>0</v>
      </c>
      <c r="S589" s="11">
        <f t="shared" si="28"/>
        <v>50000</v>
      </c>
      <c r="T589" s="13" t="s">
        <v>2423</v>
      </c>
      <c r="U589" s="15" t="s">
        <v>80</v>
      </c>
    </row>
    <row r="590" spans="1:24" ht="13" x14ac:dyDescent="0.15">
      <c r="A590" s="6">
        <f t="shared" si="29"/>
        <v>589</v>
      </c>
      <c r="B590" s="105" t="s">
        <v>2424</v>
      </c>
      <c r="C590" s="109">
        <v>44118</v>
      </c>
      <c r="D590" s="7" t="s">
        <v>123</v>
      </c>
      <c r="E590" s="8">
        <v>9702</v>
      </c>
      <c r="F590" s="7" t="s">
        <v>22</v>
      </c>
      <c r="G590" s="9" t="s">
        <v>2425</v>
      </c>
      <c r="H590" s="7" t="s">
        <v>183</v>
      </c>
      <c r="I590" s="9" t="s">
        <v>32</v>
      </c>
      <c r="J590" s="10"/>
      <c r="K590" s="10"/>
      <c r="L590" s="10"/>
      <c r="M590" s="9" t="s">
        <v>2426</v>
      </c>
      <c r="N590" s="9" t="s">
        <v>2427</v>
      </c>
      <c r="O590" s="10"/>
      <c r="P590" s="10"/>
      <c r="Q590" s="11">
        <v>50000</v>
      </c>
      <c r="R590" s="12">
        <f t="shared" si="27"/>
        <v>0</v>
      </c>
      <c r="S590" s="11">
        <f t="shared" si="28"/>
        <v>50000</v>
      </c>
      <c r="T590" s="13" t="s">
        <v>2428</v>
      </c>
      <c r="U590" s="15" t="s">
        <v>2429</v>
      </c>
    </row>
    <row r="591" spans="1:24" ht="13" x14ac:dyDescent="0.15">
      <c r="A591" s="6">
        <f t="shared" si="29"/>
        <v>590</v>
      </c>
      <c r="B591" s="105" t="s">
        <v>2430</v>
      </c>
      <c r="C591" s="109">
        <v>44118</v>
      </c>
      <c r="D591" s="7" t="s">
        <v>123</v>
      </c>
      <c r="E591" s="8">
        <v>5209</v>
      </c>
      <c r="F591" s="7" t="s">
        <v>22</v>
      </c>
      <c r="G591" s="9" t="s">
        <v>2431</v>
      </c>
      <c r="H591" s="7" t="s">
        <v>183</v>
      </c>
      <c r="I591" s="9" t="s">
        <v>25</v>
      </c>
      <c r="J591" s="10"/>
      <c r="K591" s="10"/>
      <c r="L591" s="10"/>
      <c r="M591" s="9" t="s">
        <v>2432</v>
      </c>
      <c r="N591" s="9" t="s">
        <v>2413</v>
      </c>
      <c r="O591" s="10"/>
      <c r="P591" s="10"/>
      <c r="Q591" s="11">
        <v>50000</v>
      </c>
      <c r="R591" s="12">
        <f t="shared" si="27"/>
        <v>0</v>
      </c>
      <c r="S591" s="11">
        <f t="shared" si="28"/>
        <v>50000</v>
      </c>
      <c r="T591" s="13" t="s">
        <v>2433</v>
      </c>
      <c r="U591" s="15" t="s">
        <v>1141</v>
      </c>
    </row>
    <row r="592" spans="1:24" ht="13" x14ac:dyDescent="0.15">
      <c r="A592" s="6">
        <f t="shared" si="29"/>
        <v>591</v>
      </c>
      <c r="B592" s="105" t="s">
        <v>2434</v>
      </c>
      <c r="C592" s="109">
        <v>44118</v>
      </c>
      <c r="D592" s="7" t="s">
        <v>123</v>
      </c>
      <c r="E592" s="8">
        <v>4726</v>
      </c>
      <c r="F592" s="7" t="s">
        <v>22</v>
      </c>
      <c r="G592" s="9" t="s">
        <v>2435</v>
      </c>
      <c r="H592" s="7" t="s">
        <v>69</v>
      </c>
      <c r="I592" s="9" t="s">
        <v>70</v>
      </c>
      <c r="J592" s="10"/>
      <c r="K592" s="10"/>
      <c r="L592" s="10"/>
      <c r="M592" s="9" t="s">
        <v>2436</v>
      </c>
      <c r="N592" s="9" t="s">
        <v>523</v>
      </c>
      <c r="O592" s="10"/>
      <c r="P592" s="10"/>
      <c r="Q592" s="11">
        <v>50000</v>
      </c>
      <c r="R592" s="12">
        <f t="shared" si="27"/>
        <v>0</v>
      </c>
      <c r="S592" s="11">
        <f t="shared" si="28"/>
        <v>50000</v>
      </c>
      <c r="T592" s="13" t="s">
        <v>2437</v>
      </c>
      <c r="U592" s="15" t="s">
        <v>80</v>
      </c>
    </row>
    <row r="593" spans="1:24" ht="13" x14ac:dyDescent="0.15">
      <c r="A593" s="6">
        <f t="shared" si="29"/>
        <v>592</v>
      </c>
      <c r="B593" s="105" t="s">
        <v>2438</v>
      </c>
      <c r="C593" s="109">
        <v>44118</v>
      </c>
      <c r="D593" s="7" t="s">
        <v>123</v>
      </c>
      <c r="E593" s="8">
        <v>6813</v>
      </c>
      <c r="F593" s="7" t="s">
        <v>22</v>
      </c>
      <c r="G593" s="9" t="s">
        <v>2439</v>
      </c>
      <c r="H593" s="7" t="s">
        <v>24</v>
      </c>
      <c r="I593" s="9" t="s">
        <v>205</v>
      </c>
      <c r="J593" s="10"/>
      <c r="K593" s="10"/>
      <c r="L593" s="10"/>
      <c r="M593" s="9" t="s">
        <v>2440</v>
      </c>
      <c r="N593" s="9" t="s">
        <v>523</v>
      </c>
      <c r="O593" s="10"/>
      <c r="P593" s="10"/>
      <c r="Q593" s="11">
        <v>50000</v>
      </c>
      <c r="R593" s="12">
        <f t="shared" si="27"/>
        <v>0</v>
      </c>
      <c r="S593" s="11">
        <f t="shared" si="28"/>
        <v>50000</v>
      </c>
      <c r="T593" s="13" t="s">
        <v>2441</v>
      </c>
      <c r="U593" s="15" t="s">
        <v>80</v>
      </c>
    </row>
    <row r="594" spans="1:24" ht="13" x14ac:dyDescent="0.15">
      <c r="A594" s="6">
        <f t="shared" si="29"/>
        <v>593</v>
      </c>
      <c r="B594" s="105" t="s">
        <v>2442</v>
      </c>
      <c r="C594" s="109">
        <v>44118</v>
      </c>
      <c r="D594" s="7" t="s">
        <v>123</v>
      </c>
      <c r="E594" s="8">
        <v>12722</v>
      </c>
      <c r="F594" s="7" t="s">
        <v>22</v>
      </c>
      <c r="G594" s="9" t="s">
        <v>2443</v>
      </c>
      <c r="H594" s="7" t="s">
        <v>24</v>
      </c>
      <c r="I594" s="10"/>
      <c r="J594" s="10"/>
      <c r="K594" s="10"/>
      <c r="L594" s="10"/>
      <c r="M594" s="9" t="s">
        <v>2444</v>
      </c>
      <c r="N594" s="9" t="s">
        <v>1356</v>
      </c>
      <c r="O594" s="10"/>
      <c r="P594" s="10"/>
      <c r="Q594" s="11">
        <v>50000</v>
      </c>
      <c r="R594" s="12">
        <f t="shared" si="27"/>
        <v>0</v>
      </c>
      <c r="S594" s="11">
        <f t="shared" si="28"/>
        <v>50000</v>
      </c>
      <c r="T594" s="13" t="s">
        <v>2445</v>
      </c>
      <c r="U594" s="14"/>
    </row>
    <row r="595" spans="1:24" ht="13" x14ac:dyDescent="0.15">
      <c r="A595" s="6">
        <f t="shared" si="29"/>
        <v>594</v>
      </c>
      <c r="B595" s="105" t="s">
        <v>2446</v>
      </c>
      <c r="C595" s="109">
        <v>44118</v>
      </c>
      <c r="D595" s="7" t="s">
        <v>123</v>
      </c>
      <c r="E595" s="8">
        <v>11727</v>
      </c>
      <c r="F595" s="7" t="s">
        <v>22</v>
      </c>
      <c r="G595" s="9" t="s">
        <v>2447</v>
      </c>
      <c r="H595" s="7" t="s">
        <v>1547</v>
      </c>
      <c r="I595" s="10"/>
      <c r="J595" s="10"/>
      <c r="K595" s="10"/>
      <c r="L595" s="10"/>
      <c r="M595" s="10"/>
      <c r="N595" s="9" t="s">
        <v>553</v>
      </c>
      <c r="O595" s="10"/>
      <c r="P595" s="10"/>
      <c r="Q595" s="11">
        <v>50000</v>
      </c>
      <c r="R595" s="12">
        <f t="shared" si="27"/>
        <v>0</v>
      </c>
      <c r="S595" s="11">
        <f t="shared" si="28"/>
        <v>50000</v>
      </c>
      <c r="T595" s="13" t="s">
        <v>2448</v>
      </c>
      <c r="U595" s="15" t="s">
        <v>1037</v>
      </c>
    </row>
    <row r="596" spans="1:24" ht="13" x14ac:dyDescent="0.15">
      <c r="A596" s="6">
        <f t="shared" si="29"/>
        <v>595</v>
      </c>
      <c r="B596" s="105" t="s">
        <v>2449</v>
      </c>
      <c r="C596" s="109">
        <v>44118</v>
      </c>
      <c r="D596" s="7" t="s">
        <v>123</v>
      </c>
      <c r="E596" s="8">
        <v>11500</v>
      </c>
      <c r="F596" s="7" t="s">
        <v>22</v>
      </c>
      <c r="G596" s="9" t="s">
        <v>2450</v>
      </c>
      <c r="H596" s="7" t="s">
        <v>183</v>
      </c>
      <c r="I596" s="10"/>
      <c r="J596" s="10"/>
      <c r="K596" s="10"/>
      <c r="L596" s="10"/>
      <c r="M596" s="9" t="s">
        <v>2451</v>
      </c>
      <c r="N596" s="9" t="s">
        <v>553</v>
      </c>
      <c r="O596" s="10"/>
      <c r="P596" s="10"/>
      <c r="Q596" s="11">
        <v>50000</v>
      </c>
      <c r="R596" s="12">
        <f t="shared" si="27"/>
        <v>0</v>
      </c>
      <c r="S596" s="11">
        <f t="shared" si="28"/>
        <v>50000</v>
      </c>
      <c r="T596" s="13" t="s">
        <v>2452</v>
      </c>
      <c r="U596" s="15" t="s">
        <v>2453</v>
      </c>
      <c r="W596" s="5" t="s">
        <v>5446</v>
      </c>
      <c r="X596" s="5" t="s">
        <v>5446</v>
      </c>
    </row>
    <row r="597" spans="1:24" ht="13" x14ac:dyDescent="0.15">
      <c r="A597" s="6">
        <f t="shared" si="29"/>
        <v>596</v>
      </c>
      <c r="B597" s="105" t="s">
        <v>2454</v>
      </c>
      <c r="C597" s="109">
        <v>44118</v>
      </c>
      <c r="D597" s="7" t="s">
        <v>123</v>
      </c>
      <c r="E597" s="8">
        <v>3016</v>
      </c>
      <c r="F597" s="7" t="s">
        <v>22</v>
      </c>
      <c r="G597" s="9" t="s">
        <v>2455</v>
      </c>
      <c r="H597" s="7" t="s">
        <v>24</v>
      </c>
      <c r="I597" s="9" t="s">
        <v>70</v>
      </c>
      <c r="J597" s="10"/>
      <c r="K597" s="10"/>
      <c r="L597" s="10"/>
      <c r="M597" s="9" t="s">
        <v>2456</v>
      </c>
      <c r="N597" s="9" t="s">
        <v>553</v>
      </c>
      <c r="O597" s="10"/>
      <c r="P597" s="10"/>
      <c r="Q597" s="11">
        <v>50000</v>
      </c>
      <c r="R597" s="12">
        <f t="shared" si="27"/>
        <v>0</v>
      </c>
      <c r="S597" s="11">
        <f t="shared" si="28"/>
        <v>50000</v>
      </c>
      <c r="T597" s="13" t="s">
        <v>2452</v>
      </c>
      <c r="U597" s="15" t="s">
        <v>2453</v>
      </c>
      <c r="W597" s="5" t="s">
        <v>5446</v>
      </c>
      <c r="X597" s="5" t="s">
        <v>5446</v>
      </c>
    </row>
    <row r="598" spans="1:24" ht="13" x14ac:dyDescent="0.15">
      <c r="A598" s="6">
        <f t="shared" si="29"/>
        <v>597</v>
      </c>
      <c r="B598" s="105" t="s">
        <v>2457</v>
      </c>
      <c r="C598" s="109">
        <v>44118</v>
      </c>
      <c r="D598" s="7" t="s">
        <v>123</v>
      </c>
      <c r="E598" s="8">
        <v>719</v>
      </c>
      <c r="F598" s="7" t="s">
        <v>22</v>
      </c>
      <c r="G598" s="9" t="s">
        <v>2458</v>
      </c>
      <c r="H598" s="7" t="s">
        <v>183</v>
      </c>
      <c r="I598" s="9" t="s">
        <v>125</v>
      </c>
      <c r="J598" s="10"/>
      <c r="K598" s="10"/>
      <c r="L598" s="10"/>
      <c r="M598" s="9" t="s">
        <v>519</v>
      </c>
      <c r="N598" s="9" t="s">
        <v>2459</v>
      </c>
      <c r="O598" s="10"/>
      <c r="P598" s="10"/>
      <c r="Q598" s="11">
        <v>50000</v>
      </c>
      <c r="R598" s="12">
        <f t="shared" si="27"/>
        <v>0</v>
      </c>
      <c r="S598" s="11">
        <f t="shared" si="28"/>
        <v>50000</v>
      </c>
      <c r="T598" s="13" t="s">
        <v>2460</v>
      </c>
      <c r="U598" s="15" t="s">
        <v>2461</v>
      </c>
      <c r="V598" s="5" t="s">
        <v>5444</v>
      </c>
    </row>
    <row r="599" spans="1:24" ht="13" x14ac:dyDescent="0.15">
      <c r="A599" s="6">
        <f t="shared" si="29"/>
        <v>598</v>
      </c>
      <c r="B599" s="105" t="s">
        <v>2462</v>
      </c>
      <c r="C599" s="109">
        <v>44118</v>
      </c>
      <c r="D599" s="7" t="s">
        <v>123</v>
      </c>
      <c r="E599" s="8">
        <v>606</v>
      </c>
      <c r="F599" s="7" t="s">
        <v>22</v>
      </c>
      <c r="G599" s="9" t="s">
        <v>1875</v>
      </c>
      <c r="H599" s="7" t="s">
        <v>45</v>
      </c>
      <c r="I599" s="9" t="s">
        <v>158</v>
      </c>
      <c r="J599" s="10"/>
      <c r="K599" s="10"/>
      <c r="L599" s="10"/>
      <c r="M599" s="9" t="s">
        <v>2463</v>
      </c>
      <c r="N599" s="9" t="s">
        <v>227</v>
      </c>
      <c r="O599" s="10"/>
      <c r="P599" s="10"/>
      <c r="Q599" s="11">
        <v>50000</v>
      </c>
      <c r="R599" s="12">
        <f t="shared" si="27"/>
        <v>0</v>
      </c>
      <c r="S599" s="11">
        <f t="shared" si="28"/>
        <v>50000</v>
      </c>
      <c r="T599" s="13" t="s">
        <v>2464</v>
      </c>
      <c r="U599" s="15" t="s">
        <v>121</v>
      </c>
      <c r="W599" s="5" t="s">
        <v>5446</v>
      </c>
      <c r="X599" s="5" t="s">
        <v>5446</v>
      </c>
    </row>
    <row r="600" spans="1:24" ht="13" x14ac:dyDescent="0.15">
      <c r="A600" s="6">
        <f t="shared" si="29"/>
        <v>599</v>
      </c>
      <c r="B600" s="105" t="s">
        <v>2465</v>
      </c>
      <c r="C600" s="109">
        <v>44118</v>
      </c>
      <c r="D600" s="7" t="s">
        <v>123</v>
      </c>
      <c r="E600" s="8">
        <v>1730</v>
      </c>
      <c r="F600" s="7" t="s">
        <v>22</v>
      </c>
      <c r="G600" s="9" t="s">
        <v>2466</v>
      </c>
      <c r="H600" s="7" t="s">
        <v>480</v>
      </c>
      <c r="I600" s="10"/>
      <c r="J600" s="10"/>
      <c r="K600" s="10"/>
      <c r="L600" s="10"/>
      <c r="M600" s="9" t="s">
        <v>2467</v>
      </c>
      <c r="N600" s="9" t="s">
        <v>553</v>
      </c>
      <c r="O600" s="10"/>
      <c r="P600" s="10"/>
      <c r="Q600" s="11">
        <v>50000</v>
      </c>
      <c r="R600" s="12">
        <f t="shared" si="27"/>
        <v>0</v>
      </c>
      <c r="S600" s="11">
        <f t="shared" si="28"/>
        <v>50000</v>
      </c>
      <c r="T600" s="13" t="s">
        <v>2468</v>
      </c>
      <c r="U600" s="15" t="s">
        <v>80</v>
      </c>
    </row>
    <row r="601" spans="1:24" ht="13" x14ac:dyDescent="0.15">
      <c r="A601" s="6">
        <f t="shared" si="29"/>
        <v>600</v>
      </c>
      <c r="B601" s="105" t="s">
        <v>2469</v>
      </c>
      <c r="C601" s="109">
        <v>44118</v>
      </c>
      <c r="D601" s="7" t="s">
        <v>123</v>
      </c>
      <c r="E601" s="8">
        <v>7101</v>
      </c>
      <c r="F601" s="7" t="s">
        <v>22</v>
      </c>
      <c r="G601" s="9" t="s">
        <v>2470</v>
      </c>
      <c r="H601" s="7" t="s">
        <v>69</v>
      </c>
      <c r="I601" s="9" t="s">
        <v>46</v>
      </c>
      <c r="J601" s="10"/>
      <c r="K601" s="10"/>
      <c r="L601" s="10"/>
      <c r="M601" s="9" t="s">
        <v>2471</v>
      </c>
      <c r="N601" s="9" t="s">
        <v>553</v>
      </c>
      <c r="O601" s="10"/>
      <c r="P601" s="10"/>
      <c r="Q601" s="11">
        <v>50000</v>
      </c>
      <c r="R601" s="12">
        <f t="shared" si="27"/>
        <v>0</v>
      </c>
      <c r="S601" s="11">
        <f t="shared" si="28"/>
        <v>50000</v>
      </c>
      <c r="T601" s="13" t="s">
        <v>2472</v>
      </c>
      <c r="U601" s="15" t="s">
        <v>80</v>
      </c>
    </row>
    <row r="602" spans="1:24" ht="13" x14ac:dyDescent="0.15">
      <c r="A602" s="6">
        <f t="shared" si="29"/>
        <v>601</v>
      </c>
      <c r="B602" s="105" t="s">
        <v>2473</v>
      </c>
      <c r="C602" s="109">
        <v>44118</v>
      </c>
      <c r="D602" s="7" t="s">
        <v>123</v>
      </c>
      <c r="E602" s="8">
        <v>1913</v>
      </c>
      <c r="F602" s="7" t="s">
        <v>22</v>
      </c>
      <c r="G602" s="9" t="s">
        <v>2474</v>
      </c>
      <c r="H602" s="7" t="s">
        <v>58</v>
      </c>
      <c r="I602" s="9" t="s">
        <v>32</v>
      </c>
      <c r="J602" s="10"/>
      <c r="K602" s="10"/>
      <c r="L602" s="10"/>
      <c r="M602" s="9" t="s">
        <v>2475</v>
      </c>
      <c r="N602" s="9" t="s">
        <v>553</v>
      </c>
      <c r="O602" s="10"/>
      <c r="P602" s="10"/>
      <c r="Q602" s="11">
        <v>50000</v>
      </c>
      <c r="R602" s="12">
        <f t="shared" si="27"/>
        <v>0</v>
      </c>
      <c r="S602" s="11">
        <f t="shared" si="28"/>
        <v>50000</v>
      </c>
      <c r="T602" s="13" t="s">
        <v>2476</v>
      </c>
      <c r="U602" s="15" t="s">
        <v>507</v>
      </c>
    </row>
    <row r="603" spans="1:24" ht="13" x14ac:dyDescent="0.15">
      <c r="A603" s="6">
        <f t="shared" si="29"/>
        <v>602</v>
      </c>
      <c r="B603" s="105" t="s">
        <v>2477</v>
      </c>
      <c r="C603" s="109">
        <v>44118</v>
      </c>
      <c r="D603" s="7" t="s">
        <v>123</v>
      </c>
      <c r="E603" s="8">
        <v>11706</v>
      </c>
      <c r="F603" s="7" t="s">
        <v>22</v>
      </c>
      <c r="G603" s="9" t="s">
        <v>2478</v>
      </c>
      <c r="H603" s="7" t="s">
        <v>45</v>
      </c>
      <c r="I603" s="9" t="s">
        <v>32</v>
      </c>
      <c r="J603" s="10"/>
      <c r="K603" s="10"/>
      <c r="L603" s="10"/>
      <c r="M603" s="9" t="s">
        <v>2479</v>
      </c>
      <c r="N603" s="9" t="s">
        <v>553</v>
      </c>
      <c r="O603" s="10"/>
      <c r="P603" s="10"/>
      <c r="Q603" s="11">
        <v>50000</v>
      </c>
      <c r="R603" s="12">
        <f t="shared" si="27"/>
        <v>0</v>
      </c>
      <c r="S603" s="11">
        <f t="shared" si="28"/>
        <v>50000</v>
      </c>
      <c r="T603" s="13" t="s">
        <v>2480</v>
      </c>
      <c r="U603" s="15" t="s">
        <v>1644</v>
      </c>
    </row>
    <row r="604" spans="1:24" ht="13" x14ac:dyDescent="0.15">
      <c r="A604" s="6">
        <f t="shared" si="29"/>
        <v>603</v>
      </c>
      <c r="B604" s="105" t="s">
        <v>2481</v>
      </c>
      <c r="C604" s="109">
        <v>44118</v>
      </c>
      <c r="D604" s="7" t="s">
        <v>123</v>
      </c>
      <c r="E604" s="8">
        <v>400</v>
      </c>
      <c r="F604" s="7" t="s">
        <v>22</v>
      </c>
      <c r="G604" s="9" t="s">
        <v>2482</v>
      </c>
      <c r="H604" s="7" t="s">
        <v>45</v>
      </c>
      <c r="I604" s="9" t="s">
        <v>70</v>
      </c>
      <c r="J604" s="10"/>
      <c r="K604" s="10"/>
      <c r="L604" s="10"/>
      <c r="M604" s="9" t="s">
        <v>2483</v>
      </c>
      <c r="N604" s="9" t="s">
        <v>553</v>
      </c>
      <c r="O604" s="10"/>
      <c r="P604" s="10"/>
      <c r="Q604" s="11">
        <v>50000</v>
      </c>
      <c r="R604" s="12">
        <f t="shared" si="27"/>
        <v>0</v>
      </c>
      <c r="S604" s="11">
        <f t="shared" si="28"/>
        <v>50000</v>
      </c>
      <c r="T604" s="13" t="s">
        <v>2484</v>
      </c>
      <c r="U604" s="15" t="s">
        <v>1853</v>
      </c>
    </row>
    <row r="605" spans="1:24" ht="13" x14ac:dyDescent="0.15">
      <c r="A605" s="6">
        <f t="shared" si="29"/>
        <v>604</v>
      </c>
      <c r="B605" s="105" t="s">
        <v>2485</v>
      </c>
      <c r="C605" s="109">
        <v>44118</v>
      </c>
      <c r="D605" s="7" t="s">
        <v>123</v>
      </c>
      <c r="E605" s="8">
        <v>13504</v>
      </c>
      <c r="F605" s="7" t="s">
        <v>22</v>
      </c>
      <c r="G605" s="9" t="s">
        <v>2486</v>
      </c>
      <c r="H605" s="7" t="s">
        <v>69</v>
      </c>
      <c r="I605" s="9" t="s">
        <v>25</v>
      </c>
      <c r="J605" s="10"/>
      <c r="K605" s="10"/>
      <c r="L605" s="10"/>
      <c r="M605" s="9" t="s">
        <v>2487</v>
      </c>
      <c r="N605" s="9" t="s">
        <v>553</v>
      </c>
      <c r="O605" s="10"/>
      <c r="P605" s="10"/>
      <c r="Q605" s="11">
        <v>50000</v>
      </c>
      <c r="R605" s="12">
        <f t="shared" si="27"/>
        <v>0</v>
      </c>
      <c r="S605" s="11">
        <f t="shared" si="28"/>
        <v>50000</v>
      </c>
      <c r="T605" s="13" t="s">
        <v>2488</v>
      </c>
      <c r="U605" s="15" t="s">
        <v>161</v>
      </c>
      <c r="W605" s="5" t="s">
        <v>5446</v>
      </c>
    </row>
    <row r="606" spans="1:24" ht="13" x14ac:dyDescent="0.15">
      <c r="A606" s="6">
        <f t="shared" si="29"/>
        <v>605</v>
      </c>
      <c r="B606" s="105" t="s">
        <v>2489</v>
      </c>
      <c r="C606" s="109">
        <v>44118</v>
      </c>
      <c r="D606" s="7" t="s">
        <v>123</v>
      </c>
      <c r="E606" s="8">
        <v>11506</v>
      </c>
      <c r="F606" s="7" t="s">
        <v>22</v>
      </c>
      <c r="G606" s="9" t="s">
        <v>2490</v>
      </c>
      <c r="H606" s="7" t="s">
        <v>69</v>
      </c>
      <c r="I606" s="10"/>
      <c r="J606" s="10"/>
      <c r="K606" s="10"/>
      <c r="L606" s="10"/>
      <c r="M606" s="9" t="s">
        <v>2491</v>
      </c>
      <c r="N606" s="9" t="s">
        <v>553</v>
      </c>
      <c r="O606" s="10"/>
      <c r="P606" s="10"/>
      <c r="Q606" s="11">
        <v>50000</v>
      </c>
      <c r="R606" s="12">
        <f t="shared" si="27"/>
        <v>0</v>
      </c>
      <c r="S606" s="11">
        <f t="shared" si="28"/>
        <v>50000</v>
      </c>
      <c r="T606" s="13" t="s">
        <v>2492</v>
      </c>
      <c r="U606" s="15" t="s">
        <v>2188</v>
      </c>
      <c r="W606" s="5" t="s">
        <v>5446</v>
      </c>
    </row>
    <row r="607" spans="1:24" ht="13" x14ac:dyDescent="0.15">
      <c r="A607" s="6">
        <f t="shared" si="29"/>
        <v>606</v>
      </c>
      <c r="B607" s="105" t="s">
        <v>2493</v>
      </c>
      <c r="C607" s="109">
        <v>44118</v>
      </c>
      <c r="D607" s="7" t="s">
        <v>123</v>
      </c>
      <c r="E607" s="8">
        <v>9603</v>
      </c>
      <c r="F607" s="7" t="s">
        <v>22</v>
      </c>
      <c r="G607" s="9" t="s">
        <v>2494</v>
      </c>
      <c r="H607" s="7" t="s">
        <v>183</v>
      </c>
      <c r="I607" s="9" t="s">
        <v>70</v>
      </c>
      <c r="J607" s="10"/>
      <c r="K607" s="10"/>
      <c r="L607" s="10"/>
      <c r="M607" s="9" t="s">
        <v>2495</v>
      </c>
      <c r="N607" s="9" t="s">
        <v>170</v>
      </c>
      <c r="O607" s="10"/>
      <c r="P607" s="10"/>
      <c r="Q607" s="11">
        <v>50000</v>
      </c>
      <c r="R607" s="12">
        <f t="shared" si="27"/>
        <v>0</v>
      </c>
      <c r="S607" s="11">
        <f t="shared" si="28"/>
        <v>50000</v>
      </c>
      <c r="T607" s="13" t="s">
        <v>2496</v>
      </c>
      <c r="U607" s="15" t="s">
        <v>538</v>
      </c>
    </row>
    <row r="608" spans="1:24" ht="13" x14ac:dyDescent="0.15">
      <c r="A608" s="6">
        <f t="shared" si="29"/>
        <v>607</v>
      </c>
      <c r="B608" s="105" t="s">
        <v>2497</v>
      </c>
      <c r="C608" s="109">
        <v>44118</v>
      </c>
      <c r="D608" s="7" t="s">
        <v>123</v>
      </c>
      <c r="E608" s="8">
        <v>12600</v>
      </c>
      <c r="F608" s="7" t="s">
        <v>22</v>
      </c>
      <c r="G608" s="9" t="s">
        <v>2498</v>
      </c>
      <c r="H608" s="7" t="s">
        <v>31</v>
      </c>
      <c r="I608" s="9" t="s">
        <v>32</v>
      </c>
      <c r="J608" s="10"/>
      <c r="K608" s="10"/>
      <c r="L608" s="10"/>
      <c r="M608" s="9" t="s">
        <v>2499</v>
      </c>
      <c r="N608" s="9" t="s">
        <v>170</v>
      </c>
      <c r="O608" s="10"/>
      <c r="P608" s="10"/>
      <c r="Q608" s="11">
        <v>50000</v>
      </c>
      <c r="R608" s="12">
        <f t="shared" si="27"/>
        <v>0</v>
      </c>
      <c r="S608" s="11">
        <f t="shared" si="28"/>
        <v>50000</v>
      </c>
      <c r="T608" s="13" t="s">
        <v>2500</v>
      </c>
      <c r="U608" s="15" t="s">
        <v>273</v>
      </c>
      <c r="V608" s="5" t="s">
        <v>5444</v>
      </c>
    </row>
    <row r="609" spans="1:24" ht="13" x14ac:dyDescent="0.15">
      <c r="A609" s="6">
        <f t="shared" si="29"/>
        <v>608</v>
      </c>
      <c r="B609" s="105" t="s">
        <v>2501</v>
      </c>
      <c r="C609" s="109">
        <v>44118</v>
      </c>
      <c r="D609" s="7" t="s">
        <v>123</v>
      </c>
      <c r="E609" s="8">
        <v>5924</v>
      </c>
      <c r="F609" s="7" t="s">
        <v>22</v>
      </c>
      <c r="G609" s="9" t="s">
        <v>2502</v>
      </c>
      <c r="H609" s="7" t="s">
        <v>183</v>
      </c>
      <c r="I609" s="9" t="s">
        <v>88</v>
      </c>
      <c r="J609" s="10"/>
      <c r="K609" s="10"/>
      <c r="L609" s="10"/>
      <c r="M609" s="9" t="s">
        <v>2503</v>
      </c>
      <c r="N609" s="9" t="s">
        <v>170</v>
      </c>
      <c r="O609" s="10"/>
      <c r="P609" s="10"/>
      <c r="Q609" s="11">
        <v>50000</v>
      </c>
      <c r="R609" s="12">
        <f t="shared" si="27"/>
        <v>0</v>
      </c>
      <c r="S609" s="11">
        <f t="shared" si="28"/>
        <v>50000</v>
      </c>
      <c r="T609" s="13" t="s">
        <v>2504</v>
      </c>
      <c r="U609" s="15" t="s">
        <v>2505</v>
      </c>
    </row>
    <row r="610" spans="1:24" ht="13" x14ac:dyDescent="0.15">
      <c r="A610" s="6">
        <f t="shared" si="29"/>
        <v>609</v>
      </c>
      <c r="B610" s="105" t="s">
        <v>2506</v>
      </c>
      <c r="C610" s="109">
        <v>44118</v>
      </c>
      <c r="D610" s="7" t="s">
        <v>123</v>
      </c>
      <c r="E610" s="8">
        <v>2717</v>
      </c>
      <c r="F610" s="7" t="s">
        <v>22</v>
      </c>
      <c r="G610" s="9" t="s">
        <v>2507</v>
      </c>
      <c r="H610" s="7" t="s">
        <v>45</v>
      </c>
      <c r="I610" s="9" t="s">
        <v>25</v>
      </c>
      <c r="J610" s="10"/>
      <c r="K610" s="10"/>
      <c r="L610" s="10"/>
      <c r="M610" s="9" t="s">
        <v>2508</v>
      </c>
      <c r="N610" s="9" t="s">
        <v>72</v>
      </c>
      <c r="O610" s="10"/>
      <c r="P610" s="10"/>
      <c r="Q610" s="11">
        <v>0</v>
      </c>
      <c r="R610" s="12">
        <f t="shared" si="27"/>
        <v>500</v>
      </c>
      <c r="S610" s="11">
        <f t="shared" si="28"/>
        <v>500</v>
      </c>
      <c r="T610" s="13" t="s">
        <v>2509</v>
      </c>
      <c r="U610" s="15" t="s">
        <v>121</v>
      </c>
      <c r="W610" s="5" t="s">
        <v>5446</v>
      </c>
      <c r="X610" s="5" t="s">
        <v>5446</v>
      </c>
    </row>
    <row r="611" spans="1:24" ht="13" x14ac:dyDescent="0.15">
      <c r="A611" s="6">
        <f t="shared" si="29"/>
        <v>610</v>
      </c>
      <c r="B611" s="105" t="s">
        <v>2510</v>
      </c>
      <c r="C611" s="109">
        <v>44118</v>
      </c>
      <c r="D611" s="7" t="s">
        <v>123</v>
      </c>
      <c r="E611" s="8">
        <v>2516</v>
      </c>
      <c r="F611" s="7" t="s">
        <v>22</v>
      </c>
      <c r="G611" s="9" t="s">
        <v>2511</v>
      </c>
      <c r="H611" s="7" t="s">
        <v>24</v>
      </c>
      <c r="I611" s="9" t="s">
        <v>39</v>
      </c>
      <c r="J611" s="10"/>
      <c r="K611" s="10"/>
      <c r="L611" s="10"/>
      <c r="M611" s="9" t="s">
        <v>2512</v>
      </c>
      <c r="N611" s="9" t="s">
        <v>72</v>
      </c>
      <c r="O611" s="10"/>
      <c r="P611" s="10"/>
      <c r="Q611" s="11">
        <v>0</v>
      </c>
      <c r="R611" s="12">
        <f t="shared" si="27"/>
        <v>500</v>
      </c>
      <c r="S611" s="11">
        <f t="shared" si="28"/>
        <v>500</v>
      </c>
      <c r="T611" s="13" t="s">
        <v>2513</v>
      </c>
      <c r="U611" s="15" t="s">
        <v>42</v>
      </c>
      <c r="V611" s="5" t="s">
        <v>5444</v>
      </c>
    </row>
    <row r="612" spans="1:24" ht="13" x14ac:dyDescent="0.15">
      <c r="A612" s="6">
        <f t="shared" si="29"/>
        <v>611</v>
      </c>
      <c r="B612" s="105" t="s">
        <v>2514</v>
      </c>
      <c r="C612" s="109">
        <v>44118</v>
      </c>
      <c r="D612" s="7" t="s">
        <v>123</v>
      </c>
      <c r="E612" s="8">
        <v>501</v>
      </c>
      <c r="F612" s="7" t="s">
        <v>22</v>
      </c>
      <c r="G612" s="9" t="s">
        <v>63</v>
      </c>
      <c r="H612" s="7" t="s">
        <v>45</v>
      </c>
      <c r="I612" s="9" t="s">
        <v>46</v>
      </c>
      <c r="J612" s="10"/>
      <c r="K612" s="10"/>
      <c r="L612" s="10"/>
      <c r="M612" s="9" t="s">
        <v>64</v>
      </c>
      <c r="N612" s="9" t="s">
        <v>2515</v>
      </c>
      <c r="O612" s="10"/>
      <c r="P612" s="10"/>
      <c r="Q612" s="11">
        <v>0</v>
      </c>
      <c r="R612" s="12">
        <f t="shared" si="27"/>
        <v>500</v>
      </c>
      <c r="S612" s="11">
        <f t="shared" si="28"/>
        <v>500</v>
      </c>
      <c r="T612" s="13" t="s">
        <v>2516</v>
      </c>
      <c r="U612" s="15" t="s">
        <v>42</v>
      </c>
      <c r="V612" s="5" t="s">
        <v>5444</v>
      </c>
    </row>
    <row r="613" spans="1:24" ht="13" x14ac:dyDescent="0.15">
      <c r="A613" s="6">
        <f t="shared" si="29"/>
        <v>612</v>
      </c>
      <c r="B613" s="105" t="s">
        <v>2517</v>
      </c>
      <c r="C613" s="109">
        <v>44119</v>
      </c>
      <c r="D613" s="7" t="s">
        <v>275</v>
      </c>
      <c r="E613" s="8">
        <v>13803</v>
      </c>
      <c r="F613" s="7" t="s">
        <v>22</v>
      </c>
      <c r="G613" s="9" t="s">
        <v>2518</v>
      </c>
      <c r="H613" s="7" t="s">
        <v>69</v>
      </c>
      <c r="I613" s="9" t="s">
        <v>70</v>
      </c>
      <c r="J613" s="16">
        <v>7302</v>
      </c>
      <c r="K613" s="17">
        <v>13</v>
      </c>
      <c r="L613" s="7" t="s">
        <v>1191</v>
      </c>
      <c r="M613" s="9" t="s">
        <v>2519</v>
      </c>
      <c r="N613" s="9" t="s">
        <v>2520</v>
      </c>
      <c r="O613" s="17">
        <v>1</v>
      </c>
      <c r="P613" s="17">
        <v>1</v>
      </c>
      <c r="Q613" s="11">
        <v>413185</v>
      </c>
      <c r="R613" s="12">
        <f t="shared" si="27"/>
        <v>0</v>
      </c>
      <c r="S613" s="11">
        <f t="shared" si="28"/>
        <v>413185</v>
      </c>
      <c r="T613" s="13" t="s">
        <v>2521</v>
      </c>
      <c r="U613" s="15" t="s">
        <v>2522</v>
      </c>
      <c r="V613" s="5" t="s">
        <v>5444</v>
      </c>
    </row>
    <row r="614" spans="1:24" ht="13" x14ac:dyDescent="0.15">
      <c r="A614" s="6">
        <f t="shared" si="29"/>
        <v>613</v>
      </c>
      <c r="B614" s="105" t="s">
        <v>2523</v>
      </c>
      <c r="C614" s="109">
        <v>44119</v>
      </c>
      <c r="D614" s="7" t="s">
        <v>275</v>
      </c>
      <c r="E614" s="8">
        <v>1900</v>
      </c>
      <c r="F614" s="7" t="s">
        <v>22</v>
      </c>
      <c r="G614" s="9" t="s">
        <v>2524</v>
      </c>
      <c r="H614" s="7" t="s">
        <v>58</v>
      </c>
      <c r="I614" s="10"/>
      <c r="J614" s="16">
        <v>7257</v>
      </c>
      <c r="K614" s="17">
        <v>5</v>
      </c>
      <c r="L614" s="7" t="s">
        <v>1191</v>
      </c>
      <c r="M614" s="9" t="s">
        <v>2519</v>
      </c>
      <c r="N614" s="9" t="s">
        <v>2520</v>
      </c>
      <c r="O614" s="17">
        <v>1</v>
      </c>
      <c r="P614" s="17">
        <v>1</v>
      </c>
      <c r="Q614" s="11">
        <v>354390</v>
      </c>
      <c r="R614" s="12">
        <f t="shared" si="27"/>
        <v>0</v>
      </c>
      <c r="S614" s="11">
        <f t="shared" si="28"/>
        <v>354390</v>
      </c>
      <c r="T614" s="13" t="s">
        <v>2521</v>
      </c>
      <c r="U614" s="15" t="s">
        <v>2525</v>
      </c>
      <c r="V614" s="5" t="s">
        <v>5444</v>
      </c>
    </row>
    <row r="615" spans="1:24" ht="13" x14ac:dyDescent="0.15">
      <c r="A615" s="6">
        <f t="shared" si="29"/>
        <v>614</v>
      </c>
      <c r="B615" s="105" t="s">
        <v>2526</v>
      </c>
      <c r="C615" s="109">
        <v>44119</v>
      </c>
      <c r="D615" s="7" t="s">
        <v>275</v>
      </c>
      <c r="E615" s="8">
        <v>5205</v>
      </c>
      <c r="F615" s="7" t="s">
        <v>22</v>
      </c>
      <c r="G615" s="9" t="s">
        <v>1386</v>
      </c>
      <c r="H615" s="7" t="s">
        <v>24</v>
      </c>
      <c r="I615" s="9" t="s">
        <v>88</v>
      </c>
      <c r="J615" s="16">
        <v>6297</v>
      </c>
      <c r="K615" s="17">
        <v>64</v>
      </c>
      <c r="L615" s="7" t="s">
        <v>859</v>
      </c>
      <c r="M615" s="9" t="s">
        <v>1387</v>
      </c>
      <c r="N615" s="9" t="s">
        <v>1388</v>
      </c>
      <c r="O615" s="17">
        <v>1</v>
      </c>
      <c r="P615" s="17">
        <v>1</v>
      </c>
      <c r="Q615" s="11">
        <v>169644</v>
      </c>
      <c r="R615" s="12">
        <f t="shared" si="27"/>
        <v>0</v>
      </c>
      <c r="S615" s="11">
        <f t="shared" si="28"/>
        <v>169644</v>
      </c>
      <c r="T615" s="13" t="s">
        <v>2527</v>
      </c>
      <c r="U615" s="15" t="s">
        <v>2528</v>
      </c>
    </row>
    <row r="616" spans="1:24" ht="13" x14ac:dyDescent="0.15">
      <c r="A616" s="6">
        <f t="shared" si="29"/>
        <v>615</v>
      </c>
      <c r="B616" s="105" t="s">
        <v>2529</v>
      </c>
      <c r="C616" s="109">
        <v>44119</v>
      </c>
      <c r="D616" s="7" t="s">
        <v>275</v>
      </c>
      <c r="E616" s="8">
        <v>5209</v>
      </c>
      <c r="F616" s="7" t="s">
        <v>22</v>
      </c>
      <c r="G616" s="9" t="s">
        <v>1386</v>
      </c>
      <c r="H616" s="7" t="s">
        <v>24</v>
      </c>
      <c r="I616" s="9" t="s">
        <v>88</v>
      </c>
      <c r="J616" s="16">
        <v>6297</v>
      </c>
      <c r="K616" s="17">
        <v>63</v>
      </c>
      <c r="L616" s="7" t="s">
        <v>859</v>
      </c>
      <c r="M616" s="9" t="s">
        <v>1387</v>
      </c>
      <c r="N616" s="9" t="s">
        <v>1388</v>
      </c>
      <c r="O616" s="17">
        <v>1</v>
      </c>
      <c r="P616" s="17">
        <v>1</v>
      </c>
      <c r="Q616" s="11">
        <v>201256</v>
      </c>
      <c r="R616" s="12">
        <f t="shared" si="27"/>
        <v>0</v>
      </c>
      <c r="S616" s="11">
        <f t="shared" si="28"/>
        <v>201256</v>
      </c>
      <c r="T616" s="13" t="s">
        <v>2530</v>
      </c>
      <c r="U616" s="15" t="s">
        <v>2531</v>
      </c>
    </row>
    <row r="617" spans="1:24" ht="13" x14ac:dyDescent="0.15">
      <c r="A617" s="6">
        <f t="shared" si="29"/>
        <v>616</v>
      </c>
      <c r="B617" s="105" t="s">
        <v>2532</v>
      </c>
      <c r="C617" s="109">
        <v>44119</v>
      </c>
      <c r="D617" s="7" t="s">
        <v>275</v>
      </c>
      <c r="E617" s="8">
        <v>5201</v>
      </c>
      <c r="F617" s="7" t="s">
        <v>22</v>
      </c>
      <c r="G617" s="9" t="s">
        <v>1386</v>
      </c>
      <c r="H617" s="7" t="s">
        <v>24</v>
      </c>
      <c r="I617" s="9" t="s">
        <v>88</v>
      </c>
      <c r="J617" s="16">
        <v>6297</v>
      </c>
      <c r="K617" s="17">
        <v>65</v>
      </c>
      <c r="L617" s="7" t="s">
        <v>859</v>
      </c>
      <c r="M617" s="9" t="s">
        <v>1388</v>
      </c>
      <c r="N617" s="9" t="s">
        <v>1388</v>
      </c>
      <c r="O617" s="17">
        <v>1</v>
      </c>
      <c r="P617" s="17">
        <v>1</v>
      </c>
      <c r="Q617" s="11">
        <v>200863</v>
      </c>
      <c r="R617" s="12">
        <f t="shared" si="27"/>
        <v>0</v>
      </c>
      <c r="S617" s="11">
        <f t="shared" si="28"/>
        <v>200863</v>
      </c>
      <c r="T617" s="13" t="s">
        <v>2533</v>
      </c>
      <c r="U617" s="15" t="s">
        <v>2534</v>
      </c>
    </row>
    <row r="618" spans="1:24" ht="13" x14ac:dyDescent="0.15">
      <c r="A618" s="6">
        <f t="shared" si="29"/>
        <v>617</v>
      </c>
      <c r="B618" s="105" t="s">
        <v>2535</v>
      </c>
      <c r="C618" s="109">
        <v>44119</v>
      </c>
      <c r="D618" s="7" t="s">
        <v>275</v>
      </c>
      <c r="E618" s="8">
        <v>8922</v>
      </c>
      <c r="F618" s="7" t="s">
        <v>22</v>
      </c>
      <c r="G618" s="9" t="s">
        <v>1185</v>
      </c>
      <c r="H618" s="7" t="s">
        <v>24</v>
      </c>
      <c r="I618" s="9" t="s">
        <v>70</v>
      </c>
      <c r="J618" s="16">
        <v>7304</v>
      </c>
      <c r="K618" s="17">
        <v>14</v>
      </c>
      <c r="L618" s="7" t="s">
        <v>277</v>
      </c>
      <c r="M618" s="10"/>
      <c r="N618" s="9" t="s">
        <v>1182</v>
      </c>
      <c r="O618" s="17">
        <v>1</v>
      </c>
      <c r="P618" s="17">
        <v>1</v>
      </c>
      <c r="Q618" s="11">
        <v>335150</v>
      </c>
      <c r="R618" s="12">
        <f t="shared" si="27"/>
        <v>0</v>
      </c>
      <c r="S618" s="11">
        <f t="shared" si="28"/>
        <v>335150</v>
      </c>
      <c r="T618" s="13" t="s">
        <v>2536</v>
      </c>
      <c r="U618" s="15" t="s">
        <v>42</v>
      </c>
      <c r="V618" s="5" t="s">
        <v>5444</v>
      </c>
    </row>
    <row r="619" spans="1:24" ht="13" x14ac:dyDescent="0.15">
      <c r="A619" s="6">
        <f t="shared" si="29"/>
        <v>618</v>
      </c>
      <c r="B619" s="105" t="s">
        <v>2537</v>
      </c>
      <c r="C619" s="109">
        <v>44119</v>
      </c>
      <c r="D619" s="7" t="s">
        <v>275</v>
      </c>
      <c r="E619" s="8">
        <v>8911</v>
      </c>
      <c r="F619" s="7" t="s">
        <v>22</v>
      </c>
      <c r="G619" s="9" t="s">
        <v>1185</v>
      </c>
      <c r="H619" s="7" t="s">
        <v>24</v>
      </c>
      <c r="I619" s="9" t="s">
        <v>70</v>
      </c>
      <c r="J619" s="16">
        <v>7304</v>
      </c>
      <c r="K619" s="17">
        <v>34</v>
      </c>
      <c r="L619" s="7" t="s">
        <v>277</v>
      </c>
      <c r="M619" s="10"/>
      <c r="N619" s="9" t="s">
        <v>1182</v>
      </c>
      <c r="O619" s="17">
        <v>1</v>
      </c>
      <c r="P619" s="17">
        <v>1</v>
      </c>
      <c r="Q619" s="11">
        <v>335150</v>
      </c>
      <c r="R619" s="12">
        <f t="shared" si="27"/>
        <v>0</v>
      </c>
      <c r="S619" s="11">
        <f t="shared" si="28"/>
        <v>335150</v>
      </c>
      <c r="T619" s="13" t="s">
        <v>2538</v>
      </c>
      <c r="U619" s="15" t="s">
        <v>2539</v>
      </c>
    </row>
    <row r="620" spans="1:24" ht="13" x14ac:dyDescent="0.15">
      <c r="A620" s="6">
        <f t="shared" si="29"/>
        <v>619</v>
      </c>
      <c r="B620" s="105" t="s">
        <v>2540</v>
      </c>
      <c r="C620" s="109">
        <v>44119</v>
      </c>
      <c r="D620" s="7" t="s">
        <v>275</v>
      </c>
      <c r="E620" s="8">
        <v>9012</v>
      </c>
      <c r="F620" s="7" t="s">
        <v>22</v>
      </c>
      <c r="G620" s="9" t="s">
        <v>1185</v>
      </c>
      <c r="H620" s="7" t="s">
        <v>24</v>
      </c>
      <c r="I620" s="9" t="s">
        <v>70</v>
      </c>
      <c r="J620" s="16">
        <v>7304</v>
      </c>
      <c r="K620" s="17">
        <v>20</v>
      </c>
      <c r="L620" s="7" t="s">
        <v>277</v>
      </c>
      <c r="M620" s="10"/>
      <c r="N620" s="9" t="s">
        <v>1182</v>
      </c>
      <c r="O620" s="17">
        <v>1</v>
      </c>
      <c r="P620" s="17">
        <v>1</v>
      </c>
      <c r="Q620" s="11">
        <v>349333</v>
      </c>
      <c r="R620" s="12">
        <f t="shared" si="27"/>
        <v>0</v>
      </c>
      <c r="S620" s="11">
        <f t="shared" si="28"/>
        <v>349333</v>
      </c>
      <c r="T620" s="13" t="s">
        <v>2541</v>
      </c>
      <c r="U620" s="15" t="s">
        <v>42</v>
      </c>
      <c r="V620" s="5" t="s">
        <v>5444</v>
      </c>
    </row>
    <row r="621" spans="1:24" ht="13" x14ac:dyDescent="0.15">
      <c r="A621" s="6">
        <f t="shared" si="29"/>
        <v>620</v>
      </c>
      <c r="B621" s="105" t="s">
        <v>2542</v>
      </c>
      <c r="C621" s="109">
        <v>44119</v>
      </c>
      <c r="D621" s="7" t="s">
        <v>275</v>
      </c>
      <c r="E621" s="8">
        <v>814</v>
      </c>
      <c r="F621" s="7" t="s">
        <v>22</v>
      </c>
      <c r="G621" s="9" t="s">
        <v>2543</v>
      </c>
      <c r="H621" s="7" t="s">
        <v>183</v>
      </c>
      <c r="I621" s="9" t="s">
        <v>125</v>
      </c>
      <c r="J621" s="16">
        <v>7317</v>
      </c>
      <c r="K621" s="17">
        <v>41</v>
      </c>
      <c r="L621" s="7" t="s">
        <v>859</v>
      </c>
      <c r="M621" s="10"/>
      <c r="N621" s="9" t="s">
        <v>279</v>
      </c>
      <c r="O621" s="17">
        <v>1</v>
      </c>
      <c r="P621" s="17">
        <v>1</v>
      </c>
      <c r="Q621" s="11">
        <v>375005</v>
      </c>
      <c r="R621" s="12">
        <f t="shared" si="27"/>
        <v>0</v>
      </c>
      <c r="S621" s="11">
        <f t="shared" si="28"/>
        <v>375005</v>
      </c>
      <c r="T621" s="13" t="s">
        <v>2544</v>
      </c>
      <c r="U621" s="15" t="s">
        <v>80</v>
      </c>
    </row>
    <row r="622" spans="1:24" ht="13" x14ac:dyDescent="0.15">
      <c r="A622" s="6">
        <f t="shared" si="29"/>
        <v>621</v>
      </c>
      <c r="B622" s="105" t="s">
        <v>2545</v>
      </c>
      <c r="C622" s="109">
        <v>44119</v>
      </c>
      <c r="D622" s="7" t="s">
        <v>275</v>
      </c>
      <c r="E622" s="8">
        <v>15708</v>
      </c>
      <c r="F622" s="7" t="s">
        <v>22</v>
      </c>
      <c r="G622" s="9" t="s">
        <v>489</v>
      </c>
      <c r="H622" s="7" t="s">
        <v>45</v>
      </c>
      <c r="I622" s="9" t="s">
        <v>125</v>
      </c>
      <c r="J622" s="16">
        <v>7317</v>
      </c>
      <c r="K622" s="17">
        <v>18</v>
      </c>
      <c r="L622" s="7" t="s">
        <v>859</v>
      </c>
      <c r="M622" s="10"/>
      <c r="N622" s="9" t="s">
        <v>279</v>
      </c>
      <c r="O622" s="17">
        <v>1</v>
      </c>
      <c r="P622" s="17">
        <v>1</v>
      </c>
      <c r="Q622" s="11">
        <v>380356</v>
      </c>
      <c r="R622" s="12">
        <f t="shared" si="27"/>
        <v>0</v>
      </c>
      <c r="S622" s="11">
        <f t="shared" si="28"/>
        <v>380356</v>
      </c>
      <c r="T622" s="13" t="s">
        <v>2546</v>
      </c>
      <c r="U622" s="15" t="s">
        <v>80</v>
      </c>
    </row>
    <row r="623" spans="1:24" ht="13" x14ac:dyDescent="0.15">
      <c r="A623" s="6">
        <f t="shared" si="29"/>
        <v>622</v>
      </c>
      <c r="B623" s="105" t="s">
        <v>2547</v>
      </c>
      <c r="C623" s="109">
        <v>44119</v>
      </c>
      <c r="D623" s="7" t="s">
        <v>275</v>
      </c>
      <c r="E623" s="8">
        <v>15702</v>
      </c>
      <c r="F623" s="7" t="s">
        <v>22</v>
      </c>
      <c r="G623" s="9" t="s">
        <v>489</v>
      </c>
      <c r="H623" s="7" t="s">
        <v>45</v>
      </c>
      <c r="I623" s="9" t="s">
        <v>125</v>
      </c>
      <c r="J623" s="16">
        <v>7317</v>
      </c>
      <c r="K623" s="17">
        <v>17</v>
      </c>
      <c r="L623" s="7" t="s">
        <v>859</v>
      </c>
      <c r="M623" s="10"/>
      <c r="N623" s="9" t="s">
        <v>279</v>
      </c>
      <c r="O623" s="17">
        <v>1</v>
      </c>
      <c r="P623" s="17">
        <v>1</v>
      </c>
      <c r="Q623" s="11">
        <v>380356</v>
      </c>
      <c r="R623" s="12">
        <f t="shared" si="27"/>
        <v>0</v>
      </c>
      <c r="S623" s="11">
        <f t="shared" si="28"/>
        <v>380356</v>
      </c>
      <c r="T623" s="13" t="s">
        <v>2548</v>
      </c>
      <c r="U623" s="15" t="s">
        <v>80</v>
      </c>
    </row>
    <row r="624" spans="1:24" ht="13" x14ac:dyDescent="0.15">
      <c r="A624" s="6">
        <f t="shared" si="29"/>
        <v>623</v>
      </c>
      <c r="B624" s="105" t="s">
        <v>2549</v>
      </c>
      <c r="C624" s="109">
        <v>44119</v>
      </c>
      <c r="D624" s="7" t="s">
        <v>275</v>
      </c>
      <c r="E624" s="8">
        <v>15706</v>
      </c>
      <c r="F624" s="7" t="s">
        <v>22</v>
      </c>
      <c r="G624" s="9" t="s">
        <v>518</v>
      </c>
      <c r="H624" s="7" t="s">
        <v>183</v>
      </c>
      <c r="I624" s="9" t="s">
        <v>125</v>
      </c>
      <c r="J624" s="16">
        <v>7317</v>
      </c>
      <c r="K624" s="17">
        <v>2</v>
      </c>
      <c r="L624" s="7" t="s">
        <v>859</v>
      </c>
      <c r="M624" s="10"/>
      <c r="N624" s="9" t="s">
        <v>279</v>
      </c>
      <c r="O624" s="17">
        <v>1</v>
      </c>
      <c r="P624" s="17">
        <v>1</v>
      </c>
      <c r="Q624" s="11">
        <v>414707</v>
      </c>
      <c r="R624" s="12">
        <f t="shared" si="27"/>
        <v>0</v>
      </c>
      <c r="S624" s="11">
        <f t="shared" si="28"/>
        <v>414707</v>
      </c>
      <c r="T624" s="13" t="s">
        <v>2550</v>
      </c>
      <c r="U624" s="15" t="s">
        <v>80</v>
      </c>
    </row>
    <row r="625" spans="1:23" ht="13" x14ac:dyDescent="0.15">
      <c r="A625" s="6">
        <f t="shared" si="29"/>
        <v>624</v>
      </c>
      <c r="B625" s="105" t="s">
        <v>2551</v>
      </c>
      <c r="C625" s="109">
        <v>44119</v>
      </c>
      <c r="D625" s="7" t="s">
        <v>275</v>
      </c>
      <c r="E625" s="8">
        <v>15810</v>
      </c>
      <c r="F625" s="7" t="s">
        <v>22</v>
      </c>
      <c r="G625" s="9" t="s">
        <v>489</v>
      </c>
      <c r="H625" s="7" t="s">
        <v>45</v>
      </c>
      <c r="I625" s="9" t="s">
        <v>125</v>
      </c>
      <c r="J625" s="16">
        <v>7317</v>
      </c>
      <c r="K625" s="17">
        <v>22</v>
      </c>
      <c r="L625" s="7" t="s">
        <v>859</v>
      </c>
      <c r="M625" s="10"/>
      <c r="N625" s="9" t="s">
        <v>279</v>
      </c>
      <c r="O625" s="17">
        <v>1</v>
      </c>
      <c r="P625" s="17">
        <v>1</v>
      </c>
      <c r="Q625" s="11">
        <v>510907</v>
      </c>
      <c r="R625" s="12">
        <f t="shared" si="27"/>
        <v>0</v>
      </c>
      <c r="S625" s="11">
        <f t="shared" si="28"/>
        <v>510907</v>
      </c>
      <c r="T625" s="13" t="s">
        <v>2552</v>
      </c>
      <c r="U625" s="15" t="s">
        <v>80</v>
      </c>
    </row>
    <row r="626" spans="1:23" ht="13" x14ac:dyDescent="0.15">
      <c r="A626" s="6">
        <f t="shared" si="29"/>
        <v>625</v>
      </c>
      <c r="B626" s="105" t="s">
        <v>2553</v>
      </c>
      <c r="C626" s="109">
        <v>44119</v>
      </c>
      <c r="D626" s="7" t="s">
        <v>21</v>
      </c>
      <c r="E626" s="8">
        <v>10218</v>
      </c>
      <c r="F626" s="7" t="s">
        <v>22</v>
      </c>
      <c r="G626" s="9" t="s">
        <v>2554</v>
      </c>
      <c r="H626" s="7" t="s">
        <v>183</v>
      </c>
      <c r="I626" s="9" t="s">
        <v>32</v>
      </c>
      <c r="J626" s="10"/>
      <c r="K626" s="10"/>
      <c r="L626" s="10"/>
      <c r="M626" s="9" t="s">
        <v>2555</v>
      </c>
      <c r="N626" s="9" t="s">
        <v>2556</v>
      </c>
      <c r="O626" s="10"/>
      <c r="P626" s="10"/>
      <c r="Q626" s="11">
        <v>0</v>
      </c>
      <c r="R626" s="12">
        <f t="shared" si="27"/>
        <v>12000</v>
      </c>
      <c r="S626" s="11">
        <f t="shared" si="28"/>
        <v>12000</v>
      </c>
      <c r="T626" s="13" t="s">
        <v>2557</v>
      </c>
      <c r="U626" s="15" t="s">
        <v>55</v>
      </c>
      <c r="V626" s="5" t="s">
        <v>5444</v>
      </c>
    </row>
    <row r="627" spans="1:23" ht="13" x14ac:dyDescent="0.15">
      <c r="A627" s="6">
        <f t="shared" si="29"/>
        <v>626</v>
      </c>
      <c r="B627" s="105" t="s">
        <v>2558</v>
      </c>
      <c r="C627" s="109">
        <v>44119</v>
      </c>
      <c r="D627" s="7" t="s">
        <v>21</v>
      </c>
      <c r="E627" s="8">
        <v>13816</v>
      </c>
      <c r="F627" s="7" t="s">
        <v>22</v>
      </c>
      <c r="G627" s="9" t="s">
        <v>2559</v>
      </c>
      <c r="H627" s="7" t="s">
        <v>31</v>
      </c>
      <c r="I627" s="9" t="s">
        <v>125</v>
      </c>
      <c r="J627" s="10"/>
      <c r="K627" s="10"/>
      <c r="L627" s="10"/>
      <c r="M627" s="9" t="s">
        <v>381</v>
      </c>
      <c r="N627" s="9" t="s">
        <v>72</v>
      </c>
      <c r="O627" s="10"/>
      <c r="P627" s="10"/>
      <c r="Q627" s="11">
        <v>0</v>
      </c>
      <c r="R627" s="12">
        <f t="shared" si="27"/>
        <v>12000</v>
      </c>
      <c r="S627" s="11">
        <f t="shared" si="28"/>
        <v>12000</v>
      </c>
      <c r="T627" s="13" t="s">
        <v>2560</v>
      </c>
      <c r="U627" s="15" t="s">
        <v>42</v>
      </c>
      <c r="V627" s="5" t="s">
        <v>5444</v>
      </c>
    </row>
    <row r="628" spans="1:23" ht="13" x14ac:dyDescent="0.15">
      <c r="A628" s="6">
        <f t="shared" si="29"/>
        <v>627</v>
      </c>
      <c r="B628" s="105" t="s">
        <v>2561</v>
      </c>
      <c r="C628" s="109">
        <v>44119</v>
      </c>
      <c r="D628" s="7" t="s">
        <v>37</v>
      </c>
      <c r="E628" s="8">
        <v>1606</v>
      </c>
      <c r="F628" s="7" t="s">
        <v>22</v>
      </c>
      <c r="G628" s="9" t="s">
        <v>2562</v>
      </c>
      <c r="H628" s="7" t="s">
        <v>58</v>
      </c>
      <c r="I628" s="9" t="s">
        <v>88</v>
      </c>
      <c r="J628" s="10"/>
      <c r="K628" s="10"/>
      <c r="L628" s="10"/>
      <c r="M628" s="9" t="s">
        <v>2563</v>
      </c>
      <c r="N628" s="9" t="s">
        <v>326</v>
      </c>
      <c r="O628" s="17">
        <v>1</v>
      </c>
      <c r="P628" s="17">
        <v>1</v>
      </c>
      <c r="Q628" s="11">
        <v>25000</v>
      </c>
      <c r="R628" s="12">
        <f t="shared" si="27"/>
        <v>0</v>
      </c>
      <c r="S628" s="11">
        <f t="shared" si="28"/>
        <v>25000</v>
      </c>
      <c r="T628" s="13" t="s">
        <v>2564</v>
      </c>
      <c r="U628" s="15" t="s">
        <v>55</v>
      </c>
      <c r="V628" s="5" t="s">
        <v>5444</v>
      </c>
    </row>
    <row r="629" spans="1:23" ht="13" x14ac:dyDescent="0.15">
      <c r="A629" s="6">
        <f t="shared" si="29"/>
        <v>628</v>
      </c>
      <c r="B629" s="105" t="s">
        <v>2565</v>
      </c>
      <c r="C629" s="109">
        <v>44119</v>
      </c>
      <c r="D629" s="7" t="s">
        <v>37</v>
      </c>
      <c r="E629" s="8">
        <v>7002</v>
      </c>
      <c r="F629" s="7" t="s">
        <v>22</v>
      </c>
      <c r="G629" s="9" t="s">
        <v>1535</v>
      </c>
      <c r="H629" s="7" t="s">
        <v>58</v>
      </c>
      <c r="I629" s="9" t="s">
        <v>70</v>
      </c>
      <c r="J629" s="10"/>
      <c r="K629" s="10"/>
      <c r="L629" s="10"/>
      <c r="M629" s="9" t="s">
        <v>2566</v>
      </c>
      <c r="N629" s="9" t="s">
        <v>72</v>
      </c>
      <c r="O629" s="10"/>
      <c r="P629" s="10"/>
      <c r="Q629" s="11">
        <v>0</v>
      </c>
      <c r="R629" s="12">
        <f t="shared" si="27"/>
        <v>3000</v>
      </c>
      <c r="S629" s="11">
        <f t="shared" si="28"/>
        <v>3000</v>
      </c>
      <c r="T629" s="13" t="s">
        <v>2567</v>
      </c>
      <c r="U629" s="15" t="s">
        <v>654</v>
      </c>
    </row>
    <row r="630" spans="1:23" ht="13" x14ac:dyDescent="0.15">
      <c r="A630" s="6">
        <f t="shared" si="29"/>
        <v>629</v>
      </c>
      <c r="B630" s="105" t="s">
        <v>2568</v>
      </c>
      <c r="C630" s="109">
        <v>44119</v>
      </c>
      <c r="D630" s="7" t="s">
        <v>37</v>
      </c>
      <c r="E630" s="8">
        <v>1713</v>
      </c>
      <c r="F630" s="7" t="s">
        <v>22</v>
      </c>
      <c r="G630" s="9" t="s">
        <v>2569</v>
      </c>
      <c r="H630" s="7" t="s">
        <v>31</v>
      </c>
      <c r="I630" s="9" t="s">
        <v>39</v>
      </c>
      <c r="J630" s="10"/>
      <c r="K630" s="10"/>
      <c r="L630" s="10"/>
      <c r="M630" s="9" t="s">
        <v>2570</v>
      </c>
      <c r="N630" s="10"/>
      <c r="O630" s="17">
        <v>1</v>
      </c>
      <c r="P630" s="17">
        <v>1</v>
      </c>
      <c r="Q630" s="11">
        <v>10000</v>
      </c>
      <c r="R630" s="12">
        <f t="shared" si="27"/>
        <v>0</v>
      </c>
      <c r="S630" s="11">
        <f t="shared" si="28"/>
        <v>10000</v>
      </c>
      <c r="T630" s="13" t="s">
        <v>2571</v>
      </c>
      <c r="U630" s="15" t="s">
        <v>66</v>
      </c>
      <c r="V630" s="5" t="s">
        <v>5444</v>
      </c>
    </row>
    <row r="631" spans="1:23" ht="13" x14ac:dyDescent="0.15">
      <c r="A631" s="6">
        <f t="shared" si="29"/>
        <v>630</v>
      </c>
      <c r="B631" s="105" t="s">
        <v>2572</v>
      </c>
      <c r="C631" s="109">
        <v>44119</v>
      </c>
      <c r="D631" s="7" t="s">
        <v>37</v>
      </c>
      <c r="E631" s="8">
        <v>6023</v>
      </c>
      <c r="F631" s="7" t="s">
        <v>22</v>
      </c>
      <c r="G631" s="9" t="s">
        <v>2206</v>
      </c>
      <c r="H631" s="7" t="s">
        <v>24</v>
      </c>
      <c r="I631" s="9" t="s">
        <v>205</v>
      </c>
      <c r="J631" s="10"/>
      <c r="K631" s="10"/>
      <c r="L631" s="10"/>
      <c r="M631" s="9" t="s">
        <v>2573</v>
      </c>
      <c r="N631" s="9" t="s">
        <v>72</v>
      </c>
      <c r="O631" s="10"/>
      <c r="P631" s="10"/>
      <c r="Q631" s="11">
        <v>0</v>
      </c>
      <c r="R631" s="12">
        <f t="shared" si="27"/>
        <v>3000</v>
      </c>
      <c r="S631" s="11">
        <f t="shared" si="28"/>
        <v>3000</v>
      </c>
      <c r="T631" s="13" t="s">
        <v>2574</v>
      </c>
      <c r="U631" s="15" t="s">
        <v>2575</v>
      </c>
      <c r="V631" s="5" t="s">
        <v>5444</v>
      </c>
    </row>
    <row r="632" spans="1:23" ht="13" x14ac:dyDescent="0.15">
      <c r="A632" s="6">
        <f t="shared" si="29"/>
        <v>631</v>
      </c>
      <c r="B632" s="105" t="s">
        <v>2576</v>
      </c>
      <c r="C632" s="109">
        <v>44119</v>
      </c>
      <c r="D632" s="7" t="s">
        <v>37</v>
      </c>
      <c r="E632" s="8">
        <v>9213</v>
      </c>
      <c r="F632" s="7" t="s">
        <v>22</v>
      </c>
      <c r="G632" s="9" t="s">
        <v>1095</v>
      </c>
      <c r="H632" s="7" t="s">
        <v>58</v>
      </c>
      <c r="I632" s="9" t="s">
        <v>70</v>
      </c>
      <c r="J632" s="10"/>
      <c r="K632" s="10"/>
      <c r="L632" s="10"/>
      <c r="M632" s="9" t="s">
        <v>2577</v>
      </c>
      <c r="N632" s="9" t="s">
        <v>72</v>
      </c>
      <c r="O632" s="10"/>
      <c r="P632" s="10"/>
      <c r="Q632" s="11">
        <v>0</v>
      </c>
      <c r="R632" s="12">
        <f t="shared" si="27"/>
        <v>3000</v>
      </c>
      <c r="S632" s="11">
        <f t="shared" si="28"/>
        <v>3000</v>
      </c>
      <c r="T632" s="13" t="s">
        <v>2578</v>
      </c>
      <c r="U632" s="15" t="s">
        <v>944</v>
      </c>
      <c r="V632" s="5" t="s">
        <v>5444</v>
      </c>
    </row>
    <row r="633" spans="1:23" ht="13" x14ac:dyDescent="0.15">
      <c r="A633" s="6">
        <f t="shared" si="29"/>
        <v>632</v>
      </c>
      <c r="B633" s="105" t="s">
        <v>2579</v>
      </c>
      <c r="C633" s="109">
        <v>44119</v>
      </c>
      <c r="D633" s="7" t="s">
        <v>37</v>
      </c>
      <c r="E633" s="8">
        <v>3919</v>
      </c>
      <c r="F633" s="7" t="s">
        <v>22</v>
      </c>
      <c r="G633" s="9" t="s">
        <v>2580</v>
      </c>
      <c r="H633" s="7" t="s">
        <v>183</v>
      </c>
      <c r="I633" s="9" t="s">
        <v>25</v>
      </c>
      <c r="J633" s="10"/>
      <c r="K633" s="10"/>
      <c r="L633" s="10"/>
      <c r="M633" s="9" t="s">
        <v>1396</v>
      </c>
      <c r="N633" s="9" t="s">
        <v>72</v>
      </c>
      <c r="O633" s="10"/>
      <c r="P633" s="10"/>
      <c r="Q633" s="11">
        <v>0</v>
      </c>
      <c r="R633" s="12">
        <f t="shared" si="27"/>
        <v>3000</v>
      </c>
      <c r="S633" s="11">
        <f t="shared" si="28"/>
        <v>3000</v>
      </c>
      <c r="T633" s="13" t="s">
        <v>2581</v>
      </c>
      <c r="U633" s="15" t="s">
        <v>42</v>
      </c>
      <c r="V633" s="5" t="s">
        <v>5444</v>
      </c>
    </row>
    <row r="634" spans="1:23" ht="13" x14ac:dyDescent="0.15">
      <c r="A634" s="6">
        <f t="shared" si="29"/>
        <v>633</v>
      </c>
      <c r="B634" s="105" t="s">
        <v>2582</v>
      </c>
      <c r="C634" s="109">
        <v>44119</v>
      </c>
      <c r="D634" s="7" t="s">
        <v>689</v>
      </c>
      <c r="E634" s="8">
        <v>6209</v>
      </c>
      <c r="F634" s="7" t="s">
        <v>22</v>
      </c>
      <c r="G634" s="9" t="s">
        <v>2583</v>
      </c>
      <c r="H634" s="7" t="s">
        <v>183</v>
      </c>
      <c r="I634" s="9" t="s">
        <v>205</v>
      </c>
      <c r="J634" s="10"/>
      <c r="K634" s="10"/>
      <c r="L634" s="10"/>
      <c r="M634" s="9" t="s">
        <v>2584</v>
      </c>
      <c r="N634" s="9" t="s">
        <v>72</v>
      </c>
      <c r="O634" s="10"/>
      <c r="P634" s="10"/>
      <c r="Q634" s="11">
        <v>0</v>
      </c>
      <c r="R634" s="12">
        <f t="shared" si="27"/>
        <v>3000</v>
      </c>
      <c r="S634" s="11">
        <f t="shared" si="28"/>
        <v>3000</v>
      </c>
      <c r="T634" s="13" t="s">
        <v>2585</v>
      </c>
      <c r="U634" s="15" t="s">
        <v>97</v>
      </c>
      <c r="V634" s="5" t="s">
        <v>5444</v>
      </c>
    </row>
    <row r="635" spans="1:23" ht="13" x14ac:dyDescent="0.15">
      <c r="A635" s="6">
        <f t="shared" si="29"/>
        <v>634</v>
      </c>
      <c r="B635" s="105" t="s">
        <v>2586</v>
      </c>
      <c r="C635" s="109">
        <v>44119</v>
      </c>
      <c r="D635" s="7" t="s">
        <v>75</v>
      </c>
      <c r="E635" s="8">
        <v>7210</v>
      </c>
      <c r="F635" s="7" t="s">
        <v>22</v>
      </c>
      <c r="G635" s="9" t="s">
        <v>2587</v>
      </c>
      <c r="H635" s="7" t="s">
        <v>183</v>
      </c>
      <c r="I635" s="9" t="s">
        <v>88</v>
      </c>
      <c r="J635" s="10"/>
      <c r="K635" s="10"/>
      <c r="L635" s="10"/>
      <c r="M635" s="9" t="s">
        <v>2588</v>
      </c>
      <c r="N635" s="9" t="s">
        <v>78</v>
      </c>
      <c r="O635" s="10"/>
      <c r="P635" s="10"/>
      <c r="Q635" s="11">
        <v>0</v>
      </c>
      <c r="R635" s="12">
        <f t="shared" si="27"/>
        <v>3000</v>
      </c>
      <c r="S635" s="11">
        <f t="shared" si="28"/>
        <v>3000</v>
      </c>
      <c r="T635" s="13" t="s">
        <v>2589</v>
      </c>
      <c r="U635" s="15" t="s">
        <v>398</v>
      </c>
      <c r="W635" s="5" t="s">
        <v>5446</v>
      </c>
    </row>
    <row r="636" spans="1:23" ht="13" x14ac:dyDescent="0.15">
      <c r="A636" s="6">
        <f t="shared" si="29"/>
        <v>635</v>
      </c>
      <c r="B636" s="105" t="s">
        <v>2590</v>
      </c>
      <c r="C636" s="109">
        <v>44119</v>
      </c>
      <c r="D636" s="7" t="s">
        <v>75</v>
      </c>
      <c r="E636" s="8">
        <v>2800</v>
      </c>
      <c r="F636" s="7" t="s">
        <v>22</v>
      </c>
      <c r="G636" s="9" t="s">
        <v>2591</v>
      </c>
      <c r="H636" s="7" t="s">
        <v>45</v>
      </c>
      <c r="I636" s="9" t="s">
        <v>112</v>
      </c>
      <c r="J636" s="10"/>
      <c r="K636" s="10"/>
      <c r="L636" s="10"/>
      <c r="M636" s="9" t="s">
        <v>2592</v>
      </c>
      <c r="N636" s="9" t="s">
        <v>78</v>
      </c>
      <c r="O636" s="10"/>
      <c r="P636" s="10"/>
      <c r="Q636" s="11">
        <v>0</v>
      </c>
      <c r="R636" s="12">
        <f t="shared" si="27"/>
        <v>3000</v>
      </c>
      <c r="S636" s="11">
        <f t="shared" si="28"/>
        <v>3000</v>
      </c>
      <c r="T636" s="13" t="s">
        <v>2593</v>
      </c>
      <c r="U636" s="15" t="s">
        <v>2594</v>
      </c>
    </row>
    <row r="637" spans="1:23" ht="13" x14ac:dyDescent="0.15">
      <c r="A637" s="6">
        <f t="shared" si="29"/>
        <v>636</v>
      </c>
      <c r="B637" s="105" t="s">
        <v>2595</v>
      </c>
      <c r="C637" s="109">
        <v>44119</v>
      </c>
      <c r="D637" s="7" t="s">
        <v>75</v>
      </c>
      <c r="E637" s="8">
        <v>3504</v>
      </c>
      <c r="F637" s="7" t="s">
        <v>22</v>
      </c>
      <c r="G637" s="9" t="s">
        <v>2596</v>
      </c>
      <c r="H637" s="7" t="s">
        <v>45</v>
      </c>
      <c r="I637" s="9" t="s">
        <v>46</v>
      </c>
      <c r="J637" s="10"/>
      <c r="K637" s="10"/>
      <c r="L637" s="10"/>
      <c r="M637" s="9" t="s">
        <v>2597</v>
      </c>
      <c r="N637" s="9" t="s">
        <v>2105</v>
      </c>
      <c r="O637" s="10"/>
      <c r="P637" s="10"/>
      <c r="Q637" s="11">
        <v>0</v>
      </c>
      <c r="R637" s="12">
        <f t="shared" si="27"/>
        <v>3000</v>
      </c>
      <c r="S637" s="11">
        <f t="shared" si="28"/>
        <v>3000</v>
      </c>
      <c r="T637" s="13" t="s">
        <v>2598</v>
      </c>
      <c r="U637" s="15" t="s">
        <v>2594</v>
      </c>
    </row>
    <row r="638" spans="1:23" ht="13" x14ac:dyDescent="0.15">
      <c r="A638" s="6">
        <f t="shared" si="29"/>
        <v>637</v>
      </c>
      <c r="B638" s="105" t="s">
        <v>2599</v>
      </c>
      <c r="C638" s="109">
        <v>44119</v>
      </c>
      <c r="D638" s="7" t="s">
        <v>75</v>
      </c>
      <c r="E638" s="8">
        <v>4608</v>
      </c>
      <c r="F638" s="7" t="s">
        <v>22</v>
      </c>
      <c r="G638" s="9" t="s">
        <v>1111</v>
      </c>
      <c r="H638" s="7" t="s">
        <v>69</v>
      </c>
      <c r="I638" s="9" t="s">
        <v>70</v>
      </c>
      <c r="J638" s="10"/>
      <c r="K638" s="10"/>
      <c r="L638" s="10"/>
      <c r="M638" s="9" t="s">
        <v>2600</v>
      </c>
      <c r="N638" s="9" t="s">
        <v>412</v>
      </c>
      <c r="O638" s="10"/>
      <c r="P638" s="10"/>
      <c r="Q638" s="11">
        <v>0</v>
      </c>
      <c r="R638" s="12">
        <f t="shared" si="27"/>
        <v>3000</v>
      </c>
      <c r="S638" s="11">
        <f t="shared" si="28"/>
        <v>3000</v>
      </c>
      <c r="T638" s="13" t="s">
        <v>2601</v>
      </c>
      <c r="U638" s="15" t="s">
        <v>2602</v>
      </c>
    </row>
    <row r="639" spans="1:23" ht="13" x14ac:dyDescent="0.15">
      <c r="A639" s="6">
        <f t="shared" si="29"/>
        <v>638</v>
      </c>
      <c r="B639" s="105" t="s">
        <v>2603</v>
      </c>
      <c r="C639" s="109">
        <v>44119</v>
      </c>
      <c r="D639" s="7" t="s">
        <v>75</v>
      </c>
      <c r="E639" s="8">
        <v>1700</v>
      </c>
      <c r="F639" s="7" t="s">
        <v>22</v>
      </c>
      <c r="G639" s="9" t="s">
        <v>2604</v>
      </c>
      <c r="H639" s="7" t="s">
        <v>31</v>
      </c>
      <c r="I639" s="9" t="s">
        <v>88</v>
      </c>
      <c r="J639" s="10"/>
      <c r="K639" s="10"/>
      <c r="L639" s="10"/>
      <c r="M639" s="9" t="s">
        <v>2605</v>
      </c>
      <c r="N639" s="9" t="s">
        <v>78</v>
      </c>
      <c r="O639" s="10"/>
      <c r="P639" s="10"/>
      <c r="Q639" s="11">
        <v>0</v>
      </c>
      <c r="R639" s="12">
        <f t="shared" si="27"/>
        <v>3000</v>
      </c>
      <c r="S639" s="11">
        <f t="shared" si="28"/>
        <v>3000</v>
      </c>
      <c r="T639" s="13" t="s">
        <v>2606</v>
      </c>
      <c r="U639" s="15" t="s">
        <v>2607</v>
      </c>
    </row>
    <row r="640" spans="1:23" ht="13" x14ac:dyDescent="0.15">
      <c r="A640" s="6">
        <f t="shared" si="29"/>
        <v>639</v>
      </c>
      <c r="B640" s="105" t="s">
        <v>2608</v>
      </c>
      <c r="C640" s="109">
        <v>44119</v>
      </c>
      <c r="D640" s="7" t="s">
        <v>75</v>
      </c>
      <c r="E640" s="8">
        <v>1308</v>
      </c>
      <c r="F640" s="7" t="s">
        <v>22</v>
      </c>
      <c r="G640" s="9" t="s">
        <v>729</v>
      </c>
      <c r="H640" s="7" t="s">
        <v>45</v>
      </c>
      <c r="I640" s="9" t="s">
        <v>39</v>
      </c>
      <c r="J640" s="10"/>
      <c r="K640" s="10"/>
      <c r="L640" s="10"/>
      <c r="M640" s="9" t="s">
        <v>2609</v>
      </c>
      <c r="N640" s="9" t="s">
        <v>72</v>
      </c>
      <c r="O640" s="10"/>
      <c r="P640" s="10"/>
      <c r="Q640" s="11">
        <v>0</v>
      </c>
      <c r="R640" s="12">
        <f t="shared" si="27"/>
        <v>3000</v>
      </c>
      <c r="S640" s="11">
        <f t="shared" si="28"/>
        <v>3000</v>
      </c>
      <c r="T640" s="13" t="s">
        <v>2610</v>
      </c>
      <c r="U640" s="15" t="s">
        <v>2611</v>
      </c>
    </row>
    <row r="641" spans="1:24" ht="13" x14ac:dyDescent="0.15">
      <c r="A641" s="6">
        <f t="shared" si="29"/>
        <v>640</v>
      </c>
      <c r="B641" s="105" t="s">
        <v>2612</v>
      </c>
      <c r="C641" s="109">
        <v>44119</v>
      </c>
      <c r="D641" s="7" t="s">
        <v>430</v>
      </c>
      <c r="E641" s="8">
        <v>10406</v>
      </c>
      <c r="F641" s="7" t="s">
        <v>22</v>
      </c>
      <c r="G641" s="9" t="s">
        <v>556</v>
      </c>
      <c r="H641" s="7" t="s">
        <v>557</v>
      </c>
      <c r="I641" s="9" t="s">
        <v>70</v>
      </c>
      <c r="J641" s="10"/>
      <c r="K641" s="10"/>
      <c r="L641" s="10"/>
      <c r="M641" s="9" t="s">
        <v>2613</v>
      </c>
      <c r="N641" s="9" t="s">
        <v>2614</v>
      </c>
      <c r="O641" s="10"/>
      <c r="P641" s="10"/>
      <c r="Q641" s="11">
        <v>0</v>
      </c>
      <c r="R641" s="12">
        <f t="shared" si="27"/>
        <v>500</v>
      </c>
      <c r="S641" s="11">
        <f t="shared" si="28"/>
        <v>500</v>
      </c>
      <c r="T641" s="13" t="s">
        <v>2615</v>
      </c>
      <c r="U641" s="15" t="s">
        <v>2616</v>
      </c>
      <c r="V641" s="5" t="s">
        <v>5444</v>
      </c>
    </row>
    <row r="642" spans="1:24" ht="13" x14ac:dyDescent="0.15">
      <c r="A642" s="6">
        <f t="shared" si="29"/>
        <v>641</v>
      </c>
      <c r="B642" s="105" t="s">
        <v>2617</v>
      </c>
      <c r="C642" s="109">
        <v>44119</v>
      </c>
      <c r="D642" s="7" t="s">
        <v>430</v>
      </c>
      <c r="E642" s="8">
        <v>3703</v>
      </c>
      <c r="F642" s="7" t="s">
        <v>22</v>
      </c>
      <c r="G642" s="9" t="s">
        <v>2618</v>
      </c>
      <c r="H642" s="7" t="s">
        <v>24</v>
      </c>
      <c r="I642" s="9" t="s">
        <v>205</v>
      </c>
      <c r="J642" s="10"/>
      <c r="K642" s="10"/>
      <c r="L642" s="10"/>
      <c r="M642" s="9" t="s">
        <v>2619</v>
      </c>
      <c r="N642" s="9" t="s">
        <v>2614</v>
      </c>
      <c r="O642" s="10"/>
      <c r="P642" s="10"/>
      <c r="Q642" s="11">
        <v>0</v>
      </c>
      <c r="R642" s="12">
        <f t="shared" ref="R642:R705" si="30">IF(Q642&gt;0,0,(IF(ISNA(VLOOKUP(D642,Missing_Vaulations,3,FALSE))=TRUE,0,(VLOOKUP(D642,Missing_Vaulations,3,FALSE)))))</f>
        <v>500</v>
      </c>
      <c r="S642" s="11">
        <f t="shared" si="28"/>
        <v>500</v>
      </c>
      <c r="T642" s="13" t="s">
        <v>2620</v>
      </c>
      <c r="U642" s="15" t="s">
        <v>91</v>
      </c>
    </row>
    <row r="643" spans="1:24" ht="13" x14ac:dyDescent="0.15">
      <c r="A643" s="6">
        <f t="shared" si="29"/>
        <v>642</v>
      </c>
      <c r="B643" s="105" t="s">
        <v>2621</v>
      </c>
      <c r="C643" s="109">
        <v>44119</v>
      </c>
      <c r="D643" s="7" t="s">
        <v>430</v>
      </c>
      <c r="E643" s="8">
        <v>3101</v>
      </c>
      <c r="F643" s="7" t="s">
        <v>22</v>
      </c>
      <c r="G643" s="9" t="s">
        <v>2622</v>
      </c>
      <c r="H643" s="7" t="s">
        <v>31</v>
      </c>
      <c r="I643" s="9" t="s">
        <v>205</v>
      </c>
      <c r="J643" s="10"/>
      <c r="K643" s="10"/>
      <c r="L643" s="10"/>
      <c r="M643" s="9" t="s">
        <v>2623</v>
      </c>
      <c r="N643" s="9" t="s">
        <v>2614</v>
      </c>
      <c r="O643" s="10"/>
      <c r="P643" s="10"/>
      <c r="Q643" s="11">
        <v>0</v>
      </c>
      <c r="R643" s="12">
        <f t="shared" si="30"/>
        <v>500</v>
      </c>
      <c r="S643" s="11">
        <f t="shared" ref="S643:S706" si="31">Q643+R643</f>
        <v>500</v>
      </c>
      <c r="T643" s="13" t="s">
        <v>2624</v>
      </c>
      <c r="U643" s="15" t="s">
        <v>155</v>
      </c>
    </row>
    <row r="644" spans="1:24" ht="13" x14ac:dyDescent="0.15">
      <c r="A644" s="6">
        <f t="shared" ref="A644:A707" si="32">A643+1</f>
        <v>643</v>
      </c>
      <c r="B644" s="105" t="s">
        <v>2625</v>
      </c>
      <c r="C644" s="109">
        <v>44119</v>
      </c>
      <c r="D644" s="7" t="s">
        <v>430</v>
      </c>
      <c r="E644" s="8">
        <v>6916</v>
      </c>
      <c r="F644" s="7" t="s">
        <v>22</v>
      </c>
      <c r="G644" s="9" t="s">
        <v>2626</v>
      </c>
      <c r="H644" s="7" t="s">
        <v>45</v>
      </c>
      <c r="I644" s="9" t="s">
        <v>205</v>
      </c>
      <c r="J644" s="10"/>
      <c r="K644" s="10"/>
      <c r="L644" s="10"/>
      <c r="M644" s="9" t="s">
        <v>2627</v>
      </c>
      <c r="N644" s="9" t="s">
        <v>2614</v>
      </c>
      <c r="O644" s="10"/>
      <c r="P644" s="10"/>
      <c r="Q644" s="11">
        <v>0</v>
      </c>
      <c r="R644" s="12">
        <f t="shared" si="30"/>
        <v>500</v>
      </c>
      <c r="S644" s="11">
        <f t="shared" si="31"/>
        <v>500</v>
      </c>
      <c r="T644" s="13" t="s">
        <v>2628</v>
      </c>
      <c r="U644" s="15" t="s">
        <v>121</v>
      </c>
      <c r="W644" s="5" t="s">
        <v>5446</v>
      </c>
      <c r="X644" s="5" t="s">
        <v>5446</v>
      </c>
    </row>
    <row r="645" spans="1:24" ht="13" x14ac:dyDescent="0.15">
      <c r="A645" s="6">
        <f t="shared" si="32"/>
        <v>644</v>
      </c>
      <c r="B645" s="105" t="s">
        <v>2629</v>
      </c>
      <c r="C645" s="109">
        <v>44119</v>
      </c>
      <c r="D645" s="7" t="s">
        <v>430</v>
      </c>
      <c r="E645" s="8">
        <v>808</v>
      </c>
      <c r="F645" s="7" t="s">
        <v>22</v>
      </c>
      <c r="G645" s="9" t="s">
        <v>1376</v>
      </c>
      <c r="H645" s="7" t="s">
        <v>69</v>
      </c>
      <c r="I645" s="9" t="s">
        <v>39</v>
      </c>
      <c r="J645" s="10"/>
      <c r="K645" s="10"/>
      <c r="L645" s="10"/>
      <c r="M645" s="9" t="s">
        <v>2630</v>
      </c>
      <c r="N645" s="9" t="s">
        <v>2614</v>
      </c>
      <c r="O645" s="10"/>
      <c r="P645" s="10"/>
      <c r="Q645" s="11">
        <v>0</v>
      </c>
      <c r="R645" s="12">
        <f t="shared" si="30"/>
        <v>500</v>
      </c>
      <c r="S645" s="11">
        <f t="shared" si="31"/>
        <v>500</v>
      </c>
      <c r="T645" s="13" t="s">
        <v>2631</v>
      </c>
      <c r="U645" s="15" t="s">
        <v>121</v>
      </c>
      <c r="W645" s="5" t="s">
        <v>5446</v>
      </c>
      <c r="X645" s="5" t="s">
        <v>5446</v>
      </c>
    </row>
    <row r="646" spans="1:24" ht="13" x14ac:dyDescent="0.15">
      <c r="A646" s="6">
        <f t="shared" si="32"/>
        <v>645</v>
      </c>
      <c r="B646" s="105" t="s">
        <v>2632</v>
      </c>
      <c r="C646" s="109">
        <v>44119</v>
      </c>
      <c r="D646" s="7" t="s">
        <v>430</v>
      </c>
      <c r="E646" s="8">
        <v>5303</v>
      </c>
      <c r="F646" s="7" t="s">
        <v>22</v>
      </c>
      <c r="G646" s="9" t="s">
        <v>2633</v>
      </c>
      <c r="H646" s="7" t="s">
        <v>58</v>
      </c>
      <c r="I646" s="9" t="s">
        <v>25</v>
      </c>
      <c r="J646" s="10"/>
      <c r="K646" s="10"/>
      <c r="L646" s="10"/>
      <c r="M646" s="9" t="s">
        <v>2634</v>
      </c>
      <c r="N646" s="9" t="s">
        <v>2614</v>
      </c>
      <c r="O646" s="10"/>
      <c r="P646" s="10"/>
      <c r="Q646" s="11">
        <v>0</v>
      </c>
      <c r="R646" s="12">
        <f t="shared" si="30"/>
        <v>500</v>
      </c>
      <c r="S646" s="11">
        <f t="shared" si="31"/>
        <v>500</v>
      </c>
      <c r="T646" s="13" t="s">
        <v>2635</v>
      </c>
      <c r="U646" s="15" t="s">
        <v>121</v>
      </c>
      <c r="W646" s="5" t="s">
        <v>5446</v>
      </c>
      <c r="X646" s="5" t="s">
        <v>5446</v>
      </c>
    </row>
    <row r="647" spans="1:24" ht="13" x14ac:dyDescent="0.15">
      <c r="A647" s="6">
        <f t="shared" si="32"/>
        <v>646</v>
      </c>
      <c r="B647" s="105" t="s">
        <v>2636</v>
      </c>
      <c r="C647" s="109">
        <v>44119</v>
      </c>
      <c r="D647" s="7" t="s">
        <v>430</v>
      </c>
      <c r="E647" s="8">
        <v>508</v>
      </c>
      <c r="F647" s="7" t="s">
        <v>22</v>
      </c>
      <c r="G647" s="9" t="s">
        <v>2637</v>
      </c>
      <c r="H647" s="7" t="s">
        <v>183</v>
      </c>
      <c r="I647" s="9" t="s">
        <v>46</v>
      </c>
      <c r="J647" s="10"/>
      <c r="K647" s="10"/>
      <c r="L647" s="10"/>
      <c r="M647" s="9" t="s">
        <v>2638</v>
      </c>
      <c r="N647" s="9" t="s">
        <v>2614</v>
      </c>
      <c r="O647" s="10"/>
      <c r="P647" s="10"/>
      <c r="Q647" s="11">
        <v>0</v>
      </c>
      <c r="R647" s="12">
        <f t="shared" si="30"/>
        <v>500</v>
      </c>
      <c r="S647" s="11">
        <f t="shared" si="31"/>
        <v>500</v>
      </c>
      <c r="T647" s="13" t="s">
        <v>2639</v>
      </c>
      <c r="U647" s="15" t="s">
        <v>121</v>
      </c>
      <c r="W647" s="5" t="s">
        <v>5446</v>
      </c>
      <c r="X647" s="5" t="s">
        <v>5446</v>
      </c>
    </row>
    <row r="648" spans="1:24" ht="13" x14ac:dyDescent="0.15">
      <c r="A648" s="6">
        <f t="shared" si="32"/>
        <v>647</v>
      </c>
      <c r="B648" s="105" t="s">
        <v>2640</v>
      </c>
      <c r="C648" s="109">
        <v>44119</v>
      </c>
      <c r="D648" s="7" t="s">
        <v>430</v>
      </c>
      <c r="E648" s="8">
        <v>4724</v>
      </c>
      <c r="F648" s="7" t="s">
        <v>22</v>
      </c>
      <c r="G648" s="9" t="s">
        <v>2641</v>
      </c>
      <c r="H648" s="7" t="s">
        <v>58</v>
      </c>
      <c r="I648" s="9" t="s">
        <v>205</v>
      </c>
      <c r="J648" s="10"/>
      <c r="K648" s="10"/>
      <c r="L648" s="10"/>
      <c r="M648" s="9" t="s">
        <v>2642</v>
      </c>
      <c r="N648" s="9" t="s">
        <v>2614</v>
      </c>
      <c r="O648" s="10"/>
      <c r="P648" s="10"/>
      <c r="Q648" s="11">
        <v>0</v>
      </c>
      <c r="R648" s="12">
        <f t="shared" si="30"/>
        <v>500</v>
      </c>
      <c r="S648" s="11">
        <f t="shared" si="31"/>
        <v>500</v>
      </c>
      <c r="T648" s="13" t="s">
        <v>2643</v>
      </c>
      <c r="U648" s="15" t="s">
        <v>121</v>
      </c>
      <c r="W648" s="5" t="s">
        <v>5446</v>
      </c>
      <c r="X648" s="5" t="s">
        <v>5446</v>
      </c>
    </row>
    <row r="649" spans="1:24" ht="13" x14ac:dyDescent="0.15">
      <c r="A649" s="6">
        <f t="shared" si="32"/>
        <v>648</v>
      </c>
      <c r="B649" s="105" t="s">
        <v>2644</v>
      </c>
      <c r="C649" s="109">
        <v>44119</v>
      </c>
      <c r="D649" s="7" t="s">
        <v>430</v>
      </c>
      <c r="E649" s="8">
        <v>9123</v>
      </c>
      <c r="F649" s="7" t="s">
        <v>22</v>
      </c>
      <c r="G649" s="9" t="s">
        <v>2645</v>
      </c>
      <c r="H649" s="7" t="s">
        <v>183</v>
      </c>
      <c r="I649" s="9" t="s">
        <v>32</v>
      </c>
      <c r="J649" s="10"/>
      <c r="K649" s="10"/>
      <c r="L649" s="10"/>
      <c r="M649" s="9" t="s">
        <v>2646</v>
      </c>
      <c r="N649" s="9" t="s">
        <v>2614</v>
      </c>
      <c r="O649" s="10"/>
      <c r="P649" s="10"/>
      <c r="Q649" s="11">
        <v>0</v>
      </c>
      <c r="R649" s="12">
        <f t="shared" si="30"/>
        <v>500</v>
      </c>
      <c r="S649" s="11">
        <f t="shared" si="31"/>
        <v>500</v>
      </c>
      <c r="T649" s="13" t="s">
        <v>2647</v>
      </c>
      <c r="U649" s="15" t="s">
        <v>42</v>
      </c>
      <c r="V649" s="5" t="s">
        <v>5444</v>
      </c>
    </row>
    <row r="650" spans="1:24" ht="13" x14ac:dyDescent="0.15">
      <c r="A650" s="6">
        <f t="shared" si="32"/>
        <v>649</v>
      </c>
      <c r="B650" s="105" t="s">
        <v>2648</v>
      </c>
      <c r="C650" s="109">
        <v>44119</v>
      </c>
      <c r="D650" s="7" t="s">
        <v>430</v>
      </c>
      <c r="E650" s="8">
        <v>5009</v>
      </c>
      <c r="F650" s="7" t="s">
        <v>22</v>
      </c>
      <c r="G650" s="9" t="s">
        <v>2649</v>
      </c>
      <c r="H650" s="7" t="s">
        <v>31</v>
      </c>
      <c r="I650" s="9" t="s">
        <v>205</v>
      </c>
      <c r="J650" s="10"/>
      <c r="K650" s="10"/>
      <c r="L650" s="10"/>
      <c r="M650" s="9" t="s">
        <v>2650</v>
      </c>
      <c r="N650" s="9" t="s">
        <v>2614</v>
      </c>
      <c r="O650" s="10"/>
      <c r="P650" s="10"/>
      <c r="Q650" s="11">
        <v>0</v>
      </c>
      <c r="R650" s="12">
        <f t="shared" si="30"/>
        <v>500</v>
      </c>
      <c r="S650" s="11">
        <f t="shared" si="31"/>
        <v>500</v>
      </c>
      <c r="T650" s="13" t="s">
        <v>2651</v>
      </c>
      <c r="U650" s="15" t="s">
        <v>42</v>
      </c>
      <c r="V650" s="5" t="s">
        <v>5444</v>
      </c>
    </row>
    <row r="651" spans="1:24" ht="13" x14ac:dyDescent="0.15">
      <c r="A651" s="6">
        <f t="shared" si="32"/>
        <v>650</v>
      </c>
      <c r="B651" s="105" t="s">
        <v>2652</v>
      </c>
      <c r="C651" s="109">
        <v>44119</v>
      </c>
      <c r="D651" s="7" t="s">
        <v>430</v>
      </c>
      <c r="E651" s="8">
        <v>4416</v>
      </c>
      <c r="F651" s="7" t="s">
        <v>22</v>
      </c>
      <c r="G651" s="9" t="s">
        <v>2653</v>
      </c>
      <c r="H651" s="7" t="s">
        <v>31</v>
      </c>
      <c r="I651" s="9" t="s">
        <v>205</v>
      </c>
      <c r="J651" s="10"/>
      <c r="K651" s="10"/>
      <c r="L651" s="10"/>
      <c r="M651" s="9" t="s">
        <v>2654</v>
      </c>
      <c r="N651" s="9" t="s">
        <v>2614</v>
      </c>
      <c r="O651" s="10"/>
      <c r="P651" s="10"/>
      <c r="Q651" s="11">
        <v>0</v>
      </c>
      <c r="R651" s="12">
        <f t="shared" si="30"/>
        <v>500</v>
      </c>
      <c r="S651" s="11">
        <f t="shared" si="31"/>
        <v>500</v>
      </c>
      <c r="T651" s="13" t="s">
        <v>2655</v>
      </c>
      <c r="U651" s="15" t="s">
        <v>42</v>
      </c>
      <c r="V651" s="5" t="s">
        <v>5444</v>
      </c>
    </row>
    <row r="652" spans="1:24" ht="13" x14ac:dyDescent="0.15">
      <c r="A652" s="6">
        <f t="shared" si="32"/>
        <v>651</v>
      </c>
      <c r="B652" s="105" t="s">
        <v>2656</v>
      </c>
      <c r="C652" s="109">
        <v>44119</v>
      </c>
      <c r="D652" s="7" t="s">
        <v>430</v>
      </c>
      <c r="E652" s="8">
        <v>4613</v>
      </c>
      <c r="F652" s="7" t="s">
        <v>22</v>
      </c>
      <c r="G652" s="9" t="s">
        <v>1111</v>
      </c>
      <c r="H652" s="7" t="s">
        <v>69</v>
      </c>
      <c r="I652" s="9" t="s">
        <v>70</v>
      </c>
      <c r="J652" s="10"/>
      <c r="K652" s="10"/>
      <c r="L652" s="10"/>
      <c r="M652" s="9" t="s">
        <v>2657</v>
      </c>
      <c r="N652" s="9" t="s">
        <v>2614</v>
      </c>
      <c r="O652" s="10"/>
      <c r="P652" s="10"/>
      <c r="Q652" s="11">
        <v>0</v>
      </c>
      <c r="R652" s="12">
        <f t="shared" si="30"/>
        <v>500</v>
      </c>
      <c r="S652" s="11">
        <f t="shared" si="31"/>
        <v>500</v>
      </c>
      <c r="T652" s="13" t="s">
        <v>2658</v>
      </c>
      <c r="U652" s="15" t="s">
        <v>42</v>
      </c>
      <c r="V652" s="5" t="s">
        <v>5444</v>
      </c>
    </row>
    <row r="653" spans="1:24" ht="13" x14ac:dyDescent="0.15">
      <c r="A653" s="6">
        <f t="shared" si="32"/>
        <v>652</v>
      </c>
      <c r="B653" s="105" t="s">
        <v>2659</v>
      </c>
      <c r="C653" s="109">
        <v>44119</v>
      </c>
      <c r="D653" s="7" t="s">
        <v>430</v>
      </c>
      <c r="E653" s="8">
        <v>200</v>
      </c>
      <c r="F653" s="7" t="s">
        <v>320</v>
      </c>
      <c r="G653" s="9" t="s">
        <v>410</v>
      </c>
      <c r="H653" s="7" t="s">
        <v>45</v>
      </c>
      <c r="I653" s="9" t="s">
        <v>46</v>
      </c>
      <c r="J653" s="10"/>
      <c r="K653" s="10"/>
      <c r="L653" s="10"/>
      <c r="M653" s="9" t="s">
        <v>2660</v>
      </c>
      <c r="N653" s="9" t="s">
        <v>2661</v>
      </c>
      <c r="O653" s="10"/>
      <c r="P653" s="10"/>
      <c r="Q653" s="11">
        <v>0</v>
      </c>
      <c r="R653" s="12">
        <f t="shared" si="30"/>
        <v>500</v>
      </c>
      <c r="S653" s="11">
        <f t="shared" si="31"/>
        <v>500</v>
      </c>
      <c r="T653" s="13" t="s">
        <v>2662</v>
      </c>
      <c r="U653" s="15" t="s">
        <v>42</v>
      </c>
      <c r="V653" s="5" t="s">
        <v>5444</v>
      </c>
    </row>
    <row r="654" spans="1:24" ht="13" x14ac:dyDescent="0.15">
      <c r="A654" s="6">
        <f t="shared" si="32"/>
        <v>653</v>
      </c>
      <c r="B654" s="105" t="s">
        <v>2663</v>
      </c>
      <c r="C654" s="109">
        <v>44119</v>
      </c>
      <c r="D654" s="7" t="s">
        <v>430</v>
      </c>
      <c r="E654" s="8">
        <v>3421</v>
      </c>
      <c r="F654" s="7" t="s">
        <v>22</v>
      </c>
      <c r="G654" s="9" t="s">
        <v>2664</v>
      </c>
      <c r="H654" s="7" t="s">
        <v>183</v>
      </c>
      <c r="I654" s="9" t="s">
        <v>205</v>
      </c>
      <c r="J654" s="10"/>
      <c r="K654" s="10"/>
      <c r="L654" s="10"/>
      <c r="M654" s="9" t="s">
        <v>2665</v>
      </c>
      <c r="N654" s="9" t="s">
        <v>2614</v>
      </c>
      <c r="O654" s="10"/>
      <c r="P654" s="10"/>
      <c r="Q654" s="11">
        <v>0</v>
      </c>
      <c r="R654" s="12">
        <f t="shared" si="30"/>
        <v>500</v>
      </c>
      <c r="S654" s="11">
        <f t="shared" si="31"/>
        <v>500</v>
      </c>
      <c r="T654" s="13" t="s">
        <v>2666</v>
      </c>
      <c r="U654" s="15" t="s">
        <v>42</v>
      </c>
      <c r="V654" s="5" t="s">
        <v>5444</v>
      </c>
    </row>
    <row r="655" spans="1:24" ht="13" x14ac:dyDescent="0.15">
      <c r="A655" s="6">
        <f t="shared" si="32"/>
        <v>654</v>
      </c>
      <c r="B655" s="105" t="s">
        <v>2667</v>
      </c>
      <c r="C655" s="109">
        <v>44119</v>
      </c>
      <c r="D655" s="7" t="s">
        <v>430</v>
      </c>
      <c r="E655" s="8">
        <v>2626</v>
      </c>
      <c r="F655" s="7" t="s">
        <v>22</v>
      </c>
      <c r="G655" s="9" t="s">
        <v>2668</v>
      </c>
      <c r="H655" s="7" t="s">
        <v>183</v>
      </c>
      <c r="I655" s="9" t="s">
        <v>25</v>
      </c>
      <c r="J655" s="10"/>
      <c r="K655" s="10"/>
      <c r="L655" s="10"/>
      <c r="M655" s="9" t="s">
        <v>2669</v>
      </c>
      <c r="N655" s="9" t="s">
        <v>2614</v>
      </c>
      <c r="O655" s="10"/>
      <c r="P655" s="10"/>
      <c r="Q655" s="11">
        <v>0</v>
      </c>
      <c r="R655" s="12">
        <f t="shared" si="30"/>
        <v>500</v>
      </c>
      <c r="S655" s="11">
        <f t="shared" si="31"/>
        <v>500</v>
      </c>
      <c r="T655" s="13" t="s">
        <v>2670</v>
      </c>
      <c r="U655" s="15" t="s">
        <v>55</v>
      </c>
      <c r="V655" s="5" t="s">
        <v>5444</v>
      </c>
    </row>
    <row r="656" spans="1:24" ht="13" x14ac:dyDescent="0.15">
      <c r="A656" s="6">
        <f t="shared" si="32"/>
        <v>655</v>
      </c>
      <c r="B656" s="105" t="s">
        <v>2671</v>
      </c>
      <c r="C656" s="109">
        <v>44119</v>
      </c>
      <c r="D656" s="7" t="s">
        <v>430</v>
      </c>
      <c r="E656" s="8">
        <v>2001</v>
      </c>
      <c r="F656" s="7" t="s">
        <v>22</v>
      </c>
      <c r="G656" s="9" t="s">
        <v>2672</v>
      </c>
      <c r="H656" s="7" t="s">
        <v>31</v>
      </c>
      <c r="I656" s="9" t="s">
        <v>39</v>
      </c>
      <c r="J656" s="10"/>
      <c r="K656" s="10"/>
      <c r="L656" s="10"/>
      <c r="M656" s="9" t="s">
        <v>2673</v>
      </c>
      <c r="N656" s="9" t="s">
        <v>1025</v>
      </c>
      <c r="O656" s="10"/>
      <c r="P656" s="10"/>
      <c r="Q656" s="11">
        <v>0</v>
      </c>
      <c r="R656" s="12">
        <f t="shared" si="30"/>
        <v>500</v>
      </c>
      <c r="S656" s="11">
        <f t="shared" si="31"/>
        <v>500</v>
      </c>
      <c r="T656" s="13" t="s">
        <v>2674</v>
      </c>
      <c r="U656" s="15" t="s">
        <v>155</v>
      </c>
    </row>
    <row r="657" spans="1:23" ht="13" x14ac:dyDescent="0.15">
      <c r="A657" s="6">
        <f t="shared" si="32"/>
        <v>656</v>
      </c>
      <c r="B657" s="105" t="s">
        <v>2675</v>
      </c>
      <c r="C657" s="109">
        <v>44119</v>
      </c>
      <c r="D657" s="7" t="s">
        <v>430</v>
      </c>
      <c r="E657" s="8">
        <v>801</v>
      </c>
      <c r="F657" s="7" t="s">
        <v>22</v>
      </c>
      <c r="G657" s="9" t="s">
        <v>2676</v>
      </c>
      <c r="H657" s="7" t="s">
        <v>24</v>
      </c>
      <c r="I657" s="9" t="s">
        <v>125</v>
      </c>
      <c r="J657" s="10"/>
      <c r="K657" s="10"/>
      <c r="L657" s="10"/>
      <c r="M657" s="9" t="s">
        <v>2677</v>
      </c>
      <c r="N657" s="9" t="s">
        <v>2678</v>
      </c>
      <c r="O657" s="10"/>
      <c r="P657" s="10"/>
      <c r="Q657" s="11">
        <v>0</v>
      </c>
      <c r="R657" s="12">
        <f t="shared" si="30"/>
        <v>500</v>
      </c>
      <c r="S657" s="11">
        <f t="shared" si="31"/>
        <v>500</v>
      </c>
      <c r="T657" s="13" t="s">
        <v>2679</v>
      </c>
      <c r="U657" s="15" t="s">
        <v>507</v>
      </c>
    </row>
    <row r="658" spans="1:23" ht="13" x14ac:dyDescent="0.15">
      <c r="A658" s="6">
        <f t="shared" si="32"/>
        <v>657</v>
      </c>
      <c r="B658" s="105" t="s">
        <v>2680</v>
      </c>
      <c r="C658" s="109">
        <v>44119</v>
      </c>
      <c r="D658" s="7" t="s">
        <v>430</v>
      </c>
      <c r="E658" s="8">
        <v>2705</v>
      </c>
      <c r="F658" s="7" t="s">
        <v>22</v>
      </c>
      <c r="G658" s="9" t="s">
        <v>2681</v>
      </c>
      <c r="H658" s="7" t="s">
        <v>183</v>
      </c>
      <c r="I658" s="9" t="s">
        <v>25</v>
      </c>
      <c r="J658" s="10"/>
      <c r="K658" s="10"/>
      <c r="L658" s="10"/>
      <c r="M658" s="9" t="s">
        <v>2682</v>
      </c>
      <c r="N658" s="9" t="s">
        <v>1025</v>
      </c>
      <c r="O658" s="10"/>
      <c r="P658" s="10"/>
      <c r="Q658" s="11">
        <v>0</v>
      </c>
      <c r="R658" s="12">
        <f t="shared" si="30"/>
        <v>500</v>
      </c>
      <c r="S658" s="11">
        <f t="shared" si="31"/>
        <v>500</v>
      </c>
      <c r="T658" s="13" t="s">
        <v>2683</v>
      </c>
      <c r="U658" s="15" t="s">
        <v>273</v>
      </c>
      <c r="V658" s="5" t="s">
        <v>5444</v>
      </c>
    </row>
    <row r="659" spans="1:23" ht="13" x14ac:dyDescent="0.15">
      <c r="A659" s="6">
        <f t="shared" si="32"/>
        <v>658</v>
      </c>
      <c r="B659" s="105" t="s">
        <v>2684</v>
      </c>
      <c r="C659" s="109">
        <v>44119</v>
      </c>
      <c r="D659" s="7" t="s">
        <v>430</v>
      </c>
      <c r="E659" s="8">
        <v>6012</v>
      </c>
      <c r="F659" s="7" t="s">
        <v>22</v>
      </c>
      <c r="G659" s="9" t="s">
        <v>2352</v>
      </c>
      <c r="H659" s="7" t="s">
        <v>31</v>
      </c>
      <c r="I659" s="9" t="s">
        <v>205</v>
      </c>
      <c r="J659" s="10"/>
      <c r="K659" s="10"/>
      <c r="L659" s="10"/>
      <c r="M659" s="9" t="s">
        <v>2353</v>
      </c>
      <c r="N659" s="9" t="s">
        <v>2685</v>
      </c>
      <c r="O659" s="10"/>
      <c r="P659" s="10"/>
      <c r="Q659" s="11">
        <v>0</v>
      </c>
      <c r="R659" s="12">
        <f t="shared" si="30"/>
        <v>500</v>
      </c>
      <c r="S659" s="11">
        <f t="shared" si="31"/>
        <v>500</v>
      </c>
      <c r="T659" s="13" t="s">
        <v>2686</v>
      </c>
      <c r="U659" s="15" t="s">
        <v>66</v>
      </c>
      <c r="V659" s="5" t="s">
        <v>5444</v>
      </c>
    </row>
    <row r="660" spans="1:23" ht="13" x14ac:dyDescent="0.15">
      <c r="A660" s="6">
        <f t="shared" si="32"/>
        <v>659</v>
      </c>
      <c r="B660" s="105" t="s">
        <v>2687</v>
      </c>
      <c r="C660" s="109">
        <v>44119</v>
      </c>
      <c r="D660" s="7" t="s">
        <v>116</v>
      </c>
      <c r="E660" s="8">
        <v>114</v>
      </c>
      <c r="F660" s="7" t="s">
        <v>22</v>
      </c>
      <c r="G660" s="9" t="s">
        <v>2688</v>
      </c>
      <c r="H660" s="7" t="s">
        <v>45</v>
      </c>
      <c r="I660" s="9" t="s">
        <v>39</v>
      </c>
      <c r="J660" s="10"/>
      <c r="K660" s="10"/>
      <c r="L660" s="10"/>
      <c r="M660" s="9" t="s">
        <v>2689</v>
      </c>
      <c r="N660" s="9" t="s">
        <v>72</v>
      </c>
      <c r="O660" s="10"/>
      <c r="P660" s="10"/>
      <c r="Q660" s="11">
        <v>0</v>
      </c>
      <c r="R660" s="12">
        <f t="shared" si="30"/>
        <v>500</v>
      </c>
      <c r="S660" s="11">
        <f t="shared" si="31"/>
        <v>500</v>
      </c>
      <c r="T660" s="13" t="s">
        <v>2690</v>
      </c>
      <c r="U660" s="15" t="s">
        <v>234</v>
      </c>
    </row>
    <row r="661" spans="1:23" ht="13" x14ac:dyDescent="0.15">
      <c r="A661" s="6">
        <f t="shared" si="32"/>
        <v>660</v>
      </c>
      <c r="B661" s="105" t="s">
        <v>2691</v>
      </c>
      <c r="C661" s="109">
        <v>44119</v>
      </c>
      <c r="D661" s="7" t="s">
        <v>123</v>
      </c>
      <c r="E661" s="8">
        <v>6218</v>
      </c>
      <c r="F661" s="7" t="s">
        <v>22</v>
      </c>
      <c r="G661" s="9" t="s">
        <v>624</v>
      </c>
      <c r="H661" s="7" t="s">
        <v>24</v>
      </c>
      <c r="I661" s="9" t="s">
        <v>205</v>
      </c>
      <c r="J661" s="10"/>
      <c r="K661" s="10"/>
      <c r="L661" s="10"/>
      <c r="M661" s="9" t="s">
        <v>2692</v>
      </c>
      <c r="N661" s="9" t="s">
        <v>1080</v>
      </c>
      <c r="O661" s="10"/>
      <c r="P661" s="10"/>
      <c r="Q661" s="11">
        <v>50000</v>
      </c>
      <c r="R661" s="12">
        <f t="shared" si="30"/>
        <v>0</v>
      </c>
      <c r="S661" s="11">
        <f t="shared" si="31"/>
        <v>50000</v>
      </c>
      <c r="T661" s="13" t="s">
        <v>2693</v>
      </c>
      <c r="U661" s="15" t="s">
        <v>55</v>
      </c>
      <c r="V661" s="5" t="s">
        <v>5444</v>
      </c>
    </row>
    <row r="662" spans="1:23" ht="13" x14ac:dyDescent="0.15">
      <c r="A662" s="6">
        <f t="shared" si="32"/>
        <v>661</v>
      </c>
      <c r="B662" s="105" t="s">
        <v>2694</v>
      </c>
      <c r="C662" s="109">
        <v>44119</v>
      </c>
      <c r="D662" s="7" t="s">
        <v>123</v>
      </c>
      <c r="E662" s="8">
        <v>10808</v>
      </c>
      <c r="F662" s="7" t="s">
        <v>22</v>
      </c>
      <c r="G662" s="9" t="s">
        <v>2695</v>
      </c>
      <c r="H662" s="7" t="s">
        <v>183</v>
      </c>
      <c r="I662" s="9" t="s">
        <v>32</v>
      </c>
      <c r="J662" s="10"/>
      <c r="K662" s="10"/>
      <c r="L662" s="10"/>
      <c r="M662" s="9" t="s">
        <v>2696</v>
      </c>
      <c r="N662" s="9" t="s">
        <v>1310</v>
      </c>
      <c r="O662" s="10"/>
      <c r="P662" s="10"/>
      <c r="Q662" s="11">
        <v>50000</v>
      </c>
      <c r="R662" s="12">
        <f t="shared" si="30"/>
        <v>0</v>
      </c>
      <c r="S662" s="11">
        <f t="shared" si="31"/>
        <v>50000</v>
      </c>
      <c r="T662" s="13" t="s">
        <v>2697</v>
      </c>
      <c r="U662" s="15" t="s">
        <v>42</v>
      </c>
      <c r="V662" s="5" t="s">
        <v>5444</v>
      </c>
    </row>
    <row r="663" spans="1:23" ht="13" x14ac:dyDescent="0.15">
      <c r="A663" s="6">
        <f t="shared" si="32"/>
        <v>662</v>
      </c>
      <c r="B663" s="105" t="s">
        <v>2698</v>
      </c>
      <c r="C663" s="109">
        <v>44119</v>
      </c>
      <c r="D663" s="7" t="s">
        <v>123</v>
      </c>
      <c r="E663" s="8">
        <v>10611</v>
      </c>
      <c r="F663" s="7" t="s">
        <v>22</v>
      </c>
      <c r="G663" s="9" t="s">
        <v>2699</v>
      </c>
      <c r="H663" s="7" t="s">
        <v>24</v>
      </c>
      <c r="I663" s="10"/>
      <c r="J663" s="10"/>
      <c r="K663" s="10"/>
      <c r="L663" s="10"/>
      <c r="M663" s="9" t="s">
        <v>2700</v>
      </c>
      <c r="N663" s="9" t="s">
        <v>2701</v>
      </c>
      <c r="O663" s="10"/>
      <c r="P663" s="10"/>
      <c r="Q663" s="11">
        <v>50000</v>
      </c>
      <c r="R663" s="12">
        <f t="shared" si="30"/>
        <v>0</v>
      </c>
      <c r="S663" s="11">
        <f t="shared" si="31"/>
        <v>50000</v>
      </c>
      <c r="T663" s="13" t="s">
        <v>2702</v>
      </c>
      <c r="U663" s="15" t="s">
        <v>42</v>
      </c>
      <c r="V663" s="5" t="s">
        <v>5444</v>
      </c>
    </row>
    <row r="664" spans="1:23" ht="13" x14ac:dyDescent="0.15">
      <c r="A664" s="6">
        <f t="shared" si="32"/>
        <v>663</v>
      </c>
      <c r="B664" s="105" t="s">
        <v>2703</v>
      </c>
      <c r="C664" s="109">
        <v>44119</v>
      </c>
      <c r="D664" s="7" t="s">
        <v>123</v>
      </c>
      <c r="E664" s="8">
        <v>5015</v>
      </c>
      <c r="F664" s="7" t="s">
        <v>22</v>
      </c>
      <c r="G664" s="9" t="s">
        <v>2704</v>
      </c>
      <c r="H664" s="7" t="s">
        <v>183</v>
      </c>
      <c r="I664" s="9" t="s">
        <v>205</v>
      </c>
      <c r="J664" s="10"/>
      <c r="K664" s="10"/>
      <c r="L664" s="10"/>
      <c r="M664" s="9" t="s">
        <v>2705</v>
      </c>
      <c r="N664" s="9" t="s">
        <v>1310</v>
      </c>
      <c r="O664" s="10"/>
      <c r="P664" s="10"/>
      <c r="Q664" s="11">
        <v>50000</v>
      </c>
      <c r="R664" s="12">
        <f t="shared" si="30"/>
        <v>0</v>
      </c>
      <c r="S664" s="11">
        <f t="shared" si="31"/>
        <v>50000</v>
      </c>
      <c r="T664" s="13" t="s">
        <v>2706</v>
      </c>
      <c r="U664" s="15" t="s">
        <v>2707</v>
      </c>
      <c r="W664" s="5" t="s">
        <v>5446</v>
      </c>
    </row>
    <row r="665" spans="1:23" ht="13" x14ac:dyDescent="0.15">
      <c r="A665" s="6">
        <f t="shared" si="32"/>
        <v>664</v>
      </c>
      <c r="B665" s="105" t="s">
        <v>2708</v>
      </c>
      <c r="C665" s="109">
        <v>44119</v>
      </c>
      <c r="D665" s="7" t="s">
        <v>123</v>
      </c>
      <c r="E665" s="8">
        <v>2017</v>
      </c>
      <c r="F665" s="7" t="s">
        <v>22</v>
      </c>
      <c r="G665" s="9" t="s">
        <v>351</v>
      </c>
      <c r="H665" s="7" t="s">
        <v>31</v>
      </c>
      <c r="I665" s="9" t="s">
        <v>158</v>
      </c>
      <c r="J665" s="10"/>
      <c r="K665" s="10"/>
      <c r="L665" s="10"/>
      <c r="M665" s="9" t="s">
        <v>2709</v>
      </c>
      <c r="N665" s="10"/>
      <c r="O665" s="10"/>
      <c r="P665" s="10"/>
      <c r="Q665" s="11">
        <v>50000</v>
      </c>
      <c r="R665" s="12">
        <f t="shared" si="30"/>
        <v>0</v>
      </c>
      <c r="S665" s="11">
        <f t="shared" si="31"/>
        <v>50000</v>
      </c>
      <c r="T665" s="13" t="s">
        <v>2710</v>
      </c>
      <c r="U665" s="15" t="s">
        <v>507</v>
      </c>
    </row>
    <row r="666" spans="1:23" ht="13" x14ac:dyDescent="0.15">
      <c r="A666" s="6">
        <f t="shared" si="32"/>
        <v>665</v>
      </c>
      <c r="B666" s="105" t="s">
        <v>2711</v>
      </c>
      <c r="C666" s="109">
        <v>44119</v>
      </c>
      <c r="D666" s="7" t="s">
        <v>123</v>
      </c>
      <c r="E666" s="8">
        <v>5201</v>
      </c>
      <c r="F666" s="7" t="s">
        <v>22</v>
      </c>
      <c r="G666" s="9" t="s">
        <v>2712</v>
      </c>
      <c r="H666" s="7" t="s">
        <v>24</v>
      </c>
      <c r="I666" s="9" t="s">
        <v>88</v>
      </c>
      <c r="J666" s="10"/>
      <c r="K666" s="10"/>
      <c r="L666" s="10"/>
      <c r="M666" s="9" t="s">
        <v>2713</v>
      </c>
      <c r="N666" s="9" t="s">
        <v>1832</v>
      </c>
      <c r="O666" s="10"/>
      <c r="P666" s="10"/>
      <c r="Q666" s="11">
        <v>50000</v>
      </c>
      <c r="R666" s="12">
        <f t="shared" si="30"/>
        <v>0</v>
      </c>
      <c r="S666" s="11">
        <f t="shared" si="31"/>
        <v>50000</v>
      </c>
      <c r="T666" s="13" t="s">
        <v>2714</v>
      </c>
      <c r="U666" s="15" t="s">
        <v>273</v>
      </c>
      <c r="V666" s="5" t="s">
        <v>5444</v>
      </c>
    </row>
    <row r="667" spans="1:23" ht="13" x14ac:dyDescent="0.15">
      <c r="A667" s="6">
        <f t="shared" si="32"/>
        <v>666</v>
      </c>
      <c r="B667" s="105" t="s">
        <v>2715</v>
      </c>
      <c r="C667" s="109">
        <v>44119</v>
      </c>
      <c r="D667" s="7" t="s">
        <v>123</v>
      </c>
      <c r="E667" s="8">
        <v>1310</v>
      </c>
      <c r="F667" s="7" t="s">
        <v>22</v>
      </c>
      <c r="G667" s="9" t="s">
        <v>2716</v>
      </c>
      <c r="H667" s="7" t="s">
        <v>24</v>
      </c>
      <c r="I667" s="10"/>
      <c r="J667" s="10"/>
      <c r="K667" s="10"/>
      <c r="L667" s="10"/>
      <c r="M667" s="9" t="s">
        <v>2717</v>
      </c>
      <c r="N667" s="9" t="s">
        <v>2718</v>
      </c>
      <c r="O667" s="10"/>
      <c r="P667" s="10"/>
      <c r="Q667" s="11">
        <v>50000</v>
      </c>
      <c r="R667" s="12">
        <f t="shared" si="30"/>
        <v>0</v>
      </c>
      <c r="S667" s="11">
        <f t="shared" si="31"/>
        <v>50000</v>
      </c>
      <c r="T667" s="13" t="s">
        <v>2719</v>
      </c>
      <c r="U667" s="15" t="s">
        <v>55</v>
      </c>
      <c r="V667" s="5" t="s">
        <v>5444</v>
      </c>
    </row>
    <row r="668" spans="1:23" ht="13" x14ac:dyDescent="0.15">
      <c r="A668" s="6">
        <f t="shared" si="32"/>
        <v>667</v>
      </c>
      <c r="B668" s="105" t="s">
        <v>2720</v>
      </c>
      <c r="C668" s="109">
        <v>44119</v>
      </c>
      <c r="D668" s="7" t="s">
        <v>123</v>
      </c>
      <c r="E668" s="8">
        <v>11900</v>
      </c>
      <c r="F668" s="7" t="s">
        <v>22</v>
      </c>
      <c r="G668" s="9" t="s">
        <v>2721</v>
      </c>
      <c r="H668" s="7" t="s">
        <v>45</v>
      </c>
      <c r="I668" s="10"/>
      <c r="J668" s="10"/>
      <c r="K668" s="10"/>
      <c r="L668" s="10"/>
      <c r="M668" s="9" t="s">
        <v>2722</v>
      </c>
      <c r="N668" s="9" t="s">
        <v>72</v>
      </c>
      <c r="O668" s="10"/>
      <c r="P668" s="10"/>
      <c r="Q668" s="11">
        <v>50000</v>
      </c>
      <c r="R668" s="12">
        <f t="shared" si="30"/>
        <v>0</v>
      </c>
      <c r="S668" s="11">
        <f t="shared" si="31"/>
        <v>50000</v>
      </c>
      <c r="T668" s="13" t="s">
        <v>2723</v>
      </c>
      <c r="U668" s="15" t="s">
        <v>1358</v>
      </c>
      <c r="V668" s="5" t="s">
        <v>5444</v>
      </c>
    </row>
    <row r="669" spans="1:23" ht="13" x14ac:dyDescent="0.15">
      <c r="A669" s="6">
        <f t="shared" si="32"/>
        <v>668</v>
      </c>
      <c r="B669" s="105" t="s">
        <v>2724</v>
      </c>
      <c r="C669" s="109">
        <v>44119</v>
      </c>
      <c r="D669" s="7" t="s">
        <v>123</v>
      </c>
      <c r="E669" s="8">
        <v>7512</v>
      </c>
      <c r="F669" s="7" t="s">
        <v>22</v>
      </c>
      <c r="G669" s="9" t="s">
        <v>2725</v>
      </c>
      <c r="H669" s="7" t="s">
        <v>183</v>
      </c>
      <c r="I669" s="9" t="s">
        <v>46</v>
      </c>
      <c r="J669" s="10"/>
      <c r="K669" s="10"/>
      <c r="L669" s="10"/>
      <c r="M669" s="9" t="s">
        <v>2726</v>
      </c>
      <c r="N669" s="9" t="s">
        <v>580</v>
      </c>
      <c r="O669" s="10"/>
      <c r="P669" s="10"/>
      <c r="Q669" s="11">
        <v>50000</v>
      </c>
      <c r="R669" s="12">
        <f t="shared" si="30"/>
        <v>0</v>
      </c>
      <c r="S669" s="11">
        <f t="shared" si="31"/>
        <v>50000</v>
      </c>
      <c r="T669" s="13" t="s">
        <v>2727</v>
      </c>
      <c r="U669" s="15" t="s">
        <v>2728</v>
      </c>
    </row>
    <row r="670" spans="1:23" ht="13" x14ac:dyDescent="0.15">
      <c r="A670" s="6">
        <f t="shared" si="32"/>
        <v>669</v>
      </c>
      <c r="B670" s="105" t="s">
        <v>2729</v>
      </c>
      <c r="C670" s="109">
        <v>44119</v>
      </c>
      <c r="D670" s="7" t="s">
        <v>123</v>
      </c>
      <c r="E670" s="8">
        <v>5803</v>
      </c>
      <c r="F670" s="7" t="s">
        <v>22</v>
      </c>
      <c r="G670" s="9" t="s">
        <v>2730</v>
      </c>
      <c r="H670" s="7" t="s">
        <v>31</v>
      </c>
      <c r="I670" s="9" t="s">
        <v>205</v>
      </c>
      <c r="J670" s="10"/>
      <c r="K670" s="10"/>
      <c r="L670" s="10"/>
      <c r="M670" s="9" t="s">
        <v>2731</v>
      </c>
      <c r="N670" s="9" t="s">
        <v>1832</v>
      </c>
      <c r="O670" s="10"/>
      <c r="P670" s="10"/>
      <c r="Q670" s="11">
        <v>50000</v>
      </c>
      <c r="R670" s="12">
        <f t="shared" si="30"/>
        <v>0</v>
      </c>
      <c r="S670" s="11">
        <f t="shared" si="31"/>
        <v>50000</v>
      </c>
      <c r="T670" s="13" t="s">
        <v>2732</v>
      </c>
      <c r="U670" s="14"/>
    </row>
    <row r="671" spans="1:23" ht="13" x14ac:dyDescent="0.15">
      <c r="A671" s="6">
        <f t="shared" si="32"/>
        <v>670</v>
      </c>
      <c r="B671" s="105" t="s">
        <v>2733</v>
      </c>
      <c r="C671" s="109">
        <v>44119</v>
      </c>
      <c r="D671" s="7" t="s">
        <v>123</v>
      </c>
      <c r="E671" s="8">
        <v>1700</v>
      </c>
      <c r="F671" s="7" t="s">
        <v>22</v>
      </c>
      <c r="G671" s="9" t="s">
        <v>100</v>
      </c>
      <c r="H671" s="7" t="s">
        <v>101</v>
      </c>
      <c r="I671" s="9" t="s">
        <v>46</v>
      </c>
      <c r="J671" s="10"/>
      <c r="K671" s="10"/>
      <c r="L671" s="10"/>
      <c r="M671" s="9" t="s">
        <v>2734</v>
      </c>
      <c r="N671" s="9" t="s">
        <v>1832</v>
      </c>
      <c r="O671" s="10"/>
      <c r="P671" s="10"/>
      <c r="Q671" s="11">
        <v>50000</v>
      </c>
      <c r="R671" s="12">
        <f t="shared" si="30"/>
        <v>0</v>
      </c>
      <c r="S671" s="11">
        <f t="shared" si="31"/>
        <v>50000</v>
      </c>
      <c r="T671" s="13" t="s">
        <v>2735</v>
      </c>
      <c r="U671" s="14"/>
    </row>
    <row r="672" spans="1:23" ht="13" x14ac:dyDescent="0.15">
      <c r="A672" s="6">
        <f t="shared" si="32"/>
        <v>671</v>
      </c>
      <c r="B672" s="105" t="s">
        <v>2736</v>
      </c>
      <c r="C672" s="109">
        <v>44119</v>
      </c>
      <c r="D672" s="7" t="s">
        <v>123</v>
      </c>
      <c r="E672" s="8">
        <v>10210</v>
      </c>
      <c r="F672" s="7" t="s">
        <v>22</v>
      </c>
      <c r="G672" s="9" t="s">
        <v>308</v>
      </c>
      <c r="H672" s="7" t="s">
        <v>24</v>
      </c>
      <c r="I672" s="10"/>
      <c r="J672" s="10"/>
      <c r="K672" s="10"/>
      <c r="L672" s="10"/>
      <c r="M672" s="9" t="s">
        <v>2737</v>
      </c>
      <c r="N672" s="9" t="s">
        <v>1832</v>
      </c>
      <c r="O672" s="10"/>
      <c r="P672" s="10"/>
      <c r="Q672" s="11">
        <v>50000</v>
      </c>
      <c r="R672" s="12">
        <f t="shared" si="30"/>
        <v>0</v>
      </c>
      <c r="S672" s="11">
        <f t="shared" si="31"/>
        <v>50000</v>
      </c>
      <c r="T672" s="13" t="s">
        <v>2738</v>
      </c>
      <c r="U672" s="15" t="s">
        <v>2739</v>
      </c>
    </row>
    <row r="673" spans="1:24" ht="13" x14ac:dyDescent="0.15">
      <c r="A673" s="6">
        <f t="shared" si="32"/>
        <v>672</v>
      </c>
      <c r="B673" s="105" t="s">
        <v>2740</v>
      </c>
      <c r="C673" s="109">
        <v>44119</v>
      </c>
      <c r="D673" s="7" t="s">
        <v>123</v>
      </c>
      <c r="E673" s="8">
        <v>407</v>
      </c>
      <c r="F673" s="7" t="s">
        <v>22</v>
      </c>
      <c r="G673" s="9" t="s">
        <v>2741</v>
      </c>
      <c r="H673" s="7" t="s">
        <v>183</v>
      </c>
      <c r="I673" s="9" t="s">
        <v>32</v>
      </c>
      <c r="J673" s="10"/>
      <c r="K673" s="10"/>
      <c r="L673" s="10"/>
      <c r="M673" s="9" t="s">
        <v>2742</v>
      </c>
      <c r="N673" s="9" t="s">
        <v>1356</v>
      </c>
      <c r="O673" s="10"/>
      <c r="P673" s="10"/>
      <c r="Q673" s="11">
        <v>50000</v>
      </c>
      <c r="R673" s="12">
        <f t="shared" si="30"/>
        <v>0</v>
      </c>
      <c r="S673" s="11">
        <f t="shared" si="31"/>
        <v>50000</v>
      </c>
      <c r="T673" s="13" t="s">
        <v>2743</v>
      </c>
      <c r="U673" s="15" t="s">
        <v>80</v>
      </c>
    </row>
    <row r="674" spans="1:24" ht="13" x14ac:dyDescent="0.15">
      <c r="A674" s="6">
        <f t="shared" si="32"/>
        <v>673</v>
      </c>
      <c r="B674" s="105" t="s">
        <v>2744</v>
      </c>
      <c r="C674" s="109">
        <v>44119</v>
      </c>
      <c r="D674" s="7" t="s">
        <v>123</v>
      </c>
      <c r="E674" s="8">
        <v>3409</v>
      </c>
      <c r="F674" s="7" t="s">
        <v>22</v>
      </c>
      <c r="G674" s="9" t="s">
        <v>2745</v>
      </c>
      <c r="H674" s="7" t="s">
        <v>69</v>
      </c>
      <c r="I674" s="9" t="s">
        <v>46</v>
      </c>
      <c r="J674" s="10"/>
      <c r="K674" s="10"/>
      <c r="L674" s="10"/>
      <c r="M674" s="9" t="s">
        <v>2746</v>
      </c>
      <c r="N674" s="9" t="s">
        <v>804</v>
      </c>
      <c r="O674" s="10"/>
      <c r="P674" s="10"/>
      <c r="Q674" s="11">
        <v>50000</v>
      </c>
      <c r="R674" s="12">
        <f t="shared" si="30"/>
        <v>0</v>
      </c>
      <c r="S674" s="11">
        <f t="shared" si="31"/>
        <v>50000</v>
      </c>
      <c r="T674" s="13" t="s">
        <v>2747</v>
      </c>
      <c r="U674" s="15" t="s">
        <v>1644</v>
      </c>
    </row>
    <row r="675" spans="1:24" ht="13" x14ac:dyDescent="0.15">
      <c r="A675" s="6">
        <f t="shared" si="32"/>
        <v>674</v>
      </c>
      <c r="B675" s="105" t="s">
        <v>2748</v>
      </c>
      <c r="C675" s="109">
        <v>44119</v>
      </c>
      <c r="D675" s="7" t="s">
        <v>123</v>
      </c>
      <c r="E675" s="8">
        <v>6705</v>
      </c>
      <c r="F675" s="7" t="s">
        <v>22</v>
      </c>
      <c r="G675" s="9" t="s">
        <v>1579</v>
      </c>
      <c r="H675" s="7" t="s">
        <v>183</v>
      </c>
      <c r="I675" s="9" t="s">
        <v>88</v>
      </c>
      <c r="J675" s="10"/>
      <c r="K675" s="10"/>
      <c r="L675" s="10"/>
      <c r="M675" s="9" t="s">
        <v>2749</v>
      </c>
      <c r="N675" s="9" t="s">
        <v>1080</v>
      </c>
      <c r="O675" s="10"/>
      <c r="P675" s="10"/>
      <c r="Q675" s="11">
        <v>50000</v>
      </c>
      <c r="R675" s="12">
        <f t="shared" si="30"/>
        <v>0</v>
      </c>
      <c r="S675" s="11">
        <f t="shared" si="31"/>
        <v>50000</v>
      </c>
      <c r="T675" s="13" t="s">
        <v>2750</v>
      </c>
      <c r="U675" s="15" t="s">
        <v>538</v>
      </c>
    </row>
    <row r="676" spans="1:24" ht="13" x14ac:dyDescent="0.15">
      <c r="A676" s="6">
        <f t="shared" si="32"/>
        <v>675</v>
      </c>
      <c r="B676" s="105" t="s">
        <v>2751</v>
      </c>
      <c r="C676" s="109">
        <v>44119</v>
      </c>
      <c r="D676" s="7" t="s">
        <v>123</v>
      </c>
      <c r="E676" s="8">
        <v>3108</v>
      </c>
      <c r="F676" s="7" t="s">
        <v>22</v>
      </c>
      <c r="G676" s="9" t="s">
        <v>2752</v>
      </c>
      <c r="H676" s="7" t="s">
        <v>45</v>
      </c>
      <c r="I676" s="9" t="s">
        <v>25</v>
      </c>
      <c r="J676" s="10"/>
      <c r="K676" s="10"/>
      <c r="L676" s="10"/>
      <c r="M676" s="9" t="s">
        <v>2753</v>
      </c>
      <c r="N676" s="9" t="s">
        <v>1080</v>
      </c>
      <c r="O676" s="10"/>
      <c r="P676" s="10"/>
      <c r="Q676" s="11">
        <v>50000</v>
      </c>
      <c r="R676" s="12">
        <f t="shared" si="30"/>
        <v>0</v>
      </c>
      <c r="S676" s="11">
        <f t="shared" si="31"/>
        <v>50000</v>
      </c>
      <c r="T676" s="13" t="s">
        <v>2754</v>
      </c>
      <c r="U676" s="15" t="s">
        <v>121</v>
      </c>
      <c r="W676" s="5" t="s">
        <v>5446</v>
      </c>
      <c r="X676" s="5" t="s">
        <v>5446</v>
      </c>
    </row>
    <row r="677" spans="1:24" ht="13" x14ac:dyDescent="0.15">
      <c r="A677" s="6">
        <f t="shared" si="32"/>
        <v>676</v>
      </c>
      <c r="B677" s="105" t="s">
        <v>2755</v>
      </c>
      <c r="C677" s="109">
        <v>44119</v>
      </c>
      <c r="D677" s="7" t="s">
        <v>123</v>
      </c>
      <c r="E677" s="8">
        <v>2512</v>
      </c>
      <c r="F677" s="7" t="s">
        <v>22</v>
      </c>
      <c r="G677" s="9" t="s">
        <v>2756</v>
      </c>
      <c r="H677" s="7" t="s">
        <v>183</v>
      </c>
      <c r="I677" s="9" t="s">
        <v>46</v>
      </c>
      <c r="J677" s="10"/>
      <c r="K677" s="10"/>
      <c r="L677" s="10"/>
      <c r="M677" s="9" t="s">
        <v>2757</v>
      </c>
      <c r="N677" s="9" t="s">
        <v>1080</v>
      </c>
      <c r="O677" s="10"/>
      <c r="P677" s="10"/>
      <c r="Q677" s="11">
        <v>50000</v>
      </c>
      <c r="R677" s="12">
        <f t="shared" si="30"/>
        <v>0</v>
      </c>
      <c r="S677" s="11">
        <f t="shared" si="31"/>
        <v>50000</v>
      </c>
      <c r="T677" s="13" t="s">
        <v>2758</v>
      </c>
      <c r="U677" s="15" t="s">
        <v>121</v>
      </c>
      <c r="W677" s="5" t="s">
        <v>5446</v>
      </c>
      <c r="X677" s="5" t="s">
        <v>5446</v>
      </c>
    </row>
    <row r="678" spans="1:24" ht="13" x14ac:dyDescent="0.15">
      <c r="A678" s="6">
        <f t="shared" si="32"/>
        <v>677</v>
      </c>
      <c r="B678" s="105" t="s">
        <v>2759</v>
      </c>
      <c r="C678" s="109">
        <v>44119</v>
      </c>
      <c r="D678" s="7" t="s">
        <v>123</v>
      </c>
      <c r="E678" s="8">
        <v>10312</v>
      </c>
      <c r="F678" s="7" t="s">
        <v>22</v>
      </c>
      <c r="G678" s="9" t="s">
        <v>2760</v>
      </c>
      <c r="H678" s="7" t="s">
        <v>24</v>
      </c>
      <c r="I678" s="9" t="s">
        <v>25</v>
      </c>
      <c r="J678" s="10"/>
      <c r="K678" s="10"/>
      <c r="L678" s="10"/>
      <c r="M678" s="9" t="s">
        <v>2761</v>
      </c>
      <c r="N678" s="9" t="s">
        <v>1080</v>
      </c>
      <c r="O678" s="10"/>
      <c r="P678" s="10"/>
      <c r="Q678" s="11">
        <v>50000</v>
      </c>
      <c r="R678" s="12">
        <f t="shared" si="30"/>
        <v>0</v>
      </c>
      <c r="S678" s="11">
        <f t="shared" si="31"/>
        <v>50000</v>
      </c>
      <c r="T678" s="13" t="s">
        <v>2762</v>
      </c>
      <c r="U678" s="15" t="s">
        <v>121</v>
      </c>
      <c r="W678" s="5" t="s">
        <v>5446</v>
      </c>
      <c r="X678" s="5" t="s">
        <v>5446</v>
      </c>
    </row>
    <row r="679" spans="1:24" ht="13" x14ac:dyDescent="0.15">
      <c r="A679" s="6">
        <f t="shared" si="32"/>
        <v>678</v>
      </c>
      <c r="B679" s="105" t="s">
        <v>2763</v>
      </c>
      <c r="C679" s="109">
        <v>44119</v>
      </c>
      <c r="D679" s="7" t="s">
        <v>123</v>
      </c>
      <c r="E679" s="8">
        <v>12617</v>
      </c>
      <c r="F679" s="7" t="s">
        <v>22</v>
      </c>
      <c r="G679" s="9" t="s">
        <v>2764</v>
      </c>
      <c r="H679" s="7" t="s">
        <v>24</v>
      </c>
      <c r="I679" s="10"/>
      <c r="J679" s="10"/>
      <c r="K679" s="10"/>
      <c r="L679" s="10"/>
      <c r="M679" s="9" t="s">
        <v>2765</v>
      </c>
      <c r="N679" s="9" t="s">
        <v>1080</v>
      </c>
      <c r="O679" s="10"/>
      <c r="P679" s="10"/>
      <c r="Q679" s="11">
        <v>50000</v>
      </c>
      <c r="R679" s="12">
        <f t="shared" si="30"/>
        <v>0</v>
      </c>
      <c r="S679" s="11">
        <f t="shared" si="31"/>
        <v>50000</v>
      </c>
      <c r="T679" s="13" t="s">
        <v>2766</v>
      </c>
      <c r="U679" s="15" t="s">
        <v>2767</v>
      </c>
    </row>
    <row r="680" spans="1:24" ht="13" x14ac:dyDescent="0.15">
      <c r="A680" s="6">
        <f t="shared" si="32"/>
        <v>679</v>
      </c>
      <c r="B680" s="105" t="s">
        <v>2768</v>
      </c>
      <c r="C680" s="109">
        <v>44119</v>
      </c>
      <c r="D680" s="7" t="s">
        <v>123</v>
      </c>
      <c r="E680" s="8">
        <v>5912</v>
      </c>
      <c r="F680" s="7" t="s">
        <v>22</v>
      </c>
      <c r="G680" s="9" t="s">
        <v>2769</v>
      </c>
      <c r="H680" s="7" t="s">
        <v>31</v>
      </c>
      <c r="I680" s="9" t="s">
        <v>70</v>
      </c>
      <c r="J680" s="10"/>
      <c r="K680" s="10"/>
      <c r="L680" s="10"/>
      <c r="M680" s="9" t="s">
        <v>2770</v>
      </c>
      <c r="N680" s="9" t="s">
        <v>1080</v>
      </c>
      <c r="O680" s="10"/>
      <c r="P680" s="10"/>
      <c r="Q680" s="11">
        <v>50000</v>
      </c>
      <c r="R680" s="12">
        <f t="shared" si="30"/>
        <v>0</v>
      </c>
      <c r="S680" s="11">
        <f t="shared" si="31"/>
        <v>50000</v>
      </c>
      <c r="T680" s="13" t="s">
        <v>2771</v>
      </c>
      <c r="U680" s="15" t="s">
        <v>2739</v>
      </c>
    </row>
    <row r="681" spans="1:24" ht="13" x14ac:dyDescent="0.15">
      <c r="A681" s="6">
        <f t="shared" si="32"/>
        <v>680</v>
      </c>
      <c r="B681" s="105" t="s">
        <v>2772</v>
      </c>
      <c r="C681" s="109">
        <v>44119</v>
      </c>
      <c r="D681" s="7" t="s">
        <v>123</v>
      </c>
      <c r="E681" s="8">
        <v>10500</v>
      </c>
      <c r="F681" s="7" t="s">
        <v>22</v>
      </c>
      <c r="G681" s="9" t="s">
        <v>2773</v>
      </c>
      <c r="H681" s="7" t="s">
        <v>24</v>
      </c>
      <c r="I681" s="9" t="s">
        <v>70</v>
      </c>
      <c r="J681" s="10"/>
      <c r="K681" s="10"/>
      <c r="L681" s="10"/>
      <c r="M681" s="9" t="s">
        <v>2774</v>
      </c>
      <c r="N681" s="9" t="s">
        <v>1080</v>
      </c>
      <c r="O681" s="10"/>
      <c r="P681" s="10"/>
      <c r="Q681" s="11">
        <v>50000</v>
      </c>
      <c r="R681" s="12">
        <f t="shared" si="30"/>
        <v>0</v>
      </c>
      <c r="S681" s="11">
        <f t="shared" si="31"/>
        <v>50000</v>
      </c>
      <c r="T681" s="13" t="s">
        <v>2775</v>
      </c>
      <c r="U681" s="15" t="s">
        <v>2776</v>
      </c>
    </row>
    <row r="682" spans="1:24" ht="13" x14ac:dyDescent="0.15">
      <c r="A682" s="6">
        <f t="shared" si="32"/>
        <v>681</v>
      </c>
      <c r="B682" s="105" t="s">
        <v>2777</v>
      </c>
      <c r="C682" s="109">
        <v>44119</v>
      </c>
      <c r="D682" s="7" t="s">
        <v>123</v>
      </c>
      <c r="E682" s="8">
        <v>5715</v>
      </c>
      <c r="F682" s="7" t="s">
        <v>22</v>
      </c>
      <c r="G682" s="9" t="s">
        <v>624</v>
      </c>
      <c r="H682" s="7" t="s">
        <v>24</v>
      </c>
      <c r="I682" s="9" t="s">
        <v>205</v>
      </c>
      <c r="J682" s="10"/>
      <c r="K682" s="10"/>
      <c r="L682" s="10"/>
      <c r="M682" s="9" t="s">
        <v>2778</v>
      </c>
      <c r="N682" s="9" t="s">
        <v>1832</v>
      </c>
      <c r="O682" s="10"/>
      <c r="P682" s="10"/>
      <c r="Q682" s="11">
        <v>50000</v>
      </c>
      <c r="R682" s="12">
        <f t="shared" si="30"/>
        <v>0</v>
      </c>
      <c r="S682" s="11">
        <f t="shared" si="31"/>
        <v>50000</v>
      </c>
      <c r="T682" s="13" t="s">
        <v>2779</v>
      </c>
      <c r="U682" s="15" t="s">
        <v>66</v>
      </c>
      <c r="V682" s="5" t="s">
        <v>5444</v>
      </c>
    </row>
    <row r="683" spans="1:24" ht="13" x14ac:dyDescent="0.15">
      <c r="A683" s="6">
        <f t="shared" si="32"/>
        <v>682</v>
      </c>
      <c r="B683" s="105" t="s">
        <v>2780</v>
      </c>
      <c r="C683" s="109">
        <v>44119</v>
      </c>
      <c r="D683" s="7" t="s">
        <v>123</v>
      </c>
      <c r="E683" s="8">
        <v>33</v>
      </c>
      <c r="F683" s="7" t="s">
        <v>22</v>
      </c>
      <c r="G683" s="9" t="s">
        <v>2781</v>
      </c>
      <c r="H683" s="7" t="s">
        <v>45</v>
      </c>
      <c r="I683" s="9" t="s">
        <v>158</v>
      </c>
      <c r="J683" s="10"/>
      <c r="K683" s="10"/>
      <c r="L683" s="10"/>
      <c r="M683" s="9" t="s">
        <v>2782</v>
      </c>
      <c r="N683" s="9" t="s">
        <v>227</v>
      </c>
      <c r="O683" s="10"/>
      <c r="P683" s="10"/>
      <c r="Q683" s="11">
        <v>0</v>
      </c>
      <c r="R683" s="12">
        <f t="shared" si="30"/>
        <v>500</v>
      </c>
      <c r="S683" s="11">
        <f t="shared" si="31"/>
        <v>500</v>
      </c>
      <c r="T683" s="13" t="s">
        <v>2281</v>
      </c>
      <c r="U683" s="15" t="s">
        <v>121</v>
      </c>
      <c r="W683" s="5" t="s">
        <v>5446</v>
      </c>
      <c r="X683" s="5" t="s">
        <v>5446</v>
      </c>
    </row>
    <row r="684" spans="1:24" ht="13" x14ac:dyDescent="0.15">
      <c r="A684" s="6">
        <f t="shared" si="32"/>
        <v>683</v>
      </c>
      <c r="B684" s="105" t="s">
        <v>2783</v>
      </c>
      <c r="C684" s="109">
        <v>44119</v>
      </c>
      <c r="D684" s="7" t="s">
        <v>123</v>
      </c>
      <c r="E684" s="8">
        <v>509</v>
      </c>
      <c r="F684" s="7" t="s">
        <v>320</v>
      </c>
      <c r="G684" s="9" t="s">
        <v>2784</v>
      </c>
      <c r="H684" s="7" t="s">
        <v>45</v>
      </c>
      <c r="I684" s="9" t="s">
        <v>88</v>
      </c>
      <c r="J684" s="10"/>
      <c r="K684" s="10"/>
      <c r="L684" s="10"/>
      <c r="M684" s="9" t="s">
        <v>2785</v>
      </c>
      <c r="N684" s="9" t="s">
        <v>2786</v>
      </c>
      <c r="O684" s="10"/>
      <c r="P684" s="10"/>
      <c r="Q684" s="11">
        <v>0</v>
      </c>
      <c r="R684" s="12">
        <f t="shared" si="30"/>
        <v>500</v>
      </c>
      <c r="S684" s="11">
        <f t="shared" si="31"/>
        <v>500</v>
      </c>
      <c r="T684" s="13" t="s">
        <v>2787</v>
      </c>
      <c r="U684" s="15" t="s">
        <v>830</v>
      </c>
    </row>
    <row r="685" spans="1:24" ht="13" x14ac:dyDescent="0.15">
      <c r="A685" s="6">
        <f t="shared" si="32"/>
        <v>684</v>
      </c>
      <c r="B685" s="105" t="s">
        <v>2788</v>
      </c>
      <c r="C685" s="109">
        <v>44119</v>
      </c>
      <c r="D685" s="7" t="s">
        <v>123</v>
      </c>
      <c r="E685" s="8">
        <v>4137</v>
      </c>
      <c r="F685" s="7" t="s">
        <v>22</v>
      </c>
      <c r="G685" s="9" t="s">
        <v>2091</v>
      </c>
      <c r="H685" s="7" t="s">
        <v>31</v>
      </c>
      <c r="I685" s="9" t="s">
        <v>46</v>
      </c>
      <c r="J685" s="10"/>
      <c r="K685" s="10"/>
      <c r="L685" s="10"/>
      <c r="M685" s="9" t="s">
        <v>2789</v>
      </c>
      <c r="N685" s="9" t="s">
        <v>2427</v>
      </c>
      <c r="O685" s="10"/>
      <c r="P685" s="10"/>
      <c r="Q685" s="11">
        <v>0</v>
      </c>
      <c r="R685" s="12">
        <f t="shared" si="30"/>
        <v>500</v>
      </c>
      <c r="S685" s="11">
        <f t="shared" si="31"/>
        <v>500</v>
      </c>
      <c r="T685" s="13" t="s">
        <v>2790</v>
      </c>
      <c r="U685" s="15" t="s">
        <v>161</v>
      </c>
      <c r="W685" s="5" t="s">
        <v>5446</v>
      </c>
    </row>
    <row r="686" spans="1:24" ht="13" x14ac:dyDescent="0.15">
      <c r="A686" s="6">
        <f t="shared" si="32"/>
        <v>685</v>
      </c>
      <c r="B686" s="105" t="s">
        <v>2791</v>
      </c>
      <c r="C686" s="109">
        <v>44119</v>
      </c>
      <c r="D686" s="7" t="s">
        <v>123</v>
      </c>
      <c r="E686" s="8">
        <v>3212</v>
      </c>
      <c r="F686" s="7" t="s">
        <v>22</v>
      </c>
      <c r="G686" s="9" t="s">
        <v>2752</v>
      </c>
      <c r="H686" s="7" t="s">
        <v>45</v>
      </c>
      <c r="I686" s="9" t="s">
        <v>25</v>
      </c>
      <c r="J686" s="10"/>
      <c r="K686" s="10"/>
      <c r="L686" s="10"/>
      <c r="M686" s="9" t="s">
        <v>2792</v>
      </c>
      <c r="N686" s="9" t="s">
        <v>2793</v>
      </c>
      <c r="O686" s="10"/>
      <c r="P686" s="10"/>
      <c r="Q686" s="11">
        <v>0</v>
      </c>
      <c r="R686" s="12">
        <f t="shared" si="30"/>
        <v>500</v>
      </c>
      <c r="S686" s="11">
        <f t="shared" si="31"/>
        <v>500</v>
      </c>
      <c r="T686" s="13" t="s">
        <v>2794</v>
      </c>
      <c r="U686" s="15" t="s">
        <v>161</v>
      </c>
      <c r="W686" s="5" t="s">
        <v>5446</v>
      </c>
    </row>
    <row r="687" spans="1:24" ht="13" x14ac:dyDescent="0.15">
      <c r="A687" s="6">
        <f t="shared" si="32"/>
        <v>686</v>
      </c>
      <c r="B687" s="105" t="s">
        <v>2795</v>
      </c>
      <c r="C687" s="109">
        <v>44119</v>
      </c>
      <c r="D687" s="7" t="s">
        <v>123</v>
      </c>
      <c r="E687" s="8">
        <v>11512</v>
      </c>
      <c r="F687" s="7" t="s">
        <v>22</v>
      </c>
      <c r="G687" s="9" t="s">
        <v>2796</v>
      </c>
      <c r="H687" s="7" t="s">
        <v>69</v>
      </c>
      <c r="I687" s="10"/>
      <c r="J687" s="10"/>
      <c r="K687" s="10"/>
      <c r="L687" s="10"/>
      <c r="M687" s="9" t="s">
        <v>2797</v>
      </c>
      <c r="N687" s="9" t="s">
        <v>170</v>
      </c>
      <c r="O687" s="10"/>
      <c r="P687" s="10"/>
      <c r="Q687" s="11">
        <v>50000</v>
      </c>
      <c r="R687" s="12">
        <f t="shared" si="30"/>
        <v>0</v>
      </c>
      <c r="S687" s="11">
        <f t="shared" si="31"/>
        <v>50000</v>
      </c>
      <c r="T687" s="13" t="s">
        <v>2798</v>
      </c>
      <c r="U687" s="15" t="s">
        <v>1141</v>
      </c>
    </row>
    <row r="688" spans="1:24" ht="13" x14ac:dyDescent="0.15">
      <c r="A688" s="6">
        <f t="shared" si="32"/>
        <v>687</v>
      </c>
      <c r="B688" s="105" t="s">
        <v>2799</v>
      </c>
      <c r="C688" s="109">
        <v>44119</v>
      </c>
      <c r="D688" s="7" t="s">
        <v>2800</v>
      </c>
      <c r="E688" s="8">
        <v>305</v>
      </c>
      <c r="F688" s="7" t="s">
        <v>22</v>
      </c>
      <c r="G688" s="9" t="s">
        <v>2801</v>
      </c>
      <c r="H688" s="7" t="s">
        <v>24</v>
      </c>
      <c r="I688" s="9" t="s">
        <v>88</v>
      </c>
      <c r="J688" s="10"/>
      <c r="K688" s="10"/>
      <c r="L688" s="10"/>
      <c r="M688" s="9" t="s">
        <v>2802</v>
      </c>
      <c r="N688" s="9" t="s">
        <v>72</v>
      </c>
      <c r="O688" s="10"/>
      <c r="P688" s="10"/>
      <c r="Q688" s="11">
        <v>0</v>
      </c>
      <c r="R688" s="12">
        <f t="shared" si="30"/>
        <v>0</v>
      </c>
      <c r="S688" s="11">
        <f t="shared" si="31"/>
        <v>0</v>
      </c>
      <c r="T688" s="13" t="s">
        <v>2803</v>
      </c>
      <c r="U688" s="15" t="s">
        <v>843</v>
      </c>
    </row>
    <row r="689" spans="1:22" ht="13" x14ac:dyDescent="0.15">
      <c r="A689" s="6">
        <f t="shared" si="32"/>
        <v>688</v>
      </c>
      <c r="B689" s="105" t="s">
        <v>2804</v>
      </c>
      <c r="C689" s="109">
        <v>44120</v>
      </c>
      <c r="D689" s="7" t="s">
        <v>275</v>
      </c>
      <c r="E689" s="8">
        <v>5417</v>
      </c>
      <c r="F689" s="7" t="s">
        <v>22</v>
      </c>
      <c r="G689" s="9" t="s">
        <v>2805</v>
      </c>
      <c r="H689" s="7" t="s">
        <v>58</v>
      </c>
      <c r="I689" s="9" t="s">
        <v>25</v>
      </c>
      <c r="J689" s="16">
        <v>6452</v>
      </c>
      <c r="K689" s="17">
        <v>49</v>
      </c>
      <c r="L689" s="7" t="s">
        <v>1191</v>
      </c>
      <c r="M689" s="9" t="s">
        <v>1396</v>
      </c>
      <c r="N689" s="9" t="s">
        <v>1383</v>
      </c>
      <c r="O689" s="17">
        <v>1</v>
      </c>
      <c r="P689" s="17">
        <v>1</v>
      </c>
      <c r="Q689" s="11">
        <v>313292</v>
      </c>
      <c r="R689" s="12">
        <f t="shared" si="30"/>
        <v>0</v>
      </c>
      <c r="S689" s="11">
        <f t="shared" si="31"/>
        <v>313292</v>
      </c>
      <c r="T689" s="13" t="s">
        <v>2806</v>
      </c>
      <c r="U689" s="14"/>
    </row>
    <row r="690" spans="1:22" ht="13" x14ac:dyDescent="0.15">
      <c r="A690" s="6">
        <f t="shared" si="32"/>
        <v>689</v>
      </c>
      <c r="B690" s="105" t="s">
        <v>2807</v>
      </c>
      <c r="C690" s="109">
        <v>44120</v>
      </c>
      <c r="D690" s="7" t="s">
        <v>275</v>
      </c>
      <c r="E690" s="8">
        <v>5502</v>
      </c>
      <c r="F690" s="7" t="s">
        <v>22</v>
      </c>
      <c r="G690" s="9" t="s">
        <v>2805</v>
      </c>
      <c r="H690" s="7" t="s">
        <v>58</v>
      </c>
      <c r="I690" s="9" t="s">
        <v>25</v>
      </c>
      <c r="J690" s="16">
        <v>6452</v>
      </c>
      <c r="K690" s="17">
        <v>45</v>
      </c>
      <c r="L690" s="7" t="s">
        <v>1191</v>
      </c>
      <c r="M690" s="9" t="s">
        <v>1396</v>
      </c>
      <c r="N690" s="9" t="s">
        <v>1383</v>
      </c>
      <c r="O690" s="17">
        <v>1</v>
      </c>
      <c r="P690" s="17">
        <v>1</v>
      </c>
      <c r="Q690" s="11">
        <v>226810</v>
      </c>
      <c r="R690" s="12">
        <f t="shared" si="30"/>
        <v>0</v>
      </c>
      <c r="S690" s="11">
        <f t="shared" si="31"/>
        <v>226810</v>
      </c>
      <c r="T690" s="13" t="s">
        <v>2808</v>
      </c>
      <c r="U690" s="14"/>
    </row>
    <row r="691" spans="1:22" ht="13" x14ac:dyDescent="0.15">
      <c r="A691" s="6">
        <f t="shared" si="32"/>
        <v>690</v>
      </c>
      <c r="B691" s="105" t="s">
        <v>2809</v>
      </c>
      <c r="C691" s="109">
        <v>44120</v>
      </c>
      <c r="D691" s="7" t="s">
        <v>275</v>
      </c>
      <c r="E691" s="8">
        <v>5507</v>
      </c>
      <c r="F691" s="7" t="s">
        <v>22</v>
      </c>
      <c r="G691" s="9" t="s">
        <v>2805</v>
      </c>
      <c r="H691" s="7" t="s">
        <v>58</v>
      </c>
      <c r="I691" s="9" t="s">
        <v>25</v>
      </c>
      <c r="J691" s="16">
        <v>6452</v>
      </c>
      <c r="K691" s="17">
        <v>47</v>
      </c>
      <c r="L691" s="7" t="s">
        <v>1191</v>
      </c>
      <c r="M691" s="9" t="s">
        <v>1396</v>
      </c>
      <c r="N691" s="9" t="s">
        <v>1383</v>
      </c>
      <c r="O691" s="17">
        <v>1</v>
      </c>
      <c r="P691" s="17">
        <v>1</v>
      </c>
      <c r="Q691" s="11">
        <v>226810</v>
      </c>
      <c r="R691" s="12">
        <f t="shared" si="30"/>
        <v>0</v>
      </c>
      <c r="S691" s="11">
        <f t="shared" si="31"/>
        <v>226810</v>
      </c>
      <c r="T691" s="13" t="s">
        <v>2810</v>
      </c>
      <c r="U691" s="14"/>
    </row>
    <row r="692" spans="1:22" ht="13" x14ac:dyDescent="0.15">
      <c r="A692" s="6">
        <f t="shared" si="32"/>
        <v>691</v>
      </c>
      <c r="B692" s="105" t="s">
        <v>2811</v>
      </c>
      <c r="C692" s="109">
        <v>44120</v>
      </c>
      <c r="D692" s="7" t="s">
        <v>275</v>
      </c>
      <c r="E692" s="8">
        <v>5503</v>
      </c>
      <c r="F692" s="7" t="s">
        <v>22</v>
      </c>
      <c r="G692" s="9" t="s">
        <v>2805</v>
      </c>
      <c r="H692" s="7" t="s">
        <v>58</v>
      </c>
      <c r="I692" s="9" t="s">
        <v>25</v>
      </c>
      <c r="J692" s="16">
        <v>6452</v>
      </c>
      <c r="K692" s="17">
        <v>48</v>
      </c>
      <c r="L692" s="7" t="s">
        <v>1191</v>
      </c>
      <c r="M692" s="9" t="s">
        <v>1396</v>
      </c>
      <c r="N692" s="9" t="s">
        <v>1383</v>
      </c>
      <c r="O692" s="17">
        <v>1</v>
      </c>
      <c r="P692" s="17">
        <v>1</v>
      </c>
      <c r="Q692" s="11">
        <v>276261</v>
      </c>
      <c r="R692" s="12">
        <f t="shared" si="30"/>
        <v>0</v>
      </c>
      <c r="S692" s="11">
        <f t="shared" si="31"/>
        <v>276261</v>
      </c>
      <c r="T692" s="13" t="s">
        <v>2812</v>
      </c>
      <c r="U692" s="14"/>
    </row>
    <row r="693" spans="1:22" ht="13" x14ac:dyDescent="0.15">
      <c r="A693" s="6">
        <f t="shared" si="32"/>
        <v>692</v>
      </c>
      <c r="B693" s="105" t="s">
        <v>2813</v>
      </c>
      <c r="C693" s="109">
        <v>44120</v>
      </c>
      <c r="D693" s="7" t="s">
        <v>275</v>
      </c>
      <c r="E693" s="8">
        <v>5413</v>
      </c>
      <c r="F693" s="7" t="s">
        <v>22</v>
      </c>
      <c r="G693" s="9" t="s">
        <v>2805</v>
      </c>
      <c r="H693" s="7" t="s">
        <v>58</v>
      </c>
      <c r="I693" s="9" t="s">
        <v>25</v>
      </c>
      <c r="J693" s="16">
        <v>6452</v>
      </c>
      <c r="K693" s="17">
        <v>50</v>
      </c>
      <c r="L693" s="7" t="s">
        <v>1191</v>
      </c>
      <c r="M693" s="9" t="s">
        <v>1396</v>
      </c>
      <c r="N693" s="9" t="s">
        <v>1383</v>
      </c>
      <c r="O693" s="17">
        <v>1</v>
      </c>
      <c r="P693" s="17">
        <v>1</v>
      </c>
      <c r="Q693" s="11">
        <v>276261</v>
      </c>
      <c r="R693" s="12">
        <f t="shared" si="30"/>
        <v>0</v>
      </c>
      <c r="S693" s="11">
        <f t="shared" si="31"/>
        <v>276261</v>
      </c>
      <c r="T693" s="13" t="s">
        <v>2814</v>
      </c>
      <c r="U693" s="14"/>
    </row>
    <row r="694" spans="1:22" ht="13" x14ac:dyDescent="0.15">
      <c r="A694" s="6">
        <f t="shared" si="32"/>
        <v>693</v>
      </c>
      <c r="B694" s="105" t="s">
        <v>2815</v>
      </c>
      <c r="C694" s="109">
        <v>44120</v>
      </c>
      <c r="D694" s="7" t="s">
        <v>275</v>
      </c>
      <c r="E694" s="8">
        <v>5506</v>
      </c>
      <c r="F694" s="7" t="s">
        <v>22</v>
      </c>
      <c r="G694" s="9" t="s">
        <v>2805</v>
      </c>
      <c r="H694" s="7" t="s">
        <v>58</v>
      </c>
      <c r="I694" s="9" t="s">
        <v>25</v>
      </c>
      <c r="J694" s="16">
        <v>6452</v>
      </c>
      <c r="K694" s="17">
        <v>46</v>
      </c>
      <c r="L694" s="7" t="s">
        <v>1191</v>
      </c>
      <c r="M694" s="9" t="s">
        <v>1396</v>
      </c>
      <c r="N694" s="9" t="s">
        <v>1383</v>
      </c>
      <c r="O694" s="17">
        <v>1</v>
      </c>
      <c r="P694" s="17">
        <v>1</v>
      </c>
      <c r="Q694" s="11">
        <v>315395</v>
      </c>
      <c r="R694" s="12">
        <f t="shared" si="30"/>
        <v>0</v>
      </c>
      <c r="S694" s="11">
        <f t="shared" si="31"/>
        <v>315395</v>
      </c>
      <c r="T694" s="13" t="s">
        <v>2816</v>
      </c>
      <c r="U694" s="14"/>
    </row>
    <row r="695" spans="1:22" ht="13" x14ac:dyDescent="0.15">
      <c r="A695" s="6">
        <f t="shared" si="32"/>
        <v>694</v>
      </c>
      <c r="B695" s="105" t="s">
        <v>2817</v>
      </c>
      <c r="C695" s="109">
        <v>44120</v>
      </c>
      <c r="D695" s="7" t="s">
        <v>275</v>
      </c>
      <c r="E695" s="8">
        <v>13625</v>
      </c>
      <c r="F695" s="7" t="s">
        <v>22</v>
      </c>
      <c r="G695" s="9" t="s">
        <v>1903</v>
      </c>
      <c r="H695" s="7" t="s">
        <v>69</v>
      </c>
      <c r="I695" s="10"/>
      <c r="J695" s="16">
        <v>7257</v>
      </c>
      <c r="K695" s="17">
        <v>10</v>
      </c>
      <c r="L695" s="7" t="s">
        <v>277</v>
      </c>
      <c r="M695" s="9" t="s">
        <v>2303</v>
      </c>
      <c r="N695" s="9" t="s">
        <v>2303</v>
      </c>
      <c r="O695" s="17">
        <v>1</v>
      </c>
      <c r="P695" s="17">
        <v>1</v>
      </c>
      <c r="Q695" s="11">
        <v>448261</v>
      </c>
      <c r="R695" s="12">
        <f t="shared" si="30"/>
        <v>0</v>
      </c>
      <c r="S695" s="11">
        <f t="shared" si="31"/>
        <v>448261</v>
      </c>
      <c r="T695" s="13" t="s">
        <v>2818</v>
      </c>
      <c r="U695" s="15" t="s">
        <v>2819</v>
      </c>
    </row>
    <row r="696" spans="1:22" ht="13" x14ac:dyDescent="0.15">
      <c r="A696" s="6">
        <f t="shared" si="32"/>
        <v>695</v>
      </c>
      <c r="B696" s="105" t="s">
        <v>2820</v>
      </c>
      <c r="C696" s="109">
        <v>44120</v>
      </c>
      <c r="D696" s="7" t="s">
        <v>275</v>
      </c>
      <c r="E696" s="8">
        <v>8802</v>
      </c>
      <c r="F696" s="7" t="s">
        <v>22</v>
      </c>
      <c r="G696" s="9" t="s">
        <v>2821</v>
      </c>
      <c r="H696" s="7" t="s">
        <v>45</v>
      </c>
      <c r="I696" s="9" t="s">
        <v>125</v>
      </c>
      <c r="J696" s="16">
        <v>7264</v>
      </c>
      <c r="K696" s="17">
        <v>3</v>
      </c>
      <c r="L696" s="7" t="s">
        <v>1191</v>
      </c>
      <c r="M696" s="9" t="s">
        <v>1192</v>
      </c>
      <c r="N696" s="9" t="s">
        <v>1192</v>
      </c>
      <c r="O696" s="17">
        <v>1</v>
      </c>
      <c r="P696" s="17">
        <v>1</v>
      </c>
      <c r="Q696" s="11">
        <v>407540</v>
      </c>
      <c r="R696" s="12">
        <f t="shared" si="30"/>
        <v>0</v>
      </c>
      <c r="S696" s="11">
        <f t="shared" si="31"/>
        <v>407540</v>
      </c>
      <c r="T696" s="13" t="s">
        <v>2822</v>
      </c>
      <c r="U696" s="15" t="s">
        <v>2823</v>
      </c>
    </row>
    <row r="697" spans="1:22" ht="13" x14ac:dyDescent="0.15">
      <c r="A697" s="6">
        <f t="shared" si="32"/>
        <v>696</v>
      </c>
      <c r="B697" s="105" t="s">
        <v>2824</v>
      </c>
      <c r="C697" s="109">
        <v>44120</v>
      </c>
      <c r="D697" s="7" t="s">
        <v>915</v>
      </c>
      <c r="E697" s="8">
        <v>721</v>
      </c>
      <c r="F697" s="7" t="s">
        <v>22</v>
      </c>
      <c r="G697" s="9" t="s">
        <v>2825</v>
      </c>
      <c r="H697" s="7" t="s">
        <v>69</v>
      </c>
      <c r="I697" s="9" t="s">
        <v>39</v>
      </c>
      <c r="J697" s="10"/>
      <c r="K697" s="10"/>
      <c r="L697" s="10"/>
      <c r="M697" s="9" t="s">
        <v>2826</v>
      </c>
      <c r="N697" s="10"/>
      <c r="O697" s="17">
        <v>1</v>
      </c>
      <c r="P697" s="17">
        <v>1</v>
      </c>
      <c r="Q697" s="11">
        <v>587228</v>
      </c>
      <c r="R697" s="12">
        <f t="shared" si="30"/>
        <v>0</v>
      </c>
      <c r="S697" s="11">
        <f t="shared" si="31"/>
        <v>587228</v>
      </c>
      <c r="T697" s="13" t="s">
        <v>2827</v>
      </c>
      <c r="U697" s="15" t="s">
        <v>2828</v>
      </c>
    </row>
    <row r="698" spans="1:22" ht="13" x14ac:dyDescent="0.15">
      <c r="A698" s="6">
        <f t="shared" si="32"/>
        <v>697</v>
      </c>
      <c r="B698" s="105" t="s">
        <v>2829</v>
      </c>
      <c r="C698" s="109">
        <v>44120</v>
      </c>
      <c r="D698" s="7" t="s">
        <v>21</v>
      </c>
      <c r="E698" s="8">
        <v>5218</v>
      </c>
      <c r="F698" s="7" t="s">
        <v>22</v>
      </c>
      <c r="G698" s="9" t="s">
        <v>2830</v>
      </c>
      <c r="H698" s="7" t="s">
        <v>24</v>
      </c>
      <c r="I698" s="9" t="s">
        <v>32</v>
      </c>
      <c r="J698" s="10"/>
      <c r="K698" s="10"/>
      <c r="L698" s="10"/>
      <c r="M698" s="9" t="s">
        <v>2831</v>
      </c>
      <c r="N698" s="9" t="s">
        <v>621</v>
      </c>
      <c r="O698" s="10"/>
      <c r="P698" s="10"/>
      <c r="Q698" s="11">
        <v>0</v>
      </c>
      <c r="R698" s="12">
        <f t="shared" si="30"/>
        <v>12000</v>
      </c>
      <c r="S698" s="11">
        <f t="shared" si="31"/>
        <v>12000</v>
      </c>
      <c r="T698" s="13" t="s">
        <v>2832</v>
      </c>
      <c r="U698" s="15" t="s">
        <v>42</v>
      </c>
      <c r="V698" s="5" t="s">
        <v>5444</v>
      </c>
    </row>
    <row r="699" spans="1:22" ht="13" x14ac:dyDescent="0.15">
      <c r="A699" s="6">
        <f t="shared" si="32"/>
        <v>698</v>
      </c>
      <c r="B699" s="105" t="s">
        <v>2833</v>
      </c>
      <c r="C699" s="109">
        <v>44120</v>
      </c>
      <c r="D699" s="7" t="s">
        <v>21</v>
      </c>
      <c r="E699" s="8">
        <v>9805</v>
      </c>
      <c r="F699" s="7" t="s">
        <v>22</v>
      </c>
      <c r="G699" s="9" t="s">
        <v>2834</v>
      </c>
      <c r="H699" s="7" t="s">
        <v>69</v>
      </c>
      <c r="I699" s="9" t="s">
        <v>25</v>
      </c>
      <c r="J699" s="10"/>
      <c r="K699" s="10"/>
      <c r="L699" s="10"/>
      <c r="M699" s="9" t="s">
        <v>2835</v>
      </c>
      <c r="N699" s="9" t="s">
        <v>621</v>
      </c>
      <c r="O699" s="10"/>
      <c r="P699" s="10"/>
      <c r="Q699" s="11">
        <v>0</v>
      </c>
      <c r="R699" s="12">
        <f t="shared" si="30"/>
        <v>12000</v>
      </c>
      <c r="S699" s="11">
        <f t="shared" si="31"/>
        <v>12000</v>
      </c>
      <c r="T699" s="13" t="s">
        <v>2836</v>
      </c>
      <c r="U699" s="15" t="s">
        <v>66</v>
      </c>
      <c r="V699" s="5" t="s">
        <v>5444</v>
      </c>
    </row>
    <row r="700" spans="1:22" ht="13" x14ac:dyDescent="0.15">
      <c r="A700" s="6">
        <f t="shared" si="32"/>
        <v>699</v>
      </c>
      <c r="B700" s="105" t="s">
        <v>2837</v>
      </c>
      <c r="C700" s="109">
        <v>44120</v>
      </c>
      <c r="D700" s="7" t="s">
        <v>37</v>
      </c>
      <c r="E700" s="8">
        <v>4404</v>
      </c>
      <c r="F700" s="7" t="s">
        <v>22</v>
      </c>
      <c r="G700" s="9" t="s">
        <v>2838</v>
      </c>
      <c r="H700" s="7" t="s">
        <v>31</v>
      </c>
      <c r="I700" s="9" t="s">
        <v>205</v>
      </c>
      <c r="J700" s="10"/>
      <c r="K700" s="10"/>
      <c r="L700" s="10"/>
      <c r="M700" s="9" t="s">
        <v>2839</v>
      </c>
      <c r="N700" s="9" t="s">
        <v>72</v>
      </c>
      <c r="O700" s="10"/>
      <c r="P700" s="10"/>
      <c r="Q700" s="11">
        <v>4060</v>
      </c>
      <c r="R700" s="12">
        <f t="shared" si="30"/>
        <v>0</v>
      </c>
      <c r="S700" s="11">
        <f t="shared" si="31"/>
        <v>4060</v>
      </c>
      <c r="T700" s="13" t="s">
        <v>2840</v>
      </c>
      <c r="U700" s="15" t="s">
        <v>55</v>
      </c>
      <c r="V700" s="5" t="s">
        <v>5444</v>
      </c>
    </row>
    <row r="701" spans="1:22" ht="13" x14ac:dyDescent="0.15">
      <c r="A701" s="6">
        <f t="shared" si="32"/>
        <v>700</v>
      </c>
      <c r="B701" s="105" t="s">
        <v>2841</v>
      </c>
      <c r="C701" s="109">
        <v>44120</v>
      </c>
      <c r="D701" s="7" t="s">
        <v>37</v>
      </c>
      <c r="E701" s="8">
        <v>10907</v>
      </c>
      <c r="F701" s="7" t="s">
        <v>22</v>
      </c>
      <c r="G701" s="9" t="s">
        <v>2842</v>
      </c>
      <c r="H701" s="7" t="s">
        <v>24</v>
      </c>
      <c r="I701" s="9" t="s">
        <v>32</v>
      </c>
      <c r="J701" s="10"/>
      <c r="K701" s="10"/>
      <c r="L701" s="10"/>
      <c r="M701" s="9" t="s">
        <v>2843</v>
      </c>
      <c r="N701" s="9" t="s">
        <v>72</v>
      </c>
      <c r="O701" s="10"/>
      <c r="P701" s="10"/>
      <c r="Q701" s="11">
        <v>0</v>
      </c>
      <c r="R701" s="12">
        <f t="shared" si="30"/>
        <v>3000</v>
      </c>
      <c r="S701" s="11">
        <f t="shared" si="31"/>
        <v>3000</v>
      </c>
      <c r="T701" s="13" t="s">
        <v>2844</v>
      </c>
      <c r="U701" s="15" t="s">
        <v>654</v>
      </c>
    </row>
    <row r="702" spans="1:22" ht="13" x14ac:dyDescent="0.15">
      <c r="A702" s="6">
        <f t="shared" si="32"/>
        <v>701</v>
      </c>
      <c r="B702" s="105" t="s">
        <v>2845</v>
      </c>
      <c r="C702" s="109">
        <v>44120</v>
      </c>
      <c r="D702" s="7" t="s">
        <v>37</v>
      </c>
      <c r="E702" s="8">
        <v>9310</v>
      </c>
      <c r="F702" s="7" t="s">
        <v>22</v>
      </c>
      <c r="G702" s="9" t="s">
        <v>2846</v>
      </c>
      <c r="H702" s="7" t="s">
        <v>24</v>
      </c>
      <c r="I702" s="9" t="s">
        <v>205</v>
      </c>
      <c r="J702" s="10"/>
      <c r="K702" s="10"/>
      <c r="L702" s="10"/>
      <c r="M702" s="9" t="s">
        <v>2847</v>
      </c>
      <c r="N702" s="9" t="s">
        <v>72</v>
      </c>
      <c r="O702" s="10"/>
      <c r="P702" s="10"/>
      <c r="Q702" s="11">
        <v>0</v>
      </c>
      <c r="R702" s="12">
        <f t="shared" si="30"/>
        <v>3000</v>
      </c>
      <c r="S702" s="11">
        <f t="shared" si="31"/>
        <v>3000</v>
      </c>
      <c r="T702" s="13" t="s">
        <v>2848</v>
      </c>
      <c r="U702" s="15" t="s">
        <v>42</v>
      </c>
      <c r="V702" s="5" t="s">
        <v>5444</v>
      </c>
    </row>
    <row r="703" spans="1:22" ht="13" x14ac:dyDescent="0.15">
      <c r="A703" s="6">
        <f t="shared" si="32"/>
        <v>702</v>
      </c>
      <c r="B703" s="105" t="s">
        <v>2849</v>
      </c>
      <c r="C703" s="109">
        <v>44120</v>
      </c>
      <c r="D703" s="7" t="s">
        <v>37</v>
      </c>
      <c r="E703" s="8">
        <v>312</v>
      </c>
      <c r="F703" s="7" t="s">
        <v>22</v>
      </c>
      <c r="G703" s="9" t="s">
        <v>2850</v>
      </c>
      <c r="H703" s="7" t="s">
        <v>31</v>
      </c>
      <c r="I703" s="9" t="s">
        <v>88</v>
      </c>
      <c r="J703" s="10"/>
      <c r="K703" s="10"/>
      <c r="L703" s="10"/>
      <c r="M703" s="9" t="s">
        <v>2851</v>
      </c>
      <c r="N703" s="9" t="s">
        <v>72</v>
      </c>
      <c r="O703" s="10"/>
      <c r="P703" s="10"/>
      <c r="Q703" s="11">
        <v>0</v>
      </c>
      <c r="R703" s="12">
        <f t="shared" si="30"/>
        <v>3000</v>
      </c>
      <c r="S703" s="11">
        <f t="shared" si="31"/>
        <v>3000</v>
      </c>
      <c r="T703" s="13" t="s">
        <v>2852</v>
      </c>
      <c r="U703" s="15" t="s">
        <v>2853</v>
      </c>
      <c r="V703" s="5" t="s">
        <v>5444</v>
      </c>
    </row>
    <row r="704" spans="1:22" ht="13" x14ac:dyDescent="0.15">
      <c r="A704" s="6">
        <f t="shared" si="32"/>
        <v>703</v>
      </c>
      <c r="B704" s="105" t="s">
        <v>2854</v>
      </c>
      <c r="C704" s="109">
        <v>44120</v>
      </c>
      <c r="D704" s="7" t="s">
        <v>37</v>
      </c>
      <c r="E704" s="8">
        <v>3200</v>
      </c>
      <c r="F704" s="7" t="s">
        <v>22</v>
      </c>
      <c r="G704" s="9" t="s">
        <v>2855</v>
      </c>
      <c r="H704" s="7" t="s">
        <v>45</v>
      </c>
      <c r="I704" s="9" t="s">
        <v>39</v>
      </c>
      <c r="J704" s="10"/>
      <c r="K704" s="10"/>
      <c r="L704" s="10"/>
      <c r="M704" s="9" t="s">
        <v>2856</v>
      </c>
      <c r="N704" s="9" t="s">
        <v>2857</v>
      </c>
      <c r="O704" s="10"/>
      <c r="P704" s="10"/>
      <c r="Q704" s="11">
        <v>0</v>
      </c>
      <c r="R704" s="12">
        <f t="shared" si="30"/>
        <v>3000</v>
      </c>
      <c r="S704" s="11">
        <f t="shared" si="31"/>
        <v>3000</v>
      </c>
      <c r="T704" s="13" t="s">
        <v>2858</v>
      </c>
      <c r="U704" s="15" t="s">
        <v>234</v>
      </c>
    </row>
    <row r="705" spans="1:24" ht="13" x14ac:dyDescent="0.15">
      <c r="A705" s="6">
        <f t="shared" si="32"/>
        <v>704</v>
      </c>
      <c r="B705" s="105" t="s">
        <v>2859</v>
      </c>
      <c r="C705" s="109">
        <v>44120</v>
      </c>
      <c r="D705" s="7" t="s">
        <v>37</v>
      </c>
      <c r="E705" s="8">
        <v>9523</v>
      </c>
      <c r="F705" s="7" t="s">
        <v>22</v>
      </c>
      <c r="G705" s="9" t="s">
        <v>2860</v>
      </c>
      <c r="H705" s="7" t="s">
        <v>24</v>
      </c>
      <c r="I705" s="10"/>
      <c r="J705" s="10"/>
      <c r="K705" s="10"/>
      <c r="L705" s="10"/>
      <c r="M705" s="9" t="s">
        <v>2861</v>
      </c>
      <c r="N705" s="9" t="s">
        <v>2857</v>
      </c>
      <c r="O705" s="10"/>
      <c r="P705" s="10"/>
      <c r="Q705" s="11">
        <v>0</v>
      </c>
      <c r="R705" s="12">
        <f t="shared" si="30"/>
        <v>3000</v>
      </c>
      <c r="S705" s="11">
        <f t="shared" si="31"/>
        <v>3000</v>
      </c>
      <c r="T705" s="13" t="s">
        <v>2862</v>
      </c>
      <c r="U705" s="15" t="s">
        <v>66</v>
      </c>
      <c r="V705" s="5" t="s">
        <v>5444</v>
      </c>
    </row>
    <row r="706" spans="1:24" ht="13" x14ac:dyDescent="0.15">
      <c r="A706" s="6">
        <f t="shared" si="32"/>
        <v>705</v>
      </c>
      <c r="B706" s="105" t="s">
        <v>2863</v>
      </c>
      <c r="C706" s="109">
        <v>44120</v>
      </c>
      <c r="D706" s="7" t="s">
        <v>37</v>
      </c>
      <c r="E706" s="8">
        <v>5818</v>
      </c>
      <c r="F706" s="7" t="s">
        <v>22</v>
      </c>
      <c r="G706" s="9" t="s">
        <v>2864</v>
      </c>
      <c r="H706" s="7" t="s">
        <v>31</v>
      </c>
      <c r="I706" s="9" t="s">
        <v>70</v>
      </c>
      <c r="J706" s="10"/>
      <c r="K706" s="10"/>
      <c r="L706" s="10"/>
      <c r="M706" s="9" t="s">
        <v>2865</v>
      </c>
      <c r="N706" s="9" t="s">
        <v>72</v>
      </c>
      <c r="O706" s="10"/>
      <c r="P706" s="10"/>
      <c r="Q706" s="11">
        <v>0</v>
      </c>
      <c r="R706" s="12">
        <f t="shared" ref="R706:R769" si="33">IF(Q706&gt;0,0,(IF(ISNA(VLOOKUP(D706,Missing_Vaulations,3,FALSE))=TRUE,0,(VLOOKUP(D706,Missing_Vaulations,3,FALSE)))))</f>
        <v>3000</v>
      </c>
      <c r="S706" s="11">
        <f t="shared" si="31"/>
        <v>3000</v>
      </c>
      <c r="T706" s="13" t="s">
        <v>2866</v>
      </c>
      <c r="U706" s="15" t="s">
        <v>66</v>
      </c>
      <c r="V706" s="5" t="s">
        <v>5444</v>
      </c>
    </row>
    <row r="707" spans="1:24" ht="13" x14ac:dyDescent="0.15">
      <c r="A707" s="6">
        <f t="shared" si="32"/>
        <v>706</v>
      </c>
      <c r="B707" s="105" t="s">
        <v>2867</v>
      </c>
      <c r="C707" s="109">
        <v>44120</v>
      </c>
      <c r="D707" s="7" t="s">
        <v>364</v>
      </c>
      <c r="E707" s="8">
        <v>4800</v>
      </c>
      <c r="F707" s="7" t="s">
        <v>22</v>
      </c>
      <c r="G707" s="9" t="s">
        <v>1043</v>
      </c>
      <c r="H707" s="7" t="s">
        <v>101</v>
      </c>
      <c r="I707" s="9" t="s">
        <v>25</v>
      </c>
      <c r="J707" s="10"/>
      <c r="K707" s="10"/>
      <c r="L707" s="10"/>
      <c r="M707" s="9" t="s">
        <v>2868</v>
      </c>
      <c r="N707" s="9" t="s">
        <v>72</v>
      </c>
      <c r="O707" s="17">
        <v>1</v>
      </c>
      <c r="P707" s="17">
        <v>1</v>
      </c>
      <c r="Q707" s="11">
        <v>10000</v>
      </c>
      <c r="R707" s="12">
        <f t="shared" si="33"/>
        <v>0</v>
      </c>
      <c r="S707" s="11">
        <f t="shared" ref="S707:S770" si="34">Q707+R707</f>
        <v>10000</v>
      </c>
      <c r="T707" s="13" t="s">
        <v>2869</v>
      </c>
      <c r="U707" s="15" t="s">
        <v>121</v>
      </c>
      <c r="W707" s="5" t="s">
        <v>5446</v>
      </c>
      <c r="X707" s="5" t="s">
        <v>5446</v>
      </c>
    </row>
    <row r="708" spans="1:24" ht="13" x14ac:dyDescent="0.15">
      <c r="A708" s="6">
        <f t="shared" ref="A708:A771" si="35">A707+1</f>
        <v>707</v>
      </c>
      <c r="B708" s="105" t="s">
        <v>2870</v>
      </c>
      <c r="C708" s="109">
        <v>44120</v>
      </c>
      <c r="D708" s="7" t="s">
        <v>364</v>
      </c>
      <c r="E708" s="8">
        <v>7800</v>
      </c>
      <c r="F708" s="7" t="s">
        <v>22</v>
      </c>
      <c r="G708" s="9" t="s">
        <v>2871</v>
      </c>
      <c r="H708" s="7" t="s">
        <v>69</v>
      </c>
      <c r="I708" s="9" t="s">
        <v>46</v>
      </c>
      <c r="J708" s="10"/>
      <c r="K708" s="10"/>
      <c r="L708" s="10"/>
      <c r="M708" s="9" t="s">
        <v>2872</v>
      </c>
      <c r="N708" s="9" t="s">
        <v>72</v>
      </c>
      <c r="O708" s="17">
        <v>1</v>
      </c>
      <c r="P708" s="17">
        <v>1</v>
      </c>
      <c r="Q708" s="11">
        <v>10000</v>
      </c>
      <c r="R708" s="12">
        <f t="shared" si="33"/>
        <v>0</v>
      </c>
      <c r="S708" s="11">
        <f t="shared" si="34"/>
        <v>10000</v>
      </c>
      <c r="T708" s="13" t="s">
        <v>2873</v>
      </c>
      <c r="U708" s="15" t="s">
        <v>55</v>
      </c>
      <c r="V708" s="5" t="s">
        <v>5444</v>
      </c>
    </row>
    <row r="709" spans="1:24" ht="13" x14ac:dyDescent="0.15">
      <c r="A709" s="6">
        <f t="shared" si="35"/>
        <v>708</v>
      </c>
      <c r="B709" s="105" t="s">
        <v>2874</v>
      </c>
      <c r="C709" s="109">
        <v>44120</v>
      </c>
      <c r="D709" s="7" t="s">
        <v>2875</v>
      </c>
      <c r="E709" s="8">
        <v>1660</v>
      </c>
      <c r="F709" s="7" t="s">
        <v>379</v>
      </c>
      <c r="G709" s="9" t="s">
        <v>1218</v>
      </c>
      <c r="H709" s="7" t="s">
        <v>31</v>
      </c>
      <c r="I709" s="9" t="s">
        <v>88</v>
      </c>
      <c r="J709" s="10"/>
      <c r="K709" s="10"/>
      <c r="L709" s="10"/>
      <c r="M709" s="9" t="s">
        <v>2876</v>
      </c>
      <c r="N709" s="9" t="s">
        <v>2877</v>
      </c>
      <c r="O709" s="10"/>
      <c r="P709" s="10"/>
      <c r="Q709" s="11">
        <v>0</v>
      </c>
      <c r="R709" s="12">
        <f t="shared" si="33"/>
        <v>3000</v>
      </c>
      <c r="S709" s="11">
        <f t="shared" si="34"/>
        <v>3000</v>
      </c>
      <c r="T709" s="13" t="s">
        <v>2878</v>
      </c>
      <c r="U709" s="15" t="s">
        <v>97</v>
      </c>
      <c r="V709" s="5" t="s">
        <v>5444</v>
      </c>
    </row>
    <row r="710" spans="1:24" ht="13" x14ac:dyDescent="0.15">
      <c r="A710" s="6">
        <f t="shared" si="35"/>
        <v>709</v>
      </c>
      <c r="B710" s="105" t="s">
        <v>2879</v>
      </c>
      <c r="C710" s="109">
        <v>44120</v>
      </c>
      <c r="D710" s="7" t="s">
        <v>75</v>
      </c>
      <c r="E710" s="8">
        <v>925</v>
      </c>
      <c r="F710" s="7" t="s">
        <v>22</v>
      </c>
      <c r="G710" s="9" t="s">
        <v>2880</v>
      </c>
      <c r="H710" s="7" t="s">
        <v>183</v>
      </c>
      <c r="I710" s="9" t="s">
        <v>158</v>
      </c>
      <c r="J710" s="10"/>
      <c r="K710" s="10"/>
      <c r="L710" s="10"/>
      <c r="M710" s="9" t="s">
        <v>2881</v>
      </c>
      <c r="N710" s="9" t="s">
        <v>316</v>
      </c>
      <c r="O710" s="10"/>
      <c r="P710" s="10"/>
      <c r="Q710" s="11">
        <v>0</v>
      </c>
      <c r="R710" s="12">
        <f t="shared" si="33"/>
        <v>3000</v>
      </c>
      <c r="S710" s="11">
        <f t="shared" si="34"/>
        <v>3000</v>
      </c>
      <c r="T710" s="13" t="s">
        <v>2882</v>
      </c>
      <c r="U710" s="15" t="s">
        <v>234</v>
      </c>
    </row>
    <row r="711" spans="1:24" ht="13" x14ac:dyDescent="0.15">
      <c r="A711" s="6">
        <f t="shared" si="35"/>
        <v>710</v>
      </c>
      <c r="B711" s="105" t="s">
        <v>2883</v>
      </c>
      <c r="C711" s="109">
        <v>44120</v>
      </c>
      <c r="D711" s="7" t="s">
        <v>75</v>
      </c>
      <c r="E711" s="8">
        <v>4700</v>
      </c>
      <c r="F711" s="7" t="s">
        <v>22</v>
      </c>
      <c r="G711" s="9" t="s">
        <v>2884</v>
      </c>
      <c r="H711" s="7" t="s">
        <v>58</v>
      </c>
      <c r="I711" s="9" t="s">
        <v>39</v>
      </c>
      <c r="J711" s="10"/>
      <c r="K711" s="10"/>
      <c r="L711" s="10"/>
      <c r="M711" s="9" t="s">
        <v>2885</v>
      </c>
      <c r="N711" s="9" t="s">
        <v>72</v>
      </c>
      <c r="O711" s="10"/>
      <c r="P711" s="10"/>
      <c r="Q711" s="11">
        <v>0</v>
      </c>
      <c r="R711" s="12">
        <f t="shared" si="33"/>
        <v>3000</v>
      </c>
      <c r="S711" s="11">
        <f t="shared" si="34"/>
        <v>3000</v>
      </c>
      <c r="T711" s="13" t="s">
        <v>2882</v>
      </c>
      <c r="U711" s="15" t="s">
        <v>2886</v>
      </c>
    </row>
    <row r="712" spans="1:24" ht="13" x14ac:dyDescent="0.15">
      <c r="A712" s="6">
        <f t="shared" si="35"/>
        <v>711</v>
      </c>
      <c r="B712" s="105" t="s">
        <v>2887</v>
      </c>
      <c r="C712" s="109">
        <v>44120</v>
      </c>
      <c r="D712" s="7" t="s">
        <v>75</v>
      </c>
      <c r="E712" s="8">
        <v>3108</v>
      </c>
      <c r="F712" s="7" t="s">
        <v>22</v>
      </c>
      <c r="G712" s="9" t="s">
        <v>2888</v>
      </c>
      <c r="H712" s="7" t="s">
        <v>45</v>
      </c>
      <c r="I712" s="9" t="s">
        <v>25</v>
      </c>
      <c r="J712" s="10"/>
      <c r="K712" s="10"/>
      <c r="L712" s="10"/>
      <c r="M712" s="9" t="s">
        <v>2889</v>
      </c>
      <c r="N712" s="9" t="s">
        <v>103</v>
      </c>
      <c r="O712" s="10"/>
      <c r="P712" s="10"/>
      <c r="Q712" s="11">
        <v>0</v>
      </c>
      <c r="R712" s="12">
        <f t="shared" si="33"/>
        <v>3000</v>
      </c>
      <c r="S712" s="11">
        <f t="shared" si="34"/>
        <v>3000</v>
      </c>
      <c r="T712" s="13" t="s">
        <v>2890</v>
      </c>
      <c r="U712" s="15" t="s">
        <v>55</v>
      </c>
      <c r="V712" s="5" t="s">
        <v>5444</v>
      </c>
    </row>
    <row r="713" spans="1:24" ht="13" x14ac:dyDescent="0.15">
      <c r="A713" s="6">
        <f t="shared" si="35"/>
        <v>712</v>
      </c>
      <c r="B713" s="105" t="s">
        <v>2891</v>
      </c>
      <c r="C713" s="109">
        <v>44120</v>
      </c>
      <c r="D713" s="7" t="s">
        <v>75</v>
      </c>
      <c r="E713" s="8">
        <v>6505</v>
      </c>
      <c r="F713" s="7" t="s">
        <v>22</v>
      </c>
      <c r="G713" s="9" t="s">
        <v>2892</v>
      </c>
      <c r="H713" s="7" t="s">
        <v>24</v>
      </c>
      <c r="I713" s="9" t="s">
        <v>46</v>
      </c>
      <c r="J713" s="10"/>
      <c r="K713" s="10"/>
      <c r="L713" s="10"/>
      <c r="M713" s="9" t="s">
        <v>2893</v>
      </c>
      <c r="N713" s="9" t="s">
        <v>103</v>
      </c>
      <c r="O713" s="10"/>
      <c r="P713" s="10"/>
      <c r="Q713" s="11">
        <v>0</v>
      </c>
      <c r="R713" s="12">
        <f t="shared" si="33"/>
        <v>3000</v>
      </c>
      <c r="S713" s="11">
        <f t="shared" si="34"/>
        <v>3000</v>
      </c>
      <c r="T713" s="13" t="s">
        <v>2894</v>
      </c>
      <c r="U713" s="15" t="s">
        <v>55</v>
      </c>
      <c r="V713" s="5" t="s">
        <v>5444</v>
      </c>
    </row>
    <row r="714" spans="1:24" ht="13" x14ac:dyDescent="0.15">
      <c r="A714" s="6">
        <f t="shared" si="35"/>
        <v>713</v>
      </c>
      <c r="B714" s="105" t="s">
        <v>2895</v>
      </c>
      <c r="C714" s="109">
        <v>44120</v>
      </c>
      <c r="D714" s="7" t="s">
        <v>75</v>
      </c>
      <c r="E714" s="8">
        <v>3108</v>
      </c>
      <c r="F714" s="7" t="s">
        <v>22</v>
      </c>
      <c r="G714" s="9" t="s">
        <v>2224</v>
      </c>
      <c r="H714" s="7" t="s">
        <v>31</v>
      </c>
      <c r="I714" s="9" t="s">
        <v>25</v>
      </c>
      <c r="J714" s="10"/>
      <c r="K714" s="10"/>
      <c r="L714" s="10"/>
      <c r="M714" s="9" t="s">
        <v>2225</v>
      </c>
      <c r="N714" s="9" t="s">
        <v>2896</v>
      </c>
      <c r="O714" s="10"/>
      <c r="P714" s="10"/>
      <c r="Q714" s="11">
        <v>0</v>
      </c>
      <c r="R714" s="12">
        <f t="shared" si="33"/>
        <v>3000</v>
      </c>
      <c r="S714" s="11">
        <f t="shared" si="34"/>
        <v>3000</v>
      </c>
      <c r="T714" s="13" t="s">
        <v>2897</v>
      </c>
      <c r="U714" s="15" t="s">
        <v>55</v>
      </c>
      <c r="V714" s="5" t="s">
        <v>5444</v>
      </c>
    </row>
    <row r="715" spans="1:24" ht="13" x14ac:dyDescent="0.15">
      <c r="A715" s="6">
        <f t="shared" si="35"/>
        <v>714</v>
      </c>
      <c r="B715" s="105" t="s">
        <v>2898</v>
      </c>
      <c r="C715" s="109">
        <v>44120</v>
      </c>
      <c r="D715" s="7" t="s">
        <v>75</v>
      </c>
      <c r="E715" s="8">
        <v>2612</v>
      </c>
      <c r="F715" s="7" t="s">
        <v>22</v>
      </c>
      <c r="G715" s="9" t="s">
        <v>2899</v>
      </c>
      <c r="H715" s="7" t="s">
        <v>31</v>
      </c>
      <c r="I715" s="9" t="s">
        <v>25</v>
      </c>
      <c r="J715" s="10"/>
      <c r="K715" s="10"/>
      <c r="L715" s="10"/>
      <c r="M715" s="9" t="s">
        <v>2900</v>
      </c>
      <c r="N715" s="9" t="s">
        <v>2901</v>
      </c>
      <c r="O715" s="10"/>
      <c r="P715" s="10"/>
      <c r="Q715" s="11">
        <v>0</v>
      </c>
      <c r="R715" s="12">
        <f t="shared" si="33"/>
        <v>3000</v>
      </c>
      <c r="S715" s="11">
        <f t="shared" si="34"/>
        <v>3000</v>
      </c>
      <c r="T715" s="13" t="s">
        <v>2902</v>
      </c>
      <c r="U715" s="15" t="s">
        <v>80</v>
      </c>
    </row>
    <row r="716" spans="1:24" ht="13" x14ac:dyDescent="0.15">
      <c r="A716" s="6">
        <f t="shared" si="35"/>
        <v>715</v>
      </c>
      <c r="B716" s="105" t="s">
        <v>2903</v>
      </c>
      <c r="C716" s="109">
        <v>44120</v>
      </c>
      <c r="D716" s="7" t="s">
        <v>110</v>
      </c>
      <c r="E716" s="8">
        <v>3737</v>
      </c>
      <c r="F716" s="7" t="s">
        <v>22</v>
      </c>
      <c r="G716" s="9" t="s">
        <v>1932</v>
      </c>
      <c r="H716" s="7" t="s">
        <v>1628</v>
      </c>
      <c r="I716" s="9" t="s">
        <v>331</v>
      </c>
      <c r="J716" s="10"/>
      <c r="K716" s="10"/>
      <c r="L716" s="10"/>
      <c r="M716" s="9" t="s">
        <v>2904</v>
      </c>
      <c r="N716" s="9" t="s">
        <v>2905</v>
      </c>
      <c r="O716" s="10"/>
      <c r="P716" s="10"/>
      <c r="Q716" s="11">
        <v>0</v>
      </c>
      <c r="R716" s="12">
        <f t="shared" si="33"/>
        <v>2000</v>
      </c>
      <c r="S716" s="11">
        <f t="shared" si="34"/>
        <v>2000</v>
      </c>
      <c r="T716" s="13" t="s">
        <v>2906</v>
      </c>
      <c r="U716" s="15" t="s">
        <v>312</v>
      </c>
      <c r="V716" s="5" t="s">
        <v>5444</v>
      </c>
    </row>
    <row r="717" spans="1:24" ht="13" x14ac:dyDescent="0.15">
      <c r="A717" s="6">
        <f t="shared" si="35"/>
        <v>716</v>
      </c>
      <c r="B717" s="105" t="s">
        <v>2907</v>
      </c>
      <c r="C717" s="109">
        <v>44120</v>
      </c>
      <c r="D717" s="7" t="s">
        <v>110</v>
      </c>
      <c r="E717" s="8">
        <v>1701</v>
      </c>
      <c r="F717" s="7" t="s">
        <v>22</v>
      </c>
      <c r="G717" s="9" t="s">
        <v>2908</v>
      </c>
      <c r="H717" s="7" t="s">
        <v>45</v>
      </c>
      <c r="I717" s="9" t="s">
        <v>112</v>
      </c>
      <c r="J717" s="10"/>
      <c r="K717" s="10"/>
      <c r="L717" s="10"/>
      <c r="M717" s="9" t="s">
        <v>2909</v>
      </c>
      <c r="N717" s="10"/>
      <c r="O717" s="10"/>
      <c r="P717" s="10"/>
      <c r="Q717" s="11">
        <v>0</v>
      </c>
      <c r="R717" s="12">
        <f t="shared" si="33"/>
        <v>2000</v>
      </c>
      <c r="S717" s="11">
        <f t="shared" si="34"/>
        <v>2000</v>
      </c>
      <c r="T717" s="13" t="s">
        <v>2910</v>
      </c>
      <c r="U717" s="15" t="s">
        <v>2911</v>
      </c>
    </row>
    <row r="718" spans="1:24" ht="13" x14ac:dyDescent="0.15">
      <c r="A718" s="6">
        <f t="shared" si="35"/>
        <v>717</v>
      </c>
      <c r="B718" s="105" t="s">
        <v>2912</v>
      </c>
      <c r="C718" s="109">
        <v>44120</v>
      </c>
      <c r="D718" s="7" t="s">
        <v>430</v>
      </c>
      <c r="E718" s="8">
        <v>1209</v>
      </c>
      <c r="F718" s="7" t="s">
        <v>22</v>
      </c>
      <c r="G718" s="9" t="s">
        <v>2913</v>
      </c>
      <c r="H718" s="7" t="s">
        <v>557</v>
      </c>
      <c r="I718" s="9" t="s">
        <v>46</v>
      </c>
      <c r="J718" s="10"/>
      <c r="K718" s="10"/>
      <c r="L718" s="10"/>
      <c r="M718" s="9" t="s">
        <v>2914</v>
      </c>
      <c r="N718" s="9" t="s">
        <v>2123</v>
      </c>
      <c r="O718" s="10"/>
      <c r="P718" s="10"/>
      <c r="Q718" s="11">
        <v>0</v>
      </c>
      <c r="R718" s="12">
        <f t="shared" si="33"/>
        <v>500</v>
      </c>
      <c r="S718" s="11">
        <f t="shared" si="34"/>
        <v>500</v>
      </c>
      <c r="T718" s="13" t="s">
        <v>2915</v>
      </c>
      <c r="U718" s="15" t="s">
        <v>2916</v>
      </c>
    </row>
    <row r="719" spans="1:24" ht="13" x14ac:dyDescent="0.15">
      <c r="A719" s="6">
        <f t="shared" si="35"/>
        <v>718</v>
      </c>
      <c r="B719" s="105" t="s">
        <v>2917</v>
      </c>
      <c r="C719" s="109">
        <v>44120</v>
      </c>
      <c r="D719" s="7" t="s">
        <v>430</v>
      </c>
      <c r="E719" s="8">
        <v>2612</v>
      </c>
      <c r="F719" s="7" t="s">
        <v>22</v>
      </c>
      <c r="G719" s="9" t="s">
        <v>2899</v>
      </c>
      <c r="H719" s="7" t="s">
        <v>31</v>
      </c>
      <c r="I719" s="9" t="s">
        <v>25</v>
      </c>
      <c r="J719" s="10"/>
      <c r="K719" s="10"/>
      <c r="L719" s="10"/>
      <c r="M719" s="9" t="s">
        <v>2900</v>
      </c>
      <c r="N719" s="9" t="s">
        <v>2901</v>
      </c>
      <c r="O719" s="10"/>
      <c r="P719" s="10"/>
      <c r="Q719" s="11">
        <v>0</v>
      </c>
      <c r="R719" s="12">
        <f t="shared" si="33"/>
        <v>500</v>
      </c>
      <c r="S719" s="11">
        <f t="shared" si="34"/>
        <v>500</v>
      </c>
      <c r="T719" s="13" t="s">
        <v>2132</v>
      </c>
      <c r="U719" s="15" t="s">
        <v>273</v>
      </c>
      <c r="V719" s="5" t="s">
        <v>5444</v>
      </c>
    </row>
    <row r="720" spans="1:24" ht="13" x14ac:dyDescent="0.15">
      <c r="A720" s="6">
        <f t="shared" si="35"/>
        <v>719</v>
      </c>
      <c r="B720" s="105" t="s">
        <v>2918</v>
      </c>
      <c r="C720" s="109">
        <v>44120</v>
      </c>
      <c r="D720" s="7" t="s">
        <v>116</v>
      </c>
      <c r="E720" s="8">
        <v>4308</v>
      </c>
      <c r="F720" s="7" t="s">
        <v>22</v>
      </c>
      <c r="G720" s="9" t="s">
        <v>2919</v>
      </c>
      <c r="H720" s="7" t="s">
        <v>24</v>
      </c>
      <c r="I720" s="9" t="s">
        <v>205</v>
      </c>
      <c r="J720" s="10"/>
      <c r="K720" s="10"/>
      <c r="L720" s="10"/>
      <c r="M720" s="9" t="s">
        <v>2920</v>
      </c>
      <c r="N720" s="9" t="s">
        <v>742</v>
      </c>
      <c r="O720" s="10"/>
      <c r="P720" s="10"/>
      <c r="Q720" s="11">
        <v>0</v>
      </c>
      <c r="R720" s="12">
        <f t="shared" si="33"/>
        <v>500</v>
      </c>
      <c r="S720" s="11">
        <f t="shared" si="34"/>
        <v>500</v>
      </c>
      <c r="T720" s="13" t="s">
        <v>2921</v>
      </c>
      <c r="U720" s="15" t="s">
        <v>234</v>
      </c>
    </row>
    <row r="721" spans="1:24" ht="13" x14ac:dyDescent="0.15">
      <c r="A721" s="6">
        <f t="shared" si="35"/>
        <v>720</v>
      </c>
      <c r="B721" s="105" t="s">
        <v>2922</v>
      </c>
      <c r="C721" s="109">
        <v>44120</v>
      </c>
      <c r="D721" s="7" t="s">
        <v>116</v>
      </c>
      <c r="E721" s="8">
        <v>4207</v>
      </c>
      <c r="F721" s="7" t="s">
        <v>22</v>
      </c>
      <c r="G721" s="9" t="s">
        <v>2923</v>
      </c>
      <c r="H721" s="7" t="s">
        <v>24</v>
      </c>
      <c r="I721" s="9" t="s">
        <v>70</v>
      </c>
      <c r="J721" s="10"/>
      <c r="K721" s="10"/>
      <c r="L721" s="10"/>
      <c r="M721" s="9" t="s">
        <v>2924</v>
      </c>
      <c r="N721" s="9" t="s">
        <v>1057</v>
      </c>
      <c r="O721" s="10"/>
      <c r="P721" s="10"/>
      <c r="Q721" s="11">
        <v>0</v>
      </c>
      <c r="R721" s="12">
        <f t="shared" si="33"/>
        <v>500</v>
      </c>
      <c r="S721" s="11">
        <f t="shared" si="34"/>
        <v>500</v>
      </c>
      <c r="T721" s="13" t="s">
        <v>2428</v>
      </c>
      <c r="U721" s="15" t="s">
        <v>2925</v>
      </c>
    </row>
    <row r="722" spans="1:24" ht="13" x14ac:dyDescent="0.15">
      <c r="A722" s="6">
        <f t="shared" si="35"/>
        <v>721</v>
      </c>
      <c r="B722" s="105" t="s">
        <v>2926</v>
      </c>
      <c r="C722" s="109">
        <v>44120</v>
      </c>
      <c r="D722" s="7" t="s">
        <v>123</v>
      </c>
      <c r="E722" s="8">
        <v>3826</v>
      </c>
      <c r="F722" s="7" t="s">
        <v>22</v>
      </c>
      <c r="G722" s="9" t="s">
        <v>2927</v>
      </c>
      <c r="H722" s="7" t="s">
        <v>69</v>
      </c>
      <c r="I722" s="9" t="s">
        <v>46</v>
      </c>
      <c r="J722" s="10"/>
      <c r="K722" s="10"/>
      <c r="L722" s="10"/>
      <c r="M722" s="9" t="s">
        <v>2928</v>
      </c>
      <c r="N722" s="10"/>
      <c r="O722" s="10"/>
      <c r="P722" s="10"/>
      <c r="Q722" s="11">
        <v>50000</v>
      </c>
      <c r="R722" s="12">
        <f t="shared" si="33"/>
        <v>0</v>
      </c>
      <c r="S722" s="11">
        <f t="shared" si="34"/>
        <v>50000</v>
      </c>
      <c r="T722" s="13" t="s">
        <v>2929</v>
      </c>
      <c r="U722" s="15" t="s">
        <v>42</v>
      </c>
      <c r="V722" s="5" t="s">
        <v>5444</v>
      </c>
    </row>
    <row r="723" spans="1:24" ht="13" x14ac:dyDescent="0.15">
      <c r="A723" s="6">
        <f t="shared" si="35"/>
        <v>722</v>
      </c>
      <c r="B723" s="105" t="s">
        <v>2930</v>
      </c>
      <c r="C723" s="109">
        <v>44120</v>
      </c>
      <c r="D723" s="7" t="s">
        <v>123</v>
      </c>
      <c r="E723" s="8">
        <v>5922</v>
      </c>
      <c r="F723" s="7" t="s">
        <v>22</v>
      </c>
      <c r="G723" s="9" t="s">
        <v>2931</v>
      </c>
      <c r="H723" s="7" t="s">
        <v>24</v>
      </c>
      <c r="I723" s="9" t="s">
        <v>331</v>
      </c>
      <c r="J723" s="10"/>
      <c r="K723" s="10"/>
      <c r="L723" s="10"/>
      <c r="M723" s="9" t="s">
        <v>2932</v>
      </c>
      <c r="N723" s="9" t="s">
        <v>2933</v>
      </c>
      <c r="O723" s="10"/>
      <c r="P723" s="10"/>
      <c r="Q723" s="11">
        <v>50000</v>
      </c>
      <c r="R723" s="12">
        <f t="shared" si="33"/>
        <v>0</v>
      </c>
      <c r="S723" s="11">
        <f t="shared" si="34"/>
        <v>50000</v>
      </c>
      <c r="T723" s="13" t="s">
        <v>2934</v>
      </c>
      <c r="U723" s="15" t="s">
        <v>2935</v>
      </c>
    </row>
    <row r="724" spans="1:24" ht="13" x14ac:dyDescent="0.15">
      <c r="A724" s="6">
        <f t="shared" si="35"/>
        <v>723</v>
      </c>
      <c r="B724" s="105" t="s">
        <v>2936</v>
      </c>
      <c r="C724" s="109">
        <v>44120</v>
      </c>
      <c r="D724" s="7" t="s">
        <v>123</v>
      </c>
      <c r="E724" s="8">
        <v>9703</v>
      </c>
      <c r="F724" s="7" t="s">
        <v>22</v>
      </c>
      <c r="G724" s="9" t="s">
        <v>2937</v>
      </c>
      <c r="H724" s="7" t="s">
        <v>183</v>
      </c>
      <c r="I724" s="9" t="s">
        <v>32</v>
      </c>
      <c r="J724" s="10"/>
      <c r="K724" s="10"/>
      <c r="L724" s="10"/>
      <c r="M724" s="9" t="s">
        <v>2938</v>
      </c>
      <c r="N724" s="9" t="s">
        <v>482</v>
      </c>
      <c r="O724" s="10"/>
      <c r="P724" s="10"/>
      <c r="Q724" s="11">
        <v>50000</v>
      </c>
      <c r="R724" s="12">
        <f t="shared" si="33"/>
        <v>0</v>
      </c>
      <c r="S724" s="11">
        <f t="shared" si="34"/>
        <v>50000</v>
      </c>
      <c r="T724" s="13" t="s">
        <v>2939</v>
      </c>
      <c r="U724" s="15" t="s">
        <v>2940</v>
      </c>
    </row>
    <row r="725" spans="1:24" ht="13" x14ac:dyDescent="0.15">
      <c r="A725" s="6">
        <f t="shared" si="35"/>
        <v>724</v>
      </c>
      <c r="B725" s="105" t="s">
        <v>2941</v>
      </c>
      <c r="C725" s="109">
        <v>44120</v>
      </c>
      <c r="D725" s="7" t="s">
        <v>123</v>
      </c>
      <c r="E725" s="8">
        <v>11405</v>
      </c>
      <c r="F725" s="7" t="s">
        <v>22</v>
      </c>
      <c r="G725" s="9" t="s">
        <v>2942</v>
      </c>
      <c r="H725" s="7" t="s">
        <v>31</v>
      </c>
      <c r="I725" s="9" t="s">
        <v>32</v>
      </c>
      <c r="J725" s="10"/>
      <c r="K725" s="10"/>
      <c r="L725" s="10"/>
      <c r="M725" s="9" t="s">
        <v>2943</v>
      </c>
      <c r="N725" s="9" t="s">
        <v>2944</v>
      </c>
      <c r="O725" s="10"/>
      <c r="P725" s="10"/>
      <c r="Q725" s="11">
        <v>50000</v>
      </c>
      <c r="R725" s="12">
        <f t="shared" si="33"/>
        <v>0</v>
      </c>
      <c r="S725" s="11">
        <f t="shared" si="34"/>
        <v>50000</v>
      </c>
      <c r="T725" s="13" t="s">
        <v>2945</v>
      </c>
      <c r="U725" s="15" t="s">
        <v>1141</v>
      </c>
    </row>
    <row r="726" spans="1:24" ht="13" x14ac:dyDescent="0.15">
      <c r="A726" s="6">
        <f t="shared" si="35"/>
        <v>725</v>
      </c>
      <c r="B726" s="105" t="s">
        <v>2946</v>
      </c>
      <c r="C726" s="109">
        <v>44120</v>
      </c>
      <c r="D726" s="7" t="s">
        <v>123</v>
      </c>
      <c r="E726" s="8">
        <v>11605</v>
      </c>
      <c r="F726" s="7" t="s">
        <v>22</v>
      </c>
      <c r="G726" s="9" t="s">
        <v>2947</v>
      </c>
      <c r="H726" s="7" t="s">
        <v>24</v>
      </c>
      <c r="I726" s="10"/>
      <c r="J726" s="10"/>
      <c r="K726" s="10"/>
      <c r="L726" s="10"/>
      <c r="M726" s="9" t="s">
        <v>2948</v>
      </c>
      <c r="N726" s="9" t="s">
        <v>482</v>
      </c>
      <c r="O726" s="10"/>
      <c r="P726" s="10"/>
      <c r="Q726" s="11">
        <v>50000</v>
      </c>
      <c r="R726" s="12">
        <f t="shared" si="33"/>
        <v>0</v>
      </c>
      <c r="S726" s="11">
        <f t="shared" si="34"/>
        <v>50000</v>
      </c>
      <c r="T726" s="10"/>
      <c r="U726" s="15" t="s">
        <v>1380</v>
      </c>
    </row>
    <row r="727" spans="1:24" ht="13" x14ac:dyDescent="0.15">
      <c r="A727" s="6">
        <f t="shared" si="35"/>
        <v>726</v>
      </c>
      <c r="B727" s="105" t="s">
        <v>2949</v>
      </c>
      <c r="C727" s="109">
        <v>44120</v>
      </c>
      <c r="D727" s="7" t="s">
        <v>123</v>
      </c>
      <c r="E727" s="8">
        <v>6106</v>
      </c>
      <c r="F727" s="7" t="s">
        <v>22</v>
      </c>
      <c r="G727" s="9" t="s">
        <v>2950</v>
      </c>
      <c r="H727" s="7" t="s">
        <v>45</v>
      </c>
      <c r="I727" s="10"/>
      <c r="J727" s="10"/>
      <c r="K727" s="10"/>
      <c r="L727" s="10"/>
      <c r="M727" s="9" t="s">
        <v>2951</v>
      </c>
      <c r="N727" s="9" t="s">
        <v>482</v>
      </c>
      <c r="O727" s="10"/>
      <c r="P727" s="10"/>
      <c r="Q727" s="11">
        <v>50000</v>
      </c>
      <c r="R727" s="12">
        <f t="shared" si="33"/>
        <v>0</v>
      </c>
      <c r="S727" s="11">
        <f t="shared" si="34"/>
        <v>50000</v>
      </c>
      <c r="T727" s="10"/>
      <c r="U727" s="15" t="s">
        <v>1380</v>
      </c>
    </row>
    <row r="728" spans="1:24" ht="13" x14ac:dyDescent="0.15">
      <c r="A728" s="6">
        <f t="shared" si="35"/>
        <v>727</v>
      </c>
      <c r="B728" s="105" t="s">
        <v>2952</v>
      </c>
      <c r="C728" s="109">
        <v>44120</v>
      </c>
      <c r="D728" s="7" t="s">
        <v>123</v>
      </c>
      <c r="E728" s="8">
        <v>12611</v>
      </c>
      <c r="F728" s="7" t="s">
        <v>22</v>
      </c>
      <c r="G728" s="9" t="s">
        <v>2953</v>
      </c>
      <c r="H728" s="7" t="s">
        <v>480</v>
      </c>
      <c r="I728" s="9" t="s">
        <v>32</v>
      </c>
      <c r="J728" s="10"/>
      <c r="K728" s="10"/>
      <c r="L728" s="10"/>
      <c r="M728" s="9" t="s">
        <v>2954</v>
      </c>
      <c r="N728" s="9" t="s">
        <v>402</v>
      </c>
      <c r="O728" s="10"/>
      <c r="P728" s="10"/>
      <c r="Q728" s="11">
        <v>50000</v>
      </c>
      <c r="R728" s="12">
        <f t="shared" si="33"/>
        <v>0</v>
      </c>
      <c r="S728" s="11">
        <f t="shared" si="34"/>
        <v>50000</v>
      </c>
      <c r="T728" s="13" t="s">
        <v>2955</v>
      </c>
      <c r="U728" s="15" t="s">
        <v>121</v>
      </c>
      <c r="W728" s="5" t="s">
        <v>5446</v>
      </c>
      <c r="X728" s="5" t="s">
        <v>5446</v>
      </c>
    </row>
    <row r="729" spans="1:24" ht="13" x14ac:dyDescent="0.15">
      <c r="A729" s="6">
        <f t="shared" si="35"/>
        <v>728</v>
      </c>
      <c r="B729" s="105" t="s">
        <v>2956</v>
      </c>
      <c r="C729" s="109">
        <v>44120</v>
      </c>
      <c r="D729" s="7" t="s">
        <v>123</v>
      </c>
      <c r="E729" s="8">
        <v>11601</v>
      </c>
      <c r="F729" s="7" t="s">
        <v>22</v>
      </c>
      <c r="G729" s="9" t="s">
        <v>2957</v>
      </c>
      <c r="H729" s="7" t="s">
        <v>31</v>
      </c>
      <c r="I729" s="9" t="s">
        <v>32</v>
      </c>
      <c r="J729" s="10"/>
      <c r="K729" s="10"/>
      <c r="L729" s="10"/>
      <c r="M729" s="9" t="s">
        <v>2958</v>
      </c>
      <c r="N729" s="9" t="s">
        <v>402</v>
      </c>
      <c r="O729" s="10"/>
      <c r="P729" s="10"/>
      <c r="Q729" s="11">
        <v>50000</v>
      </c>
      <c r="R729" s="12">
        <f t="shared" si="33"/>
        <v>0</v>
      </c>
      <c r="S729" s="11">
        <f t="shared" si="34"/>
        <v>50000</v>
      </c>
      <c r="T729" s="13" t="s">
        <v>2959</v>
      </c>
      <c r="U729" s="15" t="s">
        <v>507</v>
      </c>
    </row>
    <row r="730" spans="1:24" ht="13" x14ac:dyDescent="0.15">
      <c r="A730" s="6">
        <f t="shared" si="35"/>
        <v>729</v>
      </c>
      <c r="B730" s="105" t="s">
        <v>2960</v>
      </c>
      <c r="C730" s="109">
        <v>44120</v>
      </c>
      <c r="D730" s="7" t="s">
        <v>123</v>
      </c>
      <c r="E730" s="8">
        <v>3108</v>
      </c>
      <c r="F730" s="7" t="s">
        <v>22</v>
      </c>
      <c r="G730" s="9" t="s">
        <v>400</v>
      </c>
      <c r="H730" s="7" t="s">
        <v>24</v>
      </c>
      <c r="I730" s="9" t="s">
        <v>25</v>
      </c>
      <c r="J730" s="10"/>
      <c r="K730" s="10"/>
      <c r="L730" s="10"/>
      <c r="M730" s="9" t="s">
        <v>401</v>
      </c>
      <c r="N730" s="9" t="s">
        <v>402</v>
      </c>
      <c r="O730" s="10"/>
      <c r="P730" s="10"/>
      <c r="Q730" s="11">
        <v>50000</v>
      </c>
      <c r="R730" s="12">
        <f t="shared" si="33"/>
        <v>0</v>
      </c>
      <c r="S730" s="11">
        <f t="shared" si="34"/>
        <v>50000</v>
      </c>
      <c r="T730" s="13" t="s">
        <v>2862</v>
      </c>
      <c r="U730" s="15" t="s">
        <v>121</v>
      </c>
      <c r="W730" s="5" t="s">
        <v>5446</v>
      </c>
      <c r="X730" s="5" t="s">
        <v>5446</v>
      </c>
    </row>
    <row r="731" spans="1:24" ht="13" x14ac:dyDescent="0.15">
      <c r="A731" s="6">
        <f t="shared" si="35"/>
        <v>730</v>
      </c>
      <c r="B731" s="105" t="s">
        <v>2961</v>
      </c>
      <c r="C731" s="109">
        <v>44120</v>
      </c>
      <c r="D731" s="7" t="s">
        <v>123</v>
      </c>
      <c r="E731" s="8">
        <v>2708</v>
      </c>
      <c r="F731" s="7" t="s">
        <v>22</v>
      </c>
      <c r="G731" s="9" t="s">
        <v>2962</v>
      </c>
      <c r="H731" s="7" t="s">
        <v>45</v>
      </c>
      <c r="I731" s="9" t="s">
        <v>46</v>
      </c>
      <c r="J731" s="10"/>
      <c r="K731" s="10"/>
      <c r="L731" s="10"/>
      <c r="M731" s="9" t="s">
        <v>2963</v>
      </c>
      <c r="N731" s="9" t="s">
        <v>1827</v>
      </c>
      <c r="O731" s="10"/>
      <c r="P731" s="10"/>
      <c r="Q731" s="11">
        <v>50000</v>
      </c>
      <c r="R731" s="12">
        <f t="shared" si="33"/>
        <v>0</v>
      </c>
      <c r="S731" s="11">
        <f t="shared" si="34"/>
        <v>50000</v>
      </c>
      <c r="T731" s="13" t="s">
        <v>2964</v>
      </c>
      <c r="U731" s="15" t="s">
        <v>121</v>
      </c>
      <c r="W731" s="5" t="s">
        <v>5446</v>
      </c>
      <c r="X731" s="5" t="s">
        <v>5446</v>
      </c>
    </row>
    <row r="732" spans="1:24" ht="13" x14ac:dyDescent="0.15">
      <c r="A732" s="6">
        <f t="shared" si="35"/>
        <v>731</v>
      </c>
      <c r="B732" s="105" t="s">
        <v>2965</v>
      </c>
      <c r="C732" s="109">
        <v>44120</v>
      </c>
      <c r="D732" s="7" t="s">
        <v>123</v>
      </c>
      <c r="E732" s="8">
        <v>1800</v>
      </c>
      <c r="F732" s="7" t="s">
        <v>22</v>
      </c>
      <c r="G732" s="9" t="s">
        <v>2966</v>
      </c>
      <c r="H732" s="7" t="s">
        <v>183</v>
      </c>
      <c r="I732" s="9" t="s">
        <v>46</v>
      </c>
      <c r="J732" s="10"/>
      <c r="K732" s="10"/>
      <c r="L732" s="10"/>
      <c r="M732" s="9" t="s">
        <v>2967</v>
      </c>
      <c r="N732" s="9" t="s">
        <v>1356</v>
      </c>
      <c r="O732" s="10"/>
      <c r="P732" s="10"/>
      <c r="Q732" s="11">
        <v>0</v>
      </c>
      <c r="R732" s="12">
        <f t="shared" si="33"/>
        <v>500</v>
      </c>
      <c r="S732" s="11">
        <f t="shared" si="34"/>
        <v>500</v>
      </c>
      <c r="T732" s="13" t="s">
        <v>2968</v>
      </c>
      <c r="U732" s="15" t="s">
        <v>627</v>
      </c>
      <c r="V732" s="5" t="s">
        <v>5444</v>
      </c>
    </row>
    <row r="733" spans="1:24" ht="13" x14ac:dyDescent="0.15">
      <c r="A733" s="6">
        <f t="shared" si="35"/>
        <v>732</v>
      </c>
      <c r="B733" s="105" t="s">
        <v>2969</v>
      </c>
      <c r="C733" s="109">
        <v>44120</v>
      </c>
      <c r="D733" s="7" t="s">
        <v>2800</v>
      </c>
      <c r="E733" s="8">
        <v>404</v>
      </c>
      <c r="F733" s="7" t="s">
        <v>22</v>
      </c>
      <c r="G733" s="9" t="s">
        <v>2970</v>
      </c>
      <c r="H733" s="7" t="s">
        <v>45</v>
      </c>
      <c r="I733" s="9" t="s">
        <v>88</v>
      </c>
      <c r="J733" s="10"/>
      <c r="K733" s="10"/>
      <c r="L733" s="10"/>
      <c r="M733" s="9" t="s">
        <v>2971</v>
      </c>
      <c r="N733" s="9" t="s">
        <v>72</v>
      </c>
      <c r="O733" s="10"/>
      <c r="P733" s="10"/>
      <c r="Q733" s="11">
        <v>0</v>
      </c>
      <c r="R733" s="12">
        <f t="shared" si="33"/>
        <v>0</v>
      </c>
      <c r="S733" s="11">
        <f t="shared" si="34"/>
        <v>0</v>
      </c>
      <c r="T733" s="13" t="s">
        <v>2972</v>
      </c>
      <c r="U733" s="15" t="s">
        <v>142</v>
      </c>
    </row>
    <row r="734" spans="1:24" ht="13" x14ac:dyDescent="0.15">
      <c r="A734" s="6">
        <f t="shared" si="35"/>
        <v>733</v>
      </c>
      <c r="B734" s="105" t="s">
        <v>2973</v>
      </c>
      <c r="C734" s="109">
        <v>44123</v>
      </c>
      <c r="D734" s="7" t="s">
        <v>275</v>
      </c>
      <c r="E734" s="8">
        <v>1910</v>
      </c>
      <c r="F734" s="7" t="s">
        <v>22</v>
      </c>
      <c r="G734" s="9" t="s">
        <v>2974</v>
      </c>
      <c r="H734" s="7" t="s">
        <v>183</v>
      </c>
      <c r="I734" s="9" t="s">
        <v>70</v>
      </c>
      <c r="J734" s="16">
        <v>7354</v>
      </c>
      <c r="K734" s="17">
        <v>11</v>
      </c>
      <c r="L734" s="7" t="s">
        <v>277</v>
      </c>
      <c r="M734" s="9" t="s">
        <v>2519</v>
      </c>
      <c r="N734" s="9" t="s">
        <v>2520</v>
      </c>
      <c r="O734" s="17">
        <v>1</v>
      </c>
      <c r="P734" s="17">
        <v>1</v>
      </c>
      <c r="Q734" s="11">
        <v>306792</v>
      </c>
      <c r="R734" s="12">
        <f t="shared" si="33"/>
        <v>0</v>
      </c>
      <c r="S734" s="11">
        <f t="shared" si="34"/>
        <v>306792</v>
      </c>
      <c r="T734" s="13" t="s">
        <v>2975</v>
      </c>
      <c r="U734" s="15" t="s">
        <v>2976</v>
      </c>
    </row>
    <row r="735" spans="1:24" ht="13" x14ac:dyDescent="0.15">
      <c r="A735" s="6">
        <f t="shared" si="35"/>
        <v>734</v>
      </c>
      <c r="B735" s="105" t="s">
        <v>2977</v>
      </c>
      <c r="C735" s="109">
        <v>44123</v>
      </c>
      <c r="D735" s="7" t="s">
        <v>275</v>
      </c>
      <c r="E735" s="8">
        <v>1909</v>
      </c>
      <c r="F735" s="7" t="s">
        <v>22</v>
      </c>
      <c r="G735" s="9" t="s">
        <v>2974</v>
      </c>
      <c r="H735" s="7" t="s">
        <v>183</v>
      </c>
      <c r="I735" s="9" t="s">
        <v>70</v>
      </c>
      <c r="J735" s="16">
        <v>7354</v>
      </c>
      <c r="K735" s="17">
        <v>8</v>
      </c>
      <c r="L735" s="7" t="s">
        <v>277</v>
      </c>
      <c r="M735" s="9" t="s">
        <v>2519</v>
      </c>
      <c r="N735" s="9" t="s">
        <v>2520</v>
      </c>
      <c r="O735" s="17">
        <v>1</v>
      </c>
      <c r="P735" s="17">
        <v>1</v>
      </c>
      <c r="Q735" s="11">
        <v>321551</v>
      </c>
      <c r="R735" s="12">
        <f t="shared" si="33"/>
        <v>0</v>
      </c>
      <c r="S735" s="11">
        <f t="shared" si="34"/>
        <v>321551</v>
      </c>
      <c r="T735" s="13" t="s">
        <v>2978</v>
      </c>
      <c r="U735" s="14"/>
    </row>
    <row r="736" spans="1:24" ht="13" x14ac:dyDescent="0.15">
      <c r="A736" s="6">
        <f t="shared" si="35"/>
        <v>735</v>
      </c>
      <c r="B736" s="105" t="s">
        <v>2979</v>
      </c>
      <c r="C736" s="109">
        <v>44123</v>
      </c>
      <c r="D736" s="7" t="s">
        <v>275</v>
      </c>
      <c r="E736" s="8">
        <v>1901</v>
      </c>
      <c r="F736" s="7" t="s">
        <v>22</v>
      </c>
      <c r="G736" s="9" t="s">
        <v>2974</v>
      </c>
      <c r="H736" s="7" t="s">
        <v>183</v>
      </c>
      <c r="I736" s="9" t="s">
        <v>70</v>
      </c>
      <c r="J736" s="16">
        <v>7354</v>
      </c>
      <c r="K736" s="17">
        <v>9</v>
      </c>
      <c r="L736" s="7" t="s">
        <v>277</v>
      </c>
      <c r="M736" s="9" t="s">
        <v>2519</v>
      </c>
      <c r="N736" s="9" t="s">
        <v>2520</v>
      </c>
      <c r="O736" s="17">
        <v>1</v>
      </c>
      <c r="P736" s="17">
        <v>1</v>
      </c>
      <c r="Q736" s="11">
        <v>347121</v>
      </c>
      <c r="R736" s="12">
        <f t="shared" si="33"/>
        <v>0</v>
      </c>
      <c r="S736" s="11">
        <f t="shared" si="34"/>
        <v>347121</v>
      </c>
      <c r="T736" s="13" t="s">
        <v>2980</v>
      </c>
      <c r="U736" s="14"/>
    </row>
    <row r="737" spans="1:24" ht="13" x14ac:dyDescent="0.15">
      <c r="A737" s="6">
        <f t="shared" si="35"/>
        <v>736</v>
      </c>
      <c r="B737" s="105" t="s">
        <v>2981</v>
      </c>
      <c r="C737" s="109">
        <v>44123</v>
      </c>
      <c r="D737" s="7" t="s">
        <v>21</v>
      </c>
      <c r="E737" s="8">
        <v>6101</v>
      </c>
      <c r="F737" s="7" t="s">
        <v>22</v>
      </c>
      <c r="G737" s="9" t="s">
        <v>2982</v>
      </c>
      <c r="H737" s="7" t="s">
        <v>24</v>
      </c>
      <c r="I737" s="9" t="s">
        <v>205</v>
      </c>
      <c r="J737" s="10"/>
      <c r="K737" s="10"/>
      <c r="L737" s="10"/>
      <c r="M737" s="9" t="s">
        <v>2983</v>
      </c>
      <c r="N737" s="9" t="s">
        <v>2984</v>
      </c>
      <c r="O737" s="10"/>
      <c r="P737" s="10"/>
      <c r="Q737" s="11">
        <v>0</v>
      </c>
      <c r="R737" s="12">
        <f t="shared" si="33"/>
        <v>12000</v>
      </c>
      <c r="S737" s="11">
        <f t="shared" si="34"/>
        <v>12000</v>
      </c>
      <c r="T737" s="13" t="s">
        <v>2985</v>
      </c>
      <c r="U737" s="15" t="s">
        <v>2986</v>
      </c>
      <c r="V737" s="5" t="s">
        <v>5444</v>
      </c>
    </row>
    <row r="738" spans="1:24" ht="13" x14ac:dyDescent="0.15">
      <c r="A738" s="6">
        <f t="shared" si="35"/>
        <v>737</v>
      </c>
      <c r="B738" s="105" t="s">
        <v>2987</v>
      </c>
      <c r="C738" s="109">
        <v>44123</v>
      </c>
      <c r="D738" s="7" t="s">
        <v>302</v>
      </c>
      <c r="E738" s="8">
        <v>4419</v>
      </c>
      <c r="F738" s="7" t="s">
        <v>22</v>
      </c>
      <c r="G738" s="9" t="s">
        <v>2988</v>
      </c>
      <c r="H738" s="7" t="s">
        <v>31</v>
      </c>
      <c r="I738" s="9" t="s">
        <v>205</v>
      </c>
      <c r="J738" s="10"/>
      <c r="K738" s="10"/>
      <c r="L738" s="10"/>
      <c r="M738" s="9" t="s">
        <v>2989</v>
      </c>
      <c r="N738" s="10"/>
      <c r="O738" s="10"/>
      <c r="P738" s="10"/>
      <c r="Q738" s="11">
        <v>0</v>
      </c>
      <c r="R738" s="12">
        <f t="shared" si="33"/>
        <v>15000</v>
      </c>
      <c r="S738" s="11">
        <f t="shared" si="34"/>
        <v>15000</v>
      </c>
      <c r="T738" s="13" t="s">
        <v>2990</v>
      </c>
      <c r="U738" s="15" t="s">
        <v>2316</v>
      </c>
      <c r="W738" s="5" t="s">
        <v>5446</v>
      </c>
      <c r="X738" s="5" t="s">
        <v>5446</v>
      </c>
    </row>
    <row r="739" spans="1:24" ht="13" x14ac:dyDescent="0.15">
      <c r="A739" s="6">
        <f t="shared" si="35"/>
        <v>738</v>
      </c>
      <c r="B739" s="105" t="s">
        <v>2991</v>
      </c>
      <c r="C739" s="109">
        <v>44123</v>
      </c>
      <c r="D739" s="7" t="s">
        <v>37</v>
      </c>
      <c r="E739" s="8">
        <v>7311</v>
      </c>
      <c r="F739" s="7" t="s">
        <v>22</v>
      </c>
      <c r="G739" s="9" t="s">
        <v>2992</v>
      </c>
      <c r="H739" s="7" t="s">
        <v>24</v>
      </c>
      <c r="I739" s="10"/>
      <c r="J739" s="10"/>
      <c r="K739" s="10"/>
      <c r="L739" s="10"/>
      <c r="M739" s="9" t="s">
        <v>2993</v>
      </c>
      <c r="N739" s="9" t="s">
        <v>72</v>
      </c>
      <c r="O739" s="10"/>
      <c r="P739" s="10"/>
      <c r="Q739" s="11">
        <v>0</v>
      </c>
      <c r="R739" s="12">
        <f t="shared" si="33"/>
        <v>3000</v>
      </c>
      <c r="S739" s="11">
        <f t="shared" si="34"/>
        <v>3000</v>
      </c>
      <c r="T739" s="13" t="s">
        <v>2994</v>
      </c>
      <c r="U739" s="15" t="s">
        <v>42</v>
      </c>
      <c r="V739" s="5" t="s">
        <v>5444</v>
      </c>
    </row>
    <row r="740" spans="1:24" ht="13" x14ac:dyDescent="0.15">
      <c r="A740" s="6">
        <f t="shared" si="35"/>
        <v>739</v>
      </c>
      <c r="B740" s="105" t="s">
        <v>2995</v>
      </c>
      <c r="C740" s="109">
        <v>44123</v>
      </c>
      <c r="D740" s="7" t="s">
        <v>37</v>
      </c>
      <c r="E740" s="8">
        <v>5004</v>
      </c>
      <c r="F740" s="7" t="s">
        <v>22</v>
      </c>
      <c r="G740" s="9" t="s">
        <v>2996</v>
      </c>
      <c r="H740" s="7" t="s">
        <v>58</v>
      </c>
      <c r="I740" s="9" t="s">
        <v>25</v>
      </c>
      <c r="J740" s="10"/>
      <c r="K740" s="10"/>
      <c r="L740" s="10"/>
      <c r="M740" s="9" t="s">
        <v>2997</v>
      </c>
      <c r="N740" s="9" t="s">
        <v>964</v>
      </c>
      <c r="O740" s="10"/>
      <c r="P740" s="10"/>
      <c r="Q740" s="11">
        <v>0</v>
      </c>
      <c r="R740" s="12">
        <f t="shared" si="33"/>
        <v>3000</v>
      </c>
      <c r="S740" s="11">
        <f t="shared" si="34"/>
        <v>3000</v>
      </c>
      <c r="T740" s="13" t="s">
        <v>2998</v>
      </c>
      <c r="U740" s="15" t="s">
        <v>42</v>
      </c>
      <c r="V740" s="5" t="s">
        <v>5444</v>
      </c>
    </row>
    <row r="741" spans="1:24" ht="13" x14ac:dyDescent="0.15">
      <c r="A741" s="6">
        <f t="shared" si="35"/>
        <v>740</v>
      </c>
      <c r="B741" s="105" t="s">
        <v>2999</v>
      </c>
      <c r="C741" s="109">
        <v>44123</v>
      </c>
      <c r="D741" s="7" t="s">
        <v>37</v>
      </c>
      <c r="E741" s="8">
        <v>9100</v>
      </c>
      <c r="F741" s="7" t="s">
        <v>22</v>
      </c>
      <c r="G741" s="9" t="s">
        <v>504</v>
      </c>
      <c r="H741" s="7" t="s">
        <v>183</v>
      </c>
      <c r="I741" s="9" t="s">
        <v>32</v>
      </c>
      <c r="J741" s="10"/>
      <c r="K741" s="10"/>
      <c r="L741" s="10"/>
      <c r="M741" s="9" t="s">
        <v>3000</v>
      </c>
      <c r="N741" s="9" t="s">
        <v>948</v>
      </c>
      <c r="O741" s="10"/>
      <c r="P741" s="10"/>
      <c r="Q741" s="11">
        <v>0</v>
      </c>
      <c r="R741" s="12">
        <f t="shared" si="33"/>
        <v>3000</v>
      </c>
      <c r="S741" s="11">
        <f t="shared" si="34"/>
        <v>3000</v>
      </c>
      <c r="T741" s="13" t="s">
        <v>3001</v>
      </c>
      <c r="U741" s="15" t="s">
        <v>66</v>
      </c>
      <c r="V741" s="5" t="s">
        <v>5444</v>
      </c>
    </row>
    <row r="742" spans="1:24" ht="13" x14ac:dyDescent="0.15">
      <c r="A742" s="6">
        <f t="shared" si="35"/>
        <v>741</v>
      </c>
      <c r="B742" s="105" t="s">
        <v>3002</v>
      </c>
      <c r="C742" s="109">
        <v>44123</v>
      </c>
      <c r="D742" s="7" t="s">
        <v>37</v>
      </c>
      <c r="E742" s="8">
        <v>2513</v>
      </c>
      <c r="F742" s="7" t="s">
        <v>22</v>
      </c>
      <c r="G742" s="9" t="s">
        <v>2756</v>
      </c>
      <c r="H742" s="7" t="s">
        <v>183</v>
      </c>
      <c r="I742" s="9" t="s">
        <v>46</v>
      </c>
      <c r="J742" s="10"/>
      <c r="K742" s="10"/>
      <c r="L742" s="10"/>
      <c r="M742" s="9" t="s">
        <v>3003</v>
      </c>
      <c r="N742" s="9" t="s">
        <v>3004</v>
      </c>
      <c r="O742" s="17">
        <v>1</v>
      </c>
      <c r="P742" s="17">
        <v>1</v>
      </c>
      <c r="Q742" s="11">
        <v>22500</v>
      </c>
      <c r="R742" s="12">
        <f t="shared" si="33"/>
        <v>0</v>
      </c>
      <c r="S742" s="11">
        <f t="shared" si="34"/>
        <v>22500</v>
      </c>
      <c r="T742" s="13" t="s">
        <v>3005</v>
      </c>
      <c r="U742" s="15" t="s">
        <v>66</v>
      </c>
      <c r="V742" s="5" t="s">
        <v>5444</v>
      </c>
    </row>
    <row r="743" spans="1:24" ht="13" x14ac:dyDescent="0.15">
      <c r="A743" s="6">
        <f t="shared" si="35"/>
        <v>742</v>
      </c>
      <c r="B743" s="105" t="s">
        <v>3006</v>
      </c>
      <c r="C743" s="109">
        <v>44123</v>
      </c>
      <c r="D743" s="7" t="s">
        <v>364</v>
      </c>
      <c r="E743" s="8">
        <v>1675</v>
      </c>
      <c r="F743" s="7" t="s">
        <v>22</v>
      </c>
      <c r="G743" s="9" t="s">
        <v>786</v>
      </c>
      <c r="H743" s="7" t="s">
        <v>31</v>
      </c>
      <c r="I743" s="9" t="s">
        <v>112</v>
      </c>
      <c r="J743" s="10"/>
      <c r="K743" s="10"/>
      <c r="L743" s="10"/>
      <c r="M743" s="9" t="s">
        <v>3007</v>
      </c>
      <c r="N743" s="9" t="s">
        <v>3008</v>
      </c>
      <c r="O743" s="17">
        <v>1</v>
      </c>
      <c r="P743" s="17">
        <v>1</v>
      </c>
      <c r="Q743" s="11">
        <v>956130</v>
      </c>
      <c r="R743" s="12">
        <f t="shared" si="33"/>
        <v>0</v>
      </c>
      <c r="S743" s="11">
        <f t="shared" si="34"/>
        <v>956130</v>
      </c>
      <c r="T743" s="13" t="s">
        <v>3009</v>
      </c>
      <c r="U743" s="15" t="s">
        <v>664</v>
      </c>
      <c r="W743" s="5" t="s">
        <v>5446</v>
      </c>
    </row>
    <row r="744" spans="1:24" ht="13" x14ac:dyDescent="0.15">
      <c r="A744" s="6">
        <f t="shared" si="35"/>
        <v>743</v>
      </c>
      <c r="B744" s="105" t="s">
        <v>3010</v>
      </c>
      <c r="C744" s="109">
        <v>44123</v>
      </c>
      <c r="D744" s="7" t="s">
        <v>364</v>
      </c>
      <c r="E744" s="8">
        <v>1525</v>
      </c>
      <c r="F744" s="7" t="s">
        <v>22</v>
      </c>
      <c r="G744" s="9" t="s">
        <v>3011</v>
      </c>
      <c r="H744" s="7" t="s">
        <v>45</v>
      </c>
      <c r="I744" s="9" t="s">
        <v>112</v>
      </c>
      <c r="J744" s="10"/>
      <c r="K744" s="10"/>
      <c r="L744" s="10"/>
      <c r="M744" s="9" t="s">
        <v>3007</v>
      </c>
      <c r="N744" s="9" t="s">
        <v>3008</v>
      </c>
      <c r="O744" s="17">
        <v>1</v>
      </c>
      <c r="P744" s="17">
        <v>1</v>
      </c>
      <c r="Q744" s="11">
        <v>150000</v>
      </c>
      <c r="R744" s="12">
        <f t="shared" si="33"/>
        <v>0</v>
      </c>
      <c r="S744" s="11">
        <f t="shared" si="34"/>
        <v>150000</v>
      </c>
      <c r="T744" s="13" t="s">
        <v>3012</v>
      </c>
      <c r="U744" s="15" t="s">
        <v>664</v>
      </c>
      <c r="W744" s="5" t="s">
        <v>5446</v>
      </c>
    </row>
    <row r="745" spans="1:24" ht="13" x14ac:dyDescent="0.15">
      <c r="A745" s="6">
        <f t="shared" si="35"/>
        <v>744</v>
      </c>
      <c r="B745" s="105" t="s">
        <v>3013</v>
      </c>
      <c r="C745" s="109">
        <v>44123</v>
      </c>
      <c r="D745" s="7" t="s">
        <v>364</v>
      </c>
      <c r="E745" s="8">
        <v>1705</v>
      </c>
      <c r="F745" s="7" t="s">
        <v>22</v>
      </c>
      <c r="G745" s="9" t="s">
        <v>3014</v>
      </c>
      <c r="H745" s="7" t="s">
        <v>45</v>
      </c>
      <c r="I745" s="9" t="s">
        <v>158</v>
      </c>
      <c r="J745" s="10"/>
      <c r="K745" s="10"/>
      <c r="L745" s="10"/>
      <c r="M745" s="9" t="s">
        <v>3015</v>
      </c>
      <c r="N745" s="9" t="s">
        <v>3016</v>
      </c>
      <c r="O745" s="17">
        <v>1</v>
      </c>
      <c r="P745" s="17">
        <v>1</v>
      </c>
      <c r="Q745" s="11">
        <v>115246</v>
      </c>
      <c r="R745" s="12">
        <f t="shared" si="33"/>
        <v>0</v>
      </c>
      <c r="S745" s="11">
        <f t="shared" si="34"/>
        <v>115246</v>
      </c>
      <c r="T745" s="13" t="s">
        <v>3017</v>
      </c>
      <c r="U745" s="15" t="s">
        <v>80</v>
      </c>
    </row>
    <row r="746" spans="1:24" ht="13" x14ac:dyDescent="0.15">
      <c r="A746" s="6">
        <f t="shared" si="35"/>
        <v>745</v>
      </c>
      <c r="B746" s="105" t="s">
        <v>3018</v>
      </c>
      <c r="C746" s="109">
        <v>44123</v>
      </c>
      <c r="D746" s="7" t="s">
        <v>1913</v>
      </c>
      <c r="E746" s="8">
        <v>499</v>
      </c>
      <c r="F746" s="7" t="s">
        <v>22</v>
      </c>
      <c r="G746" s="9" t="s">
        <v>374</v>
      </c>
      <c r="H746" s="7" t="s">
        <v>101</v>
      </c>
      <c r="I746" s="9" t="s">
        <v>88</v>
      </c>
      <c r="J746" s="10"/>
      <c r="K746" s="10"/>
      <c r="L746" s="10"/>
      <c r="M746" s="9" t="s">
        <v>3019</v>
      </c>
      <c r="N746" s="9" t="s">
        <v>3020</v>
      </c>
      <c r="O746" s="10"/>
      <c r="P746" s="10"/>
      <c r="Q746" s="11">
        <v>0</v>
      </c>
      <c r="R746" s="12">
        <f t="shared" si="33"/>
        <v>25000</v>
      </c>
      <c r="S746" s="11">
        <f t="shared" si="34"/>
        <v>25000</v>
      </c>
      <c r="T746" s="13" t="s">
        <v>3021</v>
      </c>
      <c r="U746" s="15" t="s">
        <v>42</v>
      </c>
      <c r="V746" s="5" t="s">
        <v>5444</v>
      </c>
    </row>
    <row r="747" spans="1:24" ht="13" x14ac:dyDescent="0.15">
      <c r="A747" s="6">
        <f t="shared" si="35"/>
        <v>746</v>
      </c>
      <c r="B747" s="105" t="s">
        <v>3022</v>
      </c>
      <c r="C747" s="109">
        <v>44123</v>
      </c>
      <c r="D747" s="7" t="s">
        <v>75</v>
      </c>
      <c r="E747" s="8">
        <v>605</v>
      </c>
      <c r="F747" s="7" t="s">
        <v>22</v>
      </c>
      <c r="G747" s="9" t="s">
        <v>1009</v>
      </c>
      <c r="H747" s="7" t="s">
        <v>45</v>
      </c>
      <c r="I747" s="9" t="s">
        <v>39</v>
      </c>
      <c r="J747" s="10"/>
      <c r="K747" s="10"/>
      <c r="L747" s="10"/>
      <c r="M747" s="9" t="s">
        <v>3023</v>
      </c>
      <c r="N747" s="9" t="s">
        <v>3024</v>
      </c>
      <c r="O747" s="10"/>
      <c r="P747" s="10"/>
      <c r="Q747" s="11">
        <v>0</v>
      </c>
      <c r="R747" s="12">
        <f t="shared" si="33"/>
        <v>3000</v>
      </c>
      <c r="S747" s="11">
        <f t="shared" si="34"/>
        <v>3000</v>
      </c>
      <c r="T747" s="13" t="s">
        <v>3025</v>
      </c>
      <c r="U747" s="15" t="s">
        <v>55</v>
      </c>
      <c r="V747" s="5" t="s">
        <v>5444</v>
      </c>
    </row>
    <row r="748" spans="1:24" ht="13" x14ac:dyDescent="0.15">
      <c r="A748" s="6">
        <f t="shared" si="35"/>
        <v>747</v>
      </c>
      <c r="B748" s="105" t="s">
        <v>3026</v>
      </c>
      <c r="C748" s="109">
        <v>44123</v>
      </c>
      <c r="D748" s="7" t="s">
        <v>75</v>
      </c>
      <c r="E748" s="8">
        <v>1300</v>
      </c>
      <c r="F748" s="7" t="s">
        <v>22</v>
      </c>
      <c r="G748" s="9" t="s">
        <v>3027</v>
      </c>
      <c r="H748" s="7" t="s">
        <v>45</v>
      </c>
      <c r="I748" s="9" t="s">
        <v>158</v>
      </c>
      <c r="J748" s="10"/>
      <c r="K748" s="10"/>
      <c r="L748" s="10"/>
      <c r="M748" s="9" t="s">
        <v>3028</v>
      </c>
      <c r="N748" s="9" t="s">
        <v>3029</v>
      </c>
      <c r="O748" s="10"/>
      <c r="P748" s="10"/>
      <c r="Q748" s="11">
        <v>0</v>
      </c>
      <c r="R748" s="12">
        <f t="shared" si="33"/>
        <v>3000</v>
      </c>
      <c r="S748" s="11">
        <f t="shared" si="34"/>
        <v>3000</v>
      </c>
      <c r="T748" s="13" t="s">
        <v>3030</v>
      </c>
      <c r="U748" s="15" t="s">
        <v>1964</v>
      </c>
      <c r="X748" s="5" t="s">
        <v>5446</v>
      </c>
    </row>
    <row r="749" spans="1:24" ht="13" x14ac:dyDescent="0.15">
      <c r="A749" s="6">
        <f t="shared" si="35"/>
        <v>748</v>
      </c>
      <c r="B749" s="105" t="s">
        <v>3031</v>
      </c>
      <c r="C749" s="109">
        <v>44123</v>
      </c>
      <c r="D749" s="7" t="s">
        <v>75</v>
      </c>
      <c r="E749" s="8">
        <v>2708</v>
      </c>
      <c r="F749" s="7" t="s">
        <v>22</v>
      </c>
      <c r="G749" s="9" t="s">
        <v>3032</v>
      </c>
      <c r="H749" s="7" t="s">
        <v>24</v>
      </c>
      <c r="I749" s="9" t="s">
        <v>25</v>
      </c>
      <c r="J749" s="10"/>
      <c r="K749" s="10"/>
      <c r="L749" s="10"/>
      <c r="M749" s="9" t="s">
        <v>3033</v>
      </c>
      <c r="N749" s="9" t="s">
        <v>3029</v>
      </c>
      <c r="O749" s="10"/>
      <c r="P749" s="10"/>
      <c r="Q749" s="11">
        <v>0</v>
      </c>
      <c r="R749" s="12">
        <f t="shared" si="33"/>
        <v>3000</v>
      </c>
      <c r="S749" s="11">
        <f t="shared" si="34"/>
        <v>3000</v>
      </c>
      <c r="T749" s="13" t="s">
        <v>3034</v>
      </c>
      <c r="U749" s="15" t="s">
        <v>80</v>
      </c>
    </row>
    <row r="750" spans="1:24" ht="13" x14ac:dyDescent="0.15">
      <c r="A750" s="6">
        <f t="shared" si="35"/>
        <v>749</v>
      </c>
      <c r="B750" s="105" t="s">
        <v>3035</v>
      </c>
      <c r="C750" s="109">
        <v>44123</v>
      </c>
      <c r="D750" s="7" t="s">
        <v>75</v>
      </c>
      <c r="E750" s="8">
        <v>2451</v>
      </c>
      <c r="F750" s="7" t="s">
        <v>22</v>
      </c>
      <c r="G750" s="9" t="s">
        <v>1950</v>
      </c>
      <c r="H750" s="7" t="s">
        <v>45</v>
      </c>
      <c r="I750" s="9" t="s">
        <v>112</v>
      </c>
      <c r="J750" s="10"/>
      <c r="K750" s="10"/>
      <c r="L750" s="10"/>
      <c r="M750" s="9" t="s">
        <v>3036</v>
      </c>
      <c r="N750" s="9" t="s">
        <v>1619</v>
      </c>
      <c r="O750" s="10"/>
      <c r="P750" s="10"/>
      <c r="Q750" s="11">
        <v>0</v>
      </c>
      <c r="R750" s="12">
        <f t="shared" si="33"/>
        <v>3000</v>
      </c>
      <c r="S750" s="11">
        <f t="shared" si="34"/>
        <v>3000</v>
      </c>
      <c r="T750" s="13" t="s">
        <v>3037</v>
      </c>
      <c r="U750" s="15" t="s">
        <v>155</v>
      </c>
    </row>
    <row r="751" spans="1:24" ht="13" x14ac:dyDescent="0.15">
      <c r="A751" s="6">
        <f t="shared" si="35"/>
        <v>750</v>
      </c>
      <c r="B751" s="105" t="s">
        <v>3038</v>
      </c>
      <c r="C751" s="109">
        <v>44123</v>
      </c>
      <c r="D751" s="7" t="s">
        <v>430</v>
      </c>
      <c r="E751" s="8">
        <v>3713</v>
      </c>
      <c r="F751" s="7" t="s">
        <v>22</v>
      </c>
      <c r="G751" s="9" t="s">
        <v>231</v>
      </c>
      <c r="H751" s="7" t="s">
        <v>31</v>
      </c>
      <c r="I751" s="9" t="s">
        <v>46</v>
      </c>
      <c r="J751" s="10"/>
      <c r="K751" s="10"/>
      <c r="L751" s="10"/>
      <c r="M751" s="9" t="s">
        <v>3039</v>
      </c>
      <c r="N751" s="9" t="s">
        <v>455</v>
      </c>
      <c r="O751" s="10"/>
      <c r="P751" s="10"/>
      <c r="Q751" s="11">
        <v>0</v>
      </c>
      <c r="R751" s="12">
        <f t="shared" si="33"/>
        <v>500</v>
      </c>
      <c r="S751" s="11">
        <f t="shared" si="34"/>
        <v>500</v>
      </c>
      <c r="T751" s="13" t="s">
        <v>3040</v>
      </c>
      <c r="U751" s="15" t="s">
        <v>142</v>
      </c>
    </row>
    <row r="752" spans="1:24" ht="13" x14ac:dyDescent="0.15">
      <c r="A752" s="6">
        <f t="shared" si="35"/>
        <v>751</v>
      </c>
      <c r="B752" s="105" t="s">
        <v>3041</v>
      </c>
      <c r="C752" s="109">
        <v>44123</v>
      </c>
      <c r="D752" s="7" t="s">
        <v>430</v>
      </c>
      <c r="E752" s="8">
        <v>3001</v>
      </c>
      <c r="F752" s="7" t="s">
        <v>22</v>
      </c>
      <c r="G752" s="9" t="s">
        <v>1218</v>
      </c>
      <c r="H752" s="7" t="s">
        <v>31</v>
      </c>
      <c r="I752" s="9" t="s">
        <v>39</v>
      </c>
      <c r="J752" s="10"/>
      <c r="K752" s="10"/>
      <c r="L752" s="10"/>
      <c r="M752" s="9" t="s">
        <v>3042</v>
      </c>
      <c r="N752" s="9" t="s">
        <v>1769</v>
      </c>
      <c r="O752" s="10"/>
      <c r="P752" s="10"/>
      <c r="Q752" s="11">
        <v>0</v>
      </c>
      <c r="R752" s="12">
        <f t="shared" si="33"/>
        <v>500</v>
      </c>
      <c r="S752" s="11">
        <f t="shared" si="34"/>
        <v>500</v>
      </c>
      <c r="T752" s="13" t="s">
        <v>3043</v>
      </c>
      <c r="U752" s="15" t="s">
        <v>142</v>
      </c>
    </row>
    <row r="753" spans="1:23" ht="13" x14ac:dyDescent="0.15">
      <c r="A753" s="6">
        <f t="shared" si="35"/>
        <v>752</v>
      </c>
      <c r="B753" s="105" t="s">
        <v>3044</v>
      </c>
      <c r="C753" s="109">
        <v>44123</v>
      </c>
      <c r="D753" s="7" t="s">
        <v>116</v>
      </c>
      <c r="E753" s="8">
        <v>3616</v>
      </c>
      <c r="F753" s="7" t="s">
        <v>22</v>
      </c>
      <c r="G753" s="9" t="s">
        <v>1567</v>
      </c>
      <c r="H753" s="7" t="s">
        <v>45</v>
      </c>
      <c r="I753" s="9" t="s">
        <v>112</v>
      </c>
      <c r="J753" s="10"/>
      <c r="K753" s="10"/>
      <c r="L753" s="10"/>
      <c r="M753" s="9" t="s">
        <v>3045</v>
      </c>
      <c r="N753" s="9" t="s">
        <v>3046</v>
      </c>
      <c r="O753" s="10"/>
      <c r="P753" s="10"/>
      <c r="Q753" s="11">
        <v>0</v>
      </c>
      <c r="R753" s="12">
        <f t="shared" si="33"/>
        <v>500</v>
      </c>
      <c r="S753" s="11">
        <f t="shared" si="34"/>
        <v>500</v>
      </c>
      <c r="T753" s="10"/>
      <c r="U753" s="15" t="s">
        <v>161</v>
      </c>
      <c r="W753" s="5" t="s">
        <v>5446</v>
      </c>
    </row>
    <row r="754" spans="1:23" ht="13" x14ac:dyDescent="0.15">
      <c r="A754" s="6">
        <f t="shared" si="35"/>
        <v>753</v>
      </c>
      <c r="B754" s="105" t="s">
        <v>3047</v>
      </c>
      <c r="C754" s="109">
        <v>44123</v>
      </c>
      <c r="D754" s="7" t="s">
        <v>116</v>
      </c>
      <c r="E754" s="8">
        <v>5608</v>
      </c>
      <c r="F754" s="7" t="s">
        <v>22</v>
      </c>
      <c r="G754" s="9" t="s">
        <v>3048</v>
      </c>
      <c r="H754" s="7" t="s">
        <v>31</v>
      </c>
      <c r="I754" s="9" t="s">
        <v>46</v>
      </c>
      <c r="J754" s="10"/>
      <c r="K754" s="10"/>
      <c r="L754" s="10"/>
      <c r="M754" s="9" t="s">
        <v>3049</v>
      </c>
      <c r="N754" s="9" t="s">
        <v>1599</v>
      </c>
      <c r="O754" s="10"/>
      <c r="P754" s="10"/>
      <c r="Q754" s="11">
        <v>0</v>
      </c>
      <c r="R754" s="12">
        <f t="shared" si="33"/>
        <v>500</v>
      </c>
      <c r="S754" s="11">
        <f t="shared" si="34"/>
        <v>500</v>
      </c>
      <c r="T754" s="13" t="s">
        <v>3050</v>
      </c>
      <c r="U754" s="15" t="s">
        <v>55</v>
      </c>
      <c r="V754" s="5" t="s">
        <v>5444</v>
      </c>
    </row>
    <row r="755" spans="1:23" ht="13" x14ac:dyDescent="0.15">
      <c r="A755" s="6">
        <f t="shared" si="35"/>
        <v>754</v>
      </c>
      <c r="B755" s="105" t="s">
        <v>3051</v>
      </c>
      <c r="C755" s="109">
        <v>44123</v>
      </c>
      <c r="D755" s="7" t="s">
        <v>116</v>
      </c>
      <c r="E755" s="8">
        <v>813</v>
      </c>
      <c r="F755" s="7" t="s">
        <v>22</v>
      </c>
      <c r="G755" s="9" t="s">
        <v>3052</v>
      </c>
      <c r="H755" s="7" t="s">
        <v>183</v>
      </c>
      <c r="I755" s="9" t="s">
        <v>112</v>
      </c>
      <c r="J755" s="10"/>
      <c r="K755" s="10"/>
      <c r="L755" s="10"/>
      <c r="M755" s="9" t="s">
        <v>3053</v>
      </c>
      <c r="N755" s="9" t="s">
        <v>3054</v>
      </c>
      <c r="O755" s="10"/>
      <c r="P755" s="10"/>
      <c r="Q755" s="11">
        <v>0</v>
      </c>
      <c r="R755" s="12">
        <f t="shared" si="33"/>
        <v>500</v>
      </c>
      <c r="S755" s="11">
        <f t="shared" si="34"/>
        <v>500</v>
      </c>
      <c r="T755" s="13" t="s">
        <v>3055</v>
      </c>
      <c r="U755" s="15" t="s">
        <v>161</v>
      </c>
      <c r="W755" s="5" t="s">
        <v>5446</v>
      </c>
    </row>
    <row r="756" spans="1:23" ht="13" x14ac:dyDescent="0.15">
      <c r="A756" s="6">
        <f t="shared" si="35"/>
        <v>755</v>
      </c>
      <c r="B756" s="105" t="s">
        <v>3056</v>
      </c>
      <c r="C756" s="109">
        <v>44123</v>
      </c>
      <c r="D756" s="7" t="s">
        <v>116</v>
      </c>
      <c r="E756" s="8">
        <v>813</v>
      </c>
      <c r="F756" s="7" t="s">
        <v>22</v>
      </c>
      <c r="G756" s="9" t="s">
        <v>3052</v>
      </c>
      <c r="H756" s="7" t="s">
        <v>183</v>
      </c>
      <c r="I756" s="9" t="s">
        <v>112</v>
      </c>
      <c r="J756" s="10"/>
      <c r="K756" s="10"/>
      <c r="L756" s="10"/>
      <c r="M756" s="9" t="s">
        <v>3053</v>
      </c>
      <c r="N756" s="9" t="s">
        <v>3054</v>
      </c>
      <c r="O756" s="10"/>
      <c r="P756" s="10"/>
      <c r="Q756" s="11">
        <v>0</v>
      </c>
      <c r="R756" s="12">
        <f t="shared" si="33"/>
        <v>500</v>
      </c>
      <c r="S756" s="11">
        <f t="shared" si="34"/>
        <v>500</v>
      </c>
      <c r="T756" s="13" t="s">
        <v>3057</v>
      </c>
      <c r="U756" s="15" t="s">
        <v>80</v>
      </c>
    </row>
    <row r="757" spans="1:23" ht="13" x14ac:dyDescent="0.15">
      <c r="A757" s="6">
        <f t="shared" si="35"/>
        <v>756</v>
      </c>
      <c r="B757" s="105" t="s">
        <v>3058</v>
      </c>
      <c r="C757" s="109">
        <v>44123</v>
      </c>
      <c r="D757" s="7" t="s">
        <v>123</v>
      </c>
      <c r="E757" s="8">
        <v>1612</v>
      </c>
      <c r="F757" s="7" t="s">
        <v>22</v>
      </c>
      <c r="G757" s="9" t="s">
        <v>445</v>
      </c>
      <c r="H757" s="7" t="s">
        <v>24</v>
      </c>
      <c r="I757" s="9" t="s">
        <v>46</v>
      </c>
      <c r="J757" s="10"/>
      <c r="K757" s="10"/>
      <c r="L757" s="10"/>
      <c r="M757" s="9" t="s">
        <v>3059</v>
      </c>
      <c r="N757" s="10"/>
      <c r="O757" s="10"/>
      <c r="P757" s="10"/>
      <c r="Q757" s="11">
        <v>50000</v>
      </c>
      <c r="R757" s="12">
        <f t="shared" si="33"/>
        <v>0</v>
      </c>
      <c r="S757" s="11">
        <f t="shared" si="34"/>
        <v>50000</v>
      </c>
      <c r="T757" s="13" t="s">
        <v>3060</v>
      </c>
      <c r="U757" s="15" t="s">
        <v>664</v>
      </c>
      <c r="W757" s="5" t="s">
        <v>5446</v>
      </c>
    </row>
    <row r="758" spans="1:23" ht="13" x14ac:dyDescent="0.15">
      <c r="A758" s="6">
        <f t="shared" si="35"/>
        <v>757</v>
      </c>
      <c r="B758" s="105" t="s">
        <v>3061</v>
      </c>
      <c r="C758" s="109">
        <v>44123</v>
      </c>
      <c r="D758" s="7" t="s">
        <v>123</v>
      </c>
      <c r="E758" s="8">
        <v>217</v>
      </c>
      <c r="F758" s="7" t="s">
        <v>22</v>
      </c>
      <c r="G758" s="9" t="s">
        <v>3062</v>
      </c>
      <c r="H758" s="7" t="s">
        <v>24</v>
      </c>
      <c r="I758" s="9" t="s">
        <v>88</v>
      </c>
      <c r="J758" s="10"/>
      <c r="K758" s="10"/>
      <c r="L758" s="10"/>
      <c r="M758" s="9" t="s">
        <v>3063</v>
      </c>
      <c r="N758" s="9" t="s">
        <v>3064</v>
      </c>
      <c r="O758" s="10"/>
      <c r="P758" s="10"/>
      <c r="Q758" s="11">
        <v>0</v>
      </c>
      <c r="R758" s="12">
        <f t="shared" si="33"/>
        <v>500</v>
      </c>
      <c r="S758" s="11">
        <f t="shared" si="34"/>
        <v>500</v>
      </c>
      <c r="T758" s="13" t="s">
        <v>3065</v>
      </c>
      <c r="U758" s="15" t="s">
        <v>3066</v>
      </c>
      <c r="W758" s="5" t="s">
        <v>5446</v>
      </c>
    </row>
    <row r="759" spans="1:23" ht="13" x14ac:dyDescent="0.15">
      <c r="A759" s="6">
        <f t="shared" si="35"/>
        <v>758</v>
      </c>
      <c r="B759" s="105" t="s">
        <v>3067</v>
      </c>
      <c r="C759" s="109">
        <v>44123</v>
      </c>
      <c r="D759" s="7" t="s">
        <v>123</v>
      </c>
      <c r="E759" s="8">
        <v>13000</v>
      </c>
      <c r="F759" s="7" t="s">
        <v>22</v>
      </c>
      <c r="G759" s="9" t="s">
        <v>1122</v>
      </c>
      <c r="H759" s="7" t="s">
        <v>31</v>
      </c>
      <c r="I759" s="9" t="s">
        <v>125</v>
      </c>
      <c r="J759" s="10"/>
      <c r="K759" s="10"/>
      <c r="L759" s="10"/>
      <c r="M759" s="9" t="s">
        <v>3068</v>
      </c>
      <c r="N759" s="9" t="s">
        <v>1367</v>
      </c>
      <c r="O759" s="10"/>
      <c r="P759" s="10"/>
      <c r="Q759" s="11">
        <v>0</v>
      </c>
      <c r="R759" s="12">
        <f t="shared" si="33"/>
        <v>500</v>
      </c>
      <c r="S759" s="11">
        <f t="shared" si="34"/>
        <v>500</v>
      </c>
      <c r="T759" s="13" t="s">
        <v>3069</v>
      </c>
      <c r="U759" s="15" t="s">
        <v>142</v>
      </c>
    </row>
    <row r="760" spans="1:23" ht="13" x14ac:dyDescent="0.15">
      <c r="A760" s="6">
        <f t="shared" si="35"/>
        <v>759</v>
      </c>
      <c r="B760" s="105" t="s">
        <v>3070</v>
      </c>
      <c r="C760" s="109">
        <v>44123</v>
      </c>
      <c r="D760" s="7" t="s">
        <v>123</v>
      </c>
      <c r="E760" s="8">
        <v>528</v>
      </c>
      <c r="F760" s="7" t="s">
        <v>22</v>
      </c>
      <c r="G760" s="9" t="s">
        <v>3071</v>
      </c>
      <c r="H760" s="7" t="s">
        <v>45</v>
      </c>
      <c r="I760" s="9" t="s">
        <v>158</v>
      </c>
      <c r="J760" s="10"/>
      <c r="K760" s="10"/>
      <c r="L760" s="10"/>
      <c r="M760" s="9" t="s">
        <v>3072</v>
      </c>
      <c r="N760" s="9" t="s">
        <v>3073</v>
      </c>
      <c r="O760" s="10"/>
      <c r="P760" s="10"/>
      <c r="Q760" s="11">
        <v>0</v>
      </c>
      <c r="R760" s="12">
        <f t="shared" si="33"/>
        <v>500</v>
      </c>
      <c r="S760" s="11">
        <f t="shared" si="34"/>
        <v>500</v>
      </c>
      <c r="T760" s="13" t="s">
        <v>3074</v>
      </c>
      <c r="U760" s="15" t="s">
        <v>55</v>
      </c>
      <c r="V760" s="5" t="s">
        <v>5444</v>
      </c>
    </row>
    <row r="761" spans="1:23" ht="13" x14ac:dyDescent="0.15">
      <c r="A761" s="6">
        <f t="shared" si="35"/>
        <v>760</v>
      </c>
      <c r="B761" s="105" t="s">
        <v>3075</v>
      </c>
      <c r="C761" s="109">
        <v>44124</v>
      </c>
      <c r="D761" s="7" t="s">
        <v>275</v>
      </c>
      <c r="E761" s="8">
        <v>10215</v>
      </c>
      <c r="F761" s="7" t="s">
        <v>22</v>
      </c>
      <c r="G761" s="9" t="s">
        <v>858</v>
      </c>
      <c r="H761" s="7" t="s">
        <v>24</v>
      </c>
      <c r="I761" s="9" t="s">
        <v>25</v>
      </c>
      <c r="J761" s="16">
        <v>6452</v>
      </c>
      <c r="K761" s="17">
        <v>6</v>
      </c>
      <c r="L761" s="7" t="s">
        <v>859</v>
      </c>
      <c r="M761" s="9" t="s">
        <v>865</v>
      </c>
      <c r="N761" s="9" t="s">
        <v>861</v>
      </c>
      <c r="O761" s="17">
        <v>1</v>
      </c>
      <c r="P761" s="17">
        <v>1</v>
      </c>
      <c r="Q761" s="11">
        <v>279381</v>
      </c>
      <c r="R761" s="12">
        <f t="shared" si="33"/>
        <v>0</v>
      </c>
      <c r="S761" s="11">
        <f t="shared" si="34"/>
        <v>279381</v>
      </c>
      <c r="T761" s="13" t="s">
        <v>3076</v>
      </c>
      <c r="U761" s="15" t="s">
        <v>3077</v>
      </c>
    </row>
    <row r="762" spans="1:23" ht="13" x14ac:dyDescent="0.15">
      <c r="A762" s="6">
        <f t="shared" si="35"/>
        <v>761</v>
      </c>
      <c r="B762" s="105" t="s">
        <v>3078</v>
      </c>
      <c r="C762" s="109">
        <v>44124</v>
      </c>
      <c r="D762" s="7" t="s">
        <v>275</v>
      </c>
      <c r="E762" s="8">
        <v>10210</v>
      </c>
      <c r="F762" s="7" t="s">
        <v>22</v>
      </c>
      <c r="G762" s="9" t="s">
        <v>858</v>
      </c>
      <c r="H762" s="7" t="s">
        <v>24</v>
      </c>
      <c r="I762" s="9" t="s">
        <v>25</v>
      </c>
      <c r="J762" s="16">
        <v>6452</v>
      </c>
      <c r="K762" s="17">
        <v>35</v>
      </c>
      <c r="L762" s="7" t="s">
        <v>859</v>
      </c>
      <c r="M762" s="9" t="s">
        <v>860</v>
      </c>
      <c r="N762" s="9" t="s">
        <v>861</v>
      </c>
      <c r="O762" s="17">
        <v>1</v>
      </c>
      <c r="P762" s="17">
        <v>1</v>
      </c>
      <c r="Q762" s="11">
        <v>279381</v>
      </c>
      <c r="R762" s="12">
        <f t="shared" si="33"/>
        <v>0</v>
      </c>
      <c r="S762" s="11">
        <f t="shared" si="34"/>
        <v>279381</v>
      </c>
      <c r="T762" s="10"/>
      <c r="U762" s="15" t="s">
        <v>868</v>
      </c>
    </row>
    <row r="763" spans="1:23" ht="13" x14ac:dyDescent="0.15">
      <c r="A763" s="6">
        <f t="shared" si="35"/>
        <v>762</v>
      </c>
      <c r="B763" s="105" t="s">
        <v>3079</v>
      </c>
      <c r="C763" s="109">
        <v>44124</v>
      </c>
      <c r="D763" s="7" t="s">
        <v>275</v>
      </c>
      <c r="E763" s="8">
        <v>10304</v>
      </c>
      <c r="F763" s="7" t="s">
        <v>22</v>
      </c>
      <c r="G763" s="9" t="s">
        <v>858</v>
      </c>
      <c r="H763" s="7" t="s">
        <v>24</v>
      </c>
      <c r="I763" s="9" t="s">
        <v>25</v>
      </c>
      <c r="J763" s="16">
        <v>6452</v>
      </c>
      <c r="K763" s="17">
        <v>38</v>
      </c>
      <c r="L763" s="7" t="s">
        <v>859</v>
      </c>
      <c r="M763" s="9" t="s">
        <v>860</v>
      </c>
      <c r="N763" s="9" t="s">
        <v>861</v>
      </c>
      <c r="O763" s="17">
        <v>1</v>
      </c>
      <c r="P763" s="17">
        <v>1</v>
      </c>
      <c r="Q763" s="11">
        <v>279381</v>
      </c>
      <c r="R763" s="12">
        <f t="shared" si="33"/>
        <v>0</v>
      </c>
      <c r="S763" s="11">
        <f t="shared" si="34"/>
        <v>279381</v>
      </c>
      <c r="T763" s="10"/>
      <c r="U763" s="15" t="s">
        <v>3080</v>
      </c>
    </row>
    <row r="764" spans="1:23" ht="13" x14ac:dyDescent="0.15">
      <c r="A764" s="6">
        <f t="shared" si="35"/>
        <v>763</v>
      </c>
      <c r="B764" s="105" t="s">
        <v>3081</v>
      </c>
      <c r="C764" s="109">
        <v>44124</v>
      </c>
      <c r="D764" s="7" t="s">
        <v>275</v>
      </c>
      <c r="E764" s="8">
        <v>10300</v>
      </c>
      <c r="F764" s="7" t="s">
        <v>22</v>
      </c>
      <c r="G764" s="9" t="s">
        <v>858</v>
      </c>
      <c r="H764" s="7" t="s">
        <v>24</v>
      </c>
      <c r="I764" s="9" t="s">
        <v>25</v>
      </c>
      <c r="J764" s="16">
        <v>6452</v>
      </c>
      <c r="K764" s="17">
        <v>37</v>
      </c>
      <c r="L764" s="7" t="s">
        <v>859</v>
      </c>
      <c r="M764" s="9" t="s">
        <v>865</v>
      </c>
      <c r="N764" s="9" t="s">
        <v>861</v>
      </c>
      <c r="O764" s="17">
        <v>1</v>
      </c>
      <c r="P764" s="17">
        <v>1</v>
      </c>
      <c r="Q764" s="11">
        <v>309850</v>
      </c>
      <c r="R764" s="12">
        <f t="shared" si="33"/>
        <v>0</v>
      </c>
      <c r="S764" s="11">
        <f t="shared" si="34"/>
        <v>309850</v>
      </c>
      <c r="T764" s="13" t="s">
        <v>2521</v>
      </c>
      <c r="U764" s="15" t="s">
        <v>3082</v>
      </c>
      <c r="V764" s="5" t="s">
        <v>5444</v>
      </c>
    </row>
    <row r="765" spans="1:23" ht="13" x14ac:dyDescent="0.15">
      <c r="A765" s="6">
        <f t="shared" si="35"/>
        <v>764</v>
      </c>
      <c r="B765" s="105" t="s">
        <v>3083</v>
      </c>
      <c r="C765" s="109">
        <v>44124</v>
      </c>
      <c r="D765" s="7" t="s">
        <v>275</v>
      </c>
      <c r="E765" s="8">
        <v>9906</v>
      </c>
      <c r="F765" s="7" t="s">
        <v>22</v>
      </c>
      <c r="G765" s="9" t="s">
        <v>1403</v>
      </c>
      <c r="H765" s="7" t="s">
        <v>31</v>
      </c>
      <c r="I765" s="9" t="s">
        <v>70</v>
      </c>
      <c r="J765" s="16">
        <v>6536</v>
      </c>
      <c r="K765" s="17">
        <v>17</v>
      </c>
      <c r="L765" s="7" t="s">
        <v>277</v>
      </c>
      <c r="M765" s="9" t="s">
        <v>1192</v>
      </c>
      <c r="N765" s="9" t="s">
        <v>1192</v>
      </c>
      <c r="O765" s="17">
        <v>1</v>
      </c>
      <c r="P765" s="17">
        <v>1</v>
      </c>
      <c r="Q765" s="11">
        <v>313758</v>
      </c>
      <c r="R765" s="12">
        <f t="shared" si="33"/>
        <v>0</v>
      </c>
      <c r="S765" s="11">
        <f t="shared" si="34"/>
        <v>313758</v>
      </c>
      <c r="T765" s="13" t="s">
        <v>3084</v>
      </c>
      <c r="U765" s="14"/>
    </row>
    <row r="766" spans="1:23" ht="13" x14ac:dyDescent="0.15">
      <c r="A766" s="6">
        <f t="shared" si="35"/>
        <v>765</v>
      </c>
      <c r="B766" s="105" t="s">
        <v>3085</v>
      </c>
      <c r="C766" s="109">
        <v>44124</v>
      </c>
      <c r="D766" s="7" t="s">
        <v>21</v>
      </c>
      <c r="E766" s="8">
        <v>4115</v>
      </c>
      <c r="F766" s="7" t="s">
        <v>22</v>
      </c>
      <c r="G766" s="9" t="s">
        <v>3086</v>
      </c>
      <c r="H766" s="7" t="s">
        <v>31</v>
      </c>
      <c r="I766" s="9" t="s">
        <v>46</v>
      </c>
      <c r="J766" s="10"/>
      <c r="K766" s="10"/>
      <c r="L766" s="10"/>
      <c r="M766" s="9" t="s">
        <v>3087</v>
      </c>
      <c r="N766" s="9" t="s">
        <v>1206</v>
      </c>
      <c r="O766" s="10"/>
      <c r="P766" s="10"/>
      <c r="Q766" s="11">
        <v>0</v>
      </c>
      <c r="R766" s="12">
        <f t="shared" si="33"/>
        <v>12000</v>
      </c>
      <c r="S766" s="11">
        <f t="shared" si="34"/>
        <v>12000</v>
      </c>
      <c r="T766" s="13" t="s">
        <v>3088</v>
      </c>
      <c r="U766" s="15" t="s">
        <v>55</v>
      </c>
      <c r="V766" s="5" t="s">
        <v>5444</v>
      </c>
    </row>
    <row r="767" spans="1:23" ht="13" x14ac:dyDescent="0.15">
      <c r="A767" s="6">
        <f t="shared" si="35"/>
        <v>766</v>
      </c>
      <c r="B767" s="105" t="s">
        <v>3089</v>
      </c>
      <c r="C767" s="109">
        <v>44124</v>
      </c>
      <c r="D767" s="7" t="s">
        <v>37</v>
      </c>
      <c r="E767" s="8">
        <v>2804</v>
      </c>
      <c r="F767" s="7" t="s">
        <v>22</v>
      </c>
      <c r="G767" s="9" t="s">
        <v>2622</v>
      </c>
      <c r="H767" s="7" t="s">
        <v>31</v>
      </c>
      <c r="I767" s="9" t="s">
        <v>205</v>
      </c>
      <c r="J767" s="10"/>
      <c r="K767" s="10"/>
      <c r="L767" s="10"/>
      <c r="M767" s="9" t="s">
        <v>3090</v>
      </c>
      <c r="N767" s="9" t="s">
        <v>948</v>
      </c>
      <c r="O767" s="10"/>
      <c r="P767" s="10"/>
      <c r="Q767" s="11">
        <v>0</v>
      </c>
      <c r="R767" s="12">
        <f t="shared" si="33"/>
        <v>3000</v>
      </c>
      <c r="S767" s="11">
        <f t="shared" si="34"/>
        <v>3000</v>
      </c>
      <c r="T767" s="13" t="s">
        <v>3091</v>
      </c>
      <c r="U767" s="15" t="s">
        <v>664</v>
      </c>
      <c r="W767" s="5" t="s">
        <v>5446</v>
      </c>
    </row>
    <row r="768" spans="1:23" ht="13" x14ac:dyDescent="0.15">
      <c r="A768" s="6">
        <f t="shared" si="35"/>
        <v>767</v>
      </c>
      <c r="B768" s="105" t="s">
        <v>3092</v>
      </c>
      <c r="C768" s="109">
        <v>44124</v>
      </c>
      <c r="D768" s="7" t="s">
        <v>37</v>
      </c>
      <c r="E768" s="8">
        <v>10809</v>
      </c>
      <c r="F768" s="7" t="s">
        <v>22</v>
      </c>
      <c r="G768" s="9" t="s">
        <v>3093</v>
      </c>
      <c r="H768" s="7" t="s">
        <v>24</v>
      </c>
      <c r="I768" s="10"/>
      <c r="J768" s="10"/>
      <c r="K768" s="10"/>
      <c r="L768" s="10"/>
      <c r="M768" s="9" t="s">
        <v>3094</v>
      </c>
      <c r="N768" s="9" t="s">
        <v>948</v>
      </c>
      <c r="O768" s="10"/>
      <c r="P768" s="10"/>
      <c r="Q768" s="11">
        <v>0</v>
      </c>
      <c r="R768" s="12">
        <f t="shared" si="33"/>
        <v>3000</v>
      </c>
      <c r="S768" s="11">
        <f t="shared" si="34"/>
        <v>3000</v>
      </c>
      <c r="T768" s="13" t="s">
        <v>3095</v>
      </c>
      <c r="U768" s="15" t="s">
        <v>42</v>
      </c>
      <c r="V768" s="5" t="s">
        <v>5444</v>
      </c>
    </row>
    <row r="769" spans="1:23" ht="13" x14ac:dyDescent="0.15">
      <c r="A769" s="6">
        <f t="shared" si="35"/>
        <v>768</v>
      </c>
      <c r="B769" s="105" t="s">
        <v>3096</v>
      </c>
      <c r="C769" s="109">
        <v>44124</v>
      </c>
      <c r="D769" s="7" t="s">
        <v>37</v>
      </c>
      <c r="E769" s="8">
        <v>9509</v>
      </c>
      <c r="F769" s="7" t="s">
        <v>22</v>
      </c>
      <c r="G769" s="9" t="s">
        <v>3097</v>
      </c>
      <c r="H769" s="7" t="s">
        <v>183</v>
      </c>
      <c r="I769" s="9" t="s">
        <v>70</v>
      </c>
      <c r="J769" s="10"/>
      <c r="K769" s="10"/>
      <c r="L769" s="10"/>
      <c r="M769" s="9" t="s">
        <v>3098</v>
      </c>
      <c r="N769" s="9" t="s">
        <v>948</v>
      </c>
      <c r="O769" s="10"/>
      <c r="P769" s="10"/>
      <c r="Q769" s="11">
        <v>0</v>
      </c>
      <c r="R769" s="12">
        <f t="shared" si="33"/>
        <v>3000</v>
      </c>
      <c r="S769" s="11">
        <f t="shared" si="34"/>
        <v>3000</v>
      </c>
      <c r="T769" s="13" t="s">
        <v>3099</v>
      </c>
      <c r="U769" s="15" t="s">
        <v>42</v>
      </c>
      <c r="V769" s="5" t="s">
        <v>5444</v>
      </c>
    </row>
    <row r="770" spans="1:23" ht="13" x14ac:dyDescent="0.15">
      <c r="A770" s="6">
        <f t="shared" si="35"/>
        <v>769</v>
      </c>
      <c r="B770" s="105" t="s">
        <v>3100</v>
      </c>
      <c r="C770" s="109">
        <v>44124</v>
      </c>
      <c r="D770" s="7" t="s">
        <v>37</v>
      </c>
      <c r="E770" s="8">
        <v>8020</v>
      </c>
      <c r="F770" s="7" t="s">
        <v>22</v>
      </c>
      <c r="G770" s="9" t="s">
        <v>3101</v>
      </c>
      <c r="H770" s="7" t="s">
        <v>183</v>
      </c>
      <c r="I770" s="10"/>
      <c r="J770" s="10"/>
      <c r="K770" s="10"/>
      <c r="L770" s="10"/>
      <c r="M770" s="9" t="s">
        <v>3102</v>
      </c>
      <c r="N770" s="9" t="s">
        <v>72</v>
      </c>
      <c r="O770" s="10"/>
      <c r="P770" s="10"/>
      <c r="Q770" s="11">
        <v>34112</v>
      </c>
      <c r="R770" s="12">
        <f t="shared" ref="R770:R833" si="36">IF(Q770&gt;0,0,(IF(ISNA(VLOOKUP(D770,Missing_Vaulations,3,FALSE))=TRUE,0,(VLOOKUP(D770,Missing_Vaulations,3,FALSE)))))</f>
        <v>0</v>
      </c>
      <c r="S770" s="11">
        <f t="shared" si="34"/>
        <v>34112</v>
      </c>
      <c r="T770" s="13" t="s">
        <v>3103</v>
      </c>
      <c r="U770" s="15" t="s">
        <v>42</v>
      </c>
      <c r="V770" s="5" t="s">
        <v>5444</v>
      </c>
    </row>
    <row r="771" spans="1:23" ht="13" x14ac:dyDescent="0.15">
      <c r="A771" s="6">
        <f t="shared" si="35"/>
        <v>770</v>
      </c>
      <c r="B771" s="105" t="s">
        <v>3104</v>
      </c>
      <c r="C771" s="109">
        <v>44124</v>
      </c>
      <c r="D771" s="7" t="s">
        <v>37</v>
      </c>
      <c r="E771" s="8">
        <v>1017</v>
      </c>
      <c r="F771" s="7" t="s">
        <v>22</v>
      </c>
      <c r="G771" s="9" t="s">
        <v>3105</v>
      </c>
      <c r="H771" s="7" t="s">
        <v>69</v>
      </c>
      <c r="I771" s="9" t="s">
        <v>88</v>
      </c>
      <c r="J771" s="10"/>
      <c r="K771" s="10"/>
      <c r="L771" s="10"/>
      <c r="M771" s="9" t="s">
        <v>3106</v>
      </c>
      <c r="N771" s="9" t="s">
        <v>3107</v>
      </c>
      <c r="O771" s="10"/>
      <c r="P771" s="10"/>
      <c r="Q771" s="11">
        <v>10000</v>
      </c>
      <c r="R771" s="12">
        <f t="shared" si="36"/>
        <v>0</v>
      </c>
      <c r="S771" s="11">
        <f t="shared" ref="S771:S834" si="37">Q771+R771</f>
        <v>10000</v>
      </c>
      <c r="T771" s="13" t="s">
        <v>3108</v>
      </c>
      <c r="U771" s="15" t="s">
        <v>312</v>
      </c>
      <c r="V771" s="5" t="s">
        <v>5444</v>
      </c>
    </row>
    <row r="772" spans="1:23" ht="13" x14ac:dyDescent="0.15">
      <c r="A772" s="6">
        <f t="shared" ref="A772:A835" si="38">A771+1</f>
        <v>771</v>
      </c>
      <c r="B772" s="105" t="s">
        <v>3109</v>
      </c>
      <c r="C772" s="109">
        <v>44124</v>
      </c>
      <c r="D772" s="7" t="s">
        <v>37</v>
      </c>
      <c r="E772" s="8">
        <v>7704</v>
      </c>
      <c r="F772" s="7" t="s">
        <v>22</v>
      </c>
      <c r="G772" s="9" t="s">
        <v>3110</v>
      </c>
      <c r="H772" s="7" t="s">
        <v>58</v>
      </c>
      <c r="I772" s="9" t="s">
        <v>205</v>
      </c>
      <c r="J772" s="10"/>
      <c r="K772" s="10"/>
      <c r="L772" s="10"/>
      <c r="M772" s="9" t="s">
        <v>3111</v>
      </c>
      <c r="N772" s="9" t="s">
        <v>72</v>
      </c>
      <c r="O772" s="10"/>
      <c r="P772" s="10"/>
      <c r="Q772" s="11">
        <v>0</v>
      </c>
      <c r="R772" s="12">
        <f t="shared" si="36"/>
        <v>3000</v>
      </c>
      <c r="S772" s="11">
        <f t="shared" si="37"/>
        <v>3000</v>
      </c>
      <c r="T772" s="10"/>
      <c r="U772" s="15" t="s">
        <v>3112</v>
      </c>
    </row>
    <row r="773" spans="1:23" ht="13" x14ac:dyDescent="0.15">
      <c r="A773" s="6">
        <f t="shared" si="38"/>
        <v>772</v>
      </c>
      <c r="B773" s="105" t="s">
        <v>3113</v>
      </c>
      <c r="C773" s="109">
        <v>44124</v>
      </c>
      <c r="D773" s="7" t="s">
        <v>37</v>
      </c>
      <c r="E773" s="8">
        <v>10611</v>
      </c>
      <c r="F773" s="7" t="s">
        <v>22</v>
      </c>
      <c r="G773" s="9" t="s">
        <v>3114</v>
      </c>
      <c r="H773" s="7" t="s">
        <v>183</v>
      </c>
      <c r="I773" s="9" t="s">
        <v>125</v>
      </c>
      <c r="J773" s="10"/>
      <c r="K773" s="10"/>
      <c r="L773" s="10"/>
      <c r="M773" s="9" t="s">
        <v>3115</v>
      </c>
      <c r="N773" s="9" t="s">
        <v>72</v>
      </c>
      <c r="O773" s="10"/>
      <c r="P773" s="10"/>
      <c r="Q773" s="11">
        <v>0</v>
      </c>
      <c r="R773" s="12">
        <f t="shared" si="36"/>
        <v>3000</v>
      </c>
      <c r="S773" s="11">
        <f t="shared" si="37"/>
        <v>3000</v>
      </c>
      <c r="T773" s="13" t="s">
        <v>3116</v>
      </c>
      <c r="U773" s="15" t="s">
        <v>3117</v>
      </c>
      <c r="W773" s="5" t="s">
        <v>5446</v>
      </c>
    </row>
    <row r="774" spans="1:23" ht="13" x14ac:dyDescent="0.15">
      <c r="A774" s="6">
        <f t="shared" si="38"/>
        <v>773</v>
      </c>
      <c r="B774" s="105" t="s">
        <v>3118</v>
      </c>
      <c r="C774" s="109">
        <v>44124</v>
      </c>
      <c r="D774" s="7" t="s">
        <v>364</v>
      </c>
      <c r="E774" s="8">
        <v>8800</v>
      </c>
      <c r="F774" s="7" t="s">
        <v>22</v>
      </c>
      <c r="G774" s="9" t="s">
        <v>2091</v>
      </c>
      <c r="H774" s="7" t="s">
        <v>31</v>
      </c>
      <c r="I774" s="9" t="s">
        <v>70</v>
      </c>
      <c r="J774" s="10"/>
      <c r="K774" s="10"/>
      <c r="L774" s="10"/>
      <c r="M774" s="9" t="s">
        <v>3119</v>
      </c>
      <c r="N774" s="9" t="s">
        <v>3120</v>
      </c>
      <c r="O774" s="17">
        <v>1</v>
      </c>
      <c r="P774" s="17">
        <v>1</v>
      </c>
      <c r="Q774" s="11">
        <v>443540</v>
      </c>
      <c r="R774" s="12">
        <f t="shared" si="36"/>
        <v>0</v>
      </c>
      <c r="S774" s="11">
        <f t="shared" si="37"/>
        <v>443540</v>
      </c>
      <c r="T774" s="13" t="s">
        <v>3121</v>
      </c>
      <c r="U774" s="15" t="s">
        <v>42</v>
      </c>
      <c r="V774" s="5" t="s">
        <v>5444</v>
      </c>
    </row>
    <row r="775" spans="1:23" ht="13" x14ac:dyDescent="0.15">
      <c r="A775" s="6">
        <f t="shared" si="38"/>
        <v>774</v>
      </c>
      <c r="B775" s="105" t="s">
        <v>3122</v>
      </c>
      <c r="C775" s="109">
        <v>44124</v>
      </c>
      <c r="D775" s="7" t="s">
        <v>364</v>
      </c>
      <c r="E775" s="8">
        <v>8800</v>
      </c>
      <c r="F775" s="7" t="s">
        <v>22</v>
      </c>
      <c r="G775" s="9" t="s">
        <v>2091</v>
      </c>
      <c r="H775" s="7" t="s">
        <v>31</v>
      </c>
      <c r="I775" s="9" t="s">
        <v>70</v>
      </c>
      <c r="J775" s="10"/>
      <c r="K775" s="10"/>
      <c r="L775" s="10"/>
      <c r="M775" s="9" t="s">
        <v>3119</v>
      </c>
      <c r="N775" s="9" t="s">
        <v>3120</v>
      </c>
      <c r="O775" s="17">
        <v>1</v>
      </c>
      <c r="P775" s="17">
        <v>1</v>
      </c>
      <c r="Q775" s="11">
        <v>365424</v>
      </c>
      <c r="R775" s="12">
        <f t="shared" si="36"/>
        <v>0</v>
      </c>
      <c r="S775" s="11">
        <f t="shared" si="37"/>
        <v>365424</v>
      </c>
      <c r="T775" s="13" t="s">
        <v>3123</v>
      </c>
      <c r="U775" s="15" t="s">
        <v>42</v>
      </c>
      <c r="V775" s="5" t="s">
        <v>5444</v>
      </c>
    </row>
    <row r="776" spans="1:23" ht="13" x14ac:dyDescent="0.15">
      <c r="A776" s="6">
        <f t="shared" si="38"/>
        <v>775</v>
      </c>
      <c r="B776" s="105" t="s">
        <v>3124</v>
      </c>
      <c r="C776" s="109">
        <v>44124</v>
      </c>
      <c r="D776" s="7" t="s">
        <v>364</v>
      </c>
      <c r="E776" s="8">
        <v>8800</v>
      </c>
      <c r="F776" s="7" t="s">
        <v>22</v>
      </c>
      <c r="G776" s="9" t="s">
        <v>2091</v>
      </c>
      <c r="H776" s="7" t="s">
        <v>31</v>
      </c>
      <c r="I776" s="9" t="s">
        <v>70</v>
      </c>
      <c r="J776" s="10"/>
      <c r="K776" s="10"/>
      <c r="L776" s="10"/>
      <c r="M776" s="9" t="s">
        <v>3119</v>
      </c>
      <c r="N776" s="9" t="s">
        <v>3120</v>
      </c>
      <c r="O776" s="17">
        <v>1</v>
      </c>
      <c r="P776" s="17">
        <v>1</v>
      </c>
      <c r="Q776" s="11">
        <v>443540</v>
      </c>
      <c r="R776" s="12">
        <f t="shared" si="36"/>
        <v>0</v>
      </c>
      <c r="S776" s="11">
        <f t="shared" si="37"/>
        <v>443540</v>
      </c>
      <c r="T776" s="13" t="s">
        <v>2041</v>
      </c>
      <c r="U776" s="15" t="s">
        <v>55</v>
      </c>
      <c r="V776" s="5" t="s">
        <v>5444</v>
      </c>
    </row>
    <row r="777" spans="1:23" ht="13" x14ac:dyDescent="0.15">
      <c r="A777" s="6">
        <f t="shared" si="38"/>
        <v>776</v>
      </c>
      <c r="B777" s="105" t="s">
        <v>3125</v>
      </c>
      <c r="C777" s="109">
        <v>44124</v>
      </c>
      <c r="D777" s="7" t="s">
        <v>364</v>
      </c>
      <c r="E777" s="8">
        <v>8800</v>
      </c>
      <c r="F777" s="7" t="s">
        <v>22</v>
      </c>
      <c r="G777" s="9" t="s">
        <v>2091</v>
      </c>
      <c r="H777" s="7" t="s">
        <v>31</v>
      </c>
      <c r="I777" s="9" t="s">
        <v>70</v>
      </c>
      <c r="J777" s="10"/>
      <c r="K777" s="10"/>
      <c r="L777" s="10"/>
      <c r="M777" s="9" t="s">
        <v>3119</v>
      </c>
      <c r="N777" s="9" t="s">
        <v>3120</v>
      </c>
      <c r="O777" s="17">
        <v>1</v>
      </c>
      <c r="P777" s="17">
        <v>1</v>
      </c>
      <c r="Q777" s="11">
        <v>365424</v>
      </c>
      <c r="R777" s="12">
        <f t="shared" si="36"/>
        <v>0</v>
      </c>
      <c r="S777" s="11">
        <f t="shared" si="37"/>
        <v>365424</v>
      </c>
      <c r="T777" s="13" t="s">
        <v>3126</v>
      </c>
      <c r="U777" s="15" t="s">
        <v>55</v>
      </c>
      <c r="V777" s="5" t="s">
        <v>5444</v>
      </c>
    </row>
    <row r="778" spans="1:23" ht="13" x14ac:dyDescent="0.15">
      <c r="A778" s="6">
        <f t="shared" si="38"/>
        <v>777</v>
      </c>
      <c r="B778" s="105" t="s">
        <v>3127</v>
      </c>
      <c r="C778" s="109">
        <v>44124</v>
      </c>
      <c r="D778" s="7" t="s">
        <v>364</v>
      </c>
      <c r="E778" s="8">
        <v>8800</v>
      </c>
      <c r="F778" s="7" t="s">
        <v>22</v>
      </c>
      <c r="G778" s="9" t="s">
        <v>2091</v>
      </c>
      <c r="H778" s="7" t="s">
        <v>31</v>
      </c>
      <c r="I778" s="9" t="s">
        <v>70</v>
      </c>
      <c r="J778" s="10"/>
      <c r="K778" s="10"/>
      <c r="L778" s="10"/>
      <c r="M778" s="9" t="s">
        <v>3119</v>
      </c>
      <c r="N778" s="9" t="s">
        <v>3120</v>
      </c>
      <c r="O778" s="17">
        <v>1</v>
      </c>
      <c r="P778" s="17">
        <v>1</v>
      </c>
      <c r="Q778" s="11">
        <v>237658</v>
      </c>
      <c r="R778" s="12">
        <f t="shared" si="36"/>
        <v>0</v>
      </c>
      <c r="S778" s="11">
        <f t="shared" si="37"/>
        <v>237658</v>
      </c>
      <c r="T778" s="13" t="s">
        <v>3128</v>
      </c>
      <c r="U778" s="15" t="s">
        <v>55</v>
      </c>
      <c r="V778" s="5" t="s">
        <v>5444</v>
      </c>
    </row>
    <row r="779" spans="1:23" ht="13" x14ac:dyDescent="0.15">
      <c r="A779" s="6">
        <f t="shared" si="38"/>
        <v>778</v>
      </c>
      <c r="B779" s="105" t="s">
        <v>3129</v>
      </c>
      <c r="C779" s="109">
        <v>44124</v>
      </c>
      <c r="D779" s="7" t="s">
        <v>364</v>
      </c>
      <c r="E779" s="8">
        <v>8800</v>
      </c>
      <c r="F779" s="7" t="s">
        <v>22</v>
      </c>
      <c r="G779" s="9" t="s">
        <v>2091</v>
      </c>
      <c r="H779" s="7" t="s">
        <v>31</v>
      </c>
      <c r="I779" s="9" t="s">
        <v>70</v>
      </c>
      <c r="J779" s="10"/>
      <c r="K779" s="10"/>
      <c r="L779" s="10"/>
      <c r="M779" s="9" t="s">
        <v>3119</v>
      </c>
      <c r="N779" s="9" t="s">
        <v>3120</v>
      </c>
      <c r="O779" s="17">
        <v>1</v>
      </c>
      <c r="P779" s="17">
        <v>1</v>
      </c>
      <c r="Q779" s="11">
        <v>237658</v>
      </c>
      <c r="R779" s="12">
        <f t="shared" si="36"/>
        <v>0</v>
      </c>
      <c r="S779" s="11">
        <f t="shared" si="37"/>
        <v>237658</v>
      </c>
      <c r="T779" s="13" t="s">
        <v>3130</v>
      </c>
      <c r="U779" s="15" t="s">
        <v>55</v>
      </c>
      <c r="V779" s="5" t="s">
        <v>5444</v>
      </c>
    </row>
    <row r="780" spans="1:23" ht="13" x14ac:dyDescent="0.15">
      <c r="A780" s="6">
        <f t="shared" si="38"/>
        <v>779</v>
      </c>
      <c r="B780" s="105" t="s">
        <v>3131</v>
      </c>
      <c r="C780" s="109">
        <v>44124</v>
      </c>
      <c r="D780" s="7" t="s">
        <v>364</v>
      </c>
      <c r="E780" s="8">
        <v>5601</v>
      </c>
      <c r="F780" s="7" t="s">
        <v>22</v>
      </c>
      <c r="G780" s="9" t="s">
        <v>1218</v>
      </c>
      <c r="H780" s="7" t="s">
        <v>31</v>
      </c>
      <c r="I780" s="9" t="s">
        <v>46</v>
      </c>
      <c r="J780" s="10"/>
      <c r="K780" s="10"/>
      <c r="L780" s="10"/>
      <c r="M780" s="9" t="s">
        <v>3132</v>
      </c>
      <c r="N780" s="9" t="s">
        <v>3133</v>
      </c>
      <c r="O780" s="17">
        <v>1</v>
      </c>
      <c r="P780" s="17">
        <v>1</v>
      </c>
      <c r="Q780" s="11">
        <v>104400</v>
      </c>
      <c r="R780" s="12">
        <f t="shared" si="36"/>
        <v>0</v>
      </c>
      <c r="S780" s="11">
        <f t="shared" si="37"/>
        <v>104400</v>
      </c>
      <c r="T780" s="13" t="s">
        <v>3134</v>
      </c>
      <c r="U780" s="15" t="s">
        <v>2594</v>
      </c>
    </row>
    <row r="781" spans="1:23" ht="13" x14ac:dyDescent="0.15">
      <c r="A781" s="6">
        <f t="shared" si="38"/>
        <v>780</v>
      </c>
      <c r="B781" s="105" t="s">
        <v>3135</v>
      </c>
      <c r="C781" s="109">
        <v>44124</v>
      </c>
      <c r="D781" s="7" t="s">
        <v>364</v>
      </c>
      <c r="E781" s="8">
        <v>1115</v>
      </c>
      <c r="F781" s="7" t="s">
        <v>22</v>
      </c>
      <c r="G781" s="9" t="s">
        <v>988</v>
      </c>
      <c r="H781" s="7" t="s">
        <v>31</v>
      </c>
      <c r="I781" s="9" t="s">
        <v>39</v>
      </c>
      <c r="J781" s="10"/>
      <c r="K781" s="10"/>
      <c r="L781" s="10"/>
      <c r="M781" s="9" t="s">
        <v>3136</v>
      </c>
      <c r="N781" s="9" t="s">
        <v>72</v>
      </c>
      <c r="O781" s="17">
        <v>1</v>
      </c>
      <c r="P781" s="17">
        <v>1</v>
      </c>
      <c r="Q781" s="11">
        <v>39730</v>
      </c>
      <c r="R781" s="12">
        <f t="shared" si="36"/>
        <v>0</v>
      </c>
      <c r="S781" s="11">
        <f t="shared" si="37"/>
        <v>39730</v>
      </c>
      <c r="T781" s="13" t="s">
        <v>3137</v>
      </c>
      <c r="U781" s="15" t="s">
        <v>2739</v>
      </c>
    </row>
    <row r="782" spans="1:23" ht="13" x14ac:dyDescent="0.15">
      <c r="A782" s="6">
        <f t="shared" si="38"/>
        <v>781</v>
      </c>
      <c r="B782" s="105" t="s">
        <v>3138</v>
      </c>
      <c r="C782" s="109">
        <v>44124</v>
      </c>
      <c r="D782" s="7" t="s">
        <v>75</v>
      </c>
      <c r="E782" s="8">
        <v>1600</v>
      </c>
      <c r="F782" s="7" t="s">
        <v>22</v>
      </c>
      <c r="G782" s="9" t="s">
        <v>3139</v>
      </c>
      <c r="H782" s="7" t="s">
        <v>58</v>
      </c>
      <c r="I782" s="9" t="s">
        <v>46</v>
      </c>
      <c r="J782" s="10"/>
      <c r="K782" s="10"/>
      <c r="L782" s="10"/>
      <c r="M782" s="9" t="s">
        <v>3140</v>
      </c>
      <c r="N782" s="9" t="s">
        <v>2110</v>
      </c>
      <c r="O782" s="10"/>
      <c r="P782" s="10"/>
      <c r="Q782" s="11">
        <v>0</v>
      </c>
      <c r="R782" s="12">
        <f t="shared" si="36"/>
        <v>3000</v>
      </c>
      <c r="S782" s="11">
        <f t="shared" si="37"/>
        <v>3000</v>
      </c>
      <c r="T782" s="13" t="s">
        <v>3141</v>
      </c>
      <c r="U782" s="15" t="s">
        <v>3142</v>
      </c>
    </row>
    <row r="783" spans="1:23" ht="13" x14ac:dyDescent="0.15">
      <c r="A783" s="6">
        <f t="shared" si="38"/>
        <v>782</v>
      </c>
      <c r="B783" s="105" t="s">
        <v>3143</v>
      </c>
      <c r="C783" s="109">
        <v>44124</v>
      </c>
      <c r="D783" s="7" t="s">
        <v>75</v>
      </c>
      <c r="E783" s="8">
        <v>2000</v>
      </c>
      <c r="F783" s="7" t="s">
        <v>22</v>
      </c>
      <c r="G783" s="9" t="s">
        <v>1608</v>
      </c>
      <c r="H783" s="7" t="s">
        <v>101</v>
      </c>
      <c r="I783" s="9" t="s">
        <v>46</v>
      </c>
      <c r="J783" s="10"/>
      <c r="K783" s="10"/>
      <c r="L783" s="10"/>
      <c r="M783" s="9" t="s">
        <v>3144</v>
      </c>
      <c r="N783" s="9" t="s">
        <v>1924</v>
      </c>
      <c r="O783" s="10"/>
      <c r="P783" s="10"/>
      <c r="Q783" s="11">
        <v>0</v>
      </c>
      <c r="R783" s="12">
        <f t="shared" si="36"/>
        <v>3000</v>
      </c>
      <c r="S783" s="11">
        <f t="shared" si="37"/>
        <v>3000</v>
      </c>
      <c r="T783" s="13" t="s">
        <v>3145</v>
      </c>
      <c r="U783" s="15" t="s">
        <v>155</v>
      </c>
    </row>
    <row r="784" spans="1:23" ht="13" x14ac:dyDescent="0.15">
      <c r="A784" s="6">
        <f t="shared" si="38"/>
        <v>783</v>
      </c>
      <c r="B784" s="105" t="s">
        <v>3146</v>
      </c>
      <c r="C784" s="109">
        <v>44124</v>
      </c>
      <c r="D784" s="7" t="s">
        <v>75</v>
      </c>
      <c r="E784" s="8">
        <v>2030</v>
      </c>
      <c r="F784" s="7" t="s">
        <v>22</v>
      </c>
      <c r="G784" s="9" t="s">
        <v>1608</v>
      </c>
      <c r="H784" s="7" t="s">
        <v>101</v>
      </c>
      <c r="I784" s="9" t="s">
        <v>46</v>
      </c>
      <c r="J784" s="10"/>
      <c r="K784" s="10"/>
      <c r="L784" s="10"/>
      <c r="M784" s="9" t="s">
        <v>3144</v>
      </c>
      <c r="N784" s="9" t="s">
        <v>1924</v>
      </c>
      <c r="O784" s="10"/>
      <c r="P784" s="10"/>
      <c r="Q784" s="11">
        <v>0</v>
      </c>
      <c r="R784" s="12">
        <f t="shared" si="36"/>
        <v>3000</v>
      </c>
      <c r="S784" s="11">
        <f t="shared" si="37"/>
        <v>3000</v>
      </c>
      <c r="T784" s="13" t="s">
        <v>3147</v>
      </c>
      <c r="U784" s="15" t="s">
        <v>155</v>
      </c>
    </row>
    <row r="785" spans="1:23" ht="13" x14ac:dyDescent="0.15">
      <c r="A785" s="6">
        <f t="shared" si="38"/>
        <v>784</v>
      </c>
      <c r="B785" s="105" t="s">
        <v>3148</v>
      </c>
      <c r="C785" s="109">
        <v>44124</v>
      </c>
      <c r="D785" s="7" t="s">
        <v>75</v>
      </c>
      <c r="E785" s="8">
        <v>2040</v>
      </c>
      <c r="F785" s="7" t="s">
        <v>22</v>
      </c>
      <c r="G785" s="9" t="s">
        <v>1608</v>
      </c>
      <c r="H785" s="7" t="s">
        <v>101</v>
      </c>
      <c r="I785" s="9" t="s">
        <v>46</v>
      </c>
      <c r="J785" s="10"/>
      <c r="K785" s="10"/>
      <c r="L785" s="10"/>
      <c r="M785" s="9" t="s">
        <v>3144</v>
      </c>
      <c r="N785" s="9" t="s">
        <v>1924</v>
      </c>
      <c r="O785" s="10"/>
      <c r="P785" s="10"/>
      <c r="Q785" s="11">
        <v>0</v>
      </c>
      <c r="R785" s="12">
        <f t="shared" si="36"/>
        <v>3000</v>
      </c>
      <c r="S785" s="11">
        <f t="shared" si="37"/>
        <v>3000</v>
      </c>
      <c r="T785" s="13" t="s">
        <v>3149</v>
      </c>
      <c r="U785" s="15" t="s">
        <v>155</v>
      </c>
    </row>
    <row r="786" spans="1:23" ht="13" x14ac:dyDescent="0.15">
      <c r="A786" s="6">
        <f t="shared" si="38"/>
        <v>785</v>
      </c>
      <c r="B786" s="105" t="s">
        <v>3150</v>
      </c>
      <c r="C786" s="109">
        <v>44124</v>
      </c>
      <c r="D786" s="7" t="s">
        <v>75</v>
      </c>
      <c r="E786" s="8">
        <v>2074</v>
      </c>
      <c r="F786" s="7" t="s">
        <v>22</v>
      </c>
      <c r="G786" s="9" t="s">
        <v>1608</v>
      </c>
      <c r="H786" s="7" t="s">
        <v>101</v>
      </c>
      <c r="I786" s="9" t="s">
        <v>46</v>
      </c>
      <c r="J786" s="10"/>
      <c r="K786" s="10"/>
      <c r="L786" s="10"/>
      <c r="M786" s="9" t="s">
        <v>3144</v>
      </c>
      <c r="N786" s="9" t="s">
        <v>1924</v>
      </c>
      <c r="O786" s="10"/>
      <c r="P786" s="10"/>
      <c r="Q786" s="11">
        <v>0</v>
      </c>
      <c r="R786" s="12">
        <f t="shared" si="36"/>
        <v>3000</v>
      </c>
      <c r="S786" s="11">
        <f t="shared" si="37"/>
        <v>3000</v>
      </c>
      <c r="T786" s="13" t="s">
        <v>3151</v>
      </c>
      <c r="U786" s="15" t="s">
        <v>155</v>
      </c>
    </row>
    <row r="787" spans="1:23" ht="13" x14ac:dyDescent="0.15">
      <c r="A787" s="6">
        <f t="shared" si="38"/>
        <v>786</v>
      </c>
      <c r="B787" s="105" t="s">
        <v>3152</v>
      </c>
      <c r="C787" s="109">
        <v>44124</v>
      </c>
      <c r="D787" s="7" t="s">
        <v>75</v>
      </c>
      <c r="E787" s="8">
        <v>4908</v>
      </c>
      <c r="F787" s="7" t="s">
        <v>22</v>
      </c>
      <c r="G787" s="9" t="s">
        <v>1608</v>
      </c>
      <c r="H787" s="7" t="s">
        <v>101</v>
      </c>
      <c r="I787" s="9" t="s">
        <v>112</v>
      </c>
      <c r="J787" s="10"/>
      <c r="K787" s="10"/>
      <c r="L787" s="10"/>
      <c r="M787" s="9" t="s">
        <v>3153</v>
      </c>
      <c r="N787" s="9" t="s">
        <v>1747</v>
      </c>
      <c r="O787" s="10"/>
      <c r="P787" s="10"/>
      <c r="Q787" s="11">
        <v>0</v>
      </c>
      <c r="R787" s="12">
        <f t="shared" si="36"/>
        <v>3000</v>
      </c>
      <c r="S787" s="11">
        <f t="shared" si="37"/>
        <v>3000</v>
      </c>
      <c r="T787" s="13" t="s">
        <v>3154</v>
      </c>
      <c r="U787" s="15" t="s">
        <v>155</v>
      </c>
    </row>
    <row r="788" spans="1:23" ht="13" x14ac:dyDescent="0.15">
      <c r="A788" s="6">
        <f t="shared" si="38"/>
        <v>787</v>
      </c>
      <c r="B788" s="105" t="s">
        <v>3155</v>
      </c>
      <c r="C788" s="109">
        <v>44124</v>
      </c>
      <c r="D788" s="7" t="s">
        <v>75</v>
      </c>
      <c r="E788" s="8">
        <v>4908</v>
      </c>
      <c r="F788" s="7" t="s">
        <v>22</v>
      </c>
      <c r="G788" s="9" t="s">
        <v>1608</v>
      </c>
      <c r="H788" s="7" t="s">
        <v>101</v>
      </c>
      <c r="I788" s="9" t="s">
        <v>112</v>
      </c>
      <c r="J788" s="10"/>
      <c r="K788" s="10"/>
      <c r="L788" s="10"/>
      <c r="M788" s="9" t="s">
        <v>3153</v>
      </c>
      <c r="N788" s="9" t="s">
        <v>1747</v>
      </c>
      <c r="O788" s="10"/>
      <c r="P788" s="10"/>
      <c r="Q788" s="11">
        <v>0</v>
      </c>
      <c r="R788" s="12">
        <f t="shared" si="36"/>
        <v>3000</v>
      </c>
      <c r="S788" s="11">
        <f t="shared" si="37"/>
        <v>3000</v>
      </c>
      <c r="T788" s="13" t="s">
        <v>3156</v>
      </c>
      <c r="U788" s="15" t="s">
        <v>155</v>
      </c>
    </row>
    <row r="789" spans="1:23" ht="13" x14ac:dyDescent="0.15">
      <c r="A789" s="6">
        <f t="shared" si="38"/>
        <v>788</v>
      </c>
      <c r="B789" s="105" t="s">
        <v>3157</v>
      </c>
      <c r="C789" s="109">
        <v>44124</v>
      </c>
      <c r="D789" s="7" t="s">
        <v>75</v>
      </c>
      <c r="E789" s="8">
        <v>4908</v>
      </c>
      <c r="F789" s="7" t="s">
        <v>22</v>
      </c>
      <c r="G789" s="9" t="s">
        <v>1608</v>
      </c>
      <c r="H789" s="7" t="s">
        <v>101</v>
      </c>
      <c r="I789" s="9" t="s">
        <v>112</v>
      </c>
      <c r="J789" s="10"/>
      <c r="K789" s="10"/>
      <c r="L789" s="10"/>
      <c r="M789" s="9" t="s">
        <v>3153</v>
      </c>
      <c r="N789" s="9" t="s">
        <v>1747</v>
      </c>
      <c r="O789" s="10"/>
      <c r="P789" s="10"/>
      <c r="Q789" s="11">
        <v>0</v>
      </c>
      <c r="R789" s="12">
        <f t="shared" si="36"/>
        <v>3000</v>
      </c>
      <c r="S789" s="11">
        <f t="shared" si="37"/>
        <v>3000</v>
      </c>
      <c r="T789" s="13" t="s">
        <v>3158</v>
      </c>
      <c r="U789" s="15" t="s">
        <v>42</v>
      </c>
      <c r="V789" s="5" t="s">
        <v>5444</v>
      </c>
    </row>
    <row r="790" spans="1:23" ht="13" x14ac:dyDescent="0.15">
      <c r="A790" s="6">
        <f t="shared" si="38"/>
        <v>789</v>
      </c>
      <c r="B790" s="105" t="s">
        <v>3159</v>
      </c>
      <c r="C790" s="109">
        <v>44124</v>
      </c>
      <c r="D790" s="7" t="s">
        <v>75</v>
      </c>
      <c r="E790" s="8">
        <v>4908</v>
      </c>
      <c r="F790" s="7" t="s">
        <v>22</v>
      </c>
      <c r="G790" s="9" t="s">
        <v>1608</v>
      </c>
      <c r="H790" s="7" t="s">
        <v>101</v>
      </c>
      <c r="I790" s="9" t="s">
        <v>112</v>
      </c>
      <c r="J790" s="10"/>
      <c r="K790" s="10"/>
      <c r="L790" s="10"/>
      <c r="M790" s="9" t="s">
        <v>3153</v>
      </c>
      <c r="N790" s="9" t="s">
        <v>1747</v>
      </c>
      <c r="O790" s="10"/>
      <c r="P790" s="10"/>
      <c r="Q790" s="11">
        <v>0</v>
      </c>
      <c r="R790" s="12">
        <f t="shared" si="36"/>
        <v>3000</v>
      </c>
      <c r="S790" s="11">
        <f t="shared" si="37"/>
        <v>3000</v>
      </c>
      <c r="T790" s="13" t="s">
        <v>3160</v>
      </c>
      <c r="U790" s="15" t="s">
        <v>42</v>
      </c>
      <c r="V790" s="5" t="s">
        <v>5444</v>
      </c>
    </row>
    <row r="791" spans="1:23" ht="13" x14ac:dyDescent="0.15">
      <c r="A791" s="6">
        <f t="shared" si="38"/>
        <v>790</v>
      </c>
      <c r="B791" s="105" t="s">
        <v>3161</v>
      </c>
      <c r="C791" s="109">
        <v>44124</v>
      </c>
      <c r="D791" s="7" t="s">
        <v>75</v>
      </c>
      <c r="E791" s="8">
        <v>2001</v>
      </c>
      <c r="F791" s="7" t="s">
        <v>22</v>
      </c>
      <c r="G791" s="9" t="s">
        <v>3162</v>
      </c>
      <c r="H791" s="7" t="s">
        <v>31</v>
      </c>
      <c r="I791" s="9" t="s">
        <v>39</v>
      </c>
      <c r="J791" s="10"/>
      <c r="K791" s="10"/>
      <c r="L791" s="10"/>
      <c r="M791" s="9" t="s">
        <v>3163</v>
      </c>
      <c r="N791" s="9" t="s">
        <v>3164</v>
      </c>
      <c r="O791" s="10"/>
      <c r="P791" s="10"/>
      <c r="Q791" s="11">
        <v>0</v>
      </c>
      <c r="R791" s="12">
        <f t="shared" si="36"/>
        <v>3000</v>
      </c>
      <c r="S791" s="11">
        <f t="shared" si="37"/>
        <v>3000</v>
      </c>
      <c r="T791" s="13" t="s">
        <v>3165</v>
      </c>
      <c r="U791" s="15" t="s">
        <v>42</v>
      </c>
      <c r="V791" s="5" t="s">
        <v>5444</v>
      </c>
    </row>
    <row r="792" spans="1:23" ht="13" x14ac:dyDescent="0.15">
      <c r="A792" s="6">
        <f t="shared" si="38"/>
        <v>791</v>
      </c>
      <c r="B792" s="105" t="s">
        <v>3166</v>
      </c>
      <c r="C792" s="109">
        <v>44124</v>
      </c>
      <c r="D792" s="7" t="s">
        <v>75</v>
      </c>
      <c r="E792" s="8">
        <v>3036</v>
      </c>
      <c r="F792" s="7" t="s">
        <v>22</v>
      </c>
      <c r="G792" s="9" t="s">
        <v>3167</v>
      </c>
      <c r="H792" s="7" t="s">
        <v>31</v>
      </c>
      <c r="I792" s="9" t="s">
        <v>25</v>
      </c>
      <c r="J792" s="10"/>
      <c r="K792" s="10"/>
      <c r="L792" s="10"/>
      <c r="M792" s="9" t="s">
        <v>3168</v>
      </c>
      <c r="N792" s="9" t="s">
        <v>1252</v>
      </c>
      <c r="O792" s="10"/>
      <c r="P792" s="10"/>
      <c r="Q792" s="11">
        <v>0</v>
      </c>
      <c r="R792" s="12">
        <f t="shared" si="36"/>
        <v>3000</v>
      </c>
      <c r="S792" s="11">
        <f t="shared" si="37"/>
        <v>3000</v>
      </c>
      <c r="T792" s="13" t="s">
        <v>3169</v>
      </c>
      <c r="U792" s="15" t="s">
        <v>42</v>
      </c>
      <c r="V792" s="5" t="s">
        <v>5444</v>
      </c>
    </row>
    <row r="793" spans="1:23" ht="13" x14ac:dyDescent="0.15">
      <c r="A793" s="6">
        <f t="shared" si="38"/>
        <v>792</v>
      </c>
      <c r="B793" s="105" t="s">
        <v>3170</v>
      </c>
      <c r="C793" s="109">
        <v>44124</v>
      </c>
      <c r="D793" s="7" t="s">
        <v>99</v>
      </c>
      <c r="E793" s="8">
        <v>1100</v>
      </c>
      <c r="F793" s="7" t="s">
        <v>22</v>
      </c>
      <c r="G793" s="9" t="s">
        <v>3171</v>
      </c>
      <c r="H793" s="7" t="s">
        <v>45</v>
      </c>
      <c r="I793" s="9" t="s">
        <v>88</v>
      </c>
      <c r="J793" s="10"/>
      <c r="K793" s="10"/>
      <c r="L793" s="10"/>
      <c r="M793" s="9" t="s">
        <v>3172</v>
      </c>
      <c r="N793" s="9" t="s">
        <v>3173</v>
      </c>
      <c r="O793" s="10"/>
      <c r="P793" s="10"/>
      <c r="Q793" s="11">
        <v>0</v>
      </c>
      <c r="R793" s="12">
        <f t="shared" si="36"/>
        <v>3000</v>
      </c>
      <c r="S793" s="11">
        <f t="shared" si="37"/>
        <v>3000</v>
      </c>
      <c r="T793" s="13" t="s">
        <v>3174</v>
      </c>
      <c r="U793" s="15" t="s">
        <v>42</v>
      </c>
      <c r="V793" s="5" t="s">
        <v>5444</v>
      </c>
    </row>
    <row r="794" spans="1:23" ht="13" x14ac:dyDescent="0.15">
      <c r="A794" s="6">
        <f t="shared" si="38"/>
        <v>793</v>
      </c>
      <c r="B794" s="105" t="s">
        <v>3175</v>
      </c>
      <c r="C794" s="109">
        <v>44124</v>
      </c>
      <c r="D794" s="7" t="s">
        <v>110</v>
      </c>
      <c r="E794" s="8">
        <v>2625</v>
      </c>
      <c r="F794" s="7" t="s">
        <v>22</v>
      </c>
      <c r="G794" s="9" t="s">
        <v>2330</v>
      </c>
      <c r="H794" s="7" t="s">
        <v>31</v>
      </c>
      <c r="I794" s="9" t="s">
        <v>25</v>
      </c>
      <c r="J794" s="10"/>
      <c r="K794" s="10"/>
      <c r="L794" s="10"/>
      <c r="M794" s="9" t="s">
        <v>3176</v>
      </c>
      <c r="N794" s="10"/>
      <c r="O794" s="10"/>
      <c r="P794" s="10"/>
      <c r="Q794" s="11">
        <v>0</v>
      </c>
      <c r="R794" s="12">
        <f t="shared" si="36"/>
        <v>2000</v>
      </c>
      <c r="S794" s="11">
        <f t="shared" si="37"/>
        <v>2000</v>
      </c>
      <c r="T794" s="13" t="s">
        <v>3177</v>
      </c>
      <c r="U794" s="15" t="s">
        <v>843</v>
      </c>
    </row>
    <row r="795" spans="1:23" ht="13" x14ac:dyDescent="0.15">
      <c r="A795" s="6">
        <f t="shared" si="38"/>
        <v>794</v>
      </c>
      <c r="B795" s="105" t="s">
        <v>3178</v>
      </c>
      <c r="C795" s="109">
        <v>44124</v>
      </c>
      <c r="D795" s="7" t="s">
        <v>110</v>
      </c>
      <c r="E795" s="8">
        <v>13043</v>
      </c>
      <c r="F795" s="7" t="s">
        <v>22</v>
      </c>
      <c r="G795" s="9" t="s">
        <v>1627</v>
      </c>
      <c r="H795" s="7" t="s">
        <v>1628</v>
      </c>
      <c r="I795" s="9" t="s">
        <v>125</v>
      </c>
      <c r="J795" s="10"/>
      <c r="K795" s="10"/>
      <c r="L795" s="10"/>
      <c r="M795" s="9" t="s">
        <v>3179</v>
      </c>
      <c r="N795" s="9" t="s">
        <v>3180</v>
      </c>
      <c r="O795" s="10"/>
      <c r="P795" s="10"/>
      <c r="Q795" s="11">
        <v>0</v>
      </c>
      <c r="R795" s="12">
        <f t="shared" si="36"/>
        <v>2000</v>
      </c>
      <c r="S795" s="11">
        <f t="shared" si="37"/>
        <v>2000</v>
      </c>
      <c r="T795" s="13" t="s">
        <v>3181</v>
      </c>
      <c r="U795" s="15" t="s">
        <v>3182</v>
      </c>
    </row>
    <row r="796" spans="1:23" ht="13" x14ac:dyDescent="0.15">
      <c r="A796" s="6">
        <f t="shared" si="38"/>
        <v>795</v>
      </c>
      <c r="B796" s="105" t="s">
        <v>3183</v>
      </c>
      <c r="C796" s="109">
        <v>44124</v>
      </c>
      <c r="D796" s="7" t="s">
        <v>110</v>
      </c>
      <c r="E796" s="8">
        <v>1110</v>
      </c>
      <c r="F796" s="7" t="s">
        <v>22</v>
      </c>
      <c r="G796" s="9" t="s">
        <v>3184</v>
      </c>
      <c r="H796" s="7" t="s">
        <v>24</v>
      </c>
      <c r="I796" s="9" t="s">
        <v>32</v>
      </c>
      <c r="J796" s="10"/>
      <c r="K796" s="10"/>
      <c r="L796" s="10"/>
      <c r="M796" s="9" t="s">
        <v>3185</v>
      </c>
      <c r="N796" s="9" t="s">
        <v>3180</v>
      </c>
      <c r="O796" s="10"/>
      <c r="P796" s="10"/>
      <c r="Q796" s="11">
        <v>0</v>
      </c>
      <c r="R796" s="12">
        <f t="shared" si="36"/>
        <v>2000</v>
      </c>
      <c r="S796" s="11">
        <f t="shared" si="37"/>
        <v>2000</v>
      </c>
      <c r="T796" s="13" t="s">
        <v>3186</v>
      </c>
      <c r="U796" s="15" t="s">
        <v>312</v>
      </c>
      <c r="V796" s="5" t="s">
        <v>5444</v>
      </c>
    </row>
    <row r="797" spans="1:23" ht="13" x14ac:dyDescent="0.15">
      <c r="A797" s="6">
        <f t="shared" si="38"/>
        <v>796</v>
      </c>
      <c r="B797" s="105" t="s">
        <v>3187</v>
      </c>
      <c r="C797" s="109">
        <v>44124</v>
      </c>
      <c r="D797" s="7" t="s">
        <v>110</v>
      </c>
      <c r="E797" s="8">
        <v>6300</v>
      </c>
      <c r="F797" s="7" t="s">
        <v>22</v>
      </c>
      <c r="G797" s="9" t="s">
        <v>100</v>
      </c>
      <c r="H797" s="7" t="s">
        <v>101</v>
      </c>
      <c r="I797" s="9" t="s">
        <v>205</v>
      </c>
      <c r="J797" s="10"/>
      <c r="K797" s="10"/>
      <c r="L797" s="10"/>
      <c r="M797" s="9" t="s">
        <v>3188</v>
      </c>
      <c r="N797" s="10"/>
      <c r="O797" s="10"/>
      <c r="P797" s="10"/>
      <c r="Q797" s="11">
        <v>0</v>
      </c>
      <c r="R797" s="12">
        <f t="shared" si="36"/>
        <v>2000</v>
      </c>
      <c r="S797" s="11">
        <f t="shared" si="37"/>
        <v>2000</v>
      </c>
      <c r="T797" s="13" t="s">
        <v>3189</v>
      </c>
      <c r="U797" s="15" t="s">
        <v>312</v>
      </c>
      <c r="V797" s="5" t="s">
        <v>5444</v>
      </c>
    </row>
    <row r="798" spans="1:23" ht="13" x14ac:dyDescent="0.15">
      <c r="A798" s="6">
        <f t="shared" si="38"/>
        <v>797</v>
      </c>
      <c r="B798" s="105" t="s">
        <v>3190</v>
      </c>
      <c r="C798" s="109">
        <v>44124</v>
      </c>
      <c r="D798" s="7" t="s">
        <v>110</v>
      </c>
      <c r="E798" s="8">
        <v>5601</v>
      </c>
      <c r="F798" s="7" t="s">
        <v>22</v>
      </c>
      <c r="G798" s="9" t="s">
        <v>1218</v>
      </c>
      <c r="H798" s="7" t="s">
        <v>31</v>
      </c>
      <c r="I798" s="9" t="s">
        <v>46</v>
      </c>
      <c r="J798" s="10"/>
      <c r="K798" s="10"/>
      <c r="L798" s="10"/>
      <c r="M798" s="9" t="s">
        <v>3132</v>
      </c>
      <c r="N798" s="9" t="s">
        <v>3180</v>
      </c>
      <c r="O798" s="10"/>
      <c r="P798" s="10"/>
      <c r="Q798" s="11">
        <v>0</v>
      </c>
      <c r="R798" s="12">
        <f t="shared" si="36"/>
        <v>2000</v>
      </c>
      <c r="S798" s="11">
        <f t="shared" si="37"/>
        <v>2000</v>
      </c>
      <c r="T798" s="13" t="s">
        <v>2204</v>
      </c>
      <c r="U798" s="15" t="s">
        <v>312</v>
      </c>
      <c r="V798" s="5" t="s">
        <v>5444</v>
      </c>
    </row>
    <row r="799" spans="1:23" ht="13" x14ac:dyDescent="0.15">
      <c r="A799" s="6">
        <f t="shared" si="38"/>
        <v>798</v>
      </c>
      <c r="B799" s="105" t="s">
        <v>3191</v>
      </c>
      <c r="C799" s="109">
        <v>44124</v>
      </c>
      <c r="D799" s="7" t="s">
        <v>430</v>
      </c>
      <c r="E799" s="8">
        <v>14205</v>
      </c>
      <c r="F799" s="7" t="s">
        <v>22</v>
      </c>
      <c r="G799" s="9" t="s">
        <v>3192</v>
      </c>
      <c r="H799" s="7" t="s">
        <v>31</v>
      </c>
      <c r="I799" s="9" t="s">
        <v>125</v>
      </c>
      <c r="J799" s="10"/>
      <c r="K799" s="10"/>
      <c r="L799" s="10"/>
      <c r="M799" s="9" t="s">
        <v>3193</v>
      </c>
      <c r="N799" s="9" t="s">
        <v>438</v>
      </c>
      <c r="O799" s="10"/>
      <c r="P799" s="10"/>
      <c r="Q799" s="11">
        <v>0</v>
      </c>
      <c r="R799" s="12">
        <f t="shared" si="36"/>
        <v>500</v>
      </c>
      <c r="S799" s="11">
        <f t="shared" si="37"/>
        <v>500</v>
      </c>
      <c r="T799" s="13" t="s">
        <v>3194</v>
      </c>
      <c r="U799" s="15" t="s">
        <v>3195</v>
      </c>
      <c r="W799" s="5" t="s">
        <v>5446</v>
      </c>
    </row>
    <row r="800" spans="1:23" ht="13" x14ac:dyDescent="0.15">
      <c r="A800" s="6">
        <f t="shared" si="38"/>
        <v>799</v>
      </c>
      <c r="B800" s="105" t="s">
        <v>3196</v>
      </c>
      <c r="C800" s="109">
        <v>44124</v>
      </c>
      <c r="D800" s="7" t="s">
        <v>430</v>
      </c>
      <c r="E800" s="8">
        <v>3411</v>
      </c>
      <c r="F800" s="7" t="s">
        <v>22</v>
      </c>
      <c r="G800" s="9" t="s">
        <v>1767</v>
      </c>
      <c r="H800" s="7" t="s">
        <v>69</v>
      </c>
      <c r="I800" s="9" t="s">
        <v>25</v>
      </c>
      <c r="J800" s="10"/>
      <c r="K800" s="10"/>
      <c r="L800" s="10"/>
      <c r="M800" s="9" t="s">
        <v>3197</v>
      </c>
      <c r="N800" s="9" t="s">
        <v>438</v>
      </c>
      <c r="O800" s="10"/>
      <c r="P800" s="10"/>
      <c r="Q800" s="11">
        <v>0</v>
      </c>
      <c r="R800" s="12">
        <f t="shared" si="36"/>
        <v>500</v>
      </c>
      <c r="S800" s="11">
        <f t="shared" si="37"/>
        <v>500</v>
      </c>
      <c r="T800" s="13" t="s">
        <v>3198</v>
      </c>
      <c r="U800" s="15" t="s">
        <v>55</v>
      </c>
      <c r="V800" s="5" t="s">
        <v>5444</v>
      </c>
    </row>
    <row r="801" spans="1:22" ht="13" x14ac:dyDescent="0.15">
      <c r="A801" s="6">
        <f t="shared" si="38"/>
        <v>800</v>
      </c>
      <c r="B801" s="105" t="s">
        <v>3199</v>
      </c>
      <c r="C801" s="109">
        <v>44124</v>
      </c>
      <c r="D801" s="7" t="s">
        <v>430</v>
      </c>
      <c r="E801" s="8">
        <v>302</v>
      </c>
      <c r="F801" s="7" t="s">
        <v>22</v>
      </c>
      <c r="G801" s="9" t="s">
        <v>1538</v>
      </c>
      <c r="H801" s="7" t="s">
        <v>58</v>
      </c>
      <c r="I801" s="9" t="s">
        <v>125</v>
      </c>
      <c r="J801" s="10"/>
      <c r="K801" s="10"/>
      <c r="L801" s="10"/>
      <c r="M801" s="9" t="s">
        <v>3200</v>
      </c>
      <c r="N801" s="9" t="s">
        <v>438</v>
      </c>
      <c r="O801" s="10"/>
      <c r="P801" s="10"/>
      <c r="Q801" s="11">
        <v>0</v>
      </c>
      <c r="R801" s="12">
        <f t="shared" si="36"/>
        <v>500</v>
      </c>
      <c r="S801" s="11">
        <f t="shared" si="37"/>
        <v>500</v>
      </c>
      <c r="T801" s="13" t="s">
        <v>3201</v>
      </c>
      <c r="U801" s="15" t="s">
        <v>3202</v>
      </c>
    </row>
    <row r="802" spans="1:22" ht="13" x14ac:dyDescent="0.15">
      <c r="A802" s="6">
        <f t="shared" si="38"/>
        <v>801</v>
      </c>
      <c r="B802" s="105" t="s">
        <v>3203</v>
      </c>
      <c r="C802" s="109">
        <v>44124</v>
      </c>
      <c r="D802" s="7" t="s">
        <v>430</v>
      </c>
      <c r="E802" s="8">
        <v>3816</v>
      </c>
      <c r="F802" s="7" t="s">
        <v>22</v>
      </c>
      <c r="G802" s="9" t="s">
        <v>1767</v>
      </c>
      <c r="H802" s="7" t="s">
        <v>69</v>
      </c>
      <c r="I802" s="9" t="s">
        <v>25</v>
      </c>
      <c r="J802" s="10"/>
      <c r="K802" s="10"/>
      <c r="L802" s="10"/>
      <c r="M802" s="9" t="s">
        <v>3204</v>
      </c>
      <c r="N802" s="9" t="s">
        <v>455</v>
      </c>
      <c r="O802" s="10"/>
      <c r="P802" s="10"/>
      <c r="Q802" s="11">
        <v>0</v>
      </c>
      <c r="R802" s="12">
        <f t="shared" si="36"/>
        <v>500</v>
      </c>
      <c r="S802" s="11">
        <f t="shared" si="37"/>
        <v>500</v>
      </c>
      <c r="T802" s="13" t="s">
        <v>3205</v>
      </c>
      <c r="U802" s="15" t="s">
        <v>273</v>
      </c>
      <c r="V802" s="5" t="s">
        <v>5444</v>
      </c>
    </row>
    <row r="803" spans="1:22" ht="13" x14ac:dyDescent="0.15">
      <c r="A803" s="6">
        <f t="shared" si="38"/>
        <v>802</v>
      </c>
      <c r="B803" s="105" t="s">
        <v>3206</v>
      </c>
      <c r="C803" s="109">
        <v>44124</v>
      </c>
      <c r="D803" s="7" t="s">
        <v>430</v>
      </c>
      <c r="E803" s="8">
        <v>811</v>
      </c>
      <c r="F803" s="7" t="s">
        <v>22</v>
      </c>
      <c r="G803" s="9" t="s">
        <v>3207</v>
      </c>
      <c r="H803" s="7" t="s">
        <v>45</v>
      </c>
      <c r="I803" s="9" t="s">
        <v>88</v>
      </c>
      <c r="J803" s="10"/>
      <c r="K803" s="10"/>
      <c r="L803" s="10"/>
      <c r="M803" s="9" t="s">
        <v>3208</v>
      </c>
      <c r="N803" s="9" t="s">
        <v>2131</v>
      </c>
      <c r="O803" s="10"/>
      <c r="P803" s="10"/>
      <c r="Q803" s="11">
        <v>0</v>
      </c>
      <c r="R803" s="12">
        <f t="shared" si="36"/>
        <v>500</v>
      </c>
      <c r="S803" s="11">
        <f t="shared" si="37"/>
        <v>500</v>
      </c>
      <c r="T803" s="13" t="s">
        <v>3209</v>
      </c>
      <c r="U803" s="15" t="s">
        <v>3210</v>
      </c>
    </row>
    <row r="804" spans="1:22" ht="13" x14ac:dyDescent="0.15">
      <c r="A804" s="6">
        <f t="shared" si="38"/>
        <v>803</v>
      </c>
      <c r="B804" s="105" t="s">
        <v>3211</v>
      </c>
      <c r="C804" s="109">
        <v>44124</v>
      </c>
      <c r="D804" s="7" t="s">
        <v>430</v>
      </c>
      <c r="E804" s="8">
        <v>3517</v>
      </c>
      <c r="F804" s="7" t="s">
        <v>320</v>
      </c>
      <c r="G804" s="9" t="s">
        <v>3212</v>
      </c>
      <c r="H804" s="7" t="s">
        <v>24</v>
      </c>
      <c r="I804" s="9" t="s">
        <v>46</v>
      </c>
      <c r="J804" s="10"/>
      <c r="K804" s="10"/>
      <c r="L804" s="10"/>
      <c r="M804" s="9" t="s">
        <v>3213</v>
      </c>
      <c r="N804" s="9" t="s">
        <v>1947</v>
      </c>
      <c r="O804" s="10"/>
      <c r="P804" s="10"/>
      <c r="Q804" s="11">
        <v>0</v>
      </c>
      <c r="R804" s="12">
        <f t="shared" si="36"/>
        <v>500</v>
      </c>
      <c r="S804" s="11">
        <f t="shared" si="37"/>
        <v>500</v>
      </c>
      <c r="T804" s="13" t="s">
        <v>3214</v>
      </c>
      <c r="U804" s="15" t="s">
        <v>155</v>
      </c>
    </row>
    <row r="805" spans="1:22" ht="13" x14ac:dyDescent="0.15">
      <c r="A805" s="6">
        <f t="shared" si="38"/>
        <v>804</v>
      </c>
      <c r="B805" s="105" t="s">
        <v>3215</v>
      </c>
      <c r="C805" s="109">
        <v>44124</v>
      </c>
      <c r="D805" s="7" t="s">
        <v>430</v>
      </c>
      <c r="E805" s="8">
        <v>2909</v>
      </c>
      <c r="F805" s="7" t="s">
        <v>22</v>
      </c>
      <c r="G805" s="9" t="s">
        <v>3216</v>
      </c>
      <c r="H805" s="7" t="s">
        <v>58</v>
      </c>
      <c r="I805" s="9" t="s">
        <v>46</v>
      </c>
      <c r="J805" s="10"/>
      <c r="K805" s="10"/>
      <c r="L805" s="10"/>
      <c r="M805" s="9" t="s">
        <v>3217</v>
      </c>
      <c r="N805" s="9" t="s">
        <v>1947</v>
      </c>
      <c r="O805" s="10"/>
      <c r="P805" s="10"/>
      <c r="Q805" s="11">
        <v>0</v>
      </c>
      <c r="R805" s="12">
        <f t="shared" si="36"/>
        <v>500</v>
      </c>
      <c r="S805" s="11">
        <f t="shared" si="37"/>
        <v>500</v>
      </c>
      <c r="T805" s="13" t="s">
        <v>3218</v>
      </c>
      <c r="U805" s="15" t="s">
        <v>66</v>
      </c>
      <c r="V805" s="5" t="s">
        <v>5444</v>
      </c>
    </row>
    <row r="806" spans="1:22" ht="13" x14ac:dyDescent="0.15">
      <c r="A806" s="6">
        <f t="shared" si="38"/>
        <v>805</v>
      </c>
      <c r="B806" s="105" t="s">
        <v>3219</v>
      </c>
      <c r="C806" s="109">
        <v>44124</v>
      </c>
      <c r="D806" s="7" t="s">
        <v>116</v>
      </c>
      <c r="E806" s="8">
        <v>5301</v>
      </c>
      <c r="F806" s="7" t="s">
        <v>22</v>
      </c>
      <c r="G806" s="9" t="s">
        <v>3220</v>
      </c>
      <c r="H806" s="7" t="s">
        <v>31</v>
      </c>
      <c r="I806" s="9" t="s">
        <v>46</v>
      </c>
      <c r="J806" s="10"/>
      <c r="K806" s="10"/>
      <c r="L806" s="10"/>
      <c r="M806" s="9" t="s">
        <v>3221</v>
      </c>
      <c r="N806" s="9" t="s">
        <v>3222</v>
      </c>
      <c r="O806" s="10"/>
      <c r="P806" s="10"/>
      <c r="Q806" s="11">
        <v>0</v>
      </c>
      <c r="R806" s="12">
        <f t="shared" si="36"/>
        <v>500</v>
      </c>
      <c r="S806" s="11">
        <f t="shared" si="37"/>
        <v>500</v>
      </c>
      <c r="T806" s="13" t="s">
        <v>3223</v>
      </c>
      <c r="U806" s="15" t="s">
        <v>3224</v>
      </c>
    </row>
    <row r="807" spans="1:22" ht="13" x14ac:dyDescent="0.15">
      <c r="A807" s="6">
        <f t="shared" si="38"/>
        <v>806</v>
      </c>
      <c r="B807" s="105" t="s">
        <v>3225</v>
      </c>
      <c r="C807" s="109">
        <v>44124</v>
      </c>
      <c r="D807" s="7" t="s">
        <v>116</v>
      </c>
      <c r="E807" s="8">
        <v>8612</v>
      </c>
      <c r="F807" s="7" t="s">
        <v>22</v>
      </c>
      <c r="G807" s="9" t="s">
        <v>3226</v>
      </c>
      <c r="H807" s="7" t="s">
        <v>183</v>
      </c>
      <c r="I807" s="9" t="s">
        <v>32</v>
      </c>
      <c r="J807" s="10"/>
      <c r="K807" s="10"/>
      <c r="L807" s="10"/>
      <c r="M807" s="9" t="s">
        <v>3227</v>
      </c>
      <c r="N807" s="9" t="s">
        <v>3222</v>
      </c>
      <c r="O807" s="10"/>
      <c r="P807" s="10"/>
      <c r="Q807" s="11">
        <v>0</v>
      </c>
      <c r="R807" s="12">
        <f t="shared" si="36"/>
        <v>500</v>
      </c>
      <c r="S807" s="11">
        <f t="shared" si="37"/>
        <v>500</v>
      </c>
      <c r="T807" s="13" t="s">
        <v>3228</v>
      </c>
      <c r="U807" s="15" t="s">
        <v>80</v>
      </c>
    </row>
    <row r="808" spans="1:22" ht="13" x14ac:dyDescent="0.15">
      <c r="A808" s="6">
        <f t="shared" si="38"/>
        <v>807</v>
      </c>
      <c r="B808" s="105" t="s">
        <v>3229</v>
      </c>
      <c r="C808" s="109">
        <v>44124</v>
      </c>
      <c r="D808" s="7" t="s">
        <v>116</v>
      </c>
      <c r="E808" s="8">
        <v>4812</v>
      </c>
      <c r="F808" s="7" t="s">
        <v>22</v>
      </c>
      <c r="G808" s="9" t="s">
        <v>3230</v>
      </c>
      <c r="H808" s="7" t="s">
        <v>24</v>
      </c>
      <c r="I808" s="9" t="s">
        <v>32</v>
      </c>
      <c r="J808" s="10"/>
      <c r="K808" s="10"/>
      <c r="L808" s="10"/>
      <c r="M808" s="9" t="s">
        <v>3231</v>
      </c>
      <c r="N808" s="9" t="s">
        <v>3222</v>
      </c>
      <c r="O808" s="10"/>
      <c r="P808" s="10"/>
      <c r="Q808" s="11">
        <v>0</v>
      </c>
      <c r="R808" s="12">
        <f t="shared" si="36"/>
        <v>500</v>
      </c>
      <c r="S808" s="11">
        <f t="shared" si="37"/>
        <v>500</v>
      </c>
      <c r="T808" s="13" t="s">
        <v>3232</v>
      </c>
      <c r="U808" s="15" t="s">
        <v>507</v>
      </c>
    </row>
    <row r="809" spans="1:22" ht="13" x14ac:dyDescent="0.15">
      <c r="A809" s="6">
        <f t="shared" si="38"/>
        <v>808</v>
      </c>
      <c r="B809" s="105" t="s">
        <v>3233</v>
      </c>
      <c r="C809" s="109">
        <v>44124</v>
      </c>
      <c r="D809" s="7" t="s">
        <v>116</v>
      </c>
      <c r="E809" s="8">
        <v>8605</v>
      </c>
      <c r="F809" s="7" t="s">
        <v>22</v>
      </c>
      <c r="G809" s="9" t="s">
        <v>3234</v>
      </c>
      <c r="H809" s="7" t="s">
        <v>69</v>
      </c>
      <c r="I809" s="9" t="s">
        <v>32</v>
      </c>
      <c r="J809" s="10"/>
      <c r="K809" s="10"/>
      <c r="L809" s="10"/>
      <c r="M809" s="9" t="s">
        <v>3235</v>
      </c>
      <c r="N809" s="9" t="s">
        <v>3222</v>
      </c>
      <c r="O809" s="10"/>
      <c r="P809" s="10"/>
      <c r="Q809" s="11">
        <v>0</v>
      </c>
      <c r="R809" s="12">
        <f t="shared" si="36"/>
        <v>500</v>
      </c>
      <c r="S809" s="11">
        <f t="shared" si="37"/>
        <v>500</v>
      </c>
      <c r="T809" s="13" t="s">
        <v>3236</v>
      </c>
      <c r="U809" s="15" t="s">
        <v>3237</v>
      </c>
    </row>
    <row r="810" spans="1:22" ht="13" x14ac:dyDescent="0.15">
      <c r="A810" s="6">
        <f t="shared" si="38"/>
        <v>809</v>
      </c>
      <c r="B810" s="105" t="s">
        <v>3238</v>
      </c>
      <c r="C810" s="109">
        <v>44124</v>
      </c>
      <c r="D810" s="7" t="s">
        <v>116</v>
      </c>
      <c r="E810" s="8">
        <v>2600</v>
      </c>
      <c r="F810" s="7" t="s">
        <v>22</v>
      </c>
      <c r="G810" s="9" t="s">
        <v>773</v>
      </c>
      <c r="H810" s="7" t="s">
        <v>24</v>
      </c>
      <c r="I810" s="9" t="s">
        <v>70</v>
      </c>
      <c r="J810" s="10"/>
      <c r="K810" s="10"/>
      <c r="L810" s="10"/>
      <c r="M810" s="9" t="s">
        <v>3239</v>
      </c>
      <c r="N810" s="9" t="s">
        <v>3222</v>
      </c>
      <c r="O810" s="10"/>
      <c r="P810" s="10"/>
      <c r="Q810" s="11">
        <v>0</v>
      </c>
      <c r="R810" s="12">
        <f t="shared" si="36"/>
        <v>500</v>
      </c>
      <c r="S810" s="11">
        <f t="shared" si="37"/>
        <v>500</v>
      </c>
      <c r="T810" s="13" t="s">
        <v>3240</v>
      </c>
      <c r="U810" s="15" t="s">
        <v>3241</v>
      </c>
    </row>
    <row r="811" spans="1:22" ht="13" x14ac:dyDescent="0.15">
      <c r="A811" s="6">
        <f t="shared" si="38"/>
        <v>810</v>
      </c>
      <c r="B811" s="105" t="s">
        <v>3242</v>
      </c>
      <c r="C811" s="109">
        <v>44124</v>
      </c>
      <c r="D811" s="7" t="s">
        <v>116</v>
      </c>
      <c r="E811" s="8">
        <v>8302</v>
      </c>
      <c r="F811" s="7" t="s">
        <v>22</v>
      </c>
      <c r="G811" s="9" t="s">
        <v>3243</v>
      </c>
      <c r="H811" s="7" t="s">
        <v>183</v>
      </c>
      <c r="I811" s="9" t="s">
        <v>32</v>
      </c>
      <c r="J811" s="10"/>
      <c r="K811" s="10"/>
      <c r="L811" s="10"/>
      <c r="M811" s="9" t="s">
        <v>3244</v>
      </c>
      <c r="N811" s="9" t="s">
        <v>3222</v>
      </c>
      <c r="O811" s="10"/>
      <c r="P811" s="10"/>
      <c r="Q811" s="11">
        <v>0</v>
      </c>
      <c r="R811" s="12">
        <f t="shared" si="36"/>
        <v>500</v>
      </c>
      <c r="S811" s="11">
        <f t="shared" si="37"/>
        <v>500</v>
      </c>
      <c r="T811" s="13" t="s">
        <v>3245</v>
      </c>
      <c r="U811" s="15" t="s">
        <v>3246</v>
      </c>
    </row>
    <row r="812" spans="1:22" ht="13" x14ac:dyDescent="0.15">
      <c r="A812" s="6">
        <f t="shared" si="38"/>
        <v>811</v>
      </c>
      <c r="B812" s="105" t="s">
        <v>3247</v>
      </c>
      <c r="C812" s="109">
        <v>44124</v>
      </c>
      <c r="D812" s="7" t="s">
        <v>116</v>
      </c>
      <c r="E812" s="8">
        <v>11728</v>
      </c>
      <c r="F812" s="7" t="s">
        <v>22</v>
      </c>
      <c r="G812" s="9" t="s">
        <v>3248</v>
      </c>
      <c r="H812" s="7" t="s">
        <v>58</v>
      </c>
      <c r="I812" s="9" t="s">
        <v>32</v>
      </c>
      <c r="J812" s="10"/>
      <c r="K812" s="10"/>
      <c r="L812" s="10"/>
      <c r="M812" s="9" t="s">
        <v>3249</v>
      </c>
      <c r="N812" s="9" t="s">
        <v>3222</v>
      </c>
      <c r="O812" s="10"/>
      <c r="P812" s="10"/>
      <c r="Q812" s="11">
        <v>0</v>
      </c>
      <c r="R812" s="12">
        <f t="shared" si="36"/>
        <v>500</v>
      </c>
      <c r="S812" s="11">
        <f t="shared" si="37"/>
        <v>500</v>
      </c>
      <c r="T812" s="13" t="s">
        <v>3250</v>
      </c>
      <c r="U812" s="15" t="s">
        <v>507</v>
      </c>
    </row>
    <row r="813" spans="1:22" ht="13" x14ac:dyDescent="0.15">
      <c r="A813" s="6">
        <f t="shared" si="38"/>
        <v>812</v>
      </c>
      <c r="B813" s="105" t="s">
        <v>3251</v>
      </c>
      <c r="C813" s="109">
        <v>44124</v>
      </c>
      <c r="D813" s="7" t="s">
        <v>116</v>
      </c>
      <c r="E813" s="8">
        <v>12300</v>
      </c>
      <c r="F813" s="7" t="s">
        <v>22</v>
      </c>
      <c r="G813" s="9" t="s">
        <v>3252</v>
      </c>
      <c r="H813" s="7" t="s">
        <v>31</v>
      </c>
      <c r="I813" s="9" t="s">
        <v>32</v>
      </c>
      <c r="J813" s="10"/>
      <c r="K813" s="10"/>
      <c r="L813" s="10"/>
      <c r="M813" s="9" t="s">
        <v>3253</v>
      </c>
      <c r="N813" s="9" t="s">
        <v>3222</v>
      </c>
      <c r="O813" s="10"/>
      <c r="P813" s="10"/>
      <c r="Q813" s="11">
        <v>0</v>
      </c>
      <c r="R813" s="12">
        <f t="shared" si="36"/>
        <v>500</v>
      </c>
      <c r="S813" s="11">
        <f t="shared" si="37"/>
        <v>500</v>
      </c>
      <c r="T813" s="13" t="s">
        <v>3254</v>
      </c>
      <c r="U813" s="15" t="s">
        <v>3255</v>
      </c>
    </row>
    <row r="814" spans="1:22" ht="13" x14ac:dyDescent="0.15">
      <c r="A814" s="6">
        <f t="shared" si="38"/>
        <v>813</v>
      </c>
      <c r="B814" s="105" t="s">
        <v>3256</v>
      </c>
      <c r="C814" s="109">
        <v>44124</v>
      </c>
      <c r="D814" s="7" t="s">
        <v>116</v>
      </c>
      <c r="E814" s="8">
        <v>10214</v>
      </c>
      <c r="F814" s="7" t="s">
        <v>22</v>
      </c>
      <c r="G814" s="9" t="s">
        <v>3257</v>
      </c>
      <c r="H814" s="7" t="s">
        <v>183</v>
      </c>
      <c r="I814" s="9" t="s">
        <v>70</v>
      </c>
      <c r="J814" s="10"/>
      <c r="K814" s="10"/>
      <c r="L814" s="10"/>
      <c r="M814" s="9" t="s">
        <v>3258</v>
      </c>
      <c r="N814" s="9" t="s">
        <v>3222</v>
      </c>
      <c r="O814" s="10"/>
      <c r="P814" s="10"/>
      <c r="Q814" s="11">
        <v>0</v>
      </c>
      <c r="R814" s="12">
        <f t="shared" si="36"/>
        <v>500</v>
      </c>
      <c r="S814" s="11">
        <f t="shared" si="37"/>
        <v>500</v>
      </c>
      <c r="T814" s="13" t="s">
        <v>3259</v>
      </c>
      <c r="U814" s="15" t="s">
        <v>3260</v>
      </c>
    </row>
    <row r="815" spans="1:22" ht="13" x14ac:dyDescent="0.15">
      <c r="A815" s="6">
        <f t="shared" si="38"/>
        <v>814</v>
      </c>
      <c r="B815" s="105" t="s">
        <v>3261</v>
      </c>
      <c r="C815" s="109">
        <v>44124</v>
      </c>
      <c r="D815" s="7" t="s">
        <v>116</v>
      </c>
      <c r="E815" s="8">
        <v>3301</v>
      </c>
      <c r="F815" s="7" t="s">
        <v>22</v>
      </c>
      <c r="G815" s="9" t="s">
        <v>2664</v>
      </c>
      <c r="H815" s="7" t="s">
        <v>183</v>
      </c>
      <c r="I815" s="9" t="s">
        <v>205</v>
      </c>
      <c r="J815" s="10"/>
      <c r="K815" s="10"/>
      <c r="L815" s="10"/>
      <c r="M815" s="9" t="s">
        <v>3262</v>
      </c>
      <c r="N815" s="9" t="s">
        <v>3222</v>
      </c>
      <c r="O815" s="10"/>
      <c r="P815" s="10"/>
      <c r="Q815" s="11">
        <v>0</v>
      </c>
      <c r="R815" s="12">
        <f t="shared" si="36"/>
        <v>500</v>
      </c>
      <c r="S815" s="11">
        <f t="shared" si="37"/>
        <v>500</v>
      </c>
      <c r="T815" s="13" t="s">
        <v>3263</v>
      </c>
      <c r="U815" s="15" t="s">
        <v>3264</v>
      </c>
    </row>
    <row r="816" spans="1:22" ht="13" x14ac:dyDescent="0.15">
      <c r="A816" s="6">
        <f t="shared" si="38"/>
        <v>815</v>
      </c>
      <c r="B816" s="105" t="s">
        <v>3265</v>
      </c>
      <c r="C816" s="109">
        <v>44124</v>
      </c>
      <c r="D816" s="7" t="s">
        <v>116</v>
      </c>
      <c r="E816" s="8">
        <v>3121</v>
      </c>
      <c r="F816" s="7" t="s">
        <v>22</v>
      </c>
      <c r="G816" s="9" t="s">
        <v>3266</v>
      </c>
      <c r="H816" s="7" t="s">
        <v>45</v>
      </c>
      <c r="I816" s="9" t="s">
        <v>70</v>
      </c>
      <c r="J816" s="10"/>
      <c r="K816" s="10"/>
      <c r="L816" s="10"/>
      <c r="M816" s="9" t="s">
        <v>3267</v>
      </c>
      <c r="N816" s="9" t="s">
        <v>3222</v>
      </c>
      <c r="O816" s="10"/>
      <c r="P816" s="10"/>
      <c r="Q816" s="11">
        <v>0</v>
      </c>
      <c r="R816" s="12">
        <f t="shared" si="36"/>
        <v>500</v>
      </c>
      <c r="S816" s="11">
        <f t="shared" si="37"/>
        <v>500</v>
      </c>
      <c r="T816" s="13" t="s">
        <v>3268</v>
      </c>
      <c r="U816" s="15" t="s">
        <v>3269</v>
      </c>
    </row>
    <row r="817" spans="1:23" ht="13" x14ac:dyDescent="0.15">
      <c r="A817" s="6">
        <f t="shared" si="38"/>
        <v>816</v>
      </c>
      <c r="B817" s="105" t="s">
        <v>3270</v>
      </c>
      <c r="C817" s="109">
        <v>44124</v>
      </c>
      <c r="D817" s="7" t="s">
        <v>116</v>
      </c>
      <c r="E817" s="8">
        <v>12600</v>
      </c>
      <c r="F817" s="7" t="s">
        <v>22</v>
      </c>
      <c r="G817" s="9" t="s">
        <v>3271</v>
      </c>
      <c r="H817" s="7" t="s">
        <v>480</v>
      </c>
      <c r="I817" s="9" t="s">
        <v>32</v>
      </c>
      <c r="J817" s="10"/>
      <c r="K817" s="10"/>
      <c r="L817" s="10"/>
      <c r="M817" s="9" t="s">
        <v>3272</v>
      </c>
      <c r="N817" s="9" t="s">
        <v>3222</v>
      </c>
      <c r="O817" s="10"/>
      <c r="P817" s="10"/>
      <c r="Q817" s="11">
        <v>0</v>
      </c>
      <c r="R817" s="12">
        <f t="shared" si="36"/>
        <v>500</v>
      </c>
      <c r="S817" s="11">
        <f t="shared" si="37"/>
        <v>500</v>
      </c>
      <c r="T817" s="13" t="s">
        <v>3273</v>
      </c>
      <c r="U817" s="15" t="s">
        <v>3274</v>
      </c>
      <c r="W817" s="5" t="s">
        <v>5446</v>
      </c>
    </row>
    <row r="818" spans="1:23" ht="13" x14ac:dyDescent="0.15">
      <c r="A818" s="6">
        <f t="shared" si="38"/>
        <v>817</v>
      </c>
      <c r="B818" s="105" t="s">
        <v>3275</v>
      </c>
      <c r="C818" s="109">
        <v>44124</v>
      </c>
      <c r="D818" s="7" t="s">
        <v>116</v>
      </c>
      <c r="E818" s="8">
        <v>8707</v>
      </c>
      <c r="F818" s="7" t="s">
        <v>22</v>
      </c>
      <c r="G818" s="9" t="s">
        <v>3276</v>
      </c>
      <c r="H818" s="7" t="s">
        <v>24</v>
      </c>
      <c r="I818" s="9" t="s">
        <v>32</v>
      </c>
      <c r="J818" s="10"/>
      <c r="K818" s="10"/>
      <c r="L818" s="10"/>
      <c r="M818" s="9" t="s">
        <v>3277</v>
      </c>
      <c r="N818" s="9" t="s">
        <v>3222</v>
      </c>
      <c r="O818" s="10"/>
      <c r="P818" s="10"/>
      <c r="Q818" s="11">
        <v>0</v>
      </c>
      <c r="R818" s="12">
        <f t="shared" si="36"/>
        <v>500</v>
      </c>
      <c r="S818" s="11">
        <f t="shared" si="37"/>
        <v>500</v>
      </c>
      <c r="T818" s="13" t="s">
        <v>3278</v>
      </c>
      <c r="U818" s="15" t="s">
        <v>3274</v>
      </c>
      <c r="W818" s="5" t="s">
        <v>5446</v>
      </c>
    </row>
    <row r="819" spans="1:23" ht="13" x14ac:dyDescent="0.15">
      <c r="A819" s="6">
        <f t="shared" si="38"/>
        <v>818</v>
      </c>
      <c r="B819" s="105" t="s">
        <v>3279</v>
      </c>
      <c r="C819" s="109">
        <v>44124</v>
      </c>
      <c r="D819" s="7" t="s">
        <v>116</v>
      </c>
      <c r="E819" s="8">
        <v>5428</v>
      </c>
      <c r="F819" s="7" t="s">
        <v>22</v>
      </c>
      <c r="G819" s="9" t="s">
        <v>3280</v>
      </c>
      <c r="H819" s="7" t="s">
        <v>183</v>
      </c>
      <c r="I819" s="9" t="s">
        <v>125</v>
      </c>
      <c r="J819" s="10"/>
      <c r="K819" s="10"/>
      <c r="L819" s="10"/>
      <c r="M819" s="9" t="s">
        <v>3281</v>
      </c>
      <c r="N819" s="9" t="s">
        <v>3222</v>
      </c>
      <c r="O819" s="10"/>
      <c r="P819" s="10"/>
      <c r="Q819" s="11">
        <v>0</v>
      </c>
      <c r="R819" s="12">
        <f t="shared" si="36"/>
        <v>500</v>
      </c>
      <c r="S819" s="11">
        <f t="shared" si="37"/>
        <v>500</v>
      </c>
      <c r="T819" s="13" t="s">
        <v>3282</v>
      </c>
      <c r="U819" s="15" t="s">
        <v>80</v>
      </c>
    </row>
    <row r="820" spans="1:23" ht="13" x14ac:dyDescent="0.15">
      <c r="A820" s="6">
        <f t="shared" si="38"/>
        <v>819</v>
      </c>
      <c r="B820" s="105" t="s">
        <v>3283</v>
      </c>
      <c r="C820" s="109">
        <v>44124</v>
      </c>
      <c r="D820" s="7" t="s">
        <v>116</v>
      </c>
      <c r="E820" s="8">
        <v>10906</v>
      </c>
      <c r="F820" s="7" t="s">
        <v>22</v>
      </c>
      <c r="G820" s="9" t="s">
        <v>3284</v>
      </c>
      <c r="H820" s="7" t="s">
        <v>24</v>
      </c>
      <c r="I820" s="10"/>
      <c r="J820" s="10"/>
      <c r="K820" s="10"/>
      <c r="L820" s="10"/>
      <c r="M820" s="9" t="s">
        <v>3285</v>
      </c>
      <c r="N820" s="9" t="s">
        <v>3222</v>
      </c>
      <c r="O820" s="10"/>
      <c r="P820" s="10"/>
      <c r="Q820" s="11">
        <v>0</v>
      </c>
      <c r="R820" s="12">
        <f t="shared" si="36"/>
        <v>500</v>
      </c>
      <c r="S820" s="11">
        <f t="shared" si="37"/>
        <v>500</v>
      </c>
      <c r="T820" s="13" t="s">
        <v>3286</v>
      </c>
      <c r="U820" s="15" t="s">
        <v>3287</v>
      </c>
    </row>
    <row r="821" spans="1:23" ht="13" x14ac:dyDescent="0.15">
      <c r="A821" s="6">
        <f t="shared" si="38"/>
        <v>820</v>
      </c>
      <c r="B821" s="105" t="s">
        <v>3288</v>
      </c>
      <c r="C821" s="109">
        <v>44124</v>
      </c>
      <c r="D821" s="7" t="s">
        <v>116</v>
      </c>
      <c r="E821" s="8">
        <v>2617</v>
      </c>
      <c r="F821" s="7" t="s">
        <v>22</v>
      </c>
      <c r="G821" s="9" t="s">
        <v>1950</v>
      </c>
      <c r="H821" s="7" t="s">
        <v>45</v>
      </c>
      <c r="I821" s="9" t="s">
        <v>112</v>
      </c>
      <c r="J821" s="10"/>
      <c r="K821" s="10"/>
      <c r="L821" s="10"/>
      <c r="M821" s="9" t="s">
        <v>3289</v>
      </c>
      <c r="N821" s="9" t="s">
        <v>119</v>
      </c>
      <c r="O821" s="10"/>
      <c r="P821" s="10"/>
      <c r="Q821" s="11">
        <v>0</v>
      </c>
      <c r="R821" s="12">
        <f t="shared" si="36"/>
        <v>500</v>
      </c>
      <c r="S821" s="11">
        <f t="shared" si="37"/>
        <v>500</v>
      </c>
      <c r="T821" s="13" t="s">
        <v>3290</v>
      </c>
      <c r="U821" s="15" t="s">
        <v>42</v>
      </c>
      <c r="V821" s="5" t="s">
        <v>5444</v>
      </c>
    </row>
    <row r="822" spans="1:23" ht="13" x14ac:dyDescent="0.15">
      <c r="A822" s="6">
        <f t="shared" si="38"/>
        <v>821</v>
      </c>
      <c r="B822" s="105" t="s">
        <v>3291</v>
      </c>
      <c r="C822" s="109">
        <v>44124</v>
      </c>
      <c r="D822" s="7" t="s">
        <v>116</v>
      </c>
      <c r="E822" s="8">
        <v>1012</v>
      </c>
      <c r="F822" s="7" t="s">
        <v>320</v>
      </c>
      <c r="G822" s="9" t="s">
        <v>786</v>
      </c>
      <c r="H822" s="7" t="s">
        <v>31</v>
      </c>
      <c r="I822" s="9" t="s">
        <v>39</v>
      </c>
      <c r="J822" s="10"/>
      <c r="K822" s="10"/>
      <c r="L822" s="10"/>
      <c r="M822" s="9" t="s">
        <v>3292</v>
      </c>
      <c r="N822" s="9" t="s">
        <v>3293</v>
      </c>
      <c r="O822" s="10"/>
      <c r="P822" s="10"/>
      <c r="Q822" s="11">
        <v>0</v>
      </c>
      <c r="R822" s="12">
        <f t="shared" si="36"/>
        <v>500</v>
      </c>
      <c r="S822" s="11">
        <f t="shared" si="37"/>
        <v>500</v>
      </c>
      <c r="T822" s="13" t="s">
        <v>3294</v>
      </c>
      <c r="U822" s="15" t="s">
        <v>55</v>
      </c>
      <c r="V822" s="5" t="s">
        <v>5444</v>
      </c>
    </row>
    <row r="823" spans="1:23" ht="13" x14ac:dyDescent="0.15">
      <c r="A823" s="6">
        <f t="shared" si="38"/>
        <v>822</v>
      </c>
      <c r="B823" s="105" t="s">
        <v>3295</v>
      </c>
      <c r="C823" s="109">
        <v>44124</v>
      </c>
      <c r="D823" s="7" t="s">
        <v>123</v>
      </c>
      <c r="E823" s="8">
        <v>8800</v>
      </c>
      <c r="F823" s="7" t="s">
        <v>22</v>
      </c>
      <c r="G823" s="9" t="s">
        <v>2091</v>
      </c>
      <c r="H823" s="7" t="s">
        <v>31</v>
      </c>
      <c r="I823" s="9" t="s">
        <v>70</v>
      </c>
      <c r="J823" s="10"/>
      <c r="K823" s="10"/>
      <c r="L823" s="10"/>
      <c r="M823" s="9" t="s">
        <v>3119</v>
      </c>
      <c r="N823" s="9" t="s">
        <v>3120</v>
      </c>
      <c r="O823" s="17">
        <v>1</v>
      </c>
      <c r="P823" s="17">
        <v>1</v>
      </c>
      <c r="Q823" s="11">
        <v>230248</v>
      </c>
      <c r="R823" s="12">
        <f t="shared" si="36"/>
        <v>0</v>
      </c>
      <c r="S823" s="11">
        <f t="shared" si="37"/>
        <v>230248</v>
      </c>
      <c r="T823" s="13" t="s">
        <v>3296</v>
      </c>
      <c r="U823" s="15" t="s">
        <v>3297</v>
      </c>
    </row>
    <row r="824" spans="1:23" ht="13" x14ac:dyDescent="0.15">
      <c r="A824" s="6">
        <f t="shared" si="38"/>
        <v>823</v>
      </c>
      <c r="B824" s="105" t="s">
        <v>3298</v>
      </c>
      <c r="C824" s="109">
        <v>44124</v>
      </c>
      <c r="D824" s="7" t="s">
        <v>123</v>
      </c>
      <c r="E824" s="8">
        <v>4112</v>
      </c>
      <c r="F824" s="7" t="s">
        <v>22</v>
      </c>
      <c r="G824" s="9" t="s">
        <v>2653</v>
      </c>
      <c r="H824" s="7" t="s">
        <v>31</v>
      </c>
      <c r="I824" s="9" t="s">
        <v>205</v>
      </c>
      <c r="J824" s="10"/>
      <c r="K824" s="10"/>
      <c r="L824" s="10"/>
      <c r="M824" s="9" t="s">
        <v>3299</v>
      </c>
      <c r="N824" s="9" t="s">
        <v>140</v>
      </c>
      <c r="O824" s="10"/>
      <c r="P824" s="10"/>
      <c r="Q824" s="11">
        <v>50000</v>
      </c>
      <c r="R824" s="12">
        <f t="shared" si="36"/>
        <v>0</v>
      </c>
      <c r="S824" s="11">
        <f t="shared" si="37"/>
        <v>50000</v>
      </c>
      <c r="T824" s="13" t="s">
        <v>3300</v>
      </c>
      <c r="U824" s="15" t="s">
        <v>91</v>
      </c>
    </row>
    <row r="825" spans="1:23" ht="13" x14ac:dyDescent="0.15">
      <c r="A825" s="6">
        <f t="shared" si="38"/>
        <v>824</v>
      </c>
      <c r="B825" s="105" t="s">
        <v>3301</v>
      </c>
      <c r="C825" s="109">
        <v>44124</v>
      </c>
      <c r="D825" s="7" t="s">
        <v>123</v>
      </c>
      <c r="E825" s="8">
        <v>4419</v>
      </c>
      <c r="F825" s="7" t="s">
        <v>22</v>
      </c>
      <c r="G825" s="9" t="s">
        <v>3302</v>
      </c>
      <c r="H825" s="7" t="s">
        <v>31</v>
      </c>
      <c r="I825" s="9" t="s">
        <v>25</v>
      </c>
      <c r="J825" s="10"/>
      <c r="K825" s="10"/>
      <c r="L825" s="10"/>
      <c r="M825" s="9" t="s">
        <v>3303</v>
      </c>
      <c r="N825" s="9" t="s">
        <v>140</v>
      </c>
      <c r="O825" s="10"/>
      <c r="P825" s="10"/>
      <c r="Q825" s="11">
        <v>50000</v>
      </c>
      <c r="R825" s="12">
        <f t="shared" si="36"/>
        <v>0</v>
      </c>
      <c r="S825" s="11">
        <f t="shared" si="37"/>
        <v>50000</v>
      </c>
      <c r="T825" s="13" t="s">
        <v>3304</v>
      </c>
      <c r="U825" s="15" t="s">
        <v>166</v>
      </c>
    </row>
    <row r="826" spans="1:23" ht="13" x14ac:dyDescent="0.15">
      <c r="A826" s="6">
        <f t="shared" si="38"/>
        <v>825</v>
      </c>
      <c r="B826" s="105" t="s">
        <v>3305</v>
      </c>
      <c r="C826" s="109">
        <v>44124</v>
      </c>
      <c r="D826" s="7" t="s">
        <v>123</v>
      </c>
      <c r="E826" s="8">
        <v>3021</v>
      </c>
      <c r="F826" s="7" t="s">
        <v>22</v>
      </c>
      <c r="G826" s="9" t="s">
        <v>157</v>
      </c>
      <c r="H826" s="7" t="s">
        <v>45</v>
      </c>
      <c r="I826" s="9" t="s">
        <v>158</v>
      </c>
      <c r="J826" s="10"/>
      <c r="K826" s="10"/>
      <c r="L826" s="10"/>
      <c r="M826" s="9" t="s">
        <v>3306</v>
      </c>
      <c r="N826" s="9" t="s">
        <v>3307</v>
      </c>
      <c r="O826" s="10"/>
      <c r="P826" s="10"/>
      <c r="Q826" s="11">
        <v>50000</v>
      </c>
      <c r="R826" s="12">
        <f t="shared" si="36"/>
        <v>0</v>
      </c>
      <c r="S826" s="11">
        <f t="shared" si="37"/>
        <v>50000</v>
      </c>
      <c r="T826" s="13" t="s">
        <v>3308</v>
      </c>
      <c r="U826" s="15" t="s">
        <v>42</v>
      </c>
      <c r="V826" s="5" t="s">
        <v>5444</v>
      </c>
    </row>
    <row r="827" spans="1:23" ht="13" x14ac:dyDescent="0.15">
      <c r="A827" s="6">
        <f t="shared" si="38"/>
        <v>826</v>
      </c>
      <c r="B827" s="105" t="s">
        <v>3309</v>
      </c>
      <c r="C827" s="109">
        <v>44124</v>
      </c>
      <c r="D827" s="7" t="s">
        <v>123</v>
      </c>
      <c r="E827" s="8">
        <v>10924</v>
      </c>
      <c r="F827" s="7" t="s">
        <v>22</v>
      </c>
      <c r="G827" s="9" t="s">
        <v>3310</v>
      </c>
      <c r="H827" s="7" t="s">
        <v>24</v>
      </c>
      <c r="I827" s="9" t="s">
        <v>70</v>
      </c>
      <c r="J827" s="10"/>
      <c r="K827" s="10"/>
      <c r="L827" s="10"/>
      <c r="M827" s="9" t="s">
        <v>3311</v>
      </c>
      <c r="N827" s="9" t="s">
        <v>2427</v>
      </c>
      <c r="O827" s="10"/>
      <c r="P827" s="10"/>
      <c r="Q827" s="11">
        <v>50000</v>
      </c>
      <c r="R827" s="12">
        <f t="shared" si="36"/>
        <v>0</v>
      </c>
      <c r="S827" s="11">
        <f t="shared" si="37"/>
        <v>50000</v>
      </c>
      <c r="T827" s="13" t="s">
        <v>3312</v>
      </c>
      <c r="U827" s="15" t="s">
        <v>3313</v>
      </c>
    </row>
    <row r="828" spans="1:23" ht="13" x14ac:dyDescent="0.15">
      <c r="A828" s="6">
        <f t="shared" si="38"/>
        <v>827</v>
      </c>
      <c r="B828" s="105" t="s">
        <v>3314</v>
      </c>
      <c r="C828" s="109">
        <v>44124</v>
      </c>
      <c r="D828" s="7" t="s">
        <v>123</v>
      </c>
      <c r="E828" s="8">
        <v>5701</v>
      </c>
      <c r="F828" s="7" t="s">
        <v>22</v>
      </c>
      <c r="G828" s="9" t="s">
        <v>3315</v>
      </c>
      <c r="H828" s="7" t="s">
        <v>24</v>
      </c>
      <c r="I828" s="9" t="s">
        <v>25</v>
      </c>
      <c r="J828" s="10"/>
      <c r="K828" s="10"/>
      <c r="L828" s="10"/>
      <c r="M828" s="9" t="s">
        <v>3316</v>
      </c>
      <c r="N828" s="9" t="s">
        <v>402</v>
      </c>
      <c r="O828" s="10"/>
      <c r="P828" s="10"/>
      <c r="Q828" s="11">
        <v>50000</v>
      </c>
      <c r="R828" s="12">
        <f t="shared" si="36"/>
        <v>0</v>
      </c>
      <c r="S828" s="11">
        <f t="shared" si="37"/>
        <v>50000</v>
      </c>
      <c r="T828" s="13" t="s">
        <v>3317</v>
      </c>
      <c r="U828" s="15" t="s">
        <v>42</v>
      </c>
      <c r="V828" s="5" t="s">
        <v>5444</v>
      </c>
    </row>
    <row r="829" spans="1:23" ht="13" x14ac:dyDescent="0.15">
      <c r="A829" s="6">
        <f t="shared" si="38"/>
        <v>828</v>
      </c>
      <c r="B829" s="105" t="s">
        <v>3318</v>
      </c>
      <c r="C829" s="109">
        <v>44124</v>
      </c>
      <c r="D829" s="7" t="s">
        <v>123</v>
      </c>
      <c r="E829" s="8">
        <v>2417</v>
      </c>
      <c r="F829" s="7" t="s">
        <v>22</v>
      </c>
      <c r="G829" s="9" t="s">
        <v>1173</v>
      </c>
      <c r="H829" s="7" t="s">
        <v>45</v>
      </c>
      <c r="I829" s="9" t="s">
        <v>39</v>
      </c>
      <c r="J829" s="10"/>
      <c r="K829" s="10"/>
      <c r="L829" s="10"/>
      <c r="M829" s="9" t="s">
        <v>3319</v>
      </c>
      <c r="N829" s="9" t="s">
        <v>227</v>
      </c>
      <c r="O829" s="10"/>
      <c r="P829" s="10"/>
      <c r="Q829" s="11">
        <v>50000</v>
      </c>
      <c r="R829" s="12">
        <f t="shared" si="36"/>
        <v>0</v>
      </c>
      <c r="S829" s="11">
        <f t="shared" si="37"/>
        <v>50000</v>
      </c>
      <c r="T829" s="13" t="s">
        <v>3320</v>
      </c>
      <c r="U829" s="15" t="s">
        <v>55</v>
      </c>
      <c r="V829" s="5" t="s">
        <v>5444</v>
      </c>
    </row>
    <row r="830" spans="1:23" ht="13" x14ac:dyDescent="0.15">
      <c r="A830" s="6">
        <f t="shared" si="38"/>
        <v>829</v>
      </c>
      <c r="B830" s="105" t="s">
        <v>3321</v>
      </c>
      <c r="C830" s="109">
        <v>44124</v>
      </c>
      <c r="D830" s="7" t="s">
        <v>123</v>
      </c>
      <c r="E830" s="8">
        <v>11408</v>
      </c>
      <c r="F830" s="7" t="s">
        <v>22</v>
      </c>
      <c r="G830" s="9" t="s">
        <v>1855</v>
      </c>
      <c r="H830" s="7" t="s">
        <v>24</v>
      </c>
      <c r="I830" s="10"/>
      <c r="J830" s="10"/>
      <c r="K830" s="10"/>
      <c r="L830" s="10"/>
      <c r="M830" s="9" t="s">
        <v>3322</v>
      </c>
      <c r="N830" s="9" t="s">
        <v>227</v>
      </c>
      <c r="O830" s="10"/>
      <c r="P830" s="10"/>
      <c r="Q830" s="11">
        <v>50000</v>
      </c>
      <c r="R830" s="12">
        <f t="shared" si="36"/>
        <v>0</v>
      </c>
      <c r="S830" s="11">
        <f t="shared" si="37"/>
        <v>50000</v>
      </c>
      <c r="T830" s="13" t="s">
        <v>3323</v>
      </c>
      <c r="U830" s="15" t="s">
        <v>3324</v>
      </c>
    </row>
    <row r="831" spans="1:23" ht="13" x14ac:dyDescent="0.15">
      <c r="A831" s="6">
        <f t="shared" si="38"/>
        <v>830</v>
      </c>
      <c r="B831" s="105" t="s">
        <v>3325</v>
      </c>
      <c r="C831" s="109">
        <v>44124</v>
      </c>
      <c r="D831" s="7" t="s">
        <v>123</v>
      </c>
      <c r="E831" s="8">
        <v>11400</v>
      </c>
      <c r="F831" s="7" t="s">
        <v>22</v>
      </c>
      <c r="G831" s="9" t="s">
        <v>3326</v>
      </c>
      <c r="H831" s="7" t="s">
        <v>24</v>
      </c>
      <c r="I831" s="10"/>
      <c r="J831" s="10"/>
      <c r="K831" s="10"/>
      <c r="L831" s="10"/>
      <c r="M831" s="9" t="s">
        <v>3327</v>
      </c>
      <c r="N831" s="9" t="s">
        <v>580</v>
      </c>
      <c r="O831" s="10"/>
      <c r="P831" s="10"/>
      <c r="Q831" s="11">
        <v>50000</v>
      </c>
      <c r="R831" s="12">
        <f t="shared" si="36"/>
        <v>0</v>
      </c>
      <c r="S831" s="11">
        <f t="shared" si="37"/>
        <v>50000</v>
      </c>
      <c r="T831" s="13" t="s">
        <v>3328</v>
      </c>
      <c r="U831" s="15" t="s">
        <v>3329</v>
      </c>
    </row>
    <row r="832" spans="1:23" ht="13" x14ac:dyDescent="0.15">
      <c r="A832" s="6">
        <f t="shared" si="38"/>
        <v>831</v>
      </c>
      <c r="B832" s="105" t="s">
        <v>3330</v>
      </c>
      <c r="C832" s="109">
        <v>44124</v>
      </c>
      <c r="D832" s="7" t="s">
        <v>123</v>
      </c>
      <c r="E832" s="8">
        <v>8720</v>
      </c>
      <c r="F832" s="7" t="s">
        <v>22</v>
      </c>
      <c r="G832" s="9" t="s">
        <v>3331</v>
      </c>
      <c r="H832" s="7" t="s">
        <v>24</v>
      </c>
      <c r="I832" s="9" t="s">
        <v>32</v>
      </c>
      <c r="J832" s="10"/>
      <c r="K832" s="10"/>
      <c r="L832" s="10"/>
      <c r="M832" s="9" t="s">
        <v>3332</v>
      </c>
      <c r="N832" s="9" t="s">
        <v>580</v>
      </c>
      <c r="O832" s="10"/>
      <c r="P832" s="10"/>
      <c r="Q832" s="11">
        <v>50000</v>
      </c>
      <c r="R832" s="12">
        <f t="shared" si="36"/>
        <v>0</v>
      </c>
      <c r="S832" s="11">
        <f t="shared" si="37"/>
        <v>50000</v>
      </c>
      <c r="T832" s="13" t="s">
        <v>3333</v>
      </c>
      <c r="U832" s="15" t="s">
        <v>3334</v>
      </c>
    </row>
    <row r="833" spans="1:24" ht="13" x14ac:dyDescent="0.15">
      <c r="A833" s="6">
        <f t="shared" si="38"/>
        <v>832</v>
      </c>
      <c r="B833" s="105" t="s">
        <v>3335</v>
      </c>
      <c r="C833" s="109">
        <v>44124</v>
      </c>
      <c r="D833" s="7" t="s">
        <v>123</v>
      </c>
      <c r="E833" s="8">
        <v>1521</v>
      </c>
      <c r="F833" s="7" t="s">
        <v>22</v>
      </c>
      <c r="G833" s="9" t="s">
        <v>3336</v>
      </c>
      <c r="H833" s="7" t="s">
        <v>183</v>
      </c>
      <c r="I833" s="10"/>
      <c r="J833" s="10"/>
      <c r="K833" s="10"/>
      <c r="L833" s="10"/>
      <c r="M833" s="9" t="s">
        <v>3337</v>
      </c>
      <c r="N833" s="9" t="s">
        <v>402</v>
      </c>
      <c r="O833" s="10"/>
      <c r="P833" s="10"/>
      <c r="Q833" s="11">
        <v>50000</v>
      </c>
      <c r="R833" s="12">
        <f t="shared" si="36"/>
        <v>0</v>
      </c>
      <c r="S833" s="11">
        <f t="shared" si="37"/>
        <v>50000</v>
      </c>
      <c r="T833" s="13" t="s">
        <v>3338</v>
      </c>
      <c r="U833" s="15" t="s">
        <v>55</v>
      </c>
      <c r="V833" s="5" t="s">
        <v>5444</v>
      </c>
    </row>
    <row r="834" spans="1:24" ht="13" x14ac:dyDescent="0.15">
      <c r="A834" s="6">
        <f t="shared" si="38"/>
        <v>833</v>
      </c>
      <c r="B834" s="105" t="s">
        <v>3339</v>
      </c>
      <c r="C834" s="109">
        <v>44124</v>
      </c>
      <c r="D834" s="7" t="s">
        <v>123</v>
      </c>
      <c r="E834" s="8">
        <v>11909</v>
      </c>
      <c r="F834" s="7" t="s">
        <v>22</v>
      </c>
      <c r="G834" s="9" t="s">
        <v>3340</v>
      </c>
      <c r="H834" s="7" t="s">
        <v>45</v>
      </c>
      <c r="I834" s="10"/>
      <c r="J834" s="10"/>
      <c r="K834" s="10"/>
      <c r="L834" s="10"/>
      <c r="M834" s="9" t="s">
        <v>3341</v>
      </c>
      <c r="N834" s="9" t="s">
        <v>402</v>
      </c>
      <c r="O834" s="10"/>
      <c r="P834" s="10"/>
      <c r="Q834" s="11">
        <v>50000</v>
      </c>
      <c r="R834" s="12">
        <f t="shared" ref="R834:R897" si="39">IF(Q834&gt;0,0,(IF(ISNA(VLOOKUP(D834,Missing_Vaulations,3,FALSE))=TRUE,0,(VLOOKUP(D834,Missing_Vaulations,3,FALSE)))))</f>
        <v>0</v>
      </c>
      <c r="S834" s="11">
        <f t="shared" si="37"/>
        <v>50000</v>
      </c>
      <c r="T834" s="13" t="s">
        <v>3342</v>
      </c>
      <c r="U834" s="15" t="s">
        <v>55</v>
      </c>
      <c r="V834" s="5" t="s">
        <v>5444</v>
      </c>
    </row>
    <row r="835" spans="1:24" ht="13" x14ac:dyDescent="0.15">
      <c r="A835" s="6">
        <f t="shared" si="38"/>
        <v>834</v>
      </c>
      <c r="B835" s="105" t="s">
        <v>3343</v>
      </c>
      <c r="C835" s="109">
        <v>44124</v>
      </c>
      <c r="D835" s="7" t="s">
        <v>123</v>
      </c>
      <c r="E835" s="8">
        <v>704</v>
      </c>
      <c r="F835" s="7" t="s">
        <v>22</v>
      </c>
      <c r="G835" s="9" t="s">
        <v>3344</v>
      </c>
      <c r="H835" s="7" t="s">
        <v>45</v>
      </c>
      <c r="I835" s="9" t="s">
        <v>125</v>
      </c>
      <c r="J835" s="10"/>
      <c r="K835" s="10"/>
      <c r="L835" s="10"/>
      <c r="M835" s="9" t="s">
        <v>3345</v>
      </c>
      <c r="N835" s="9" t="s">
        <v>402</v>
      </c>
      <c r="O835" s="10"/>
      <c r="P835" s="10"/>
      <c r="Q835" s="11">
        <v>50000</v>
      </c>
      <c r="R835" s="12">
        <f t="shared" si="39"/>
        <v>0</v>
      </c>
      <c r="S835" s="11">
        <f t="shared" ref="S835:S898" si="40">Q835+R835</f>
        <v>50000</v>
      </c>
      <c r="T835" s="13" t="s">
        <v>3346</v>
      </c>
      <c r="U835" s="15" t="s">
        <v>55</v>
      </c>
      <c r="V835" s="5" t="s">
        <v>5444</v>
      </c>
    </row>
    <row r="836" spans="1:24" ht="13" x14ac:dyDescent="0.15">
      <c r="A836" s="6">
        <f t="shared" ref="A836:A899" si="41">A835+1</f>
        <v>835</v>
      </c>
      <c r="B836" s="105" t="s">
        <v>3347</v>
      </c>
      <c r="C836" s="109">
        <v>44124</v>
      </c>
      <c r="D836" s="7" t="s">
        <v>123</v>
      </c>
      <c r="E836" s="8">
        <v>4713</v>
      </c>
      <c r="F836" s="7" t="s">
        <v>22</v>
      </c>
      <c r="G836" s="9" t="s">
        <v>3348</v>
      </c>
      <c r="H836" s="7" t="s">
        <v>183</v>
      </c>
      <c r="I836" s="9" t="s">
        <v>46</v>
      </c>
      <c r="J836" s="10"/>
      <c r="K836" s="10"/>
      <c r="L836" s="10"/>
      <c r="M836" s="9" t="s">
        <v>3349</v>
      </c>
      <c r="N836" s="9" t="s">
        <v>402</v>
      </c>
      <c r="O836" s="10"/>
      <c r="P836" s="10"/>
      <c r="Q836" s="11">
        <v>50000</v>
      </c>
      <c r="R836" s="12">
        <f t="shared" si="39"/>
        <v>0</v>
      </c>
      <c r="S836" s="11">
        <f t="shared" si="40"/>
        <v>50000</v>
      </c>
      <c r="T836" s="13" t="s">
        <v>3350</v>
      </c>
      <c r="U836" s="15" t="s">
        <v>55</v>
      </c>
      <c r="V836" s="5" t="s">
        <v>5444</v>
      </c>
    </row>
    <row r="837" spans="1:24" ht="13" x14ac:dyDescent="0.15">
      <c r="A837" s="6">
        <f t="shared" si="41"/>
        <v>836</v>
      </c>
      <c r="B837" s="105" t="s">
        <v>3351</v>
      </c>
      <c r="C837" s="109">
        <v>44124</v>
      </c>
      <c r="D837" s="7" t="s">
        <v>123</v>
      </c>
      <c r="E837" s="8">
        <v>5706</v>
      </c>
      <c r="F837" s="7" t="s">
        <v>22</v>
      </c>
      <c r="G837" s="9" t="s">
        <v>3352</v>
      </c>
      <c r="H837" s="7" t="s">
        <v>24</v>
      </c>
      <c r="I837" s="9" t="s">
        <v>205</v>
      </c>
      <c r="J837" s="10"/>
      <c r="K837" s="10"/>
      <c r="L837" s="10"/>
      <c r="M837" s="9" t="s">
        <v>3353</v>
      </c>
      <c r="N837" s="9" t="s">
        <v>140</v>
      </c>
      <c r="O837" s="10"/>
      <c r="P837" s="10"/>
      <c r="Q837" s="11">
        <v>50000</v>
      </c>
      <c r="R837" s="12">
        <f t="shared" si="39"/>
        <v>0</v>
      </c>
      <c r="S837" s="11">
        <f t="shared" si="40"/>
        <v>50000</v>
      </c>
      <c r="T837" s="13" t="s">
        <v>3354</v>
      </c>
      <c r="U837" s="15" t="s">
        <v>55</v>
      </c>
      <c r="V837" s="5" t="s">
        <v>5444</v>
      </c>
    </row>
    <row r="838" spans="1:24" ht="13" x14ac:dyDescent="0.15">
      <c r="A838" s="6">
        <f t="shared" si="41"/>
        <v>837</v>
      </c>
      <c r="B838" s="105" t="s">
        <v>3355</v>
      </c>
      <c r="C838" s="109">
        <v>44124</v>
      </c>
      <c r="D838" s="7" t="s">
        <v>123</v>
      </c>
      <c r="E838" s="8">
        <v>3712</v>
      </c>
      <c r="F838" s="7" t="s">
        <v>22</v>
      </c>
      <c r="G838" s="9" t="s">
        <v>3356</v>
      </c>
      <c r="H838" s="7" t="s">
        <v>183</v>
      </c>
      <c r="I838" s="9" t="s">
        <v>32</v>
      </c>
      <c r="J838" s="10"/>
      <c r="K838" s="10"/>
      <c r="L838" s="10"/>
      <c r="M838" s="9" t="s">
        <v>3357</v>
      </c>
      <c r="N838" s="9" t="s">
        <v>140</v>
      </c>
      <c r="O838" s="10"/>
      <c r="P838" s="10"/>
      <c r="Q838" s="11">
        <v>50000</v>
      </c>
      <c r="R838" s="12">
        <f t="shared" si="39"/>
        <v>0</v>
      </c>
      <c r="S838" s="11">
        <f t="shared" si="40"/>
        <v>50000</v>
      </c>
      <c r="T838" s="13" t="s">
        <v>3358</v>
      </c>
      <c r="U838" s="15" t="s">
        <v>42</v>
      </c>
      <c r="V838" s="5" t="s">
        <v>5444</v>
      </c>
    </row>
    <row r="839" spans="1:24" ht="13" x14ac:dyDescent="0.15">
      <c r="A839" s="6">
        <f t="shared" si="41"/>
        <v>838</v>
      </c>
      <c r="B839" s="105" t="s">
        <v>3359</v>
      </c>
      <c r="C839" s="109">
        <v>44124</v>
      </c>
      <c r="D839" s="7" t="s">
        <v>123</v>
      </c>
      <c r="E839" s="8">
        <v>701</v>
      </c>
      <c r="F839" s="7" t="s">
        <v>22</v>
      </c>
      <c r="G839" s="9" t="s">
        <v>3360</v>
      </c>
      <c r="H839" s="7" t="s">
        <v>45</v>
      </c>
      <c r="I839" s="9" t="s">
        <v>125</v>
      </c>
      <c r="J839" s="10"/>
      <c r="K839" s="10"/>
      <c r="L839" s="10"/>
      <c r="M839" s="9" t="s">
        <v>3361</v>
      </c>
      <c r="N839" s="9" t="s">
        <v>140</v>
      </c>
      <c r="O839" s="10"/>
      <c r="P839" s="10"/>
      <c r="Q839" s="11">
        <v>50000</v>
      </c>
      <c r="R839" s="12">
        <f t="shared" si="39"/>
        <v>0</v>
      </c>
      <c r="S839" s="11">
        <f t="shared" si="40"/>
        <v>50000</v>
      </c>
      <c r="T839" s="13" t="s">
        <v>3362</v>
      </c>
      <c r="U839" s="15" t="s">
        <v>42</v>
      </c>
      <c r="V839" s="5" t="s">
        <v>5444</v>
      </c>
    </row>
    <row r="840" spans="1:24" ht="13" x14ac:dyDescent="0.15">
      <c r="A840" s="6">
        <f t="shared" si="41"/>
        <v>839</v>
      </c>
      <c r="B840" s="105" t="s">
        <v>3363</v>
      </c>
      <c r="C840" s="109">
        <v>44124</v>
      </c>
      <c r="D840" s="7" t="s">
        <v>123</v>
      </c>
      <c r="E840" s="8">
        <v>6015</v>
      </c>
      <c r="F840" s="7" t="s">
        <v>22</v>
      </c>
      <c r="G840" s="9" t="s">
        <v>3364</v>
      </c>
      <c r="H840" s="7" t="s">
        <v>24</v>
      </c>
      <c r="I840" s="9" t="s">
        <v>205</v>
      </c>
      <c r="J840" s="10"/>
      <c r="K840" s="10"/>
      <c r="L840" s="10"/>
      <c r="M840" s="9" t="s">
        <v>3365</v>
      </c>
      <c r="N840" s="9" t="s">
        <v>140</v>
      </c>
      <c r="O840" s="10"/>
      <c r="P840" s="10"/>
      <c r="Q840" s="11">
        <v>50000</v>
      </c>
      <c r="R840" s="12">
        <f t="shared" si="39"/>
        <v>0</v>
      </c>
      <c r="S840" s="11">
        <f t="shared" si="40"/>
        <v>50000</v>
      </c>
      <c r="T840" s="13" t="s">
        <v>3366</v>
      </c>
      <c r="U840" s="15" t="s">
        <v>42</v>
      </c>
      <c r="V840" s="5" t="s">
        <v>5444</v>
      </c>
    </row>
    <row r="841" spans="1:24" ht="13" x14ac:dyDescent="0.15">
      <c r="A841" s="6">
        <f t="shared" si="41"/>
        <v>840</v>
      </c>
      <c r="B841" s="105" t="s">
        <v>3367</v>
      </c>
      <c r="C841" s="109">
        <v>44124</v>
      </c>
      <c r="D841" s="7" t="s">
        <v>123</v>
      </c>
      <c r="E841" s="8">
        <v>5715</v>
      </c>
      <c r="F841" s="7" t="s">
        <v>22</v>
      </c>
      <c r="G841" s="9" t="s">
        <v>3368</v>
      </c>
      <c r="H841" s="7" t="s">
        <v>183</v>
      </c>
      <c r="I841" s="9" t="s">
        <v>205</v>
      </c>
      <c r="J841" s="10"/>
      <c r="K841" s="10"/>
      <c r="L841" s="10"/>
      <c r="M841" s="9" t="s">
        <v>3369</v>
      </c>
      <c r="N841" s="9" t="s">
        <v>140</v>
      </c>
      <c r="O841" s="10"/>
      <c r="P841" s="10"/>
      <c r="Q841" s="11">
        <v>50000</v>
      </c>
      <c r="R841" s="12">
        <f t="shared" si="39"/>
        <v>0</v>
      </c>
      <c r="S841" s="11">
        <f t="shared" si="40"/>
        <v>50000</v>
      </c>
      <c r="T841" s="13" t="s">
        <v>3370</v>
      </c>
      <c r="U841" s="15" t="s">
        <v>42</v>
      </c>
      <c r="V841" s="5" t="s">
        <v>5444</v>
      </c>
    </row>
    <row r="842" spans="1:24" ht="13" x14ac:dyDescent="0.15">
      <c r="A842" s="6">
        <f t="shared" si="41"/>
        <v>841</v>
      </c>
      <c r="B842" s="105" t="s">
        <v>3371</v>
      </c>
      <c r="C842" s="109">
        <v>44124</v>
      </c>
      <c r="D842" s="7" t="s">
        <v>123</v>
      </c>
      <c r="E842" s="8">
        <v>4603</v>
      </c>
      <c r="F842" s="7" t="s">
        <v>22</v>
      </c>
      <c r="G842" s="9" t="s">
        <v>3372</v>
      </c>
      <c r="H842" s="7" t="s">
        <v>69</v>
      </c>
      <c r="I842" s="9" t="s">
        <v>70</v>
      </c>
      <c r="J842" s="10"/>
      <c r="K842" s="10"/>
      <c r="L842" s="10"/>
      <c r="M842" s="9" t="s">
        <v>3373</v>
      </c>
      <c r="N842" s="9" t="s">
        <v>140</v>
      </c>
      <c r="O842" s="10"/>
      <c r="P842" s="10"/>
      <c r="Q842" s="11">
        <v>50000</v>
      </c>
      <c r="R842" s="12">
        <f t="shared" si="39"/>
        <v>0</v>
      </c>
      <c r="S842" s="11">
        <f t="shared" si="40"/>
        <v>50000</v>
      </c>
      <c r="T842" s="13" t="s">
        <v>3374</v>
      </c>
      <c r="U842" s="15" t="s">
        <v>944</v>
      </c>
      <c r="V842" s="5" t="s">
        <v>5444</v>
      </c>
    </row>
    <row r="843" spans="1:24" ht="13" x14ac:dyDescent="0.15">
      <c r="A843" s="6">
        <f t="shared" si="41"/>
        <v>842</v>
      </c>
      <c r="B843" s="105" t="s">
        <v>3375</v>
      </c>
      <c r="C843" s="109">
        <v>44124</v>
      </c>
      <c r="D843" s="7" t="s">
        <v>123</v>
      </c>
      <c r="E843" s="8">
        <v>4314</v>
      </c>
      <c r="F843" s="7" t="s">
        <v>22</v>
      </c>
      <c r="G843" s="9" t="s">
        <v>1821</v>
      </c>
      <c r="H843" s="7" t="s">
        <v>24</v>
      </c>
      <c r="I843" s="9" t="s">
        <v>46</v>
      </c>
      <c r="J843" s="10"/>
      <c r="K843" s="10"/>
      <c r="L843" s="10"/>
      <c r="M843" s="9" t="s">
        <v>3376</v>
      </c>
      <c r="N843" s="9" t="s">
        <v>580</v>
      </c>
      <c r="O843" s="10"/>
      <c r="P843" s="10"/>
      <c r="Q843" s="11">
        <v>50000</v>
      </c>
      <c r="R843" s="12">
        <f t="shared" si="39"/>
        <v>0</v>
      </c>
      <c r="S843" s="11">
        <f t="shared" si="40"/>
        <v>50000</v>
      </c>
      <c r="T843" s="13" t="s">
        <v>3377</v>
      </c>
      <c r="U843" s="15" t="s">
        <v>3378</v>
      </c>
    </row>
    <row r="844" spans="1:24" ht="13" x14ac:dyDescent="0.15">
      <c r="A844" s="6">
        <f t="shared" si="41"/>
        <v>843</v>
      </c>
      <c r="B844" s="105" t="s">
        <v>3379</v>
      </c>
      <c r="C844" s="109">
        <v>44124</v>
      </c>
      <c r="D844" s="7" t="s">
        <v>123</v>
      </c>
      <c r="E844" s="8">
        <v>300</v>
      </c>
      <c r="F844" s="7" t="s">
        <v>22</v>
      </c>
      <c r="G844" s="9" t="s">
        <v>3380</v>
      </c>
      <c r="H844" s="7" t="s">
        <v>45</v>
      </c>
      <c r="I844" s="9" t="s">
        <v>125</v>
      </c>
      <c r="J844" s="10"/>
      <c r="K844" s="10"/>
      <c r="L844" s="10"/>
      <c r="M844" s="9" t="s">
        <v>3381</v>
      </c>
      <c r="N844" s="9" t="s">
        <v>580</v>
      </c>
      <c r="O844" s="10"/>
      <c r="P844" s="10"/>
      <c r="Q844" s="11">
        <v>50000</v>
      </c>
      <c r="R844" s="12">
        <f t="shared" si="39"/>
        <v>0</v>
      </c>
      <c r="S844" s="11">
        <f t="shared" si="40"/>
        <v>50000</v>
      </c>
      <c r="T844" s="13" t="s">
        <v>3382</v>
      </c>
      <c r="U844" s="15" t="s">
        <v>121</v>
      </c>
      <c r="W844" s="5" t="s">
        <v>5446</v>
      </c>
      <c r="X844" s="5" t="s">
        <v>5446</v>
      </c>
    </row>
    <row r="845" spans="1:24" ht="13" x14ac:dyDescent="0.15">
      <c r="A845" s="6">
        <f t="shared" si="41"/>
        <v>844</v>
      </c>
      <c r="B845" s="105" t="s">
        <v>3383</v>
      </c>
      <c r="C845" s="109">
        <v>44124</v>
      </c>
      <c r="D845" s="7" t="s">
        <v>123</v>
      </c>
      <c r="E845" s="8">
        <v>3315</v>
      </c>
      <c r="F845" s="7" t="s">
        <v>22</v>
      </c>
      <c r="G845" s="9" t="s">
        <v>3384</v>
      </c>
      <c r="H845" s="7" t="s">
        <v>24</v>
      </c>
      <c r="I845" s="9" t="s">
        <v>32</v>
      </c>
      <c r="J845" s="10"/>
      <c r="K845" s="10"/>
      <c r="L845" s="10"/>
      <c r="M845" s="9" t="s">
        <v>3385</v>
      </c>
      <c r="N845" s="9" t="s">
        <v>580</v>
      </c>
      <c r="O845" s="10"/>
      <c r="P845" s="10"/>
      <c r="Q845" s="11">
        <v>50000</v>
      </c>
      <c r="R845" s="12">
        <f t="shared" si="39"/>
        <v>0</v>
      </c>
      <c r="S845" s="11">
        <f t="shared" si="40"/>
        <v>50000</v>
      </c>
      <c r="T845" s="13" t="s">
        <v>3386</v>
      </c>
      <c r="U845" s="15" t="s">
        <v>843</v>
      </c>
    </row>
    <row r="846" spans="1:24" ht="13" x14ac:dyDescent="0.15">
      <c r="A846" s="6">
        <f t="shared" si="41"/>
        <v>845</v>
      </c>
      <c r="B846" s="105" t="s">
        <v>3387</v>
      </c>
      <c r="C846" s="109">
        <v>44124</v>
      </c>
      <c r="D846" s="7" t="s">
        <v>123</v>
      </c>
      <c r="E846" s="8">
        <v>3708</v>
      </c>
      <c r="F846" s="7" t="s">
        <v>22</v>
      </c>
      <c r="G846" s="9" t="s">
        <v>3388</v>
      </c>
      <c r="H846" s="7" t="s">
        <v>24</v>
      </c>
      <c r="I846" s="9" t="s">
        <v>32</v>
      </c>
      <c r="J846" s="10"/>
      <c r="K846" s="10"/>
      <c r="L846" s="10"/>
      <c r="M846" s="9" t="s">
        <v>3389</v>
      </c>
      <c r="N846" s="9" t="s">
        <v>140</v>
      </c>
      <c r="O846" s="10"/>
      <c r="P846" s="10"/>
      <c r="Q846" s="11">
        <v>50000</v>
      </c>
      <c r="R846" s="12">
        <f t="shared" si="39"/>
        <v>0</v>
      </c>
      <c r="S846" s="11">
        <f t="shared" si="40"/>
        <v>50000</v>
      </c>
      <c r="T846" s="13" t="s">
        <v>3390</v>
      </c>
      <c r="U846" s="15" t="s">
        <v>161</v>
      </c>
      <c r="W846" s="5" t="s">
        <v>5446</v>
      </c>
    </row>
    <row r="847" spans="1:24" ht="13" x14ac:dyDescent="0.15">
      <c r="A847" s="6">
        <f t="shared" si="41"/>
        <v>846</v>
      </c>
      <c r="B847" s="105" t="s">
        <v>3391</v>
      </c>
      <c r="C847" s="109">
        <v>44124</v>
      </c>
      <c r="D847" s="7" t="s">
        <v>123</v>
      </c>
      <c r="E847" s="8">
        <v>11005</v>
      </c>
      <c r="F847" s="7" t="s">
        <v>22</v>
      </c>
      <c r="G847" s="9" t="s">
        <v>2146</v>
      </c>
      <c r="H847" s="7" t="s">
        <v>24</v>
      </c>
      <c r="I847" s="10"/>
      <c r="J847" s="10"/>
      <c r="K847" s="10"/>
      <c r="L847" s="10"/>
      <c r="M847" s="9" t="s">
        <v>3392</v>
      </c>
      <c r="N847" s="9" t="s">
        <v>402</v>
      </c>
      <c r="O847" s="10"/>
      <c r="P847" s="10"/>
      <c r="Q847" s="11">
        <v>50000</v>
      </c>
      <c r="R847" s="12">
        <f t="shared" si="39"/>
        <v>0</v>
      </c>
      <c r="S847" s="11">
        <f t="shared" si="40"/>
        <v>50000</v>
      </c>
      <c r="T847" s="13" t="s">
        <v>3393</v>
      </c>
      <c r="U847" s="15" t="s">
        <v>627</v>
      </c>
      <c r="V847" s="5" t="s">
        <v>5444</v>
      </c>
    </row>
    <row r="848" spans="1:24" ht="13" x14ac:dyDescent="0.15">
      <c r="A848" s="6">
        <f t="shared" si="41"/>
        <v>847</v>
      </c>
      <c r="B848" s="105" t="s">
        <v>3394</v>
      </c>
      <c r="C848" s="109">
        <v>44124</v>
      </c>
      <c r="D848" s="7" t="s">
        <v>123</v>
      </c>
      <c r="E848" s="8">
        <v>11915</v>
      </c>
      <c r="F848" s="7" t="s">
        <v>22</v>
      </c>
      <c r="G848" s="9" t="s">
        <v>51</v>
      </c>
      <c r="H848" s="7" t="s">
        <v>31</v>
      </c>
      <c r="I848" s="9" t="s">
        <v>32</v>
      </c>
      <c r="J848" s="10"/>
      <c r="K848" s="10"/>
      <c r="L848" s="10"/>
      <c r="M848" s="9" t="s">
        <v>3395</v>
      </c>
      <c r="N848" s="9" t="s">
        <v>402</v>
      </c>
      <c r="O848" s="10"/>
      <c r="P848" s="10"/>
      <c r="Q848" s="11">
        <v>50000</v>
      </c>
      <c r="R848" s="12">
        <f t="shared" si="39"/>
        <v>0</v>
      </c>
      <c r="S848" s="11">
        <f t="shared" si="40"/>
        <v>50000</v>
      </c>
      <c r="T848" s="13" t="s">
        <v>3396</v>
      </c>
      <c r="U848" s="15" t="s">
        <v>1964</v>
      </c>
      <c r="X848" s="5" t="s">
        <v>5446</v>
      </c>
    </row>
    <row r="849" spans="1:24" ht="13" x14ac:dyDescent="0.15">
      <c r="A849" s="6">
        <f t="shared" si="41"/>
        <v>848</v>
      </c>
      <c r="B849" s="105" t="s">
        <v>3397</v>
      </c>
      <c r="C849" s="109">
        <v>44124</v>
      </c>
      <c r="D849" s="7" t="s">
        <v>123</v>
      </c>
      <c r="E849" s="8">
        <v>100</v>
      </c>
      <c r="F849" s="7" t="s">
        <v>22</v>
      </c>
      <c r="G849" s="9" t="s">
        <v>3398</v>
      </c>
      <c r="H849" s="7" t="s">
        <v>45</v>
      </c>
      <c r="I849" s="9" t="s">
        <v>46</v>
      </c>
      <c r="J849" s="10"/>
      <c r="K849" s="10"/>
      <c r="L849" s="10"/>
      <c r="M849" s="9" t="s">
        <v>3399</v>
      </c>
      <c r="N849" s="9" t="s">
        <v>402</v>
      </c>
      <c r="O849" s="10"/>
      <c r="P849" s="10"/>
      <c r="Q849" s="11">
        <v>50000</v>
      </c>
      <c r="R849" s="12">
        <f t="shared" si="39"/>
        <v>0</v>
      </c>
      <c r="S849" s="11">
        <f t="shared" si="40"/>
        <v>50000</v>
      </c>
      <c r="T849" s="13" t="s">
        <v>3400</v>
      </c>
      <c r="U849" s="15" t="s">
        <v>121</v>
      </c>
      <c r="W849" s="5" t="s">
        <v>5446</v>
      </c>
      <c r="X849" s="5" t="s">
        <v>5446</v>
      </c>
    </row>
    <row r="850" spans="1:24" ht="13" x14ac:dyDescent="0.15">
      <c r="A850" s="6">
        <f t="shared" si="41"/>
        <v>849</v>
      </c>
      <c r="B850" s="105" t="s">
        <v>3401</v>
      </c>
      <c r="C850" s="109">
        <v>44124</v>
      </c>
      <c r="D850" s="7" t="s">
        <v>123</v>
      </c>
      <c r="E850" s="8">
        <v>1010</v>
      </c>
      <c r="F850" s="7" t="s">
        <v>22</v>
      </c>
      <c r="G850" s="9" t="s">
        <v>111</v>
      </c>
      <c r="H850" s="7" t="s">
        <v>45</v>
      </c>
      <c r="I850" s="9" t="s">
        <v>112</v>
      </c>
      <c r="J850" s="10"/>
      <c r="K850" s="10"/>
      <c r="L850" s="10"/>
      <c r="M850" s="9" t="s">
        <v>3402</v>
      </c>
      <c r="N850" s="9" t="s">
        <v>3403</v>
      </c>
      <c r="O850" s="10"/>
      <c r="P850" s="10"/>
      <c r="Q850" s="11">
        <v>0</v>
      </c>
      <c r="R850" s="12">
        <f t="shared" si="39"/>
        <v>500</v>
      </c>
      <c r="S850" s="11">
        <f t="shared" si="40"/>
        <v>500</v>
      </c>
      <c r="T850" s="13" t="s">
        <v>3404</v>
      </c>
      <c r="U850" s="15" t="s">
        <v>1595</v>
      </c>
    </row>
    <row r="851" spans="1:24" ht="13" x14ac:dyDescent="0.15">
      <c r="A851" s="6">
        <f t="shared" si="41"/>
        <v>850</v>
      </c>
      <c r="B851" s="105" t="s">
        <v>3405</v>
      </c>
      <c r="C851" s="109">
        <v>44124</v>
      </c>
      <c r="D851" s="7" t="s">
        <v>123</v>
      </c>
      <c r="E851" s="8">
        <v>1321</v>
      </c>
      <c r="F851" s="7" t="s">
        <v>22</v>
      </c>
      <c r="G851" s="9" t="s">
        <v>3406</v>
      </c>
      <c r="H851" s="7" t="s">
        <v>31</v>
      </c>
      <c r="I851" s="9" t="s">
        <v>39</v>
      </c>
      <c r="J851" s="10"/>
      <c r="K851" s="10"/>
      <c r="L851" s="10"/>
      <c r="M851" s="9" t="s">
        <v>3407</v>
      </c>
      <c r="N851" s="9" t="s">
        <v>3408</v>
      </c>
      <c r="O851" s="10"/>
      <c r="P851" s="10"/>
      <c r="Q851" s="11">
        <v>0</v>
      </c>
      <c r="R851" s="12">
        <f t="shared" si="39"/>
        <v>500</v>
      </c>
      <c r="S851" s="11">
        <f t="shared" si="40"/>
        <v>500</v>
      </c>
      <c r="T851" s="13" t="s">
        <v>3409</v>
      </c>
      <c r="U851" s="15" t="s">
        <v>42</v>
      </c>
      <c r="V851" s="5" t="s">
        <v>5444</v>
      </c>
    </row>
    <row r="852" spans="1:24" ht="13" x14ac:dyDescent="0.15">
      <c r="A852" s="6">
        <f t="shared" si="41"/>
        <v>851</v>
      </c>
      <c r="B852" s="105" t="s">
        <v>3410</v>
      </c>
      <c r="C852" s="109">
        <v>44125</v>
      </c>
      <c r="D852" s="7" t="s">
        <v>275</v>
      </c>
      <c r="E852" s="8">
        <v>5204</v>
      </c>
      <c r="F852" s="7" t="s">
        <v>22</v>
      </c>
      <c r="G852" s="9" t="s">
        <v>1386</v>
      </c>
      <c r="H852" s="7" t="s">
        <v>24</v>
      </c>
      <c r="I852" s="9" t="s">
        <v>88</v>
      </c>
      <c r="J852" s="16">
        <v>6297</v>
      </c>
      <c r="K852" s="17">
        <v>11</v>
      </c>
      <c r="L852" s="7" t="s">
        <v>859</v>
      </c>
      <c r="M852" s="9" t="s">
        <v>1387</v>
      </c>
      <c r="N852" s="9" t="s">
        <v>1388</v>
      </c>
      <c r="O852" s="17">
        <v>1</v>
      </c>
      <c r="P852" s="17">
        <v>1</v>
      </c>
      <c r="Q852" s="11">
        <v>169644</v>
      </c>
      <c r="R852" s="12">
        <f t="shared" si="39"/>
        <v>0</v>
      </c>
      <c r="S852" s="11">
        <f t="shared" si="40"/>
        <v>169644</v>
      </c>
      <c r="T852" s="13" t="s">
        <v>2527</v>
      </c>
      <c r="U852" s="15" t="s">
        <v>3411</v>
      </c>
    </row>
    <row r="853" spans="1:24" ht="13" x14ac:dyDescent="0.15">
      <c r="A853" s="6">
        <f t="shared" si="41"/>
        <v>852</v>
      </c>
      <c r="B853" s="105" t="s">
        <v>3412</v>
      </c>
      <c r="C853" s="109">
        <v>44125</v>
      </c>
      <c r="D853" s="7" t="s">
        <v>275</v>
      </c>
      <c r="E853" s="8">
        <v>5200</v>
      </c>
      <c r="F853" s="7" t="s">
        <v>22</v>
      </c>
      <c r="G853" s="9" t="s">
        <v>1386</v>
      </c>
      <c r="H853" s="7" t="s">
        <v>24</v>
      </c>
      <c r="I853" s="9" t="s">
        <v>88</v>
      </c>
      <c r="J853" s="16">
        <v>6297</v>
      </c>
      <c r="K853" s="17">
        <v>10</v>
      </c>
      <c r="L853" s="7" t="s">
        <v>859</v>
      </c>
      <c r="M853" s="9" t="s">
        <v>1387</v>
      </c>
      <c r="N853" s="9" t="s">
        <v>1388</v>
      </c>
      <c r="O853" s="17">
        <v>1</v>
      </c>
      <c r="P853" s="17">
        <v>1</v>
      </c>
      <c r="Q853" s="11">
        <v>201256</v>
      </c>
      <c r="R853" s="12">
        <f t="shared" si="39"/>
        <v>0</v>
      </c>
      <c r="S853" s="11">
        <f t="shared" si="40"/>
        <v>201256</v>
      </c>
      <c r="T853" s="13" t="s">
        <v>2533</v>
      </c>
      <c r="U853" s="15" t="s">
        <v>3413</v>
      </c>
    </row>
    <row r="854" spans="1:24" ht="13" x14ac:dyDescent="0.15">
      <c r="A854" s="6">
        <f t="shared" si="41"/>
        <v>853</v>
      </c>
      <c r="B854" s="105" t="s">
        <v>3414</v>
      </c>
      <c r="C854" s="109">
        <v>44125</v>
      </c>
      <c r="D854" s="7" t="s">
        <v>275</v>
      </c>
      <c r="E854" s="8">
        <v>5208</v>
      </c>
      <c r="F854" s="7" t="s">
        <v>22</v>
      </c>
      <c r="G854" s="9" t="s">
        <v>1386</v>
      </c>
      <c r="H854" s="7" t="s">
        <v>24</v>
      </c>
      <c r="I854" s="9" t="s">
        <v>88</v>
      </c>
      <c r="J854" s="16">
        <v>6297</v>
      </c>
      <c r="K854" s="17">
        <v>12</v>
      </c>
      <c r="L854" s="7" t="s">
        <v>859</v>
      </c>
      <c r="M854" s="9" t="s">
        <v>1387</v>
      </c>
      <c r="N854" s="9" t="s">
        <v>1388</v>
      </c>
      <c r="O854" s="17">
        <v>1</v>
      </c>
      <c r="P854" s="17">
        <v>1</v>
      </c>
      <c r="Q854" s="11">
        <v>263595</v>
      </c>
      <c r="R854" s="12">
        <f t="shared" si="39"/>
        <v>0</v>
      </c>
      <c r="S854" s="11">
        <f t="shared" si="40"/>
        <v>263595</v>
      </c>
      <c r="T854" s="13" t="s">
        <v>3415</v>
      </c>
      <c r="U854" s="15" t="s">
        <v>3416</v>
      </c>
      <c r="W854" s="5" t="s">
        <v>5446</v>
      </c>
    </row>
    <row r="855" spans="1:24" ht="13" x14ac:dyDescent="0.15">
      <c r="A855" s="6">
        <f t="shared" si="41"/>
        <v>854</v>
      </c>
      <c r="B855" s="105" t="s">
        <v>3417</v>
      </c>
      <c r="C855" s="109">
        <v>44125</v>
      </c>
      <c r="D855" s="7" t="s">
        <v>275</v>
      </c>
      <c r="E855" s="8">
        <v>1904</v>
      </c>
      <c r="F855" s="7" t="s">
        <v>22</v>
      </c>
      <c r="G855" s="9" t="s">
        <v>2974</v>
      </c>
      <c r="H855" s="7" t="s">
        <v>183</v>
      </c>
      <c r="I855" s="9" t="s">
        <v>70</v>
      </c>
      <c r="J855" s="16">
        <v>7354</v>
      </c>
      <c r="K855" s="17">
        <v>10</v>
      </c>
      <c r="L855" s="7" t="s">
        <v>277</v>
      </c>
      <c r="M855" s="9" t="s">
        <v>2519</v>
      </c>
      <c r="N855" s="9" t="s">
        <v>2520</v>
      </c>
      <c r="O855" s="17">
        <v>1</v>
      </c>
      <c r="P855" s="17">
        <v>1</v>
      </c>
      <c r="Q855" s="11">
        <v>398731</v>
      </c>
      <c r="R855" s="12">
        <f t="shared" si="39"/>
        <v>0</v>
      </c>
      <c r="S855" s="11">
        <f t="shared" si="40"/>
        <v>398731</v>
      </c>
      <c r="T855" s="13" t="s">
        <v>3418</v>
      </c>
      <c r="U855" s="14"/>
    </row>
    <row r="856" spans="1:24" ht="13" x14ac:dyDescent="0.15">
      <c r="A856" s="6">
        <f t="shared" si="41"/>
        <v>855</v>
      </c>
      <c r="B856" s="105" t="s">
        <v>3419</v>
      </c>
      <c r="C856" s="109">
        <v>44125</v>
      </c>
      <c r="D856" s="7" t="s">
        <v>275</v>
      </c>
      <c r="E856" s="8">
        <v>9821</v>
      </c>
      <c r="F856" s="7" t="s">
        <v>22</v>
      </c>
      <c r="G856" s="9" t="s">
        <v>1190</v>
      </c>
      <c r="H856" s="7" t="s">
        <v>24</v>
      </c>
      <c r="I856" s="9" t="s">
        <v>70</v>
      </c>
      <c r="J856" s="16">
        <v>6536</v>
      </c>
      <c r="K856" s="17">
        <v>23</v>
      </c>
      <c r="L856" s="7" t="s">
        <v>1191</v>
      </c>
      <c r="M856" s="9" t="s">
        <v>1192</v>
      </c>
      <c r="N856" s="9" t="s">
        <v>1192</v>
      </c>
      <c r="O856" s="17">
        <v>1</v>
      </c>
      <c r="P856" s="17">
        <v>1</v>
      </c>
      <c r="Q856" s="11">
        <v>367307</v>
      </c>
      <c r="R856" s="12">
        <f t="shared" si="39"/>
        <v>0</v>
      </c>
      <c r="S856" s="11">
        <f t="shared" si="40"/>
        <v>367307</v>
      </c>
      <c r="T856" s="13" t="s">
        <v>3420</v>
      </c>
      <c r="U856" s="14"/>
    </row>
    <row r="857" spans="1:24" ht="13" x14ac:dyDescent="0.15">
      <c r="A857" s="6">
        <f t="shared" si="41"/>
        <v>856</v>
      </c>
      <c r="B857" s="105" t="s">
        <v>3421</v>
      </c>
      <c r="C857" s="109">
        <v>44125</v>
      </c>
      <c r="D857" s="7" t="s">
        <v>275</v>
      </c>
      <c r="E857" s="8">
        <v>3422</v>
      </c>
      <c r="F857" s="7" t="s">
        <v>22</v>
      </c>
      <c r="G857" s="9" t="s">
        <v>1143</v>
      </c>
      <c r="H857" s="7" t="s">
        <v>45</v>
      </c>
      <c r="I857" s="9" t="s">
        <v>88</v>
      </c>
      <c r="J857" s="10"/>
      <c r="K857" s="10"/>
      <c r="L857" s="10"/>
      <c r="M857" s="9" t="s">
        <v>3422</v>
      </c>
      <c r="N857" s="9" t="s">
        <v>72</v>
      </c>
      <c r="O857" s="17">
        <v>1</v>
      </c>
      <c r="P857" s="17">
        <v>1</v>
      </c>
      <c r="Q857" s="11">
        <v>482765</v>
      </c>
      <c r="R857" s="12">
        <f t="shared" si="39"/>
        <v>0</v>
      </c>
      <c r="S857" s="11">
        <f t="shared" si="40"/>
        <v>482765</v>
      </c>
      <c r="T857" s="13" t="s">
        <v>3423</v>
      </c>
      <c r="U857" s="15" t="s">
        <v>507</v>
      </c>
    </row>
    <row r="858" spans="1:24" ht="13" x14ac:dyDescent="0.15">
      <c r="A858" s="6">
        <f t="shared" si="41"/>
        <v>857</v>
      </c>
      <c r="B858" s="105" t="s">
        <v>3424</v>
      </c>
      <c r="C858" s="109">
        <v>44125</v>
      </c>
      <c r="D858" s="7" t="s">
        <v>275</v>
      </c>
      <c r="E858" s="8">
        <v>6805</v>
      </c>
      <c r="F858" s="7" t="s">
        <v>22</v>
      </c>
      <c r="G858" s="9" t="s">
        <v>3425</v>
      </c>
      <c r="H858" s="7" t="s">
        <v>24</v>
      </c>
      <c r="I858" s="9" t="s">
        <v>25</v>
      </c>
      <c r="J858" s="16">
        <v>6347</v>
      </c>
      <c r="K858" s="17">
        <v>15</v>
      </c>
      <c r="L858" s="7" t="s">
        <v>1191</v>
      </c>
      <c r="M858" s="9" t="s">
        <v>3426</v>
      </c>
      <c r="N858" s="9" t="s">
        <v>3427</v>
      </c>
      <c r="O858" s="17">
        <v>1</v>
      </c>
      <c r="P858" s="17">
        <v>1</v>
      </c>
      <c r="Q858" s="11">
        <v>393430</v>
      </c>
      <c r="R858" s="12">
        <f t="shared" si="39"/>
        <v>0</v>
      </c>
      <c r="S858" s="11">
        <f t="shared" si="40"/>
        <v>393430</v>
      </c>
      <c r="T858" s="13" t="s">
        <v>653</v>
      </c>
      <c r="U858" s="14"/>
    </row>
    <row r="859" spans="1:24" ht="13" x14ac:dyDescent="0.15">
      <c r="A859" s="6">
        <f t="shared" si="41"/>
        <v>858</v>
      </c>
      <c r="B859" s="105" t="s">
        <v>3428</v>
      </c>
      <c r="C859" s="109">
        <v>44125</v>
      </c>
      <c r="D859" s="7" t="s">
        <v>275</v>
      </c>
      <c r="E859" s="8">
        <v>6005</v>
      </c>
      <c r="F859" s="7" t="s">
        <v>22</v>
      </c>
      <c r="G859" s="9" t="s">
        <v>3429</v>
      </c>
      <c r="H859" s="7" t="s">
        <v>183</v>
      </c>
      <c r="I859" s="9" t="s">
        <v>70</v>
      </c>
      <c r="J859" s="16">
        <v>7335</v>
      </c>
      <c r="K859" s="17">
        <v>17</v>
      </c>
      <c r="L859" s="7" t="s">
        <v>1191</v>
      </c>
      <c r="M859" s="10"/>
      <c r="N859" s="9" t="s">
        <v>279</v>
      </c>
      <c r="O859" s="17">
        <v>1</v>
      </c>
      <c r="P859" s="17">
        <v>1</v>
      </c>
      <c r="Q859" s="11">
        <v>234867</v>
      </c>
      <c r="R859" s="12">
        <f t="shared" si="39"/>
        <v>0</v>
      </c>
      <c r="S859" s="11">
        <f t="shared" si="40"/>
        <v>234867</v>
      </c>
      <c r="T859" s="13" t="s">
        <v>3430</v>
      </c>
      <c r="U859" s="14"/>
    </row>
    <row r="860" spans="1:24" ht="13" x14ac:dyDescent="0.15">
      <c r="A860" s="6">
        <f t="shared" si="41"/>
        <v>859</v>
      </c>
      <c r="B860" s="105" t="s">
        <v>3431</v>
      </c>
      <c r="C860" s="109">
        <v>44125</v>
      </c>
      <c r="D860" s="7" t="s">
        <v>275</v>
      </c>
      <c r="E860" s="8">
        <v>12112</v>
      </c>
      <c r="F860" s="7" t="s">
        <v>22</v>
      </c>
      <c r="G860" s="9" t="s">
        <v>3432</v>
      </c>
      <c r="H860" s="7" t="s">
        <v>24</v>
      </c>
      <c r="I860" s="9" t="s">
        <v>70</v>
      </c>
      <c r="J860" s="16">
        <v>7335</v>
      </c>
      <c r="K860" s="17">
        <v>12</v>
      </c>
      <c r="L860" s="7" t="s">
        <v>1191</v>
      </c>
      <c r="M860" s="10"/>
      <c r="N860" s="9" t="s">
        <v>279</v>
      </c>
      <c r="O860" s="17">
        <v>1</v>
      </c>
      <c r="P860" s="17">
        <v>1</v>
      </c>
      <c r="Q860" s="11">
        <v>241631</v>
      </c>
      <c r="R860" s="12">
        <f t="shared" si="39"/>
        <v>0</v>
      </c>
      <c r="S860" s="11">
        <f t="shared" si="40"/>
        <v>241631</v>
      </c>
      <c r="T860" s="13" t="s">
        <v>3433</v>
      </c>
      <c r="U860" s="14"/>
    </row>
    <row r="861" spans="1:24" ht="13" x14ac:dyDescent="0.15">
      <c r="A861" s="6">
        <f t="shared" si="41"/>
        <v>860</v>
      </c>
      <c r="B861" s="105" t="s">
        <v>3434</v>
      </c>
      <c r="C861" s="109">
        <v>44125</v>
      </c>
      <c r="D861" s="7" t="s">
        <v>275</v>
      </c>
      <c r="E861" s="8">
        <v>6001</v>
      </c>
      <c r="F861" s="7" t="s">
        <v>22</v>
      </c>
      <c r="G861" s="9" t="s">
        <v>3429</v>
      </c>
      <c r="H861" s="7" t="s">
        <v>183</v>
      </c>
      <c r="I861" s="9" t="s">
        <v>70</v>
      </c>
      <c r="J861" s="16">
        <v>7335</v>
      </c>
      <c r="K861" s="17">
        <v>16</v>
      </c>
      <c r="L861" s="7" t="s">
        <v>1191</v>
      </c>
      <c r="M861" s="10"/>
      <c r="N861" s="9" t="s">
        <v>279</v>
      </c>
      <c r="O861" s="17">
        <v>1</v>
      </c>
      <c r="P861" s="17">
        <v>1</v>
      </c>
      <c r="Q861" s="11">
        <v>241631</v>
      </c>
      <c r="R861" s="12">
        <f t="shared" si="39"/>
        <v>0</v>
      </c>
      <c r="S861" s="11">
        <f t="shared" si="40"/>
        <v>241631</v>
      </c>
      <c r="T861" s="13" t="s">
        <v>3435</v>
      </c>
      <c r="U861" s="14"/>
    </row>
    <row r="862" spans="1:24" ht="13" x14ac:dyDescent="0.15">
      <c r="A862" s="6">
        <f t="shared" si="41"/>
        <v>861</v>
      </c>
      <c r="B862" s="105" t="s">
        <v>3436</v>
      </c>
      <c r="C862" s="109">
        <v>44125</v>
      </c>
      <c r="D862" s="7" t="s">
        <v>275</v>
      </c>
      <c r="E862" s="8">
        <v>6009</v>
      </c>
      <c r="F862" s="7" t="s">
        <v>22</v>
      </c>
      <c r="G862" s="9" t="s">
        <v>3429</v>
      </c>
      <c r="H862" s="7" t="s">
        <v>183</v>
      </c>
      <c r="I862" s="9" t="s">
        <v>70</v>
      </c>
      <c r="J862" s="16">
        <v>7335</v>
      </c>
      <c r="K862" s="17">
        <v>18</v>
      </c>
      <c r="L862" s="7" t="s">
        <v>1191</v>
      </c>
      <c r="M862" s="10"/>
      <c r="N862" s="9" t="s">
        <v>279</v>
      </c>
      <c r="O862" s="17">
        <v>1</v>
      </c>
      <c r="P862" s="17">
        <v>1</v>
      </c>
      <c r="Q862" s="11">
        <v>257840</v>
      </c>
      <c r="R862" s="12">
        <f t="shared" si="39"/>
        <v>0</v>
      </c>
      <c r="S862" s="11">
        <f t="shared" si="40"/>
        <v>257840</v>
      </c>
      <c r="T862" s="13" t="s">
        <v>3437</v>
      </c>
      <c r="U862" s="14"/>
    </row>
    <row r="863" spans="1:24" ht="13" x14ac:dyDescent="0.15">
      <c r="A863" s="6">
        <f t="shared" si="41"/>
        <v>862</v>
      </c>
      <c r="B863" s="105" t="s">
        <v>3438</v>
      </c>
      <c r="C863" s="109">
        <v>44125</v>
      </c>
      <c r="D863" s="7" t="s">
        <v>275</v>
      </c>
      <c r="E863" s="8">
        <v>12214</v>
      </c>
      <c r="F863" s="7" t="s">
        <v>22</v>
      </c>
      <c r="G863" s="9" t="s">
        <v>3432</v>
      </c>
      <c r="H863" s="7" t="s">
        <v>24</v>
      </c>
      <c r="I863" s="9" t="s">
        <v>70</v>
      </c>
      <c r="J863" s="16">
        <v>7335</v>
      </c>
      <c r="K863" s="17">
        <v>31</v>
      </c>
      <c r="L863" s="7" t="s">
        <v>1191</v>
      </c>
      <c r="M863" s="10"/>
      <c r="N863" s="9" t="s">
        <v>279</v>
      </c>
      <c r="O863" s="17">
        <v>1</v>
      </c>
      <c r="P863" s="17">
        <v>1</v>
      </c>
      <c r="Q863" s="11">
        <v>265505</v>
      </c>
      <c r="R863" s="12">
        <f t="shared" si="39"/>
        <v>0</v>
      </c>
      <c r="S863" s="11">
        <f t="shared" si="40"/>
        <v>265505</v>
      </c>
      <c r="T863" s="13" t="s">
        <v>3439</v>
      </c>
      <c r="U863" s="14"/>
    </row>
    <row r="864" spans="1:24" ht="13" x14ac:dyDescent="0.15">
      <c r="A864" s="6">
        <f t="shared" si="41"/>
        <v>863</v>
      </c>
      <c r="B864" s="105" t="s">
        <v>3440</v>
      </c>
      <c r="C864" s="109">
        <v>44125</v>
      </c>
      <c r="D864" s="7" t="s">
        <v>275</v>
      </c>
      <c r="E864" s="8">
        <v>12100</v>
      </c>
      <c r="F864" s="7" t="s">
        <v>22</v>
      </c>
      <c r="G864" s="9" t="s">
        <v>3432</v>
      </c>
      <c r="H864" s="7" t="s">
        <v>24</v>
      </c>
      <c r="I864" s="9" t="s">
        <v>70</v>
      </c>
      <c r="J864" s="16">
        <v>7335</v>
      </c>
      <c r="K864" s="17">
        <v>15</v>
      </c>
      <c r="L864" s="7" t="s">
        <v>1191</v>
      </c>
      <c r="M864" s="10"/>
      <c r="N864" s="9" t="s">
        <v>279</v>
      </c>
      <c r="O864" s="17">
        <v>1</v>
      </c>
      <c r="P864" s="17">
        <v>1</v>
      </c>
      <c r="Q864" s="11">
        <v>287078</v>
      </c>
      <c r="R864" s="12">
        <f t="shared" si="39"/>
        <v>0</v>
      </c>
      <c r="S864" s="11">
        <f t="shared" si="40"/>
        <v>287078</v>
      </c>
      <c r="T864" s="13" t="s">
        <v>3441</v>
      </c>
      <c r="U864" s="14"/>
    </row>
    <row r="865" spans="1:24" ht="13" x14ac:dyDescent="0.15">
      <c r="A865" s="6">
        <f t="shared" si="41"/>
        <v>864</v>
      </c>
      <c r="B865" s="105" t="s">
        <v>3442</v>
      </c>
      <c r="C865" s="109">
        <v>44125</v>
      </c>
      <c r="D865" s="7" t="s">
        <v>275</v>
      </c>
      <c r="E865" s="8">
        <v>12104</v>
      </c>
      <c r="F865" s="7" t="s">
        <v>22</v>
      </c>
      <c r="G865" s="9" t="s">
        <v>3432</v>
      </c>
      <c r="H865" s="7" t="s">
        <v>24</v>
      </c>
      <c r="I865" s="9" t="s">
        <v>70</v>
      </c>
      <c r="J865" s="16">
        <v>7335</v>
      </c>
      <c r="K865" s="17">
        <v>14</v>
      </c>
      <c r="L865" s="7" t="s">
        <v>1191</v>
      </c>
      <c r="M865" s="10"/>
      <c r="N865" s="9" t="s">
        <v>279</v>
      </c>
      <c r="O865" s="17">
        <v>1</v>
      </c>
      <c r="P865" s="17">
        <v>1</v>
      </c>
      <c r="Q865" s="11">
        <v>287078</v>
      </c>
      <c r="R865" s="12">
        <f t="shared" si="39"/>
        <v>0</v>
      </c>
      <c r="S865" s="11">
        <f t="shared" si="40"/>
        <v>287078</v>
      </c>
      <c r="T865" s="13" t="s">
        <v>3443</v>
      </c>
      <c r="U865" s="14"/>
    </row>
    <row r="866" spans="1:24" ht="13" x14ac:dyDescent="0.15">
      <c r="A866" s="6">
        <f t="shared" si="41"/>
        <v>865</v>
      </c>
      <c r="B866" s="105" t="s">
        <v>3444</v>
      </c>
      <c r="C866" s="109">
        <v>44125</v>
      </c>
      <c r="D866" s="7" t="s">
        <v>21</v>
      </c>
      <c r="E866" s="8">
        <v>611</v>
      </c>
      <c r="F866" s="7" t="s">
        <v>22</v>
      </c>
      <c r="G866" s="9" t="s">
        <v>3445</v>
      </c>
      <c r="H866" s="7" t="s">
        <v>69</v>
      </c>
      <c r="I866" s="9" t="s">
        <v>125</v>
      </c>
      <c r="J866" s="10"/>
      <c r="K866" s="10"/>
      <c r="L866" s="10"/>
      <c r="M866" s="9" t="s">
        <v>3446</v>
      </c>
      <c r="N866" s="9" t="s">
        <v>621</v>
      </c>
      <c r="O866" s="10"/>
      <c r="P866" s="10"/>
      <c r="Q866" s="11">
        <v>0</v>
      </c>
      <c r="R866" s="12">
        <f t="shared" si="39"/>
        <v>12000</v>
      </c>
      <c r="S866" s="11">
        <f t="shared" si="40"/>
        <v>12000</v>
      </c>
      <c r="T866" s="13" t="s">
        <v>3447</v>
      </c>
      <c r="U866" s="15" t="s">
        <v>3448</v>
      </c>
    </row>
    <row r="867" spans="1:24" ht="13" x14ac:dyDescent="0.15">
      <c r="A867" s="6">
        <f t="shared" si="41"/>
        <v>866</v>
      </c>
      <c r="B867" s="105" t="s">
        <v>3449</v>
      </c>
      <c r="C867" s="109">
        <v>44125</v>
      </c>
      <c r="D867" s="7" t="s">
        <v>21</v>
      </c>
      <c r="E867" s="8">
        <v>702</v>
      </c>
      <c r="F867" s="7" t="s">
        <v>22</v>
      </c>
      <c r="G867" s="9" t="s">
        <v>2335</v>
      </c>
      <c r="H867" s="7" t="s">
        <v>183</v>
      </c>
      <c r="I867" s="9" t="s">
        <v>125</v>
      </c>
      <c r="J867" s="10"/>
      <c r="K867" s="10"/>
      <c r="L867" s="10"/>
      <c r="M867" s="9" t="s">
        <v>3450</v>
      </c>
      <c r="N867" s="9" t="s">
        <v>621</v>
      </c>
      <c r="O867" s="10"/>
      <c r="P867" s="10"/>
      <c r="Q867" s="11">
        <v>0</v>
      </c>
      <c r="R867" s="12">
        <f t="shared" si="39"/>
        <v>12000</v>
      </c>
      <c r="S867" s="11">
        <f t="shared" si="40"/>
        <v>12000</v>
      </c>
      <c r="T867" s="13" t="s">
        <v>3451</v>
      </c>
      <c r="U867" s="15" t="s">
        <v>3452</v>
      </c>
    </row>
    <row r="868" spans="1:24" ht="13" x14ac:dyDescent="0.15">
      <c r="A868" s="6">
        <f t="shared" si="41"/>
        <v>867</v>
      </c>
      <c r="B868" s="105" t="s">
        <v>3453</v>
      </c>
      <c r="C868" s="109">
        <v>44125</v>
      </c>
      <c r="D868" s="7" t="s">
        <v>302</v>
      </c>
      <c r="E868" s="8">
        <v>4608</v>
      </c>
      <c r="F868" s="7" t="s">
        <v>22</v>
      </c>
      <c r="G868" s="9" t="s">
        <v>3454</v>
      </c>
      <c r="H868" s="7" t="s">
        <v>24</v>
      </c>
      <c r="I868" s="9" t="s">
        <v>46</v>
      </c>
      <c r="J868" s="10"/>
      <c r="K868" s="10"/>
      <c r="L868" s="10"/>
      <c r="M868" s="9" t="s">
        <v>3455</v>
      </c>
      <c r="N868" s="9" t="s">
        <v>621</v>
      </c>
      <c r="O868" s="10"/>
      <c r="P868" s="10"/>
      <c r="Q868" s="11">
        <v>0</v>
      </c>
      <c r="R868" s="12">
        <f t="shared" si="39"/>
        <v>15000</v>
      </c>
      <c r="S868" s="11">
        <f t="shared" si="40"/>
        <v>15000</v>
      </c>
      <c r="T868" s="13" t="s">
        <v>3456</v>
      </c>
      <c r="U868" s="14"/>
    </row>
    <row r="869" spans="1:24" ht="13" x14ac:dyDescent="0.15">
      <c r="A869" s="6">
        <f t="shared" si="41"/>
        <v>868</v>
      </c>
      <c r="B869" s="105" t="s">
        <v>3457</v>
      </c>
      <c r="C869" s="109">
        <v>44125</v>
      </c>
      <c r="D869" s="7" t="s">
        <v>302</v>
      </c>
      <c r="E869" s="8">
        <v>6819</v>
      </c>
      <c r="F869" s="7" t="s">
        <v>22</v>
      </c>
      <c r="G869" s="9" t="s">
        <v>3458</v>
      </c>
      <c r="H869" s="7" t="s">
        <v>24</v>
      </c>
      <c r="I869" s="9" t="s">
        <v>25</v>
      </c>
      <c r="J869" s="10"/>
      <c r="K869" s="10"/>
      <c r="L869" s="10"/>
      <c r="M869" s="9" t="s">
        <v>3459</v>
      </c>
      <c r="N869" s="9" t="s">
        <v>72</v>
      </c>
      <c r="O869" s="10"/>
      <c r="P869" s="10"/>
      <c r="Q869" s="11">
        <v>0</v>
      </c>
      <c r="R869" s="12">
        <f t="shared" si="39"/>
        <v>15000</v>
      </c>
      <c r="S869" s="11">
        <f t="shared" si="40"/>
        <v>15000</v>
      </c>
      <c r="T869" s="13" t="s">
        <v>3460</v>
      </c>
      <c r="U869" s="14"/>
    </row>
    <row r="870" spans="1:24" ht="13" x14ac:dyDescent="0.15">
      <c r="A870" s="6">
        <f t="shared" si="41"/>
        <v>869</v>
      </c>
      <c r="B870" s="105" t="s">
        <v>3461</v>
      </c>
      <c r="C870" s="109">
        <v>44125</v>
      </c>
      <c r="D870" s="7" t="s">
        <v>37</v>
      </c>
      <c r="E870" s="8">
        <v>6444</v>
      </c>
      <c r="F870" s="7" t="s">
        <v>22</v>
      </c>
      <c r="G870" s="9" t="s">
        <v>3462</v>
      </c>
      <c r="H870" s="7" t="s">
        <v>45</v>
      </c>
      <c r="I870" s="9" t="s">
        <v>25</v>
      </c>
      <c r="J870" s="10"/>
      <c r="K870" s="10"/>
      <c r="L870" s="10"/>
      <c r="M870" s="10"/>
      <c r="N870" s="9" t="s">
        <v>72</v>
      </c>
      <c r="O870" s="10"/>
      <c r="P870" s="10"/>
      <c r="Q870" s="11">
        <v>10000</v>
      </c>
      <c r="R870" s="12">
        <f t="shared" si="39"/>
        <v>0</v>
      </c>
      <c r="S870" s="11">
        <f t="shared" si="40"/>
        <v>10000</v>
      </c>
      <c r="T870" s="13" t="s">
        <v>3463</v>
      </c>
      <c r="U870" s="15" t="s">
        <v>42</v>
      </c>
      <c r="V870" s="5" t="s">
        <v>5444</v>
      </c>
    </row>
    <row r="871" spans="1:24" ht="13" x14ac:dyDescent="0.15">
      <c r="A871" s="6">
        <f t="shared" si="41"/>
        <v>870</v>
      </c>
      <c r="B871" s="105" t="s">
        <v>3464</v>
      </c>
      <c r="C871" s="109">
        <v>44125</v>
      </c>
      <c r="D871" s="7" t="s">
        <v>37</v>
      </c>
      <c r="E871" s="8">
        <v>6504</v>
      </c>
      <c r="F871" s="7" t="s">
        <v>22</v>
      </c>
      <c r="G871" s="9" t="s">
        <v>3465</v>
      </c>
      <c r="H871" s="7" t="s">
        <v>557</v>
      </c>
      <c r="I871" s="9" t="s">
        <v>32</v>
      </c>
      <c r="J871" s="10"/>
      <c r="K871" s="10"/>
      <c r="L871" s="10"/>
      <c r="M871" s="9" t="s">
        <v>3466</v>
      </c>
      <c r="N871" s="9" t="s">
        <v>60</v>
      </c>
      <c r="O871" s="10"/>
      <c r="P871" s="10"/>
      <c r="Q871" s="11">
        <v>0</v>
      </c>
      <c r="R871" s="12">
        <f t="shared" si="39"/>
        <v>3000</v>
      </c>
      <c r="S871" s="11">
        <f t="shared" si="40"/>
        <v>3000</v>
      </c>
      <c r="T871" s="13" t="s">
        <v>3467</v>
      </c>
      <c r="U871" s="15" t="s">
        <v>234</v>
      </c>
    </row>
    <row r="872" spans="1:24" ht="13" x14ac:dyDescent="0.15">
      <c r="A872" s="6">
        <f t="shared" si="41"/>
        <v>871</v>
      </c>
      <c r="B872" s="105" t="s">
        <v>3468</v>
      </c>
      <c r="C872" s="109">
        <v>44125</v>
      </c>
      <c r="D872" s="7" t="s">
        <v>37</v>
      </c>
      <c r="E872" s="8">
        <v>7313</v>
      </c>
      <c r="F872" s="7" t="s">
        <v>22</v>
      </c>
      <c r="G872" s="9" t="s">
        <v>3469</v>
      </c>
      <c r="H872" s="7" t="s">
        <v>24</v>
      </c>
      <c r="I872" s="9" t="s">
        <v>46</v>
      </c>
      <c r="J872" s="10"/>
      <c r="K872" s="10"/>
      <c r="L872" s="10"/>
      <c r="M872" s="9" t="s">
        <v>3470</v>
      </c>
      <c r="N872" s="9" t="s">
        <v>72</v>
      </c>
      <c r="O872" s="10"/>
      <c r="P872" s="10"/>
      <c r="Q872" s="11">
        <v>10000</v>
      </c>
      <c r="R872" s="12">
        <f t="shared" si="39"/>
        <v>0</v>
      </c>
      <c r="S872" s="11">
        <f t="shared" si="40"/>
        <v>10000</v>
      </c>
      <c r="T872" s="13" t="s">
        <v>3471</v>
      </c>
      <c r="U872" s="15" t="s">
        <v>42</v>
      </c>
      <c r="V872" s="5" t="s">
        <v>5444</v>
      </c>
    </row>
    <row r="873" spans="1:24" ht="13" x14ac:dyDescent="0.15">
      <c r="A873" s="6">
        <f t="shared" si="41"/>
        <v>872</v>
      </c>
      <c r="B873" s="105" t="s">
        <v>3472</v>
      </c>
      <c r="C873" s="109">
        <v>44125</v>
      </c>
      <c r="D873" s="7" t="s">
        <v>37</v>
      </c>
      <c r="E873" s="8">
        <v>3309</v>
      </c>
      <c r="F873" s="7" t="s">
        <v>22</v>
      </c>
      <c r="G873" s="9" t="s">
        <v>2725</v>
      </c>
      <c r="H873" s="7" t="s">
        <v>183</v>
      </c>
      <c r="I873" s="9" t="s">
        <v>46</v>
      </c>
      <c r="J873" s="10"/>
      <c r="K873" s="10"/>
      <c r="L873" s="10"/>
      <c r="M873" s="9" t="s">
        <v>3473</v>
      </c>
      <c r="N873" s="9" t="s">
        <v>72</v>
      </c>
      <c r="O873" s="10"/>
      <c r="P873" s="10"/>
      <c r="Q873" s="11">
        <v>0</v>
      </c>
      <c r="R873" s="12">
        <f t="shared" si="39"/>
        <v>3000</v>
      </c>
      <c r="S873" s="11">
        <f t="shared" si="40"/>
        <v>3000</v>
      </c>
      <c r="T873" s="13" t="s">
        <v>3474</v>
      </c>
      <c r="U873" s="15" t="s">
        <v>121</v>
      </c>
      <c r="W873" s="5" t="s">
        <v>5446</v>
      </c>
      <c r="X873" s="5" t="s">
        <v>5446</v>
      </c>
    </row>
    <row r="874" spans="1:24" ht="13" x14ac:dyDescent="0.15">
      <c r="A874" s="6">
        <f t="shared" si="41"/>
        <v>873</v>
      </c>
      <c r="B874" s="105" t="s">
        <v>3475</v>
      </c>
      <c r="C874" s="109">
        <v>44125</v>
      </c>
      <c r="D874" s="7" t="s">
        <v>364</v>
      </c>
      <c r="E874" s="8">
        <v>623</v>
      </c>
      <c r="F874" s="7" t="s">
        <v>22</v>
      </c>
      <c r="G874" s="9" t="s">
        <v>3476</v>
      </c>
      <c r="H874" s="7" t="s">
        <v>45</v>
      </c>
      <c r="I874" s="9" t="s">
        <v>112</v>
      </c>
      <c r="J874" s="10"/>
      <c r="K874" s="10"/>
      <c r="L874" s="10"/>
      <c r="M874" s="9" t="s">
        <v>3477</v>
      </c>
      <c r="N874" s="9" t="s">
        <v>72</v>
      </c>
      <c r="O874" s="17">
        <v>1</v>
      </c>
      <c r="P874" s="17">
        <v>1</v>
      </c>
      <c r="Q874" s="11">
        <v>24932</v>
      </c>
      <c r="R874" s="12">
        <f t="shared" si="39"/>
        <v>0</v>
      </c>
      <c r="S874" s="11">
        <f t="shared" si="40"/>
        <v>24932</v>
      </c>
      <c r="T874" s="13" t="s">
        <v>3478</v>
      </c>
      <c r="U874" s="15" t="s">
        <v>398</v>
      </c>
      <c r="W874" s="5" t="s">
        <v>5446</v>
      </c>
    </row>
    <row r="875" spans="1:24" ht="13" x14ac:dyDescent="0.15">
      <c r="A875" s="6">
        <f t="shared" si="41"/>
        <v>874</v>
      </c>
      <c r="B875" s="105" t="s">
        <v>3479</v>
      </c>
      <c r="C875" s="109">
        <v>44125</v>
      </c>
      <c r="D875" s="7" t="s">
        <v>364</v>
      </c>
      <c r="E875" s="8">
        <v>8400</v>
      </c>
      <c r="F875" s="7" t="s">
        <v>22</v>
      </c>
      <c r="G875" s="9" t="s">
        <v>1932</v>
      </c>
      <c r="H875" s="7" t="s">
        <v>1628</v>
      </c>
      <c r="I875" s="9" t="s">
        <v>32</v>
      </c>
      <c r="J875" s="10"/>
      <c r="K875" s="10"/>
      <c r="L875" s="10"/>
      <c r="M875" s="9" t="s">
        <v>3480</v>
      </c>
      <c r="N875" s="9" t="s">
        <v>3481</v>
      </c>
      <c r="O875" s="17">
        <v>1</v>
      </c>
      <c r="P875" s="17">
        <v>1</v>
      </c>
      <c r="Q875" s="11">
        <v>18270</v>
      </c>
      <c r="R875" s="12">
        <f t="shared" si="39"/>
        <v>0</v>
      </c>
      <c r="S875" s="11">
        <f t="shared" si="40"/>
        <v>18270</v>
      </c>
      <c r="T875" s="13" t="s">
        <v>3482</v>
      </c>
      <c r="U875" s="15" t="s">
        <v>234</v>
      </c>
    </row>
    <row r="876" spans="1:24" ht="13" x14ac:dyDescent="0.15">
      <c r="A876" s="6">
        <f t="shared" si="41"/>
        <v>875</v>
      </c>
      <c r="B876" s="105" t="s">
        <v>3483</v>
      </c>
      <c r="C876" s="109">
        <v>44125</v>
      </c>
      <c r="D876" s="7" t="s">
        <v>364</v>
      </c>
      <c r="E876" s="8">
        <v>8400</v>
      </c>
      <c r="F876" s="7" t="s">
        <v>22</v>
      </c>
      <c r="G876" s="9" t="s">
        <v>1932</v>
      </c>
      <c r="H876" s="7" t="s">
        <v>1628</v>
      </c>
      <c r="I876" s="9" t="s">
        <v>32</v>
      </c>
      <c r="J876" s="10"/>
      <c r="K876" s="10"/>
      <c r="L876" s="10"/>
      <c r="M876" s="9" t="s">
        <v>3480</v>
      </c>
      <c r="N876" s="9" t="s">
        <v>3481</v>
      </c>
      <c r="O876" s="17">
        <v>1</v>
      </c>
      <c r="P876" s="17">
        <v>1</v>
      </c>
      <c r="Q876" s="11">
        <v>5000</v>
      </c>
      <c r="R876" s="12">
        <f t="shared" si="39"/>
        <v>0</v>
      </c>
      <c r="S876" s="11">
        <f t="shared" si="40"/>
        <v>5000</v>
      </c>
      <c r="T876" s="13" t="s">
        <v>3484</v>
      </c>
      <c r="U876" s="15" t="s">
        <v>80</v>
      </c>
    </row>
    <row r="877" spans="1:24" ht="13" x14ac:dyDescent="0.15">
      <c r="A877" s="6">
        <f t="shared" si="41"/>
        <v>876</v>
      </c>
      <c r="B877" s="105" t="s">
        <v>3485</v>
      </c>
      <c r="C877" s="109">
        <v>44125</v>
      </c>
      <c r="D877" s="7" t="s">
        <v>364</v>
      </c>
      <c r="E877" s="8">
        <v>2601</v>
      </c>
      <c r="F877" s="7" t="s">
        <v>22</v>
      </c>
      <c r="G877" s="9" t="s">
        <v>3486</v>
      </c>
      <c r="H877" s="7" t="s">
        <v>480</v>
      </c>
      <c r="I877" s="9" t="s">
        <v>25</v>
      </c>
      <c r="J877" s="10"/>
      <c r="K877" s="10"/>
      <c r="L877" s="10"/>
      <c r="M877" s="9" t="s">
        <v>3487</v>
      </c>
      <c r="N877" s="9" t="s">
        <v>3481</v>
      </c>
      <c r="O877" s="17">
        <v>1</v>
      </c>
      <c r="P877" s="17">
        <v>1</v>
      </c>
      <c r="Q877" s="11">
        <v>11600</v>
      </c>
      <c r="R877" s="12">
        <f t="shared" si="39"/>
        <v>0</v>
      </c>
      <c r="S877" s="11">
        <f t="shared" si="40"/>
        <v>11600</v>
      </c>
      <c r="T877" s="13" t="s">
        <v>3488</v>
      </c>
      <c r="U877" s="15" t="s">
        <v>3489</v>
      </c>
    </row>
    <row r="878" spans="1:24" ht="13" x14ac:dyDescent="0.15">
      <c r="A878" s="6">
        <f t="shared" si="41"/>
        <v>877</v>
      </c>
      <c r="B878" s="105" t="s">
        <v>3490</v>
      </c>
      <c r="C878" s="109">
        <v>44125</v>
      </c>
      <c r="D878" s="7" t="s">
        <v>1730</v>
      </c>
      <c r="E878" s="8">
        <v>128</v>
      </c>
      <c r="F878" s="7" t="s">
        <v>22</v>
      </c>
      <c r="G878" s="9" t="s">
        <v>3491</v>
      </c>
      <c r="H878" s="7" t="s">
        <v>45</v>
      </c>
      <c r="I878" s="9" t="s">
        <v>39</v>
      </c>
      <c r="J878" s="10"/>
      <c r="K878" s="10"/>
      <c r="L878" s="10"/>
      <c r="M878" s="9" t="s">
        <v>3492</v>
      </c>
      <c r="N878" s="9" t="s">
        <v>3493</v>
      </c>
      <c r="O878" s="17">
        <v>1</v>
      </c>
      <c r="P878" s="17">
        <v>1</v>
      </c>
      <c r="Q878" s="11">
        <v>10000</v>
      </c>
      <c r="R878" s="12">
        <f t="shared" si="39"/>
        <v>0</v>
      </c>
      <c r="S878" s="11">
        <f t="shared" si="40"/>
        <v>10000</v>
      </c>
      <c r="T878" s="13" t="s">
        <v>3494</v>
      </c>
      <c r="U878" s="14"/>
    </row>
    <row r="879" spans="1:24" ht="13" x14ac:dyDescent="0.15">
      <c r="A879" s="6">
        <f t="shared" si="41"/>
        <v>878</v>
      </c>
      <c r="B879" s="105" t="s">
        <v>3495</v>
      </c>
      <c r="C879" s="109">
        <v>44125</v>
      </c>
      <c r="D879" s="7" t="s">
        <v>75</v>
      </c>
      <c r="E879" s="8">
        <v>3122</v>
      </c>
      <c r="F879" s="7" t="s">
        <v>22</v>
      </c>
      <c r="G879" s="9" t="s">
        <v>3496</v>
      </c>
      <c r="H879" s="7" t="s">
        <v>45</v>
      </c>
      <c r="I879" s="9" t="s">
        <v>158</v>
      </c>
      <c r="J879" s="10"/>
      <c r="K879" s="10"/>
      <c r="L879" s="10"/>
      <c r="M879" s="9" t="s">
        <v>3497</v>
      </c>
      <c r="N879" s="9" t="s">
        <v>2105</v>
      </c>
      <c r="O879" s="10"/>
      <c r="P879" s="10"/>
      <c r="Q879" s="11">
        <v>0</v>
      </c>
      <c r="R879" s="12">
        <f t="shared" si="39"/>
        <v>3000</v>
      </c>
      <c r="S879" s="11">
        <f t="shared" si="40"/>
        <v>3000</v>
      </c>
      <c r="T879" s="13" t="s">
        <v>3498</v>
      </c>
      <c r="U879" s="15" t="s">
        <v>142</v>
      </c>
    </row>
    <row r="880" spans="1:24" ht="13" x14ac:dyDescent="0.15">
      <c r="A880" s="6">
        <f t="shared" si="41"/>
        <v>879</v>
      </c>
      <c r="B880" s="105" t="s">
        <v>3499</v>
      </c>
      <c r="C880" s="109">
        <v>44125</v>
      </c>
      <c r="D880" s="7" t="s">
        <v>75</v>
      </c>
      <c r="E880" s="8">
        <v>8904</v>
      </c>
      <c r="F880" s="7" t="s">
        <v>22</v>
      </c>
      <c r="G880" s="9" t="s">
        <v>3500</v>
      </c>
      <c r="H880" s="7" t="s">
        <v>69</v>
      </c>
      <c r="I880" s="9" t="s">
        <v>70</v>
      </c>
      <c r="J880" s="10"/>
      <c r="K880" s="10"/>
      <c r="L880" s="10"/>
      <c r="M880" s="9" t="s">
        <v>3501</v>
      </c>
      <c r="N880" s="9" t="s">
        <v>710</v>
      </c>
      <c r="O880" s="10"/>
      <c r="P880" s="10"/>
      <c r="Q880" s="11">
        <v>0</v>
      </c>
      <c r="R880" s="12">
        <f t="shared" si="39"/>
        <v>3000</v>
      </c>
      <c r="S880" s="11">
        <f t="shared" si="40"/>
        <v>3000</v>
      </c>
      <c r="T880" s="13" t="s">
        <v>3502</v>
      </c>
      <c r="U880" s="15" t="s">
        <v>3503</v>
      </c>
    </row>
    <row r="881" spans="1:23" ht="13" x14ac:dyDescent="0.15">
      <c r="A881" s="6">
        <f t="shared" si="41"/>
        <v>880</v>
      </c>
      <c r="B881" s="105" t="s">
        <v>3504</v>
      </c>
      <c r="C881" s="109">
        <v>44125</v>
      </c>
      <c r="D881" s="7" t="s">
        <v>75</v>
      </c>
      <c r="E881" s="8">
        <v>2440</v>
      </c>
      <c r="F881" s="7" t="s">
        <v>22</v>
      </c>
      <c r="G881" s="9" t="s">
        <v>3505</v>
      </c>
      <c r="H881" s="7" t="s">
        <v>45</v>
      </c>
      <c r="I881" s="9" t="s">
        <v>112</v>
      </c>
      <c r="J881" s="10"/>
      <c r="K881" s="10"/>
      <c r="L881" s="10"/>
      <c r="M881" s="9" t="s">
        <v>3506</v>
      </c>
      <c r="N881" s="9" t="s">
        <v>3507</v>
      </c>
      <c r="O881" s="10"/>
      <c r="P881" s="10"/>
      <c r="Q881" s="11">
        <v>0</v>
      </c>
      <c r="R881" s="12">
        <f t="shared" si="39"/>
        <v>3000</v>
      </c>
      <c r="S881" s="11">
        <f t="shared" si="40"/>
        <v>3000</v>
      </c>
      <c r="T881" s="13" t="s">
        <v>3508</v>
      </c>
      <c r="U881" s="15" t="s">
        <v>42</v>
      </c>
      <c r="V881" s="5" t="s">
        <v>5444</v>
      </c>
    </row>
    <row r="882" spans="1:23" ht="13" x14ac:dyDescent="0.15">
      <c r="A882" s="6">
        <f t="shared" si="41"/>
        <v>881</v>
      </c>
      <c r="B882" s="105" t="s">
        <v>3509</v>
      </c>
      <c r="C882" s="109">
        <v>44125</v>
      </c>
      <c r="D882" s="7" t="s">
        <v>75</v>
      </c>
      <c r="E882" s="8">
        <v>3701</v>
      </c>
      <c r="F882" s="7" t="s">
        <v>22</v>
      </c>
      <c r="G882" s="9" t="s">
        <v>3510</v>
      </c>
      <c r="H882" s="7" t="s">
        <v>183</v>
      </c>
      <c r="I882" s="9" t="s">
        <v>46</v>
      </c>
      <c r="J882" s="10"/>
      <c r="K882" s="10"/>
      <c r="L882" s="10"/>
      <c r="M882" s="9" t="s">
        <v>3511</v>
      </c>
      <c r="N882" s="9" t="s">
        <v>3512</v>
      </c>
      <c r="O882" s="17">
        <v>1</v>
      </c>
      <c r="P882" s="17">
        <v>1</v>
      </c>
      <c r="Q882" s="11">
        <v>10000</v>
      </c>
      <c r="R882" s="12">
        <f t="shared" si="39"/>
        <v>0</v>
      </c>
      <c r="S882" s="11">
        <f t="shared" si="40"/>
        <v>10000</v>
      </c>
      <c r="T882" s="13" t="s">
        <v>3513</v>
      </c>
      <c r="U882" s="15" t="s">
        <v>42</v>
      </c>
      <c r="V882" s="5" t="s">
        <v>5444</v>
      </c>
    </row>
    <row r="883" spans="1:23" ht="13" x14ac:dyDescent="0.15">
      <c r="A883" s="6">
        <f t="shared" si="41"/>
        <v>882</v>
      </c>
      <c r="B883" s="105" t="s">
        <v>3514</v>
      </c>
      <c r="C883" s="109">
        <v>44125</v>
      </c>
      <c r="D883" s="7" t="s">
        <v>3515</v>
      </c>
      <c r="E883" s="8">
        <v>214</v>
      </c>
      <c r="F883" s="7" t="s">
        <v>22</v>
      </c>
      <c r="G883" s="9" t="s">
        <v>1360</v>
      </c>
      <c r="H883" s="7" t="s">
        <v>45</v>
      </c>
      <c r="I883" s="9" t="s">
        <v>39</v>
      </c>
      <c r="J883" s="10"/>
      <c r="K883" s="10"/>
      <c r="L883" s="10"/>
      <c r="M883" s="9" t="s">
        <v>3516</v>
      </c>
      <c r="N883" s="9" t="s">
        <v>72</v>
      </c>
      <c r="O883" s="10"/>
      <c r="P883" s="10"/>
      <c r="Q883" s="11">
        <v>0</v>
      </c>
      <c r="R883" s="12">
        <f t="shared" si="39"/>
        <v>3000</v>
      </c>
      <c r="S883" s="11">
        <f t="shared" si="40"/>
        <v>3000</v>
      </c>
      <c r="T883" s="13" t="s">
        <v>3517</v>
      </c>
      <c r="U883" s="15" t="s">
        <v>42</v>
      </c>
      <c r="V883" s="5" t="s">
        <v>5444</v>
      </c>
    </row>
    <row r="884" spans="1:23" ht="13" x14ac:dyDescent="0.15">
      <c r="A884" s="6">
        <f t="shared" si="41"/>
        <v>883</v>
      </c>
      <c r="B884" s="105" t="s">
        <v>3518</v>
      </c>
      <c r="C884" s="109">
        <v>44125</v>
      </c>
      <c r="D884" s="7" t="s">
        <v>430</v>
      </c>
      <c r="E884" s="8">
        <v>118</v>
      </c>
      <c r="F884" s="7" t="s">
        <v>22</v>
      </c>
      <c r="G884" s="9" t="s">
        <v>3519</v>
      </c>
      <c r="H884" s="7" t="s">
        <v>45</v>
      </c>
      <c r="I884" s="9" t="s">
        <v>158</v>
      </c>
      <c r="J884" s="10"/>
      <c r="K884" s="10"/>
      <c r="L884" s="10"/>
      <c r="M884" s="9" t="s">
        <v>3520</v>
      </c>
      <c r="N884" s="9" t="s">
        <v>3521</v>
      </c>
      <c r="O884" s="10"/>
      <c r="P884" s="10"/>
      <c r="Q884" s="11">
        <v>0</v>
      </c>
      <c r="R884" s="12">
        <f t="shared" si="39"/>
        <v>500</v>
      </c>
      <c r="S884" s="11">
        <f t="shared" si="40"/>
        <v>500</v>
      </c>
      <c r="T884" s="13" t="s">
        <v>3522</v>
      </c>
      <c r="U884" s="15" t="s">
        <v>664</v>
      </c>
      <c r="W884" s="5" t="s">
        <v>5446</v>
      </c>
    </row>
    <row r="885" spans="1:23" ht="13" x14ac:dyDescent="0.15">
      <c r="A885" s="6">
        <f t="shared" si="41"/>
        <v>884</v>
      </c>
      <c r="B885" s="105" t="s">
        <v>3523</v>
      </c>
      <c r="C885" s="109">
        <v>44125</v>
      </c>
      <c r="D885" s="7" t="s">
        <v>430</v>
      </c>
      <c r="E885" s="8">
        <v>2604</v>
      </c>
      <c r="F885" s="7" t="s">
        <v>22</v>
      </c>
      <c r="G885" s="9" t="s">
        <v>3524</v>
      </c>
      <c r="H885" s="7" t="s">
        <v>24</v>
      </c>
      <c r="I885" s="10"/>
      <c r="J885" s="10"/>
      <c r="K885" s="10"/>
      <c r="L885" s="10"/>
      <c r="M885" s="9" t="s">
        <v>3525</v>
      </c>
      <c r="N885" s="9" t="s">
        <v>3521</v>
      </c>
      <c r="O885" s="10"/>
      <c r="P885" s="10"/>
      <c r="Q885" s="11">
        <v>0</v>
      </c>
      <c r="R885" s="12">
        <f t="shared" si="39"/>
        <v>500</v>
      </c>
      <c r="S885" s="11">
        <f t="shared" si="40"/>
        <v>500</v>
      </c>
      <c r="T885" s="13" t="s">
        <v>3526</v>
      </c>
      <c r="U885" s="15" t="s">
        <v>3527</v>
      </c>
    </row>
    <row r="886" spans="1:23" ht="13" x14ac:dyDescent="0.15">
      <c r="A886" s="6">
        <f t="shared" si="41"/>
        <v>885</v>
      </c>
      <c r="B886" s="105" t="s">
        <v>3528</v>
      </c>
      <c r="C886" s="109">
        <v>44125</v>
      </c>
      <c r="D886" s="7" t="s">
        <v>116</v>
      </c>
      <c r="E886" s="8">
        <v>9319</v>
      </c>
      <c r="F886" s="7" t="s">
        <v>22</v>
      </c>
      <c r="G886" s="9" t="s">
        <v>1587</v>
      </c>
      <c r="H886" s="7" t="s">
        <v>45</v>
      </c>
      <c r="I886" s="9" t="s">
        <v>25</v>
      </c>
      <c r="J886" s="10"/>
      <c r="K886" s="10"/>
      <c r="L886" s="10"/>
      <c r="M886" s="9" t="s">
        <v>3529</v>
      </c>
      <c r="N886" s="9" t="s">
        <v>119</v>
      </c>
      <c r="O886" s="10"/>
      <c r="P886" s="10"/>
      <c r="Q886" s="11">
        <v>0</v>
      </c>
      <c r="R886" s="12">
        <f t="shared" si="39"/>
        <v>500</v>
      </c>
      <c r="S886" s="11">
        <f t="shared" si="40"/>
        <v>500</v>
      </c>
      <c r="T886" s="13" t="s">
        <v>3530</v>
      </c>
      <c r="U886" s="15" t="s">
        <v>3531</v>
      </c>
    </row>
    <row r="887" spans="1:23" ht="13" x14ac:dyDescent="0.15">
      <c r="A887" s="6">
        <f t="shared" si="41"/>
        <v>886</v>
      </c>
      <c r="B887" s="105" t="s">
        <v>3532</v>
      </c>
      <c r="C887" s="109">
        <v>44125</v>
      </c>
      <c r="D887" s="7" t="s">
        <v>116</v>
      </c>
      <c r="E887" s="8">
        <v>1720</v>
      </c>
      <c r="F887" s="7" t="s">
        <v>22</v>
      </c>
      <c r="G887" s="9" t="s">
        <v>3533</v>
      </c>
      <c r="H887" s="7" t="s">
        <v>45</v>
      </c>
      <c r="I887" s="9" t="s">
        <v>39</v>
      </c>
      <c r="J887" s="10"/>
      <c r="K887" s="10"/>
      <c r="L887" s="10"/>
      <c r="M887" s="9" t="s">
        <v>3534</v>
      </c>
      <c r="N887" s="9" t="s">
        <v>72</v>
      </c>
      <c r="O887" s="10"/>
      <c r="P887" s="10"/>
      <c r="Q887" s="11">
        <v>0</v>
      </c>
      <c r="R887" s="12">
        <f t="shared" si="39"/>
        <v>500</v>
      </c>
      <c r="S887" s="11">
        <f t="shared" si="40"/>
        <v>500</v>
      </c>
      <c r="T887" s="13" t="s">
        <v>3530</v>
      </c>
      <c r="U887" s="15" t="s">
        <v>3535</v>
      </c>
    </row>
    <row r="888" spans="1:23" ht="13" x14ac:dyDescent="0.15">
      <c r="A888" s="6">
        <f t="shared" si="41"/>
        <v>887</v>
      </c>
      <c r="B888" s="105" t="s">
        <v>3536</v>
      </c>
      <c r="C888" s="109">
        <v>44125</v>
      </c>
      <c r="D888" s="7" t="s">
        <v>123</v>
      </c>
      <c r="E888" s="8">
        <v>7101</v>
      </c>
      <c r="F888" s="7" t="s">
        <v>22</v>
      </c>
      <c r="G888" s="9" t="s">
        <v>3537</v>
      </c>
      <c r="H888" s="7" t="s">
        <v>45</v>
      </c>
      <c r="I888" s="10"/>
      <c r="J888" s="10"/>
      <c r="K888" s="10"/>
      <c r="L888" s="10"/>
      <c r="M888" s="9" t="s">
        <v>3538</v>
      </c>
      <c r="N888" s="9" t="s">
        <v>2427</v>
      </c>
      <c r="O888" s="10"/>
      <c r="P888" s="10"/>
      <c r="Q888" s="11">
        <v>50000</v>
      </c>
      <c r="R888" s="12">
        <f t="shared" si="39"/>
        <v>0</v>
      </c>
      <c r="S888" s="11">
        <f t="shared" si="40"/>
        <v>50000</v>
      </c>
      <c r="T888" s="13" t="s">
        <v>3539</v>
      </c>
      <c r="U888" s="15" t="s">
        <v>55</v>
      </c>
      <c r="V888" s="5" t="s">
        <v>5444</v>
      </c>
    </row>
    <row r="889" spans="1:23" ht="13" x14ac:dyDescent="0.15">
      <c r="A889" s="6">
        <f t="shared" si="41"/>
        <v>888</v>
      </c>
      <c r="B889" s="105" t="s">
        <v>3540</v>
      </c>
      <c r="C889" s="109">
        <v>44125</v>
      </c>
      <c r="D889" s="7" t="s">
        <v>123</v>
      </c>
      <c r="E889" s="8">
        <v>5109</v>
      </c>
      <c r="F889" s="7" t="s">
        <v>22</v>
      </c>
      <c r="G889" s="9" t="s">
        <v>3541</v>
      </c>
      <c r="H889" s="7" t="s">
        <v>31</v>
      </c>
      <c r="I889" s="9" t="s">
        <v>46</v>
      </c>
      <c r="J889" s="10"/>
      <c r="K889" s="10"/>
      <c r="L889" s="10"/>
      <c r="M889" s="9" t="s">
        <v>3542</v>
      </c>
      <c r="N889" s="9" t="s">
        <v>3543</v>
      </c>
      <c r="O889" s="10"/>
      <c r="P889" s="10"/>
      <c r="Q889" s="11">
        <v>50000</v>
      </c>
      <c r="R889" s="12">
        <f t="shared" si="39"/>
        <v>0</v>
      </c>
      <c r="S889" s="11">
        <f t="shared" si="40"/>
        <v>50000</v>
      </c>
      <c r="T889" s="13" t="s">
        <v>3544</v>
      </c>
      <c r="U889" s="15" t="s">
        <v>91</v>
      </c>
    </row>
    <row r="890" spans="1:23" ht="13" x14ac:dyDescent="0.15">
      <c r="A890" s="6">
        <f t="shared" si="41"/>
        <v>889</v>
      </c>
      <c r="B890" s="105" t="s">
        <v>3545</v>
      </c>
      <c r="C890" s="109">
        <v>44125</v>
      </c>
      <c r="D890" s="7" t="s">
        <v>123</v>
      </c>
      <c r="E890" s="8">
        <v>3608</v>
      </c>
      <c r="F890" s="7" t="s">
        <v>22</v>
      </c>
      <c r="G890" s="9" t="s">
        <v>3546</v>
      </c>
      <c r="H890" s="7" t="s">
        <v>45</v>
      </c>
      <c r="I890" s="9" t="s">
        <v>25</v>
      </c>
      <c r="J890" s="10"/>
      <c r="K890" s="10"/>
      <c r="L890" s="10"/>
      <c r="M890" s="9" t="s">
        <v>3547</v>
      </c>
      <c r="N890" s="9" t="s">
        <v>185</v>
      </c>
      <c r="O890" s="10"/>
      <c r="P890" s="10"/>
      <c r="Q890" s="11">
        <v>50000</v>
      </c>
      <c r="R890" s="12">
        <f t="shared" si="39"/>
        <v>0</v>
      </c>
      <c r="S890" s="11">
        <f t="shared" si="40"/>
        <v>50000</v>
      </c>
      <c r="T890" s="13" t="s">
        <v>3548</v>
      </c>
      <c r="U890" s="15" t="s">
        <v>42</v>
      </c>
      <c r="V890" s="5" t="s">
        <v>5444</v>
      </c>
    </row>
    <row r="891" spans="1:23" ht="13" x14ac:dyDescent="0.15">
      <c r="A891" s="6">
        <f t="shared" si="41"/>
        <v>890</v>
      </c>
      <c r="B891" s="105" t="s">
        <v>3549</v>
      </c>
      <c r="C891" s="109">
        <v>44125</v>
      </c>
      <c r="D891" s="7" t="s">
        <v>123</v>
      </c>
      <c r="E891" s="8">
        <v>9419</v>
      </c>
      <c r="F891" s="7" t="s">
        <v>22</v>
      </c>
      <c r="G891" s="9" t="s">
        <v>3550</v>
      </c>
      <c r="H891" s="7" t="s">
        <v>58</v>
      </c>
      <c r="I891" s="9" t="s">
        <v>70</v>
      </c>
      <c r="J891" s="10"/>
      <c r="K891" s="10"/>
      <c r="L891" s="10"/>
      <c r="M891" s="9" t="s">
        <v>3551</v>
      </c>
      <c r="N891" s="9" t="s">
        <v>185</v>
      </c>
      <c r="O891" s="10"/>
      <c r="P891" s="10"/>
      <c r="Q891" s="11">
        <v>50000</v>
      </c>
      <c r="R891" s="12">
        <f t="shared" si="39"/>
        <v>0</v>
      </c>
      <c r="S891" s="11">
        <f t="shared" si="40"/>
        <v>50000</v>
      </c>
      <c r="T891" s="13" t="s">
        <v>3552</v>
      </c>
      <c r="U891" s="15" t="s">
        <v>1853</v>
      </c>
    </row>
    <row r="892" spans="1:23" ht="13" x14ac:dyDescent="0.15">
      <c r="A892" s="6">
        <f t="shared" si="41"/>
        <v>891</v>
      </c>
      <c r="B892" s="105" t="s">
        <v>3553</v>
      </c>
      <c r="C892" s="109">
        <v>44125</v>
      </c>
      <c r="D892" s="7" t="s">
        <v>123</v>
      </c>
      <c r="E892" s="8">
        <v>3706</v>
      </c>
      <c r="F892" s="7" t="s">
        <v>22</v>
      </c>
      <c r="G892" s="9" t="s">
        <v>3554</v>
      </c>
      <c r="H892" s="7" t="s">
        <v>45</v>
      </c>
      <c r="I892" s="9" t="s">
        <v>25</v>
      </c>
      <c r="J892" s="10"/>
      <c r="K892" s="10"/>
      <c r="L892" s="10"/>
      <c r="M892" s="9" t="s">
        <v>3555</v>
      </c>
      <c r="N892" s="9" t="s">
        <v>185</v>
      </c>
      <c r="O892" s="10"/>
      <c r="P892" s="10"/>
      <c r="Q892" s="11">
        <v>50000</v>
      </c>
      <c r="R892" s="12">
        <f t="shared" si="39"/>
        <v>0</v>
      </c>
      <c r="S892" s="11">
        <f t="shared" si="40"/>
        <v>50000</v>
      </c>
      <c r="T892" s="13" t="s">
        <v>3556</v>
      </c>
      <c r="U892" s="15" t="s">
        <v>55</v>
      </c>
      <c r="V892" s="5" t="s">
        <v>5444</v>
      </c>
    </row>
    <row r="893" spans="1:23" ht="13" x14ac:dyDescent="0.15">
      <c r="A893" s="6">
        <f t="shared" si="41"/>
        <v>892</v>
      </c>
      <c r="B893" s="105" t="s">
        <v>3557</v>
      </c>
      <c r="C893" s="109">
        <v>44125</v>
      </c>
      <c r="D893" s="7" t="s">
        <v>123</v>
      </c>
      <c r="E893" s="8">
        <v>5000</v>
      </c>
      <c r="F893" s="7" t="s">
        <v>22</v>
      </c>
      <c r="G893" s="9" t="s">
        <v>3558</v>
      </c>
      <c r="H893" s="7" t="s">
        <v>24</v>
      </c>
      <c r="I893" s="9" t="s">
        <v>205</v>
      </c>
      <c r="J893" s="10"/>
      <c r="K893" s="10"/>
      <c r="L893" s="10"/>
      <c r="M893" s="9" t="s">
        <v>3559</v>
      </c>
      <c r="N893" s="9" t="s">
        <v>185</v>
      </c>
      <c r="O893" s="10"/>
      <c r="P893" s="10"/>
      <c r="Q893" s="11">
        <v>50000</v>
      </c>
      <c r="R893" s="12">
        <f t="shared" si="39"/>
        <v>0</v>
      </c>
      <c r="S893" s="11">
        <f t="shared" si="40"/>
        <v>50000</v>
      </c>
      <c r="T893" s="13" t="s">
        <v>3560</v>
      </c>
      <c r="U893" s="15" t="s">
        <v>42</v>
      </c>
      <c r="V893" s="5" t="s">
        <v>5444</v>
      </c>
    </row>
    <row r="894" spans="1:23" ht="13" x14ac:dyDescent="0.15">
      <c r="A894" s="6">
        <f t="shared" si="41"/>
        <v>893</v>
      </c>
      <c r="B894" s="105" t="s">
        <v>3561</v>
      </c>
      <c r="C894" s="109">
        <v>44125</v>
      </c>
      <c r="D894" s="7" t="s">
        <v>123</v>
      </c>
      <c r="E894" s="8">
        <v>714</v>
      </c>
      <c r="F894" s="7" t="s">
        <v>22</v>
      </c>
      <c r="G894" s="9" t="s">
        <v>3105</v>
      </c>
      <c r="H894" s="7" t="s">
        <v>69</v>
      </c>
      <c r="I894" s="9" t="s">
        <v>88</v>
      </c>
      <c r="J894" s="10"/>
      <c r="K894" s="10"/>
      <c r="L894" s="10"/>
      <c r="M894" s="9" t="s">
        <v>3562</v>
      </c>
      <c r="N894" s="9" t="s">
        <v>185</v>
      </c>
      <c r="O894" s="10"/>
      <c r="P894" s="10"/>
      <c r="Q894" s="11">
        <v>50000</v>
      </c>
      <c r="R894" s="12">
        <f t="shared" si="39"/>
        <v>0</v>
      </c>
      <c r="S894" s="11">
        <f t="shared" si="40"/>
        <v>50000</v>
      </c>
      <c r="T894" s="13" t="s">
        <v>3563</v>
      </c>
      <c r="U894" s="15" t="s">
        <v>3564</v>
      </c>
      <c r="W894" s="5" t="s">
        <v>5446</v>
      </c>
    </row>
    <row r="895" spans="1:23" ht="13" x14ac:dyDescent="0.15">
      <c r="A895" s="6">
        <f t="shared" si="41"/>
        <v>894</v>
      </c>
      <c r="B895" s="105" t="s">
        <v>3565</v>
      </c>
      <c r="C895" s="109">
        <v>44125</v>
      </c>
      <c r="D895" s="7" t="s">
        <v>123</v>
      </c>
      <c r="E895" s="8">
        <v>3012</v>
      </c>
      <c r="F895" s="7" t="s">
        <v>22</v>
      </c>
      <c r="G895" s="9" t="s">
        <v>3566</v>
      </c>
      <c r="H895" s="7" t="s">
        <v>24</v>
      </c>
      <c r="I895" s="9" t="s">
        <v>25</v>
      </c>
      <c r="J895" s="10"/>
      <c r="K895" s="10"/>
      <c r="L895" s="10"/>
      <c r="M895" s="9" t="s">
        <v>3567</v>
      </c>
      <c r="N895" s="9" t="s">
        <v>185</v>
      </c>
      <c r="O895" s="10"/>
      <c r="P895" s="10"/>
      <c r="Q895" s="11">
        <v>50000</v>
      </c>
      <c r="R895" s="12">
        <f t="shared" si="39"/>
        <v>0</v>
      </c>
      <c r="S895" s="11">
        <f t="shared" si="40"/>
        <v>50000</v>
      </c>
      <c r="T895" s="13" t="s">
        <v>3568</v>
      </c>
      <c r="U895" s="15" t="s">
        <v>3569</v>
      </c>
    </row>
    <row r="896" spans="1:23" ht="13" x14ac:dyDescent="0.15">
      <c r="A896" s="6">
        <f t="shared" si="41"/>
        <v>895</v>
      </c>
      <c r="B896" s="105" t="s">
        <v>3570</v>
      </c>
      <c r="C896" s="109">
        <v>44125</v>
      </c>
      <c r="D896" s="7" t="s">
        <v>123</v>
      </c>
      <c r="E896" s="8">
        <v>1321</v>
      </c>
      <c r="F896" s="7" t="s">
        <v>22</v>
      </c>
      <c r="G896" s="9" t="s">
        <v>3571</v>
      </c>
      <c r="H896" s="7" t="s">
        <v>31</v>
      </c>
      <c r="I896" s="9" t="s">
        <v>39</v>
      </c>
      <c r="J896" s="10"/>
      <c r="K896" s="10"/>
      <c r="L896" s="10"/>
      <c r="M896" s="9" t="s">
        <v>3572</v>
      </c>
      <c r="N896" s="9" t="s">
        <v>185</v>
      </c>
      <c r="O896" s="10"/>
      <c r="P896" s="10"/>
      <c r="Q896" s="11">
        <v>50000</v>
      </c>
      <c r="R896" s="12">
        <f t="shared" si="39"/>
        <v>0</v>
      </c>
      <c r="S896" s="11">
        <f t="shared" si="40"/>
        <v>50000</v>
      </c>
      <c r="T896" s="13" t="s">
        <v>3573</v>
      </c>
      <c r="U896" s="15" t="s">
        <v>91</v>
      </c>
    </row>
    <row r="897" spans="1:23" ht="13" x14ac:dyDescent="0.15">
      <c r="A897" s="6">
        <f t="shared" si="41"/>
        <v>896</v>
      </c>
      <c r="B897" s="105" t="s">
        <v>3574</v>
      </c>
      <c r="C897" s="109">
        <v>44125</v>
      </c>
      <c r="D897" s="7" t="s">
        <v>123</v>
      </c>
      <c r="E897" s="8">
        <v>104</v>
      </c>
      <c r="F897" s="7" t="s">
        <v>379</v>
      </c>
      <c r="G897" s="9" t="s">
        <v>3575</v>
      </c>
      <c r="H897" s="7" t="s">
        <v>45</v>
      </c>
      <c r="I897" s="9" t="s">
        <v>88</v>
      </c>
      <c r="J897" s="10"/>
      <c r="K897" s="10"/>
      <c r="L897" s="10"/>
      <c r="M897" s="9" t="s">
        <v>3576</v>
      </c>
      <c r="N897" s="9" t="s">
        <v>185</v>
      </c>
      <c r="O897" s="10"/>
      <c r="P897" s="10"/>
      <c r="Q897" s="11">
        <v>50000</v>
      </c>
      <c r="R897" s="12">
        <f t="shared" si="39"/>
        <v>0</v>
      </c>
      <c r="S897" s="11">
        <f t="shared" si="40"/>
        <v>50000</v>
      </c>
      <c r="T897" s="13" t="s">
        <v>3577</v>
      </c>
      <c r="U897" s="15" t="s">
        <v>91</v>
      </c>
    </row>
    <row r="898" spans="1:23" ht="13" x14ac:dyDescent="0.15">
      <c r="A898" s="6">
        <f t="shared" si="41"/>
        <v>897</v>
      </c>
      <c r="B898" s="105" t="s">
        <v>3578</v>
      </c>
      <c r="C898" s="109">
        <v>44125</v>
      </c>
      <c r="D898" s="7" t="s">
        <v>123</v>
      </c>
      <c r="E898" s="8">
        <v>9903</v>
      </c>
      <c r="F898" s="7" t="s">
        <v>22</v>
      </c>
      <c r="G898" s="9" t="s">
        <v>3579</v>
      </c>
      <c r="H898" s="7" t="s">
        <v>31</v>
      </c>
      <c r="I898" s="10"/>
      <c r="J898" s="10"/>
      <c r="K898" s="10"/>
      <c r="L898" s="10"/>
      <c r="M898" s="9" t="s">
        <v>3580</v>
      </c>
      <c r="N898" s="9" t="s">
        <v>185</v>
      </c>
      <c r="O898" s="10"/>
      <c r="P898" s="10"/>
      <c r="Q898" s="11">
        <v>50000</v>
      </c>
      <c r="R898" s="12">
        <f t="shared" ref="R898:R961" si="42">IF(Q898&gt;0,0,(IF(ISNA(VLOOKUP(D898,Missing_Vaulations,3,FALSE))=TRUE,0,(VLOOKUP(D898,Missing_Vaulations,3,FALSE)))))</f>
        <v>0</v>
      </c>
      <c r="S898" s="11">
        <f t="shared" si="40"/>
        <v>50000</v>
      </c>
      <c r="T898" s="13" t="s">
        <v>3581</v>
      </c>
      <c r="U898" s="14"/>
    </row>
    <row r="899" spans="1:23" ht="13" x14ac:dyDescent="0.15">
      <c r="A899" s="6">
        <f t="shared" si="41"/>
        <v>898</v>
      </c>
      <c r="B899" s="105" t="s">
        <v>3582</v>
      </c>
      <c r="C899" s="109">
        <v>44125</v>
      </c>
      <c r="D899" s="7" t="s">
        <v>123</v>
      </c>
      <c r="E899" s="8">
        <v>3913</v>
      </c>
      <c r="F899" s="7" t="s">
        <v>22</v>
      </c>
      <c r="G899" s="9" t="s">
        <v>3583</v>
      </c>
      <c r="H899" s="7" t="s">
        <v>183</v>
      </c>
      <c r="I899" s="9" t="s">
        <v>46</v>
      </c>
      <c r="J899" s="10"/>
      <c r="K899" s="10"/>
      <c r="L899" s="10"/>
      <c r="M899" s="9" t="s">
        <v>3584</v>
      </c>
      <c r="N899" s="10"/>
      <c r="O899" s="10"/>
      <c r="P899" s="10"/>
      <c r="Q899" s="11">
        <v>50000</v>
      </c>
      <c r="R899" s="12">
        <f t="shared" si="42"/>
        <v>0</v>
      </c>
      <c r="S899" s="11">
        <f t="shared" ref="S899:S962" si="43">Q899+R899</f>
        <v>50000</v>
      </c>
      <c r="T899" s="13" t="s">
        <v>3585</v>
      </c>
      <c r="U899" s="15" t="s">
        <v>80</v>
      </c>
    </row>
    <row r="900" spans="1:23" ht="13" x14ac:dyDescent="0.15">
      <c r="A900" s="6">
        <f t="shared" ref="A900:A963" si="44">A899+1</f>
        <v>899</v>
      </c>
      <c r="B900" s="105" t="s">
        <v>3586</v>
      </c>
      <c r="C900" s="109">
        <v>44125</v>
      </c>
      <c r="D900" s="7" t="s">
        <v>123</v>
      </c>
      <c r="E900" s="8">
        <v>1817</v>
      </c>
      <c r="F900" s="7" t="s">
        <v>22</v>
      </c>
      <c r="G900" s="9" t="s">
        <v>3587</v>
      </c>
      <c r="H900" s="7" t="s">
        <v>183</v>
      </c>
      <c r="I900" s="9" t="s">
        <v>39</v>
      </c>
      <c r="J900" s="10"/>
      <c r="K900" s="10"/>
      <c r="L900" s="10"/>
      <c r="M900" s="9" t="s">
        <v>3588</v>
      </c>
      <c r="N900" s="9" t="s">
        <v>185</v>
      </c>
      <c r="O900" s="10"/>
      <c r="P900" s="10"/>
      <c r="Q900" s="11">
        <v>50000</v>
      </c>
      <c r="R900" s="12">
        <f t="shared" si="42"/>
        <v>0</v>
      </c>
      <c r="S900" s="11">
        <f t="shared" si="43"/>
        <v>50000</v>
      </c>
      <c r="T900" s="13" t="s">
        <v>3589</v>
      </c>
      <c r="U900" s="15" t="s">
        <v>80</v>
      </c>
    </row>
    <row r="901" spans="1:23" ht="13" x14ac:dyDescent="0.15">
      <c r="A901" s="6">
        <f t="shared" si="44"/>
        <v>900</v>
      </c>
      <c r="B901" s="105" t="s">
        <v>3590</v>
      </c>
      <c r="C901" s="109">
        <v>44125</v>
      </c>
      <c r="D901" s="7" t="s">
        <v>123</v>
      </c>
      <c r="E901" s="8">
        <v>6201</v>
      </c>
      <c r="F901" s="7" t="s">
        <v>22</v>
      </c>
      <c r="G901" s="9" t="s">
        <v>3591</v>
      </c>
      <c r="H901" s="7" t="s">
        <v>69</v>
      </c>
      <c r="I901" s="9" t="s">
        <v>46</v>
      </c>
      <c r="J901" s="10"/>
      <c r="K901" s="10"/>
      <c r="L901" s="10"/>
      <c r="M901" s="9" t="s">
        <v>3592</v>
      </c>
      <c r="N901" s="9" t="s">
        <v>185</v>
      </c>
      <c r="O901" s="10"/>
      <c r="P901" s="10"/>
      <c r="Q901" s="11">
        <v>50000</v>
      </c>
      <c r="R901" s="12">
        <f t="shared" si="42"/>
        <v>0</v>
      </c>
      <c r="S901" s="11">
        <f t="shared" si="43"/>
        <v>50000</v>
      </c>
      <c r="T901" s="13" t="s">
        <v>3593</v>
      </c>
      <c r="U901" s="15" t="s">
        <v>2776</v>
      </c>
    </row>
    <row r="902" spans="1:23" ht="13" x14ac:dyDescent="0.15">
      <c r="A902" s="6">
        <f t="shared" si="44"/>
        <v>901</v>
      </c>
      <c r="B902" s="105" t="s">
        <v>3594</v>
      </c>
      <c r="C902" s="109">
        <v>44125</v>
      </c>
      <c r="D902" s="7" t="s">
        <v>123</v>
      </c>
      <c r="E902" s="8">
        <v>4127</v>
      </c>
      <c r="F902" s="7" t="s">
        <v>22</v>
      </c>
      <c r="G902" s="9" t="s">
        <v>1354</v>
      </c>
      <c r="H902" s="7" t="s">
        <v>24</v>
      </c>
      <c r="I902" s="9" t="s">
        <v>25</v>
      </c>
      <c r="J902" s="10"/>
      <c r="K902" s="10"/>
      <c r="L902" s="10"/>
      <c r="M902" s="9" t="s">
        <v>1355</v>
      </c>
      <c r="N902" s="9" t="s">
        <v>1356</v>
      </c>
      <c r="O902" s="10"/>
      <c r="P902" s="10"/>
      <c r="Q902" s="11">
        <v>50000</v>
      </c>
      <c r="R902" s="12">
        <f t="shared" si="42"/>
        <v>0</v>
      </c>
      <c r="S902" s="11">
        <f t="shared" si="43"/>
        <v>50000</v>
      </c>
      <c r="T902" s="13" t="s">
        <v>3595</v>
      </c>
      <c r="U902" s="15" t="s">
        <v>273</v>
      </c>
      <c r="V902" s="5" t="s">
        <v>5444</v>
      </c>
    </row>
    <row r="903" spans="1:23" ht="13" x14ac:dyDescent="0.15">
      <c r="A903" s="6">
        <f t="shared" si="44"/>
        <v>902</v>
      </c>
      <c r="B903" s="105" t="s">
        <v>3596</v>
      </c>
      <c r="C903" s="109">
        <v>44125</v>
      </c>
      <c r="D903" s="7" t="s">
        <v>123</v>
      </c>
      <c r="E903" s="8">
        <v>5405</v>
      </c>
      <c r="F903" s="7" t="s">
        <v>22</v>
      </c>
      <c r="G903" s="9" t="s">
        <v>3597</v>
      </c>
      <c r="H903" s="7" t="s">
        <v>45</v>
      </c>
      <c r="I903" s="9" t="s">
        <v>88</v>
      </c>
      <c r="J903" s="10"/>
      <c r="K903" s="10"/>
      <c r="L903" s="10"/>
      <c r="M903" s="9" t="s">
        <v>3598</v>
      </c>
      <c r="N903" s="9" t="s">
        <v>185</v>
      </c>
      <c r="O903" s="10"/>
      <c r="P903" s="10"/>
      <c r="Q903" s="11">
        <v>50000</v>
      </c>
      <c r="R903" s="12">
        <f t="shared" si="42"/>
        <v>0</v>
      </c>
      <c r="S903" s="11">
        <f t="shared" si="43"/>
        <v>50000</v>
      </c>
      <c r="T903" s="13" t="s">
        <v>3599</v>
      </c>
      <c r="U903" s="15" t="s">
        <v>142</v>
      </c>
    </row>
    <row r="904" spans="1:23" ht="13" x14ac:dyDescent="0.15">
      <c r="A904" s="6">
        <f t="shared" si="44"/>
        <v>903</v>
      </c>
      <c r="B904" s="105" t="s">
        <v>3600</v>
      </c>
      <c r="C904" s="109">
        <v>44125</v>
      </c>
      <c r="D904" s="7" t="s">
        <v>123</v>
      </c>
      <c r="E904" s="8">
        <v>4522</v>
      </c>
      <c r="F904" s="7" t="s">
        <v>22</v>
      </c>
      <c r="G904" s="9" t="s">
        <v>1970</v>
      </c>
      <c r="H904" s="7" t="s">
        <v>45</v>
      </c>
      <c r="I904" s="9" t="s">
        <v>205</v>
      </c>
      <c r="J904" s="10"/>
      <c r="K904" s="10"/>
      <c r="L904" s="10"/>
      <c r="M904" s="9" t="s">
        <v>3601</v>
      </c>
      <c r="N904" s="9" t="s">
        <v>185</v>
      </c>
      <c r="O904" s="10"/>
      <c r="P904" s="10"/>
      <c r="Q904" s="11">
        <v>50000</v>
      </c>
      <c r="R904" s="12">
        <f t="shared" si="42"/>
        <v>0</v>
      </c>
      <c r="S904" s="11">
        <f t="shared" si="43"/>
        <v>50000</v>
      </c>
      <c r="T904" s="13" t="s">
        <v>3602</v>
      </c>
      <c r="U904" s="15" t="s">
        <v>80</v>
      </c>
    </row>
    <row r="905" spans="1:23" ht="13" x14ac:dyDescent="0.15">
      <c r="A905" s="6">
        <f t="shared" si="44"/>
        <v>904</v>
      </c>
      <c r="B905" s="105" t="s">
        <v>3603</v>
      </c>
      <c r="C905" s="109">
        <v>44125</v>
      </c>
      <c r="D905" s="7" t="s">
        <v>123</v>
      </c>
      <c r="E905" s="8">
        <v>7800</v>
      </c>
      <c r="F905" s="7" t="s">
        <v>22</v>
      </c>
      <c r="G905" s="9" t="s">
        <v>513</v>
      </c>
      <c r="H905" s="7" t="s">
        <v>183</v>
      </c>
      <c r="I905" s="9" t="s">
        <v>88</v>
      </c>
      <c r="J905" s="10"/>
      <c r="K905" s="10"/>
      <c r="L905" s="10"/>
      <c r="M905" s="9" t="s">
        <v>3604</v>
      </c>
      <c r="N905" s="9" t="s">
        <v>185</v>
      </c>
      <c r="O905" s="10"/>
      <c r="P905" s="10"/>
      <c r="Q905" s="11">
        <v>50000</v>
      </c>
      <c r="R905" s="12">
        <f t="shared" si="42"/>
        <v>0</v>
      </c>
      <c r="S905" s="11">
        <f t="shared" si="43"/>
        <v>50000</v>
      </c>
      <c r="T905" s="13" t="s">
        <v>3605</v>
      </c>
      <c r="U905" s="15" t="s">
        <v>166</v>
      </c>
    </row>
    <row r="906" spans="1:23" ht="13" x14ac:dyDescent="0.15">
      <c r="A906" s="6">
        <f t="shared" si="44"/>
        <v>905</v>
      </c>
      <c r="B906" s="105" t="s">
        <v>3606</v>
      </c>
      <c r="C906" s="109">
        <v>44125</v>
      </c>
      <c r="D906" s="7" t="s">
        <v>123</v>
      </c>
      <c r="E906" s="8">
        <v>4422</v>
      </c>
      <c r="F906" s="7" t="s">
        <v>22</v>
      </c>
      <c r="G906" s="9" t="s">
        <v>3607</v>
      </c>
      <c r="H906" s="7" t="s">
        <v>69</v>
      </c>
      <c r="I906" s="9" t="s">
        <v>25</v>
      </c>
      <c r="J906" s="10"/>
      <c r="K906" s="10"/>
      <c r="L906" s="10"/>
      <c r="M906" s="9" t="s">
        <v>3608</v>
      </c>
      <c r="N906" s="9" t="s">
        <v>185</v>
      </c>
      <c r="O906" s="10"/>
      <c r="P906" s="10"/>
      <c r="Q906" s="11">
        <v>50000</v>
      </c>
      <c r="R906" s="12">
        <f t="shared" si="42"/>
        <v>0</v>
      </c>
      <c r="S906" s="11">
        <f t="shared" si="43"/>
        <v>50000</v>
      </c>
      <c r="T906" s="13" t="s">
        <v>1675</v>
      </c>
      <c r="U906" s="15" t="s">
        <v>3609</v>
      </c>
    </row>
    <row r="907" spans="1:23" ht="13" x14ac:dyDescent="0.15">
      <c r="A907" s="6">
        <f t="shared" si="44"/>
        <v>906</v>
      </c>
      <c r="B907" s="105" t="s">
        <v>3610</v>
      </c>
      <c r="C907" s="109">
        <v>44125</v>
      </c>
      <c r="D907" s="7" t="s">
        <v>123</v>
      </c>
      <c r="E907" s="8">
        <v>10704</v>
      </c>
      <c r="F907" s="7" t="s">
        <v>22</v>
      </c>
      <c r="G907" s="9" t="s">
        <v>3611</v>
      </c>
      <c r="H907" s="7" t="s">
        <v>58</v>
      </c>
      <c r="I907" s="9" t="s">
        <v>25</v>
      </c>
      <c r="J907" s="10"/>
      <c r="K907" s="10"/>
      <c r="L907" s="10"/>
      <c r="M907" s="9" t="s">
        <v>3612</v>
      </c>
      <c r="N907" s="9" t="s">
        <v>185</v>
      </c>
      <c r="O907" s="10"/>
      <c r="P907" s="10"/>
      <c r="Q907" s="11">
        <v>50000</v>
      </c>
      <c r="R907" s="12">
        <f t="shared" si="42"/>
        <v>0</v>
      </c>
      <c r="S907" s="11">
        <f t="shared" si="43"/>
        <v>50000</v>
      </c>
      <c r="T907" s="13" t="s">
        <v>3613</v>
      </c>
      <c r="U907" s="15" t="s">
        <v>3614</v>
      </c>
    </row>
    <row r="908" spans="1:23" ht="13" x14ac:dyDescent="0.15">
      <c r="A908" s="6">
        <f t="shared" si="44"/>
        <v>907</v>
      </c>
      <c r="B908" s="105" t="s">
        <v>3615</v>
      </c>
      <c r="C908" s="109">
        <v>44125</v>
      </c>
      <c r="D908" s="7" t="s">
        <v>123</v>
      </c>
      <c r="E908" s="8">
        <v>2815</v>
      </c>
      <c r="F908" s="7" t="s">
        <v>22</v>
      </c>
      <c r="G908" s="9" t="s">
        <v>3616</v>
      </c>
      <c r="H908" s="7" t="s">
        <v>183</v>
      </c>
      <c r="I908" s="9" t="s">
        <v>205</v>
      </c>
      <c r="J908" s="10"/>
      <c r="K908" s="10"/>
      <c r="L908" s="10"/>
      <c r="M908" s="9" t="s">
        <v>3617</v>
      </c>
      <c r="N908" s="9" t="s">
        <v>185</v>
      </c>
      <c r="O908" s="10"/>
      <c r="P908" s="10"/>
      <c r="Q908" s="11">
        <v>50000</v>
      </c>
      <c r="R908" s="12">
        <f t="shared" si="42"/>
        <v>0</v>
      </c>
      <c r="S908" s="11">
        <f t="shared" si="43"/>
        <v>50000</v>
      </c>
      <c r="T908" s="13" t="s">
        <v>1675</v>
      </c>
      <c r="U908" s="15" t="s">
        <v>3618</v>
      </c>
    </row>
    <row r="909" spans="1:23" ht="13" x14ac:dyDescent="0.15">
      <c r="A909" s="6">
        <f t="shared" si="44"/>
        <v>908</v>
      </c>
      <c r="B909" s="105" t="s">
        <v>3619</v>
      </c>
      <c r="C909" s="109">
        <v>44125</v>
      </c>
      <c r="D909" s="7" t="s">
        <v>123</v>
      </c>
      <c r="E909" s="8">
        <v>5508</v>
      </c>
      <c r="F909" s="7" t="s">
        <v>22</v>
      </c>
      <c r="G909" s="9" t="s">
        <v>3620</v>
      </c>
      <c r="H909" s="7" t="s">
        <v>24</v>
      </c>
      <c r="I909" s="9" t="s">
        <v>88</v>
      </c>
      <c r="J909" s="10"/>
      <c r="K909" s="10"/>
      <c r="L909" s="10"/>
      <c r="M909" s="9" t="s">
        <v>3621</v>
      </c>
      <c r="N909" s="9" t="s">
        <v>185</v>
      </c>
      <c r="O909" s="10"/>
      <c r="P909" s="10"/>
      <c r="Q909" s="11">
        <v>50000</v>
      </c>
      <c r="R909" s="12">
        <f t="shared" si="42"/>
        <v>0</v>
      </c>
      <c r="S909" s="11">
        <f t="shared" si="43"/>
        <v>50000</v>
      </c>
      <c r="T909" s="13" t="s">
        <v>3622</v>
      </c>
      <c r="U909" s="15" t="s">
        <v>155</v>
      </c>
    </row>
    <row r="910" spans="1:23" ht="13" x14ac:dyDescent="0.15">
      <c r="A910" s="6">
        <f t="shared" si="44"/>
        <v>909</v>
      </c>
      <c r="B910" s="105" t="s">
        <v>3623</v>
      </c>
      <c r="C910" s="109">
        <v>44125</v>
      </c>
      <c r="D910" s="7" t="s">
        <v>123</v>
      </c>
      <c r="E910" s="8">
        <v>4817</v>
      </c>
      <c r="F910" s="7" t="s">
        <v>22</v>
      </c>
      <c r="G910" s="9" t="s">
        <v>3624</v>
      </c>
      <c r="H910" s="7" t="s">
        <v>31</v>
      </c>
      <c r="I910" s="9" t="s">
        <v>205</v>
      </c>
      <c r="J910" s="10"/>
      <c r="K910" s="10"/>
      <c r="L910" s="10"/>
      <c r="M910" s="9" t="s">
        <v>3625</v>
      </c>
      <c r="N910" s="9" t="s">
        <v>185</v>
      </c>
      <c r="O910" s="10"/>
      <c r="P910" s="10"/>
      <c r="Q910" s="11">
        <v>50000</v>
      </c>
      <c r="R910" s="12">
        <f t="shared" si="42"/>
        <v>0</v>
      </c>
      <c r="S910" s="11">
        <f t="shared" si="43"/>
        <v>50000</v>
      </c>
      <c r="T910" s="13" t="s">
        <v>3626</v>
      </c>
      <c r="U910" s="15" t="s">
        <v>155</v>
      </c>
    </row>
    <row r="911" spans="1:23" ht="13" x14ac:dyDescent="0.15">
      <c r="A911" s="6">
        <f t="shared" si="44"/>
        <v>910</v>
      </c>
      <c r="B911" s="105" t="s">
        <v>3627</v>
      </c>
      <c r="C911" s="109">
        <v>44125</v>
      </c>
      <c r="D911" s="7" t="s">
        <v>123</v>
      </c>
      <c r="E911" s="8">
        <v>227</v>
      </c>
      <c r="F911" s="7" t="s">
        <v>379</v>
      </c>
      <c r="G911" s="9" t="s">
        <v>3628</v>
      </c>
      <c r="H911" s="7" t="s">
        <v>45</v>
      </c>
      <c r="I911" s="9" t="s">
        <v>88</v>
      </c>
      <c r="J911" s="10"/>
      <c r="K911" s="10"/>
      <c r="L911" s="10"/>
      <c r="M911" s="9" t="s">
        <v>3629</v>
      </c>
      <c r="N911" s="9" t="s">
        <v>3630</v>
      </c>
      <c r="O911" s="10"/>
      <c r="P911" s="10"/>
      <c r="Q911" s="11">
        <v>50000</v>
      </c>
      <c r="R911" s="12">
        <f t="shared" si="42"/>
        <v>0</v>
      </c>
      <c r="S911" s="11">
        <f t="shared" si="43"/>
        <v>50000</v>
      </c>
      <c r="T911" s="13" t="s">
        <v>3631</v>
      </c>
      <c r="U911" s="15" t="s">
        <v>1037</v>
      </c>
    </row>
    <row r="912" spans="1:23" ht="13" x14ac:dyDescent="0.15">
      <c r="A912" s="6">
        <f t="shared" si="44"/>
        <v>911</v>
      </c>
      <c r="B912" s="105" t="s">
        <v>3632</v>
      </c>
      <c r="C912" s="109">
        <v>44125</v>
      </c>
      <c r="D912" s="7" t="s">
        <v>123</v>
      </c>
      <c r="E912" s="8">
        <v>4308</v>
      </c>
      <c r="F912" s="7" t="s">
        <v>22</v>
      </c>
      <c r="G912" s="9" t="s">
        <v>3633</v>
      </c>
      <c r="H912" s="7" t="s">
        <v>24</v>
      </c>
      <c r="I912" s="9" t="s">
        <v>46</v>
      </c>
      <c r="J912" s="10"/>
      <c r="K912" s="10"/>
      <c r="L912" s="10"/>
      <c r="M912" s="9" t="s">
        <v>3634</v>
      </c>
      <c r="N912" s="9" t="s">
        <v>185</v>
      </c>
      <c r="O912" s="10"/>
      <c r="P912" s="10"/>
      <c r="Q912" s="11">
        <v>50000</v>
      </c>
      <c r="R912" s="12">
        <f t="shared" si="42"/>
        <v>0</v>
      </c>
      <c r="S912" s="11">
        <f t="shared" si="43"/>
        <v>50000</v>
      </c>
      <c r="T912" s="13" t="s">
        <v>3635</v>
      </c>
      <c r="U912" s="15" t="s">
        <v>161</v>
      </c>
      <c r="W912" s="5" t="s">
        <v>5446</v>
      </c>
    </row>
    <row r="913" spans="1:23" ht="13" x14ac:dyDescent="0.15">
      <c r="A913" s="6">
        <f t="shared" si="44"/>
        <v>912</v>
      </c>
      <c r="B913" s="105" t="s">
        <v>3636</v>
      </c>
      <c r="C913" s="109">
        <v>44125</v>
      </c>
      <c r="D913" s="7" t="s">
        <v>123</v>
      </c>
      <c r="E913" s="8">
        <v>513</v>
      </c>
      <c r="F913" s="7" t="s">
        <v>22</v>
      </c>
      <c r="G913" s="9" t="s">
        <v>3637</v>
      </c>
      <c r="H913" s="7" t="s">
        <v>24</v>
      </c>
      <c r="I913" s="9" t="s">
        <v>46</v>
      </c>
      <c r="J913" s="10"/>
      <c r="K913" s="10"/>
      <c r="L913" s="10"/>
      <c r="M913" s="9" t="s">
        <v>3638</v>
      </c>
      <c r="N913" s="9" t="s">
        <v>185</v>
      </c>
      <c r="O913" s="10"/>
      <c r="P913" s="10"/>
      <c r="Q913" s="11">
        <v>50000</v>
      </c>
      <c r="R913" s="12">
        <f t="shared" si="42"/>
        <v>0</v>
      </c>
      <c r="S913" s="11">
        <f t="shared" si="43"/>
        <v>50000</v>
      </c>
      <c r="T913" s="13" t="s">
        <v>3639</v>
      </c>
      <c r="U913" s="15" t="s">
        <v>42</v>
      </c>
      <c r="V913" s="5" t="s">
        <v>5444</v>
      </c>
    </row>
    <row r="914" spans="1:23" ht="13" x14ac:dyDescent="0.15">
      <c r="A914" s="6">
        <f t="shared" si="44"/>
        <v>913</v>
      </c>
      <c r="B914" s="105" t="s">
        <v>3640</v>
      </c>
      <c r="C914" s="109">
        <v>44125</v>
      </c>
      <c r="D914" s="7" t="s">
        <v>123</v>
      </c>
      <c r="E914" s="8">
        <v>9801</v>
      </c>
      <c r="F914" s="7" t="s">
        <v>22</v>
      </c>
      <c r="G914" s="9" t="s">
        <v>3550</v>
      </c>
      <c r="H914" s="7" t="s">
        <v>58</v>
      </c>
      <c r="I914" s="10"/>
      <c r="J914" s="10"/>
      <c r="K914" s="10"/>
      <c r="L914" s="10"/>
      <c r="M914" s="9" t="s">
        <v>3641</v>
      </c>
      <c r="N914" s="9" t="s">
        <v>185</v>
      </c>
      <c r="O914" s="10"/>
      <c r="P914" s="10"/>
      <c r="Q914" s="11">
        <v>50000</v>
      </c>
      <c r="R914" s="12">
        <f t="shared" si="42"/>
        <v>0</v>
      </c>
      <c r="S914" s="11">
        <f t="shared" si="43"/>
        <v>50000</v>
      </c>
      <c r="T914" s="13" t="s">
        <v>3642</v>
      </c>
      <c r="U914" s="15" t="s">
        <v>1644</v>
      </c>
    </row>
    <row r="915" spans="1:23" ht="13" x14ac:dyDescent="0.15">
      <c r="A915" s="6">
        <f t="shared" si="44"/>
        <v>914</v>
      </c>
      <c r="B915" s="105" t="s">
        <v>3643</v>
      </c>
      <c r="C915" s="109">
        <v>44125</v>
      </c>
      <c r="D915" s="7" t="s">
        <v>123</v>
      </c>
      <c r="E915" s="8">
        <v>7904</v>
      </c>
      <c r="F915" s="7" t="s">
        <v>22</v>
      </c>
      <c r="G915" s="9" t="s">
        <v>3644</v>
      </c>
      <c r="H915" s="7" t="s">
        <v>183</v>
      </c>
      <c r="I915" s="9" t="s">
        <v>46</v>
      </c>
      <c r="J915" s="10"/>
      <c r="K915" s="10"/>
      <c r="L915" s="10"/>
      <c r="M915" s="9" t="s">
        <v>3645</v>
      </c>
      <c r="N915" s="9" t="s">
        <v>185</v>
      </c>
      <c r="O915" s="10"/>
      <c r="P915" s="10"/>
      <c r="Q915" s="11">
        <v>50000</v>
      </c>
      <c r="R915" s="12">
        <f t="shared" si="42"/>
        <v>0</v>
      </c>
      <c r="S915" s="11">
        <f t="shared" si="43"/>
        <v>50000</v>
      </c>
      <c r="T915" s="13" t="s">
        <v>2111</v>
      </c>
      <c r="U915" s="14"/>
    </row>
    <row r="916" spans="1:23" ht="13" x14ac:dyDescent="0.15">
      <c r="A916" s="6">
        <f t="shared" si="44"/>
        <v>915</v>
      </c>
      <c r="B916" s="105" t="s">
        <v>3646</v>
      </c>
      <c r="C916" s="109">
        <v>44125</v>
      </c>
      <c r="D916" s="7" t="s">
        <v>123</v>
      </c>
      <c r="E916" s="8">
        <v>2812</v>
      </c>
      <c r="F916" s="7" t="s">
        <v>22</v>
      </c>
      <c r="G916" s="9" t="s">
        <v>3647</v>
      </c>
      <c r="H916" s="7" t="s">
        <v>24</v>
      </c>
      <c r="I916" s="9" t="s">
        <v>205</v>
      </c>
      <c r="J916" s="10"/>
      <c r="K916" s="10"/>
      <c r="L916" s="10"/>
      <c r="M916" s="9" t="s">
        <v>3648</v>
      </c>
      <c r="N916" s="9" t="s">
        <v>185</v>
      </c>
      <c r="O916" s="10"/>
      <c r="P916" s="10"/>
      <c r="Q916" s="11">
        <v>50000</v>
      </c>
      <c r="R916" s="12">
        <f t="shared" si="42"/>
        <v>0</v>
      </c>
      <c r="S916" s="11">
        <f t="shared" si="43"/>
        <v>50000</v>
      </c>
      <c r="T916" s="13" t="s">
        <v>3649</v>
      </c>
      <c r="U916" s="15" t="s">
        <v>312</v>
      </c>
      <c r="V916" s="5" t="s">
        <v>5444</v>
      </c>
    </row>
    <row r="917" spans="1:23" ht="13" x14ac:dyDescent="0.15">
      <c r="A917" s="6">
        <f t="shared" si="44"/>
        <v>916</v>
      </c>
      <c r="B917" s="105" t="s">
        <v>3650</v>
      </c>
      <c r="C917" s="109">
        <v>44125</v>
      </c>
      <c r="D917" s="7" t="s">
        <v>123</v>
      </c>
      <c r="E917" s="8">
        <v>11205</v>
      </c>
      <c r="F917" s="7" t="s">
        <v>22</v>
      </c>
      <c r="G917" s="9" t="s">
        <v>2842</v>
      </c>
      <c r="H917" s="7" t="s">
        <v>24</v>
      </c>
      <c r="I917" s="9" t="s">
        <v>32</v>
      </c>
      <c r="J917" s="10"/>
      <c r="K917" s="10"/>
      <c r="L917" s="10"/>
      <c r="M917" s="9" t="s">
        <v>3651</v>
      </c>
      <c r="N917" s="9" t="s">
        <v>185</v>
      </c>
      <c r="O917" s="10"/>
      <c r="P917" s="10"/>
      <c r="Q917" s="11">
        <v>50000</v>
      </c>
      <c r="R917" s="12">
        <f t="shared" si="42"/>
        <v>0</v>
      </c>
      <c r="S917" s="11">
        <f t="shared" si="43"/>
        <v>50000</v>
      </c>
      <c r="T917" s="13" t="s">
        <v>3652</v>
      </c>
      <c r="U917" s="15" t="s">
        <v>166</v>
      </c>
    </row>
    <row r="918" spans="1:23" ht="13" x14ac:dyDescent="0.15">
      <c r="A918" s="6">
        <f t="shared" si="44"/>
        <v>917</v>
      </c>
      <c r="B918" s="105" t="s">
        <v>3653</v>
      </c>
      <c r="C918" s="109">
        <v>44125</v>
      </c>
      <c r="D918" s="7" t="s">
        <v>123</v>
      </c>
      <c r="E918" s="8">
        <v>5703</v>
      </c>
      <c r="F918" s="7" t="s">
        <v>22</v>
      </c>
      <c r="G918" s="9" t="s">
        <v>3654</v>
      </c>
      <c r="H918" s="7" t="s">
        <v>480</v>
      </c>
      <c r="I918" s="9" t="s">
        <v>70</v>
      </c>
      <c r="J918" s="10"/>
      <c r="K918" s="10"/>
      <c r="L918" s="10"/>
      <c r="M918" s="10"/>
      <c r="N918" s="9" t="s">
        <v>804</v>
      </c>
      <c r="O918" s="10"/>
      <c r="P918" s="10"/>
      <c r="Q918" s="11">
        <v>50000</v>
      </c>
      <c r="R918" s="12">
        <f t="shared" si="42"/>
        <v>0</v>
      </c>
      <c r="S918" s="11">
        <f t="shared" si="43"/>
        <v>50000</v>
      </c>
      <c r="T918" s="13" t="s">
        <v>3655</v>
      </c>
      <c r="U918" s="15" t="s">
        <v>664</v>
      </c>
      <c r="W918" s="5" t="s">
        <v>5446</v>
      </c>
    </row>
    <row r="919" spans="1:23" ht="13" x14ac:dyDescent="0.15">
      <c r="A919" s="6">
        <f t="shared" si="44"/>
        <v>918</v>
      </c>
      <c r="B919" s="105" t="s">
        <v>3656</v>
      </c>
      <c r="C919" s="109">
        <v>44125</v>
      </c>
      <c r="D919" s="7" t="s">
        <v>123</v>
      </c>
      <c r="E919" s="8">
        <v>10206</v>
      </c>
      <c r="F919" s="7" t="s">
        <v>22</v>
      </c>
      <c r="G919" s="9" t="s">
        <v>2387</v>
      </c>
      <c r="H919" s="7" t="s">
        <v>31</v>
      </c>
      <c r="I919" s="9" t="s">
        <v>70</v>
      </c>
      <c r="J919" s="10"/>
      <c r="K919" s="10"/>
      <c r="L919" s="10"/>
      <c r="M919" s="9" t="s">
        <v>3657</v>
      </c>
      <c r="N919" s="9" t="s">
        <v>804</v>
      </c>
      <c r="O919" s="10"/>
      <c r="P919" s="10"/>
      <c r="Q919" s="11">
        <v>50000</v>
      </c>
      <c r="R919" s="12">
        <f t="shared" si="42"/>
        <v>0</v>
      </c>
      <c r="S919" s="11">
        <f t="shared" si="43"/>
        <v>50000</v>
      </c>
      <c r="T919" s="13" t="s">
        <v>3658</v>
      </c>
      <c r="U919" s="15" t="s">
        <v>234</v>
      </c>
    </row>
    <row r="920" spans="1:23" ht="13" x14ac:dyDescent="0.15">
      <c r="A920" s="6">
        <f t="shared" si="44"/>
        <v>919</v>
      </c>
      <c r="B920" s="105" t="s">
        <v>3659</v>
      </c>
      <c r="C920" s="109">
        <v>44125</v>
      </c>
      <c r="D920" s="7" t="s">
        <v>123</v>
      </c>
      <c r="E920" s="8">
        <v>18110</v>
      </c>
      <c r="F920" s="7" t="s">
        <v>22</v>
      </c>
      <c r="G920" s="9" t="s">
        <v>3660</v>
      </c>
      <c r="H920" s="7" t="s">
        <v>557</v>
      </c>
      <c r="I920" s="9" t="s">
        <v>25</v>
      </c>
      <c r="J920" s="10"/>
      <c r="K920" s="10"/>
      <c r="L920" s="10"/>
      <c r="M920" s="9" t="s">
        <v>3661</v>
      </c>
      <c r="N920" s="9" t="s">
        <v>333</v>
      </c>
      <c r="O920" s="10"/>
      <c r="P920" s="10"/>
      <c r="Q920" s="11">
        <v>50000</v>
      </c>
      <c r="R920" s="12">
        <f t="shared" si="42"/>
        <v>0</v>
      </c>
      <c r="S920" s="11">
        <f t="shared" si="43"/>
        <v>50000</v>
      </c>
      <c r="T920" s="13" t="s">
        <v>3662</v>
      </c>
      <c r="U920" s="15" t="s">
        <v>55</v>
      </c>
      <c r="V920" s="5" t="s">
        <v>5444</v>
      </c>
    </row>
    <row r="921" spans="1:23" ht="13" x14ac:dyDescent="0.15">
      <c r="A921" s="6">
        <f t="shared" si="44"/>
        <v>920</v>
      </c>
      <c r="B921" s="105" t="s">
        <v>3663</v>
      </c>
      <c r="C921" s="109">
        <v>44125</v>
      </c>
      <c r="D921" s="7" t="s">
        <v>123</v>
      </c>
      <c r="E921" s="8">
        <v>2605</v>
      </c>
      <c r="F921" s="7" t="s">
        <v>22</v>
      </c>
      <c r="G921" s="9" t="s">
        <v>3664</v>
      </c>
      <c r="H921" s="7" t="s">
        <v>45</v>
      </c>
      <c r="I921" s="9" t="s">
        <v>39</v>
      </c>
      <c r="J921" s="10"/>
      <c r="K921" s="10"/>
      <c r="L921" s="10"/>
      <c r="M921" s="9" t="s">
        <v>3665</v>
      </c>
      <c r="N921" s="9" t="s">
        <v>185</v>
      </c>
      <c r="O921" s="10"/>
      <c r="P921" s="10"/>
      <c r="Q921" s="11">
        <v>50000</v>
      </c>
      <c r="R921" s="12">
        <f t="shared" si="42"/>
        <v>0</v>
      </c>
      <c r="S921" s="11">
        <f t="shared" si="43"/>
        <v>50000</v>
      </c>
      <c r="T921" s="13" t="s">
        <v>3666</v>
      </c>
      <c r="U921" s="15" t="s">
        <v>97</v>
      </c>
      <c r="V921" s="5" t="s">
        <v>5444</v>
      </c>
    </row>
    <row r="922" spans="1:23" ht="13" x14ac:dyDescent="0.15">
      <c r="A922" s="6">
        <f t="shared" si="44"/>
        <v>921</v>
      </c>
      <c r="B922" s="105" t="s">
        <v>3667</v>
      </c>
      <c r="C922" s="109">
        <v>44125</v>
      </c>
      <c r="D922" s="7" t="s">
        <v>123</v>
      </c>
      <c r="E922" s="8">
        <v>1704</v>
      </c>
      <c r="F922" s="7" t="s">
        <v>22</v>
      </c>
      <c r="G922" s="9" t="s">
        <v>3162</v>
      </c>
      <c r="H922" s="7" t="s">
        <v>31</v>
      </c>
      <c r="I922" s="9" t="s">
        <v>39</v>
      </c>
      <c r="J922" s="10"/>
      <c r="K922" s="10"/>
      <c r="L922" s="10"/>
      <c r="M922" s="9" t="s">
        <v>3668</v>
      </c>
      <c r="N922" s="9" t="s">
        <v>185</v>
      </c>
      <c r="O922" s="10"/>
      <c r="P922" s="10"/>
      <c r="Q922" s="11">
        <v>50000</v>
      </c>
      <c r="R922" s="12">
        <f t="shared" si="42"/>
        <v>0</v>
      </c>
      <c r="S922" s="11">
        <f t="shared" si="43"/>
        <v>50000</v>
      </c>
      <c r="T922" s="13" t="s">
        <v>3669</v>
      </c>
      <c r="U922" s="15" t="s">
        <v>66</v>
      </c>
      <c r="V922" s="5" t="s">
        <v>5444</v>
      </c>
    </row>
    <row r="923" spans="1:23" ht="13" x14ac:dyDescent="0.15">
      <c r="A923" s="6">
        <f t="shared" si="44"/>
        <v>922</v>
      </c>
      <c r="B923" s="105" t="s">
        <v>3670</v>
      </c>
      <c r="C923" s="109">
        <v>44125</v>
      </c>
      <c r="D923" s="7" t="s">
        <v>123</v>
      </c>
      <c r="E923" s="8">
        <v>3713</v>
      </c>
      <c r="F923" s="7" t="s">
        <v>22</v>
      </c>
      <c r="G923" s="9" t="s">
        <v>3671</v>
      </c>
      <c r="H923" s="7" t="s">
        <v>183</v>
      </c>
      <c r="I923" s="9" t="s">
        <v>46</v>
      </c>
      <c r="J923" s="10"/>
      <c r="K923" s="10"/>
      <c r="L923" s="10"/>
      <c r="M923" s="9" t="s">
        <v>3672</v>
      </c>
      <c r="N923" s="9" t="s">
        <v>185</v>
      </c>
      <c r="O923" s="10"/>
      <c r="P923" s="10"/>
      <c r="Q923" s="11">
        <v>50000</v>
      </c>
      <c r="R923" s="12">
        <f t="shared" si="42"/>
        <v>0</v>
      </c>
      <c r="S923" s="11">
        <f t="shared" si="43"/>
        <v>50000</v>
      </c>
      <c r="T923" s="13" t="s">
        <v>3673</v>
      </c>
      <c r="U923" s="15" t="s">
        <v>97</v>
      </c>
      <c r="V923" s="5" t="s">
        <v>5444</v>
      </c>
    </row>
    <row r="924" spans="1:23" ht="13" x14ac:dyDescent="0.15">
      <c r="A924" s="6">
        <f t="shared" si="44"/>
        <v>923</v>
      </c>
      <c r="B924" s="105" t="s">
        <v>3674</v>
      </c>
      <c r="C924" s="109">
        <v>44125</v>
      </c>
      <c r="D924" s="7" t="s">
        <v>123</v>
      </c>
      <c r="E924" s="8">
        <v>4208</v>
      </c>
      <c r="F924" s="7" t="s">
        <v>22</v>
      </c>
      <c r="G924" s="9" t="s">
        <v>3675</v>
      </c>
      <c r="H924" s="7" t="s">
        <v>31</v>
      </c>
      <c r="I924" s="9" t="s">
        <v>205</v>
      </c>
      <c r="J924" s="10"/>
      <c r="K924" s="10"/>
      <c r="L924" s="10"/>
      <c r="M924" s="9" t="s">
        <v>3676</v>
      </c>
      <c r="N924" s="9" t="s">
        <v>185</v>
      </c>
      <c r="O924" s="10"/>
      <c r="P924" s="10"/>
      <c r="Q924" s="11">
        <v>50000</v>
      </c>
      <c r="R924" s="12">
        <f t="shared" si="42"/>
        <v>0</v>
      </c>
      <c r="S924" s="11">
        <f t="shared" si="43"/>
        <v>50000</v>
      </c>
      <c r="T924" s="13" t="s">
        <v>3677</v>
      </c>
      <c r="U924" s="15" t="s">
        <v>3678</v>
      </c>
    </row>
    <row r="925" spans="1:23" ht="13" x14ac:dyDescent="0.15">
      <c r="A925" s="6">
        <f t="shared" si="44"/>
        <v>924</v>
      </c>
      <c r="B925" s="105" t="s">
        <v>3679</v>
      </c>
      <c r="C925" s="109">
        <v>44125</v>
      </c>
      <c r="D925" s="7" t="s">
        <v>123</v>
      </c>
      <c r="E925" s="8">
        <v>6903</v>
      </c>
      <c r="F925" s="7" t="s">
        <v>22</v>
      </c>
      <c r="G925" s="9" t="s">
        <v>3680</v>
      </c>
      <c r="H925" s="7" t="s">
        <v>183</v>
      </c>
      <c r="I925" s="9" t="s">
        <v>205</v>
      </c>
      <c r="J925" s="10"/>
      <c r="K925" s="10"/>
      <c r="L925" s="10"/>
      <c r="M925" s="9" t="s">
        <v>3681</v>
      </c>
      <c r="N925" s="9" t="s">
        <v>185</v>
      </c>
      <c r="O925" s="10"/>
      <c r="P925" s="10"/>
      <c r="Q925" s="11">
        <v>50000</v>
      </c>
      <c r="R925" s="12">
        <f t="shared" si="42"/>
        <v>0</v>
      </c>
      <c r="S925" s="11">
        <f t="shared" si="43"/>
        <v>50000</v>
      </c>
      <c r="T925" s="13" t="s">
        <v>3682</v>
      </c>
      <c r="U925" s="15" t="s">
        <v>42</v>
      </c>
      <c r="V925" s="5" t="s">
        <v>5444</v>
      </c>
    </row>
    <row r="926" spans="1:23" ht="13" x14ac:dyDescent="0.15">
      <c r="A926" s="6">
        <f t="shared" si="44"/>
        <v>925</v>
      </c>
      <c r="B926" s="105" t="s">
        <v>3683</v>
      </c>
      <c r="C926" s="109">
        <v>44125</v>
      </c>
      <c r="D926" s="7" t="s">
        <v>123</v>
      </c>
      <c r="E926" s="8">
        <v>9514</v>
      </c>
      <c r="F926" s="7" t="s">
        <v>22</v>
      </c>
      <c r="G926" s="9" t="s">
        <v>2846</v>
      </c>
      <c r="H926" s="7" t="s">
        <v>24</v>
      </c>
      <c r="I926" s="9" t="s">
        <v>205</v>
      </c>
      <c r="J926" s="10"/>
      <c r="K926" s="10"/>
      <c r="L926" s="10"/>
      <c r="M926" s="9" t="s">
        <v>3684</v>
      </c>
      <c r="N926" s="9" t="s">
        <v>185</v>
      </c>
      <c r="O926" s="10"/>
      <c r="P926" s="10"/>
      <c r="Q926" s="11">
        <v>50000</v>
      </c>
      <c r="R926" s="12">
        <f t="shared" si="42"/>
        <v>0</v>
      </c>
      <c r="S926" s="11">
        <f t="shared" si="43"/>
        <v>50000</v>
      </c>
      <c r="T926" s="13" t="s">
        <v>3685</v>
      </c>
      <c r="U926" s="15" t="s">
        <v>42</v>
      </c>
      <c r="V926" s="5" t="s">
        <v>5444</v>
      </c>
    </row>
    <row r="927" spans="1:23" ht="13" x14ac:dyDescent="0.15">
      <c r="A927" s="6">
        <f t="shared" si="44"/>
        <v>926</v>
      </c>
      <c r="B927" s="105" t="s">
        <v>3686</v>
      </c>
      <c r="C927" s="109">
        <v>44125</v>
      </c>
      <c r="D927" s="7" t="s">
        <v>123</v>
      </c>
      <c r="E927" s="8">
        <v>7802</v>
      </c>
      <c r="F927" s="7" t="s">
        <v>22</v>
      </c>
      <c r="G927" s="9" t="s">
        <v>2069</v>
      </c>
      <c r="H927" s="7" t="s">
        <v>45</v>
      </c>
      <c r="I927" s="9" t="s">
        <v>205</v>
      </c>
      <c r="J927" s="10"/>
      <c r="K927" s="10"/>
      <c r="L927" s="10"/>
      <c r="M927" s="9" t="s">
        <v>3687</v>
      </c>
      <c r="N927" s="9" t="s">
        <v>185</v>
      </c>
      <c r="O927" s="10"/>
      <c r="P927" s="10"/>
      <c r="Q927" s="11">
        <v>50000</v>
      </c>
      <c r="R927" s="12">
        <f t="shared" si="42"/>
        <v>0</v>
      </c>
      <c r="S927" s="11">
        <f t="shared" si="43"/>
        <v>50000</v>
      </c>
      <c r="T927" s="13" t="s">
        <v>3688</v>
      </c>
      <c r="U927" s="15" t="s">
        <v>55</v>
      </c>
      <c r="V927" s="5" t="s">
        <v>5444</v>
      </c>
    </row>
    <row r="928" spans="1:23" ht="13" x14ac:dyDescent="0.15">
      <c r="A928" s="6">
        <f t="shared" si="44"/>
        <v>927</v>
      </c>
      <c r="B928" s="105" t="s">
        <v>3689</v>
      </c>
      <c r="C928" s="109">
        <v>44125</v>
      </c>
      <c r="D928" s="7" t="s">
        <v>123</v>
      </c>
      <c r="E928" s="8">
        <v>4503</v>
      </c>
      <c r="F928" s="7" t="s">
        <v>22</v>
      </c>
      <c r="G928" s="9" t="s">
        <v>2838</v>
      </c>
      <c r="H928" s="7" t="s">
        <v>31</v>
      </c>
      <c r="I928" s="9" t="s">
        <v>205</v>
      </c>
      <c r="J928" s="10"/>
      <c r="K928" s="10"/>
      <c r="L928" s="10"/>
      <c r="M928" s="9" t="s">
        <v>3690</v>
      </c>
      <c r="N928" s="9" t="s">
        <v>185</v>
      </c>
      <c r="O928" s="10"/>
      <c r="P928" s="10"/>
      <c r="Q928" s="11">
        <v>50000</v>
      </c>
      <c r="R928" s="12">
        <f t="shared" si="42"/>
        <v>0</v>
      </c>
      <c r="S928" s="11">
        <f t="shared" si="43"/>
        <v>50000</v>
      </c>
      <c r="T928" s="13" t="s">
        <v>3691</v>
      </c>
      <c r="U928" s="15" t="s">
        <v>55</v>
      </c>
      <c r="V928" s="5" t="s">
        <v>5444</v>
      </c>
    </row>
    <row r="929" spans="1:24" ht="13" x14ac:dyDescent="0.15">
      <c r="A929" s="6">
        <f t="shared" si="44"/>
        <v>928</v>
      </c>
      <c r="B929" s="105" t="s">
        <v>3692</v>
      </c>
      <c r="C929" s="109">
        <v>44125</v>
      </c>
      <c r="D929" s="7" t="s">
        <v>123</v>
      </c>
      <c r="E929" s="8">
        <v>3804</v>
      </c>
      <c r="F929" s="7" t="s">
        <v>22</v>
      </c>
      <c r="G929" s="9" t="s">
        <v>3693</v>
      </c>
      <c r="H929" s="7" t="s">
        <v>101</v>
      </c>
      <c r="I929" s="9" t="s">
        <v>205</v>
      </c>
      <c r="J929" s="10"/>
      <c r="K929" s="10"/>
      <c r="L929" s="10"/>
      <c r="M929" s="9" t="s">
        <v>3694</v>
      </c>
      <c r="N929" s="9" t="s">
        <v>185</v>
      </c>
      <c r="O929" s="10"/>
      <c r="P929" s="10"/>
      <c r="Q929" s="11">
        <v>50000</v>
      </c>
      <c r="R929" s="12">
        <f t="shared" si="42"/>
        <v>0</v>
      </c>
      <c r="S929" s="11">
        <f t="shared" si="43"/>
        <v>50000</v>
      </c>
      <c r="T929" s="13" t="s">
        <v>3695</v>
      </c>
      <c r="U929" s="15" t="s">
        <v>97</v>
      </c>
      <c r="V929" s="5" t="s">
        <v>5444</v>
      </c>
    </row>
    <row r="930" spans="1:24" ht="13" x14ac:dyDescent="0.15">
      <c r="A930" s="6">
        <f t="shared" si="44"/>
        <v>929</v>
      </c>
      <c r="B930" s="105" t="s">
        <v>3696</v>
      </c>
      <c r="C930" s="109">
        <v>44125</v>
      </c>
      <c r="D930" s="7" t="s">
        <v>123</v>
      </c>
      <c r="E930" s="8">
        <v>409</v>
      </c>
      <c r="F930" s="7" t="s">
        <v>22</v>
      </c>
      <c r="G930" s="9" t="s">
        <v>3697</v>
      </c>
      <c r="H930" s="7" t="s">
        <v>183</v>
      </c>
      <c r="I930" s="9" t="s">
        <v>88</v>
      </c>
      <c r="J930" s="10"/>
      <c r="K930" s="10"/>
      <c r="L930" s="10"/>
      <c r="M930" s="9" t="s">
        <v>3698</v>
      </c>
      <c r="N930" s="9" t="s">
        <v>185</v>
      </c>
      <c r="O930" s="10"/>
      <c r="P930" s="10"/>
      <c r="Q930" s="11">
        <v>50000</v>
      </c>
      <c r="R930" s="12">
        <f t="shared" si="42"/>
        <v>0</v>
      </c>
      <c r="S930" s="11">
        <f t="shared" si="43"/>
        <v>50000</v>
      </c>
      <c r="T930" s="13" t="s">
        <v>3699</v>
      </c>
      <c r="U930" s="15" t="s">
        <v>91</v>
      </c>
    </row>
    <row r="931" spans="1:24" ht="13" x14ac:dyDescent="0.15">
      <c r="A931" s="6">
        <f t="shared" si="44"/>
        <v>930</v>
      </c>
      <c r="B931" s="105" t="s">
        <v>3700</v>
      </c>
      <c r="C931" s="109">
        <v>44125</v>
      </c>
      <c r="D931" s="7" t="s">
        <v>123</v>
      </c>
      <c r="E931" s="8">
        <v>12213</v>
      </c>
      <c r="F931" s="7" t="s">
        <v>22</v>
      </c>
      <c r="G931" s="9" t="s">
        <v>3701</v>
      </c>
      <c r="H931" s="7" t="s">
        <v>58</v>
      </c>
      <c r="I931" s="10"/>
      <c r="J931" s="10"/>
      <c r="K931" s="10"/>
      <c r="L931" s="10"/>
      <c r="M931" s="9" t="s">
        <v>3702</v>
      </c>
      <c r="N931" s="9" t="s">
        <v>185</v>
      </c>
      <c r="O931" s="10"/>
      <c r="P931" s="10"/>
      <c r="Q931" s="11">
        <v>50000</v>
      </c>
      <c r="R931" s="12">
        <f t="shared" si="42"/>
        <v>0</v>
      </c>
      <c r="S931" s="11">
        <f t="shared" si="43"/>
        <v>50000</v>
      </c>
      <c r="T931" s="13" t="s">
        <v>3703</v>
      </c>
      <c r="U931" s="15" t="s">
        <v>3704</v>
      </c>
    </row>
    <row r="932" spans="1:24" ht="13" x14ac:dyDescent="0.15">
      <c r="A932" s="6">
        <f t="shared" si="44"/>
        <v>931</v>
      </c>
      <c r="B932" s="105" t="s">
        <v>3705</v>
      </c>
      <c r="C932" s="109">
        <v>44125</v>
      </c>
      <c r="D932" s="7" t="s">
        <v>123</v>
      </c>
      <c r="E932" s="8">
        <v>317</v>
      </c>
      <c r="F932" s="7" t="s">
        <v>22</v>
      </c>
      <c r="G932" s="9" t="s">
        <v>3706</v>
      </c>
      <c r="H932" s="7" t="s">
        <v>31</v>
      </c>
      <c r="I932" s="9" t="s">
        <v>88</v>
      </c>
      <c r="J932" s="10"/>
      <c r="K932" s="10"/>
      <c r="L932" s="10"/>
      <c r="M932" s="9" t="s">
        <v>3707</v>
      </c>
      <c r="N932" s="9" t="s">
        <v>185</v>
      </c>
      <c r="O932" s="10"/>
      <c r="P932" s="10"/>
      <c r="Q932" s="11">
        <v>50000</v>
      </c>
      <c r="R932" s="12">
        <f t="shared" si="42"/>
        <v>0</v>
      </c>
      <c r="S932" s="11">
        <f t="shared" si="43"/>
        <v>50000</v>
      </c>
      <c r="T932" s="13" t="s">
        <v>3708</v>
      </c>
      <c r="U932" s="15" t="s">
        <v>97</v>
      </c>
      <c r="V932" s="5" t="s">
        <v>5444</v>
      </c>
    </row>
    <row r="933" spans="1:24" ht="13" x14ac:dyDescent="0.15">
      <c r="A933" s="6">
        <f t="shared" si="44"/>
        <v>932</v>
      </c>
      <c r="B933" s="105" t="s">
        <v>3709</v>
      </c>
      <c r="C933" s="109">
        <v>44125</v>
      </c>
      <c r="D933" s="7" t="s">
        <v>123</v>
      </c>
      <c r="E933" s="8">
        <v>9511</v>
      </c>
      <c r="F933" s="7" t="s">
        <v>22</v>
      </c>
      <c r="G933" s="9" t="s">
        <v>2860</v>
      </c>
      <c r="H933" s="7" t="s">
        <v>24</v>
      </c>
      <c r="I933" s="10"/>
      <c r="J933" s="10"/>
      <c r="K933" s="10"/>
      <c r="L933" s="10"/>
      <c r="M933" s="9" t="s">
        <v>3710</v>
      </c>
      <c r="N933" s="9" t="s">
        <v>185</v>
      </c>
      <c r="O933" s="10"/>
      <c r="P933" s="10"/>
      <c r="Q933" s="11">
        <v>50000</v>
      </c>
      <c r="R933" s="12">
        <f t="shared" si="42"/>
        <v>0</v>
      </c>
      <c r="S933" s="11">
        <f t="shared" si="43"/>
        <v>50000</v>
      </c>
      <c r="T933" s="13" t="s">
        <v>3711</v>
      </c>
      <c r="U933" s="15" t="s">
        <v>97</v>
      </c>
      <c r="V933" s="5" t="s">
        <v>5444</v>
      </c>
    </row>
    <row r="934" spans="1:24" ht="13" x14ac:dyDescent="0.15">
      <c r="A934" s="6">
        <f t="shared" si="44"/>
        <v>933</v>
      </c>
      <c r="B934" s="105" t="s">
        <v>3712</v>
      </c>
      <c r="C934" s="109">
        <v>44125</v>
      </c>
      <c r="D934" s="7" t="s">
        <v>123</v>
      </c>
      <c r="E934" s="8">
        <v>4001</v>
      </c>
      <c r="F934" s="7" t="s">
        <v>22</v>
      </c>
      <c r="G934" s="9" t="s">
        <v>3713</v>
      </c>
      <c r="H934" s="7" t="s">
        <v>31</v>
      </c>
      <c r="I934" s="9" t="s">
        <v>25</v>
      </c>
      <c r="J934" s="10"/>
      <c r="K934" s="10"/>
      <c r="L934" s="10"/>
      <c r="M934" s="9" t="s">
        <v>3714</v>
      </c>
      <c r="N934" s="9" t="s">
        <v>185</v>
      </c>
      <c r="O934" s="10"/>
      <c r="P934" s="10"/>
      <c r="Q934" s="11">
        <v>50000</v>
      </c>
      <c r="R934" s="12">
        <f t="shared" si="42"/>
        <v>0</v>
      </c>
      <c r="S934" s="11">
        <f t="shared" si="43"/>
        <v>50000</v>
      </c>
      <c r="T934" s="13" t="s">
        <v>3715</v>
      </c>
      <c r="U934" s="15" t="s">
        <v>97</v>
      </c>
      <c r="V934" s="5" t="s">
        <v>5444</v>
      </c>
    </row>
    <row r="935" spans="1:24" ht="13" x14ac:dyDescent="0.15">
      <c r="A935" s="6">
        <f t="shared" si="44"/>
        <v>934</v>
      </c>
      <c r="B935" s="105" t="s">
        <v>3716</v>
      </c>
      <c r="C935" s="109">
        <v>44125</v>
      </c>
      <c r="D935" s="7" t="s">
        <v>123</v>
      </c>
      <c r="E935" s="8">
        <v>5809</v>
      </c>
      <c r="F935" s="7" t="s">
        <v>22</v>
      </c>
      <c r="G935" s="9" t="s">
        <v>1997</v>
      </c>
      <c r="H935" s="7" t="s">
        <v>24</v>
      </c>
      <c r="I935" s="9" t="s">
        <v>25</v>
      </c>
      <c r="J935" s="10"/>
      <c r="K935" s="10"/>
      <c r="L935" s="10"/>
      <c r="M935" s="9" t="s">
        <v>3717</v>
      </c>
      <c r="N935" s="9" t="s">
        <v>185</v>
      </c>
      <c r="O935" s="10"/>
      <c r="P935" s="10"/>
      <c r="Q935" s="11">
        <v>50000</v>
      </c>
      <c r="R935" s="12">
        <f t="shared" si="42"/>
        <v>0</v>
      </c>
      <c r="S935" s="11">
        <f t="shared" si="43"/>
        <v>50000</v>
      </c>
      <c r="T935" s="13" t="s">
        <v>3718</v>
      </c>
      <c r="U935" s="15" t="s">
        <v>97</v>
      </c>
      <c r="V935" s="5" t="s">
        <v>5444</v>
      </c>
    </row>
    <row r="936" spans="1:24" ht="13" x14ac:dyDescent="0.15">
      <c r="A936" s="6">
        <f t="shared" si="44"/>
        <v>935</v>
      </c>
      <c r="B936" s="105" t="s">
        <v>3719</v>
      </c>
      <c r="C936" s="109">
        <v>44125</v>
      </c>
      <c r="D936" s="7" t="s">
        <v>123</v>
      </c>
      <c r="E936" s="8">
        <v>2701</v>
      </c>
      <c r="F936" s="7" t="s">
        <v>22</v>
      </c>
      <c r="G936" s="9" t="s">
        <v>1241</v>
      </c>
      <c r="H936" s="7" t="s">
        <v>31</v>
      </c>
      <c r="I936" s="9" t="s">
        <v>25</v>
      </c>
      <c r="J936" s="10"/>
      <c r="K936" s="10"/>
      <c r="L936" s="10"/>
      <c r="M936" s="9" t="s">
        <v>3720</v>
      </c>
      <c r="N936" s="9" t="s">
        <v>185</v>
      </c>
      <c r="O936" s="10"/>
      <c r="P936" s="10"/>
      <c r="Q936" s="11">
        <v>50000</v>
      </c>
      <c r="R936" s="12">
        <f t="shared" si="42"/>
        <v>0</v>
      </c>
      <c r="S936" s="11">
        <f t="shared" si="43"/>
        <v>50000</v>
      </c>
      <c r="T936" s="13" t="s">
        <v>3721</v>
      </c>
      <c r="U936" s="15" t="s">
        <v>3722</v>
      </c>
    </row>
    <row r="937" spans="1:24" ht="13" x14ac:dyDescent="0.15">
      <c r="A937" s="6">
        <f t="shared" si="44"/>
        <v>936</v>
      </c>
      <c r="B937" s="105" t="s">
        <v>3723</v>
      </c>
      <c r="C937" s="109">
        <v>44125</v>
      </c>
      <c r="D937" s="7" t="s">
        <v>123</v>
      </c>
      <c r="E937" s="8">
        <v>1523</v>
      </c>
      <c r="F937" s="7" t="s">
        <v>22</v>
      </c>
      <c r="G937" s="9" t="s">
        <v>3724</v>
      </c>
      <c r="H937" s="7" t="s">
        <v>24</v>
      </c>
      <c r="I937" s="9" t="s">
        <v>39</v>
      </c>
      <c r="J937" s="10"/>
      <c r="K937" s="10"/>
      <c r="L937" s="10"/>
      <c r="M937" s="9" t="s">
        <v>3725</v>
      </c>
      <c r="N937" s="9" t="s">
        <v>185</v>
      </c>
      <c r="O937" s="10"/>
      <c r="P937" s="10"/>
      <c r="Q937" s="11">
        <v>50000</v>
      </c>
      <c r="R937" s="12">
        <f t="shared" si="42"/>
        <v>0</v>
      </c>
      <c r="S937" s="11">
        <f t="shared" si="43"/>
        <v>50000</v>
      </c>
      <c r="T937" s="13" t="s">
        <v>3726</v>
      </c>
      <c r="U937" s="15" t="s">
        <v>121</v>
      </c>
      <c r="W937" s="5" t="s">
        <v>5446</v>
      </c>
      <c r="X937" s="5" t="s">
        <v>5446</v>
      </c>
    </row>
    <row r="938" spans="1:24" ht="13" x14ac:dyDescent="0.15">
      <c r="A938" s="6">
        <f t="shared" si="44"/>
        <v>937</v>
      </c>
      <c r="B938" s="105" t="s">
        <v>3727</v>
      </c>
      <c r="C938" s="109">
        <v>44125</v>
      </c>
      <c r="D938" s="7" t="s">
        <v>123</v>
      </c>
      <c r="E938" s="8">
        <v>3101</v>
      </c>
      <c r="F938" s="7" t="s">
        <v>22</v>
      </c>
      <c r="G938" s="9" t="s">
        <v>3728</v>
      </c>
      <c r="H938" s="7" t="s">
        <v>69</v>
      </c>
      <c r="I938" s="9" t="s">
        <v>39</v>
      </c>
      <c r="J938" s="10"/>
      <c r="K938" s="10"/>
      <c r="L938" s="10"/>
      <c r="M938" s="9" t="s">
        <v>3729</v>
      </c>
      <c r="N938" s="9" t="s">
        <v>185</v>
      </c>
      <c r="O938" s="10"/>
      <c r="P938" s="10"/>
      <c r="Q938" s="11">
        <v>50000</v>
      </c>
      <c r="R938" s="12">
        <f t="shared" si="42"/>
        <v>0</v>
      </c>
      <c r="S938" s="11">
        <f t="shared" si="43"/>
        <v>50000</v>
      </c>
      <c r="T938" s="13" t="s">
        <v>1453</v>
      </c>
      <c r="U938" s="15" t="s">
        <v>91</v>
      </c>
    </row>
    <row r="939" spans="1:24" ht="13" x14ac:dyDescent="0.15">
      <c r="A939" s="6">
        <f t="shared" si="44"/>
        <v>938</v>
      </c>
      <c r="B939" s="105" t="s">
        <v>3730</v>
      </c>
      <c r="C939" s="109">
        <v>44125</v>
      </c>
      <c r="D939" s="7" t="s">
        <v>123</v>
      </c>
      <c r="E939" s="8">
        <v>4710</v>
      </c>
      <c r="F939" s="7" t="s">
        <v>22</v>
      </c>
      <c r="G939" s="9" t="s">
        <v>3731</v>
      </c>
      <c r="H939" s="7" t="s">
        <v>183</v>
      </c>
      <c r="I939" s="9" t="s">
        <v>205</v>
      </c>
      <c r="J939" s="10"/>
      <c r="K939" s="10"/>
      <c r="L939" s="10"/>
      <c r="M939" s="9" t="s">
        <v>3732</v>
      </c>
      <c r="N939" s="9" t="s">
        <v>185</v>
      </c>
      <c r="O939" s="10"/>
      <c r="P939" s="10"/>
      <c r="Q939" s="11">
        <v>50000</v>
      </c>
      <c r="R939" s="12">
        <f t="shared" si="42"/>
        <v>0</v>
      </c>
      <c r="S939" s="11">
        <f t="shared" si="43"/>
        <v>50000</v>
      </c>
      <c r="T939" s="13" t="s">
        <v>3733</v>
      </c>
      <c r="U939" s="15" t="s">
        <v>161</v>
      </c>
      <c r="W939" s="5" t="s">
        <v>5446</v>
      </c>
    </row>
    <row r="940" spans="1:24" ht="13" x14ac:dyDescent="0.15">
      <c r="A940" s="6">
        <f t="shared" si="44"/>
        <v>939</v>
      </c>
      <c r="B940" s="105" t="s">
        <v>3734</v>
      </c>
      <c r="C940" s="109">
        <v>44125</v>
      </c>
      <c r="D940" s="7" t="s">
        <v>123</v>
      </c>
      <c r="E940" s="8">
        <v>4621</v>
      </c>
      <c r="F940" s="7" t="s">
        <v>22</v>
      </c>
      <c r="G940" s="9" t="s">
        <v>3735</v>
      </c>
      <c r="H940" s="7" t="s">
        <v>31</v>
      </c>
      <c r="I940" s="9" t="s">
        <v>205</v>
      </c>
      <c r="J940" s="10"/>
      <c r="K940" s="10"/>
      <c r="L940" s="10"/>
      <c r="M940" s="9" t="s">
        <v>3736</v>
      </c>
      <c r="N940" s="9" t="s">
        <v>185</v>
      </c>
      <c r="O940" s="10"/>
      <c r="P940" s="10"/>
      <c r="Q940" s="11">
        <v>50000</v>
      </c>
      <c r="R940" s="12">
        <f t="shared" si="42"/>
        <v>0</v>
      </c>
      <c r="S940" s="11">
        <f t="shared" si="43"/>
        <v>50000</v>
      </c>
      <c r="T940" s="13" t="s">
        <v>3737</v>
      </c>
      <c r="U940" s="15" t="s">
        <v>2188</v>
      </c>
      <c r="W940" s="5" t="s">
        <v>5446</v>
      </c>
    </row>
    <row r="941" spans="1:24" ht="13" x14ac:dyDescent="0.15">
      <c r="A941" s="6">
        <f t="shared" si="44"/>
        <v>940</v>
      </c>
      <c r="B941" s="105" t="s">
        <v>3738</v>
      </c>
      <c r="C941" s="109">
        <v>44125</v>
      </c>
      <c r="D941" s="7" t="s">
        <v>123</v>
      </c>
      <c r="E941" s="8">
        <v>506</v>
      </c>
      <c r="F941" s="7" t="s">
        <v>22</v>
      </c>
      <c r="G941" s="9" t="s">
        <v>3739</v>
      </c>
      <c r="H941" s="7" t="s">
        <v>69</v>
      </c>
      <c r="I941" s="9" t="s">
        <v>88</v>
      </c>
      <c r="J941" s="10"/>
      <c r="K941" s="10"/>
      <c r="L941" s="10"/>
      <c r="M941" s="9" t="s">
        <v>3740</v>
      </c>
      <c r="N941" s="9" t="s">
        <v>185</v>
      </c>
      <c r="O941" s="10"/>
      <c r="P941" s="10"/>
      <c r="Q941" s="11">
        <v>50000</v>
      </c>
      <c r="R941" s="12">
        <f t="shared" si="42"/>
        <v>0</v>
      </c>
      <c r="S941" s="11">
        <f t="shared" si="43"/>
        <v>50000</v>
      </c>
      <c r="T941" s="13" t="s">
        <v>3741</v>
      </c>
      <c r="U941" s="15" t="s">
        <v>3742</v>
      </c>
    </row>
    <row r="942" spans="1:24" ht="13" x14ac:dyDescent="0.15">
      <c r="A942" s="6">
        <f t="shared" si="44"/>
        <v>941</v>
      </c>
      <c r="B942" s="105" t="s">
        <v>3743</v>
      </c>
      <c r="C942" s="109">
        <v>44125</v>
      </c>
      <c r="D942" s="7" t="s">
        <v>123</v>
      </c>
      <c r="E942" s="8">
        <v>4804</v>
      </c>
      <c r="F942" s="7" t="s">
        <v>22</v>
      </c>
      <c r="G942" s="9" t="s">
        <v>3454</v>
      </c>
      <c r="H942" s="7" t="s">
        <v>24</v>
      </c>
      <c r="I942" s="9" t="s">
        <v>205</v>
      </c>
      <c r="J942" s="10"/>
      <c r="K942" s="10"/>
      <c r="L942" s="10"/>
      <c r="M942" s="9" t="s">
        <v>3744</v>
      </c>
      <c r="N942" s="9" t="s">
        <v>185</v>
      </c>
      <c r="O942" s="10"/>
      <c r="P942" s="10"/>
      <c r="Q942" s="11">
        <v>50000</v>
      </c>
      <c r="R942" s="12">
        <f t="shared" si="42"/>
        <v>0</v>
      </c>
      <c r="S942" s="11">
        <f t="shared" si="43"/>
        <v>50000</v>
      </c>
      <c r="T942" s="13" t="s">
        <v>3745</v>
      </c>
      <c r="U942" s="15" t="s">
        <v>3746</v>
      </c>
    </row>
    <row r="943" spans="1:24" ht="13" x14ac:dyDescent="0.15">
      <c r="A943" s="6">
        <f t="shared" si="44"/>
        <v>942</v>
      </c>
      <c r="B943" s="105" t="s">
        <v>3747</v>
      </c>
      <c r="C943" s="109">
        <v>44125</v>
      </c>
      <c r="D943" s="7" t="s">
        <v>123</v>
      </c>
      <c r="E943" s="8">
        <v>6800</v>
      </c>
      <c r="F943" s="7" t="s">
        <v>22</v>
      </c>
      <c r="G943" s="9" t="s">
        <v>3748</v>
      </c>
      <c r="H943" s="7" t="s">
        <v>69</v>
      </c>
      <c r="I943" s="9" t="s">
        <v>331</v>
      </c>
      <c r="J943" s="10"/>
      <c r="K943" s="10"/>
      <c r="L943" s="10"/>
      <c r="M943" s="9" t="s">
        <v>3749</v>
      </c>
      <c r="N943" s="9" t="s">
        <v>185</v>
      </c>
      <c r="O943" s="10"/>
      <c r="P943" s="10"/>
      <c r="Q943" s="11">
        <v>50000</v>
      </c>
      <c r="R943" s="12">
        <f t="shared" si="42"/>
        <v>0</v>
      </c>
      <c r="S943" s="11">
        <f t="shared" si="43"/>
        <v>50000</v>
      </c>
      <c r="T943" s="13" t="s">
        <v>3750</v>
      </c>
      <c r="U943" s="15" t="s">
        <v>42</v>
      </c>
      <c r="V943" s="5" t="s">
        <v>5444</v>
      </c>
    </row>
    <row r="944" spans="1:24" ht="13" x14ac:dyDescent="0.15">
      <c r="A944" s="6">
        <f t="shared" si="44"/>
        <v>943</v>
      </c>
      <c r="B944" s="105" t="s">
        <v>3751</v>
      </c>
      <c r="C944" s="109">
        <v>44125</v>
      </c>
      <c r="D944" s="7" t="s">
        <v>123</v>
      </c>
      <c r="E944" s="8">
        <v>10914</v>
      </c>
      <c r="F944" s="7" t="s">
        <v>22</v>
      </c>
      <c r="G944" s="9" t="s">
        <v>2215</v>
      </c>
      <c r="H944" s="7" t="s">
        <v>24</v>
      </c>
      <c r="I944" s="10"/>
      <c r="J944" s="10"/>
      <c r="K944" s="10"/>
      <c r="L944" s="10"/>
      <c r="M944" s="9" t="s">
        <v>3752</v>
      </c>
      <c r="N944" s="9" t="s">
        <v>185</v>
      </c>
      <c r="O944" s="10"/>
      <c r="P944" s="10"/>
      <c r="Q944" s="11">
        <v>50000</v>
      </c>
      <c r="R944" s="12">
        <f t="shared" si="42"/>
        <v>0</v>
      </c>
      <c r="S944" s="11">
        <f t="shared" si="43"/>
        <v>50000</v>
      </c>
      <c r="T944" s="13" t="s">
        <v>3753</v>
      </c>
      <c r="U944" s="15" t="s">
        <v>664</v>
      </c>
      <c r="W944" s="5" t="s">
        <v>5446</v>
      </c>
    </row>
    <row r="945" spans="1:24" ht="13" x14ac:dyDescent="0.15">
      <c r="A945" s="6">
        <f t="shared" si="44"/>
        <v>944</v>
      </c>
      <c r="B945" s="105" t="s">
        <v>3754</v>
      </c>
      <c r="C945" s="109">
        <v>44125</v>
      </c>
      <c r="D945" s="7" t="s">
        <v>123</v>
      </c>
      <c r="E945" s="8">
        <v>2823</v>
      </c>
      <c r="F945" s="7" t="s">
        <v>22</v>
      </c>
      <c r="G945" s="9" t="s">
        <v>3755</v>
      </c>
      <c r="H945" s="7" t="s">
        <v>24</v>
      </c>
      <c r="I945" s="9" t="s">
        <v>331</v>
      </c>
      <c r="J945" s="10"/>
      <c r="K945" s="10"/>
      <c r="L945" s="10"/>
      <c r="M945" s="9" t="s">
        <v>3756</v>
      </c>
      <c r="N945" s="9" t="s">
        <v>185</v>
      </c>
      <c r="O945" s="10"/>
      <c r="P945" s="10"/>
      <c r="Q945" s="11">
        <v>50000</v>
      </c>
      <c r="R945" s="12">
        <f t="shared" si="42"/>
        <v>0</v>
      </c>
      <c r="S945" s="11">
        <f t="shared" si="43"/>
        <v>50000</v>
      </c>
      <c r="T945" s="13" t="s">
        <v>3757</v>
      </c>
      <c r="U945" s="15" t="s">
        <v>3758</v>
      </c>
    </row>
    <row r="946" spans="1:24" ht="13" x14ac:dyDescent="0.15">
      <c r="A946" s="6">
        <f t="shared" si="44"/>
        <v>945</v>
      </c>
      <c r="B946" s="105" t="s">
        <v>3759</v>
      </c>
      <c r="C946" s="109">
        <v>44125</v>
      </c>
      <c r="D946" s="7" t="s">
        <v>123</v>
      </c>
      <c r="E946" s="8">
        <v>5916</v>
      </c>
      <c r="F946" s="7" t="s">
        <v>22</v>
      </c>
      <c r="G946" s="9" t="s">
        <v>3760</v>
      </c>
      <c r="H946" s="7" t="s">
        <v>31</v>
      </c>
      <c r="I946" s="9" t="s">
        <v>205</v>
      </c>
      <c r="J946" s="10"/>
      <c r="K946" s="10"/>
      <c r="L946" s="10"/>
      <c r="M946" s="9" t="s">
        <v>3761</v>
      </c>
      <c r="N946" s="9" t="s">
        <v>1832</v>
      </c>
      <c r="O946" s="10"/>
      <c r="P946" s="10"/>
      <c r="Q946" s="11">
        <v>50000</v>
      </c>
      <c r="R946" s="12">
        <f t="shared" si="42"/>
        <v>0</v>
      </c>
      <c r="S946" s="11">
        <f t="shared" si="43"/>
        <v>50000</v>
      </c>
      <c r="T946" s="13" t="s">
        <v>3762</v>
      </c>
      <c r="U946" s="15" t="s">
        <v>80</v>
      </c>
    </row>
    <row r="947" spans="1:24" ht="13" x14ac:dyDescent="0.15">
      <c r="A947" s="6">
        <f t="shared" si="44"/>
        <v>946</v>
      </c>
      <c r="B947" s="105" t="s">
        <v>3763</v>
      </c>
      <c r="C947" s="109">
        <v>44125</v>
      </c>
      <c r="D947" s="7" t="s">
        <v>123</v>
      </c>
      <c r="E947" s="8">
        <v>5904</v>
      </c>
      <c r="F947" s="7" t="s">
        <v>22</v>
      </c>
      <c r="G947" s="9" t="s">
        <v>3764</v>
      </c>
      <c r="H947" s="7" t="s">
        <v>58</v>
      </c>
      <c r="I947" s="9" t="s">
        <v>88</v>
      </c>
      <c r="J947" s="10"/>
      <c r="K947" s="10"/>
      <c r="L947" s="10"/>
      <c r="M947" s="9" t="s">
        <v>3765</v>
      </c>
      <c r="N947" s="9" t="s">
        <v>185</v>
      </c>
      <c r="O947" s="10"/>
      <c r="P947" s="10"/>
      <c r="Q947" s="11">
        <v>50000</v>
      </c>
      <c r="R947" s="12">
        <f t="shared" si="42"/>
        <v>0</v>
      </c>
      <c r="S947" s="11">
        <f t="shared" si="43"/>
        <v>50000</v>
      </c>
      <c r="T947" s="13" t="s">
        <v>3766</v>
      </c>
      <c r="U947" s="15" t="s">
        <v>42</v>
      </c>
      <c r="V947" s="5" t="s">
        <v>5444</v>
      </c>
    </row>
    <row r="948" spans="1:24" ht="13" x14ac:dyDescent="0.15">
      <c r="A948" s="6">
        <f t="shared" si="44"/>
        <v>947</v>
      </c>
      <c r="B948" s="105" t="s">
        <v>3767</v>
      </c>
      <c r="C948" s="109">
        <v>44125</v>
      </c>
      <c r="D948" s="7" t="s">
        <v>123</v>
      </c>
      <c r="E948" s="8">
        <v>4407</v>
      </c>
      <c r="F948" s="7" t="s">
        <v>22</v>
      </c>
      <c r="G948" s="9" t="s">
        <v>3768</v>
      </c>
      <c r="H948" s="7" t="s">
        <v>31</v>
      </c>
      <c r="I948" s="9" t="s">
        <v>205</v>
      </c>
      <c r="J948" s="10"/>
      <c r="K948" s="10"/>
      <c r="L948" s="10"/>
      <c r="M948" s="9" t="s">
        <v>3769</v>
      </c>
      <c r="N948" s="9" t="s">
        <v>553</v>
      </c>
      <c r="O948" s="10"/>
      <c r="P948" s="10"/>
      <c r="Q948" s="11">
        <v>50000</v>
      </c>
      <c r="R948" s="12">
        <f t="shared" si="42"/>
        <v>0</v>
      </c>
      <c r="S948" s="11">
        <f t="shared" si="43"/>
        <v>50000</v>
      </c>
      <c r="T948" s="13" t="s">
        <v>3770</v>
      </c>
      <c r="U948" s="15" t="s">
        <v>42</v>
      </c>
      <c r="V948" s="5" t="s">
        <v>5444</v>
      </c>
    </row>
    <row r="949" spans="1:24" ht="13" x14ac:dyDescent="0.15">
      <c r="A949" s="6">
        <f t="shared" si="44"/>
        <v>948</v>
      </c>
      <c r="B949" s="105" t="s">
        <v>3771</v>
      </c>
      <c r="C949" s="109">
        <v>44125</v>
      </c>
      <c r="D949" s="7" t="s">
        <v>123</v>
      </c>
      <c r="E949" s="8">
        <v>12209</v>
      </c>
      <c r="F949" s="7" t="s">
        <v>22</v>
      </c>
      <c r="G949" s="9" t="s">
        <v>3772</v>
      </c>
      <c r="H949" s="7" t="s">
        <v>24</v>
      </c>
      <c r="I949" s="10"/>
      <c r="J949" s="10"/>
      <c r="K949" s="10"/>
      <c r="L949" s="10"/>
      <c r="M949" s="9" t="s">
        <v>3773</v>
      </c>
      <c r="N949" s="9" t="s">
        <v>553</v>
      </c>
      <c r="O949" s="10"/>
      <c r="P949" s="10"/>
      <c r="Q949" s="11">
        <v>50000</v>
      </c>
      <c r="R949" s="12">
        <f t="shared" si="42"/>
        <v>0</v>
      </c>
      <c r="S949" s="11">
        <f t="shared" si="43"/>
        <v>50000</v>
      </c>
      <c r="T949" s="13" t="s">
        <v>2441</v>
      </c>
      <c r="U949" s="15" t="s">
        <v>42</v>
      </c>
      <c r="V949" s="5" t="s">
        <v>5444</v>
      </c>
    </row>
    <row r="950" spans="1:24" ht="13" x14ac:dyDescent="0.15">
      <c r="A950" s="6">
        <f t="shared" si="44"/>
        <v>949</v>
      </c>
      <c r="B950" s="105" t="s">
        <v>3774</v>
      </c>
      <c r="C950" s="109">
        <v>44125</v>
      </c>
      <c r="D950" s="7" t="s">
        <v>123</v>
      </c>
      <c r="E950" s="8">
        <v>2605</v>
      </c>
      <c r="F950" s="7" t="s">
        <v>22</v>
      </c>
      <c r="G950" s="9" t="s">
        <v>2591</v>
      </c>
      <c r="H950" s="7" t="s">
        <v>45</v>
      </c>
      <c r="I950" s="9" t="s">
        <v>112</v>
      </c>
      <c r="J950" s="10"/>
      <c r="K950" s="10"/>
      <c r="L950" s="10"/>
      <c r="M950" s="9" t="s">
        <v>3775</v>
      </c>
      <c r="N950" s="9" t="s">
        <v>3543</v>
      </c>
      <c r="O950" s="10"/>
      <c r="P950" s="10"/>
      <c r="Q950" s="11">
        <v>50000</v>
      </c>
      <c r="R950" s="12">
        <f t="shared" si="42"/>
        <v>0</v>
      </c>
      <c r="S950" s="11">
        <f t="shared" si="43"/>
        <v>50000</v>
      </c>
      <c r="T950" s="13" t="s">
        <v>3776</v>
      </c>
      <c r="U950" s="15" t="s">
        <v>3255</v>
      </c>
    </row>
    <row r="951" spans="1:24" ht="13" x14ac:dyDescent="0.15">
      <c r="A951" s="6">
        <f t="shared" si="44"/>
        <v>950</v>
      </c>
      <c r="B951" s="105" t="s">
        <v>3777</v>
      </c>
      <c r="C951" s="109">
        <v>44125</v>
      </c>
      <c r="D951" s="7" t="s">
        <v>123</v>
      </c>
      <c r="E951" s="8">
        <v>632</v>
      </c>
      <c r="F951" s="7" t="s">
        <v>22</v>
      </c>
      <c r="G951" s="9" t="s">
        <v>3778</v>
      </c>
      <c r="H951" s="7" t="s">
        <v>183</v>
      </c>
      <c r="I951" s="9" t="s">
        <v>46</v>
      </c>
      <c r="J951" s="10"/>
      <c r="K951" s="10"/>
      <c r="L951" s="10"/>
      <c r="M951" s="9" t="s">
        <v>3779</v>
      </c>
      <c r="N951" s="9" t="s">
        <v>185</v>
      </c>
      <c r="O951" s="10"/>
      <c r="P951" s="10"/>
      <c r="Q951" s="11">
        <v>50000</v>
      </c>
      <c r="R951" s="12">
        <f t="shared" si="42"/>
        <v>0</v>
      </c>
      <c r="S951" s="11">
        <f t="shared" si="43"/>
        <v>50000</v>
      </c>
      <c r="T951" s="13" t="s">
        <v>3780</v>
      </c>
      <c r="U951" s="15" t="s">
        <v>121</v>
      </c>
      <c r="W951" s="5" t="s">
        <v>5446</v>
      </c>
      <c r="X951" s="5" t="s">
        <v>5446</v>
      </c>
    </row>
    <row r="952" spans="1:24" ht="13" x14ac:dyDescent="0.15">
      <c r="A952" s="6">
        <f t="shared" si="44"/>
        <v>951</v>
      </c>
      <c r="B952" s="105" t="s">
        <v>3781</v>
      </c>
      <c r="C952" s="109">
        <v>44125</v>
      </c>
      <c r="D952" s="7" t="s">
        <v>123</v>
      </c>
      <c r="E952" s="8">
        <v>3600</v>
      </c>
      <c r="F952" s="7" t="s">
        <v>22</v>
      </c>
      <c r="G952" s="9" t="s">
        <v>3782</v>
      </c>
      <c r="H952" s="7" t="s">
        <v>24</v>
      </c>
      <c r="I952" s="9" t="s">
        <v>25</v>
      </c>
      <c r="J952" s="10"/>
      <c r="K952" s="10"/>
      <c r="L952" s="10"/>
      <c r="M952" s="9" t="s">
        <v>3783</v>
      </c>
      <c r="N952" s="9" t="s">
        <v>185</v>
      </c>
      <c r="O952" s="10"/>
      <c r="P952" s="10"/>
      <c r="Q952" s="11">
        <v>50000</v>
      </c>
      <c r="R952" s="12">
        <f t="shared" si="42"/>
        <v>0</v>
      </c>
      <c r="S952" s="11">
        <f t="shared" si="43"/>
        <v>50000</v>
      </c>
      <c r="T952" s="13" t="s">
        <v>3784</v>
      </c>
      <c r="U952" s="15" t="s">
        <v>80</v>
      </c>
    </row>
    <row r="953" spans="1:24" ht="13" x14ac:dyDescent="0.15">
      <c r="A953" s="6">
        <f t="shared" si="44"/>
        <v>952</v>
      </c>
      <c r="B953" s="105" t="s">
        <v>3785</v>
      </c>
      <c r="C953" s="109">
        <v>44125</v>
      </c>
      <c r="D953" s="7" t="s">
        <v>123</v>
      </c>
      <c r="E953" s="8">
        <v>1708</v>
      </c>
      <c r="F953" s="7" t="s">
        <v>22</v>
      </c>
      <c r="G953" s="9" t="s">
        <v>3786</v>
      </c>
      <c r="H953" s="7" t="s">
        <v>183</v>
      </c>
      <c r="I953" s="9" t="s">
        <v>39</v>
      </c>
      <c r="J953" s="10"/>
      <c r="K953" s="10"/>
      <c r="L953" s="10"/>
      <c r="M953" s="9" t="s">
        <v>3787</v>
      </c>
      <c r="N953" s="9" t="s">
        <v>185</v>
      </c>
      <c r="O953" s="10"/>
      <c r="P953" s="10"/>
      <c r="Q953" s="11">
        <v>50000</v>
      </c>
      <c r="R953" s="12">
        <f t="shared" si="42"/>
        <v>0</v>
      </c>
      <c r="S953" s="11">
        <f t="shared" si="43"/>
        <v>50000</v>
      </c>
      <c r="T953" s="13" t="s">
        <v>3788</v>
      </c>
      <c r="U953" s="15" t="s">
        <v>42</v>
      </c>
      <c r="V953" s="5" t="s">
        <v>5444</v>
      </c>
    </row>
    <row r="954" spans="1:24" ht="13" x14ac:dyDescent="0.15">
      <c r="A954" s="6">
        <f t="shared" si="44"/>
        <v>953</v>
      </c>
      <c r="B954" s="105" t="s">
        <v>3789</v>
      </c>
      <c r="C954" s="109">
        <v>44125</v>
      </c>
      <c r="D954" s="7" t="s">
        <v>123</v>
      </c>
      <c r="E954" s="8">
        <v>114</v>
      </c>
      <c r="F954" s="7" t="s">
        <v>22</v>
      </c>
      <c r="G954" s="9" t="s">
        <v>3790</v>
      </c>
      <c r="H954" s="7" t="s">
        <v>58</v>
      </c>
      <c r="I954" s="9" t="s">
        <v>88</v>
      </c>
      <c r="J954" s="10"/>
      <c r="K954" s="10"/>
      <c r="L954" s="10"/>
      <c r="M954" s="9" t="s">
        <v>3791</v>
      </c>
      <c r="N954" s="9" t="s">
        <v>185</v>
      </c>
      <c r="O954" s="10"/>
      <c r="P954" s="10"/>
      <c r="Q954" s="11">
        <v>50000</v>
      </c>
      <c r="R954" s="12">
        <f t="shared" si="42"/>
        <v>0</v>
      </c>
      <c r="S954" s="11">
        <f t="shared" si="43"/>
        <v>50000</v>
      </c>
      <c r="T954" s="13" t="s">
        <v>3792</v>
      </c>
      <c r="U954" s="15" t="s">
        <v>42</v>
      </c>
      <c r="V954" s="5" t="s">
        <v>5444</v>
      </c>
    </row>
    <row r="955" spans="1:24" ht="13" x14ac:dyDescent="0.15">
      <c r="A955" s="6">
        <f t="shared" si="44"/>
        <v>954</v>
      </c>
      <c r="B955" s="105" t="s">
        <v>3793</v>
      </c>
      <c r="C955" s="109">
        <v>44125</v>
      </c>
      <c r="D955" s="7" t="s">
        <v>123</v>
      </c>
      <c r="E955" s="8">
        <v>5603</v>
      </c>
      <c r="F955" s="7" t="s">
        <v>22</v>
      </c>
      <c r="G955" s="9" t="s">
        <v>3794</v>
      </c>
      <c r="H955" s="7" t="s">
        <v>45</v>
      </c>
      <c r="I955" s="9" t="s">
        <v>88</v>
      </c>
      <c r="J955" s="10"/>
      <c r="K955" s="10"/>
      <c r="L955" s="10"/>
      <c r="M955" s="9" t="s">
        <v>3795</v>
      </c>
      <c r="N955" s="9" t="s">
        <v>185</v>
      </c>
      <c r="O955" s="10"/>
      <c r="P955" s="10"/>
      <c r="Q955" s="11">
        <v>50000</v>
      </c>
      <c r="R955" s="12">
        <f t="shared" si="42"/>
        <v>0</v>
      </c>
      <c r="S955" s="11">
        <f t="shared" si="43"/>
        <v>50000</v>
      </c>
      <c r="T955" s="13" t="s">
        <v>3796</v>
      </c>
      <c r="U955" s="15" t="s">
        <v>42</v>
      </c>
      <c r="V955" s="5" t="s">
        <v>5444</v>
      </c>
    </row>
    <row r="956" spans="1:24" ht="13" x14ac:dyDescent="0.15">
      <c r="A956" s="6">
        <f t="shared" si="44"/>
        <v>955</v>
      </c>
      <c r="B956" s="105" t="s">
        <v>3797</v>
      </c>
      <c r="C956" s="109">
        <v>44125</v>
      </c>
      <c r="D956" s="7" t="s">
        <v>123</v>
      </c>
      <c r="E956" s="8">
        <v>3912</v>
      </c>
      <c r="F956" s="7" t="s">
        <v>22</v>
      </c>
      <c r="G956" s="9" t="s">
        <v>3798</v>
      </c>
      <c r="H956" s="7" t="s">
        <v>183</v>
      </c>
      <c r="I956" s="9" t="s">
        <v>46</v>
      </c>
      <c r="J956" s="10"/>
      <c r="K956" s="10"/>
      <c r="L956" s="10"/>
      <c r="M956" s="9" t="s">
        <v>3799</v>
      </c>
      <c r="N956" s="9" t="s">
        <v>185</v>
      </c>
      <c r="O956" s="10"/>
      <c r="P956" s="10"/>
      <c r="Q956" s="11">
        <v>50000</v>
      </c>
      <c r="R956" s="12">
        <f t="shared" si="42"/>
        <v>0</v>
      </c>
      <c r="S956" s="11">
        <f t="shared" si="43"/>
        <v>50000</v>
      </c>
      <c r="T956" s="13" t="s">
        <v>3800</v>
      </c>
      <c r="U956" s="15" t="s">
        <v>1037</v>
      </c>
    </row>
    <row r="957" spans="1:24" ht="13" x14ac:dyDescent="0.15">
      <c r="A957" s="6">
        <f t="shared" si="44"/>
        <v>956</v>
      </c>
      <c r="B957" s="105" t="s">
        <v>3801</v>
      </c>
      <c r="C957" s="109">
        <v>44125</v>
      </c>
      <c r="D957" s="7" t="s">
        <v>123</v>
      </c>
      <c r="E957" s="8">
        <v>8601</v>
      </c>
      <c r="F957" s="7" t="s">
        <v>22</v>
      </c>
      <c r="G957" s="9" t="s">
        <v>3802</v>
      </c>
      <c r="H957" s="7" t="s">
        <v>58</v>
      </c>
      <c r="I957" s="9" t="s">
        <v>70</v>
      </c>
      <c r="J957" s="10"/>
      <c r="K957" s="10"/>
      <c r="L957" s="10"/>
      <c r="M957" s="9" t="s">
        <v>3803</v>
      </c>
      <c r="N957" s="9" t="s">
        <v>185</v>
      </c>
      <c r="O957" s="10"/>
      <c r="P957" s="10"/>
      <c r="Q957" s="11">
        <v>50000</v>
      </c>
      <c r="R957" s="12">
        <f t="shared" si="42"/>
        <v>0</v>
      </c>
      <c r="S957" s="11">
        <f t="shared" si="43"/>
        <v>50000</v>
      </c>
      <c r="T957" s="13" t="s">
        <v>3804</v>
      </c>
      <c r="U957" s="15" t="s">
        <v>538</v>
      </c>
    </row>
    <row r="958" spans="1:24" ht="13" x14ac:dyDescent="0.15">
      <c r="A958" s="6">
        <f t="shared" si="44"/>
        <v>957</v>
      </c>
      <c r="B958" s="105" t="s">
        <v>3805</v>
      </c>
      <c r="C958" s="109">
        <v>44125</v>
      </c>
      <c r="D958" s="7" t="s">
        <v>123</v>
      </c>
      <c r="E958" s="8">
        <v>3612</v>
      </c>
      <c r="F958" s="7" t="s">
        <v>22</v>
      </c>
      <c r="G958" s="9" t="s">
        <v>3806</v>
      </c>
      <c r="H958" s="7" t="s">
        <v>183</v>
      </c>
      <c r="I958" s="9" t="s">
        <v>46</v>
      </c>
      <c r="J958" s="10"/>
      <c r="K958" s="10"/>
      <c r="L958" s="10"/>
      <c r="M958" s="9" t="s">
        <v>3807</v>
      </c>
      <c r="N958" s="9" t="s">
        <v>185</v>
      </c>
      <c r="O958" s="10"/>
      <c r="P958" s="10"/>
      <c r="Q958" s="11">
        <v>50000</v>
      </c>
      <c r="R958" s="12">
        <f t="shared" si="42"/>
        <v>0</v>
      </c>
      <c r="S958" s="11">
        <f t="shared" si="43"/>
        <v>50000</v>
      </c>
      <c r="T958" s="13" t="s">
        <v>3808</v>
      </c>
      <c r="U958" s="15" t="s">
        <v>1853</v>
      </c>
    </row>
    <row r="959" spans="1:24" ht="13" x14ac:dyDescent="0.15">
      <c r="A959" s="6">
        <f t="shared" si="44"/>
        <v>958</v>
      </c>
      <c r="B959" s="105" t="s">
        <v>3809</v>
      </c>
      <c r="C959" s="109">
        <v>44125</v>
      </c>
      <c r="D959" s="7" t="s">
        <v>123</v>
      </c>
      <c r="E959" s="8">
        <v>6500</v>
      </c>
      <c r="F959" s="7" t="s">
        <v>22</v>
      </c>
      <c r="G959" s="9" t="s">
        <v>3810</v>
      </c>
      <c r="H959" s="7" t="s">
        <v>69</v>
      </c>
      <c r="I959" s="9" t="s">
        <v>46</v>
      </c>
      <c r="J959" s="10"/>
      <c r="K959" s="10"/>
      <c r="L959" s="10"/>
      <c r="M959" s="9" t="s">
        <v>3811</v>
      </c>
      <c r="N959" s="9" t="s">
        <v>185</v>
      </c>
      <c r="O959" s="10"/>
      <c r="P959" s="10"/>
      <c r="Q959" s="11">
        <v>50000</v>
      </c>
      <c r="R959" s="12">
        <f t="shared" si="42"/>
        <v>0</v>
      </c>
      <c r="S959" s="11">
        <f t="shared" si="43"/>
        <v>50000</v>
      </c>
      <c r="T959" s="13" t="s">
        <v>3812</v>
      </c>
      <c r="U959" s="15" t="s">
        <v>66</v>
      </c>
      <c r="V959" s="5" t="s">
        <v>5444</v>
      </c>
    </row>
    <row r="960" spans="1:24" ht="13" x14ac:dyDescent="0.15">
      <c r="A960" s="6">
        <f t="shared" si="44"/>
        <v>959</v>
      </c>
      <c r="B960" s="105" t="s">
        <v>3813</v>
      </c>
      <c r="C960" s="109">
        <v>44125</v>
      </c>
      <c r="D960" s="7" t="s">
        <v>123</v>
      </c>
      <c r="E960" s="8">
        <v>10727</v>
      </c>
      <c r="F960" s="7" t="s">
        <v>22</v>
      </c>
      <c r="G960" s="9" t="s">
        <v>3814</v>
      </c>
      <c r="H960" s="7" t="s">
        <v>24</v>
      </c>
      <c r="I960" s="9" t="s">
        <v>32</v>
      </c>
      <c r="J960" s="10"/>
      <c r="K960" s="10"/>
      <c r="L960" s="10"/>
      <c r="M960" s="9" t="s">
        <v>3815</v>
      </c>
      <c r="N960" s="9" t="s">
        <v>1832</v>
      </c>
      <c r="O960" s="10"/>
      <c r="P960" s="10"/>
      <c r="Q960" s="11">
        <v>50000</v>
      </c>
      <c r="R960" s="12">
        <f t="shared" si="42"/>
        <v>0</v>
      </c>
      <c r="S960" s="11">
        <f t="shared" si="43"/>
        <v>50000</v>
      </c>
      <c r="T960" s="13" t="s">
        <v>3816</v>
      </c>
      <c r="U960" s="15" t="s">
        <v>42</v>
      </c>
      <c r="V960" s="5" t="s">
        <v>5444</v>
      </c>
    </row>
    <row r="961" spans="1:24" ht="13" x14ac:dyDescent="0.15">
      <c r="A961" s="6">
        <f t="shared" si="44"/>
        <v>960</v>
      </c>
      <c r="B961" s="105" t="s">
        <v>3817</v>
      </c>
      <c r="C961" s="109">
        <v>44125</v>
      </c>
      <c r="D961" s="7" t="s">
        <v>123</v>
      </c>
      <c r="E961" s="8">
        <v>5121</v>
      </c>
      <c r="F961" s="7" t="s">
        <v>22</v>
      </c>
      <c r="G961" s="9" t="s">
        <v>3818</v>
      </c>
      <c r="H961" s="7" t="s">
        <v>31</v>
      </c>
      <c r="I961" s="9" t="s">
        <v>88</v>
      </c>
      <c r="J961" s="10"/>
      <c r="K961" s="10"/>
      <c r="L961" s="10"/>
      <c r="M961" s="9" t="s">
        <v>3819</v>
      </c>
      <c r="N961" s="9" t="s">
        <v>185</v>
      </c>
      <c r="O961" s="10"/>
      <c r="P961" s="10"/>
      <c r="Q961" s="11">
        <v>50000</v>
      </c>
      <c r="R961" s="12">
        <f t="shared" si="42"/>
        <v>0</v>
      </c>
      <c r="S961" s="11">
        <f t="shared" si="43"/>
        <v>50000</v>
      </c>
      <c r="T961" s="13" t="s">
        <v>3820</v>
      </c>
      <c r="U961" s="15" t="s">
        <v>42</v>
      </c>
      <c r="V961" s="5" t="s">
        <v>5444</v>
      </c>
    </row>
    <row r="962" spans="1:24" ht="13" x14ac:dyDescent="0.15">
      <c r="A962" s="6">
        <f t="shared" si="44"/>
        <v>961</v>
      </c>
      <c r="B962" s="105" t="s">
        <v>3821</v>
      </c>
      <c r="C962" s="109">
        <v>44125</v>
      </c>
      <c r="D962" s="7" t="s">
        <v>123</v>
      </c>
      <c r="E962" s="8">
        <v>11808</v>
      </c>
      <c r="F962" s="7" t="s">
        <v>22</v>
      </c>
      <c r="G962" s="9" t="s">
        <v>2447</v>
      </c>
      <c r="H962" s="7" t="s">
        <v>1547</v>
      </c>
      <c r="I962" s="10"/>
      <c r="J962" s="10"/>
      <c r="K962" s="10"/>
      <c r="L962" s="10"/>
      <c r="M962" s="10"/>
      <c r="N962" s="9" t="s">
        <v>185</v>
      </c>
      <c r="O962" s="10"/>
      <c r="P962" s="10"/>
      <c r="Q962" s="11">
        <v>50000</v>
      </c>
      <c r="R962" s="12">
        <f t="shared" ref="R962:R1025" si="45">IF(Q962&gt;0,0,(IF(ISNA(VLOOKUP(D962,Missing_Vaulations,3,FALSE))=TRUE,0,(VLOOKUP(D962,Missing_Vaulations,3,FALSE)))))</f>
        <v>0</v>
      </c>
      <c r="S962" s="11">
        <f t="shared" si="43"/>
        <v>50000</v>
      </c>
      <c r="T962" s="13" t="s">
        <v>3822</v>
      </c>
      <c r="U962" s="15" t="s">
        <v>3823</v>
      </c>
      <c r="V962" s="5" t="s">
        <v>5444</v>
      </c>
    </row>
    <row r="963" spans="1:24" ht="13" x14ac:dyDescent="0.15">
      <c r="A963" s="6">
        <f t="shared" si="44"/>
        <v>962</v>
      </c>
      <c r="B963" s="105" t="s">
        <v>3824</v>
      </c>
      <c r="C963" s="109">
        <v>44125</v>
      </c>
      <c r="D963" s="7" t="s">
        <v>123</v>
      </c>
      <c r="E963" s="8">
        <v>6721</v>
      </c>
      <c r="F963" s="7" t="s">
        <v>22</v>
      </c>
      <c r="G963" s="9" t="s">
        <v>3825</v>
      </c>
      <c r="H963" s="7" t="s">
        <v>183</v>
      </c>
      <c r="I963" s="9" t="s">
        <v>32</v>
      </c>
      <c r="J963" s="10"/>
      <c r="K963" s="10"/>
      <c r="L963" s="10"/>
      <c r="M963" s="9" t="s">
        <v>3826</v>
      </c>
      <c r="N963" s="9" t="s">
        <v>185</v>
      </c>
      <c r="O963" s="10"/>
      <c r="P963" s="10"/>
      <c r="Q963" s="11">
        <v>50000</v>
      </c>
      <c r="R963" s="12">
        <f t="shared" si="45"/>
        <v>0</v>
      </c>
      <c r="S963" s="11">
        <f t="shared" ref="S963:S1026" si="46">Q963+R963</f>
        <v>50000</v>
      </c>
      <c r="T963" s="13" t="s">
        <v>3827</v>
      </c>
      <c r="U963" s="15" t="s">
        <v>3828</v>
      </c>
    </row>
    <row r="964" spans="1:24" ht="13" x14ac:dyDescent="0.15">
      <c r="A964" s="6">
        <f t="shared" ref="A964:A1027" si="47">A963+1</f>
        <v>963</v>
      </c>
      <c r="B964" s="105" t="s">
        <v>3829</v>
      </c>
      <c r="C964" s="109">
        <v>44125</v>
      </c>
      <c r="D964" s="7" t="s">
        <v>123</v>
      </c>
      <c r="E964" s="8">
        <v>2004</v>
      </c>
      <c r="F964" s="7" t="s">
        <v>22</v>
      </c>
      <c r="G964" s="9" t="s">
        <v>3830</v>
      </c>
      <c r="H964" s="7" t="s">
        <v>24</v>
      </c>
      <c r="I964" s="9" t="s">
        <v>46</v>
      </c>
      <c r="J964" s="10"/>
      <c r="K964" s="10"/>
      <c r="L964" s="10"/>
      <c r="M964" s="9" t="s">
        <v>3831</v>
      </c>
      <c r="N964" s="9" t="s">
        <v>185</v>
      </c>
      <c r="O964" s="10"/>
      <c r="P964" s="10"/>
      <c r="Q964" s="11">
        <v>50000</v>
      </c>
      <c r="R964" s="12">
        <f t="shared" si="45"/>
        <v>0</v>
      </c>
      <c r="S964" s="11">
        <f t="shared" si="46"/>
        <v>50000</v>
      </c>
      <c r="T964" s="13" t="s">
        <v>3832</v>
      </c>
      <c r="U964" s="15" t="s">
        <v>66</v>
      </c>
      <c r="V964" s="5" t="s">
        <v>5444</v>
      </c>
    </row>
    <row r="965" spans="1:24" ht="13" x14ac:dyDescent="0.15">
      <c r="A965" s="6">
        <f t="shared" si="47"/>
        <v>964</v>
      </c>
      <c r="B965" s="105" t="s">
        <v>3833</v>
      </c>
      <c r="C965" s="109">
        <v>44125</v>
      </c>
      <c r="D965" s="7" t="s">
        <v>123</v>
      </c>
      <c r="E965" s="8">
        <v>6519</v>
      </c>
      <c r="F965" s="7" t="s">
        <v>22</v>
      </c>
      <c r="G965" s="9" t="s">
        <v>2030</v>
      </c>
      <c r="H965" s="7" t="s">
        <v>480</v>
      </c>
      <c r="I965" s="9" t="s">
        <v>205</v>
      </c>
      <c r="J965" s="10"/>
      <c r="K965" s="10"/>
      <c r="L965" s="10"/>
      <c r="M965" s="9" t="s">
        <v>3834</v>
      </c>
      <c r="N965" s="9" t="s">
        <v>185</v>
      </c>
      <c r="O965" s="10"/>
      <c r="P965" s="10"/>
      <c r="Q965" s="11">
        <v>50000</v>
      </c>
      <c r="R965" s="12">
        <f t="shared" si="45"/>
        <v>0</v>
      </c>
      <c r="S965" s="11">
        <f t="shared" si="46"/>
        <v>50000</v>
      </c>
      <c r="T965" s="13" t="s">
        <v>3835</v>
      </c>
      <c r="U965" s="15" t="s">
        <v>273</v>
      </c>
      <c r="V965" s="5" t="s">
        <v>5444</v>
      </c>
    </row>
    <row r="966" spans="1:24" ht="13" x14ac:dyDescent="0.15">
      <c r="A966" s="6">
        <f t="shared" si="47"/>
        <v>965</v>
      </c>
      <c r="B966" s="105" t="s">
        <v>3836</v>
      </c>
      <c r="C966" s="109">
        <v>44125</v>
      </c>
      <c r="D966" s="7" t="s">
        <v>123</v>
      </c>
      <c r="E966" s="8">
        <v>6601</v>
      </c>
      <c r="F966" s="7" t="s">
        <v>22</v>
      </c>
      <c r="G966" s="9" t="s">
        <v>3837</v>
      </c>
      <c r="H966" s="7" t="s">
        <v>45</v>
      </c>
      <c r="I966" s="9" t="s">
        <v>205</v>
      </c>
      <c r="J966" s="10"/>
      <c r="K966" s="10"/>
      <c r="L966" s="10"/>
      <c r="M966" s="9" t="s">
        <v>3838</v>
      </c>
      <c r="N966" s="9" t="s">
        <v>185</v>
      </c>
      <c r="O966" s="10"/>
      <c r="P966" s="10"/>
      <c r="Q966" s="11">
        <v>50000</v>
      </c>
      <c r="R966" s="12">
        <f t="shared" si="45"/>
        <v>0</v>
      </c>
      <c r="S966" s="11">
        <f t="shared" si="46"/>
        <v>50000</v>
      </c>
      <c r="T966" s="13" t="s">
        <v>3839</v>
      </c>
      <c r="U966" s="15" t="s">
        <v>66</v>
      </c>
      <c r="V966" s="5" t="s">
        <v>5444</v>
      </c>
    </row>
    <row r="967" spans="1:24" ht="13" x14ac:dyDescent="0.15">
      <c r="A967" s="6">
        <f t="shared" si="47"/>
        <v>966</v>
      </c>
      <c r="B967" s="105" t="s">
        <v>3840</v>
      </c>
      <c r="C967" s="109">
        <v>44125</v>
      </c>
      <c r="D967" s="7" t="s">
        <v>123</v>
      </c>
      <c r="E967" s="8">
        <v>13604</v>
      </c>
      <c r="F967" s="7" t="s">
        <v>22</v>
      </c>
      <c r="G967" s="9" t="s">
        <v>3841</v>
      </c>
      <c r="H967" s="7" t="s">
        <v>31</v>
      </c>
      <c r="I967" s="9" t="s">
        <v>125</v>
      </c>
      <c r="J967" s="10"/>
      <c r="K967" s="10"/>
      <c r="L967" s="10"/>
      <c r="M967" s="9" t="s">
        <v>3842</v>
      </c>
      <c r="N967" s="9" t="s">
        <v>2427</v>
      </c>
      <c r="O967" s="10"/>
      <c r="P967" s="10"/>
      <c r="Q967" s="11">
        <v>50000</v>
      </c>
      <c r="R967" s="12">
        <f t="shared" si="45"/>
        <v>0</v>
      </c>
      <c r="S967" s="11">
        <f t="shared" si="46"/>
        <v>50000</v>
      </c>
      <c r="T967" s="13" t="s">
        <v>3843</v>
      </c>
      <c r="U967" s="15" t="s">
        <v>121</v>
      </c>
      <c r="W967" s="5" t="s">
        <v>5446</v>
      </c>
      <c r="X967" s="5" t="s">
        <v>5446</v>
      </c>
    </row>
    <row r="968" spans="1:24" ht="13" x14ac:dyDescent="0.15">
      <c r="A968" s="6">
        <f t="shared" si="47"/>
        <v>967</v>
      </c>
      <c r="B968" s="105" t="s">
        <v>3844</v>
      </c>
      <c r="C968" s="109">
        <v>44125</v>
      </c>
      <c r="D968" s="7" t="s">
        <v>123</v>
      </c>
      <c r="E968" s="8">
        <v>11900</v>
      </c>
      <c r="F968" s="7" t="s">
        <v>22</v>
      </c>
      <c r="G968" s="9" t="s">
        <v>3845</v>
      </c>
      <c r="H968" s="7" t="s">
        <v>183</v>
      </c>
      <c r="I968" s="9" t="s">
        <v>70</v>
      </c>
      <c r="J968" s="10"/>
      <c r="K968" s="10"/>
      <c r="L968" s="10"/>
      <c r="M968" s="9" t="s">
        <v>3846</v>
      </c>
      <c r="N968" s="9" t="s">
        <v>553</v>
      </c>
      <c r="O968" s="10"/>
      <c r="P968" s="10"/>
      <c r="Q968" s="11">
        <v>50000</v>
      </c>
      <c r="R968" s="12">
        <f t="shared" si="45"/>
        <v>0</v>
      </c>
      <c r="S968" s="11">
        <f t="shared" si="46"/>
        <v>50000</v>
      </c>
      <c r="T968" s="13" t="s">
        <v>3847</v>
      </c>
      <c r="U968" s="15" t="s">
        <v>3848</v>
      </c>
    </row>
    <row r="969" spans="1:24" ht="13" x14ac:dyDescent="0.15">
      <c r="A969" s="6">
        <f t="shared" si="47"/>
        <v>968</v>
      </c>
      <c r="B969" s="105" t="s">
        <v>3849</v>
      </c>
      <c r="C969" s="109">
        <v>44125</v>
      </c>
      <c r="D969" s="7" t="s">
        <v>123</v>
      </c>
      <c r="E969" s="8">
        <v>13510</v>
      </c>
      <c r="F969" s="7" t="s">
        <v>22</v>
      </c>
      <c r="G969" s="9" t="s">
        <v>3850</v>
      </c>
      <c r="H969" s="7" t="s">
        <v>24</v>
      </c>
      <c r="I969" s="9" t="s">
        <v>25</v>
      </c>
      <c r="J969" s="10"/>
      <c r="K969" s="10"/>
      <c r="L969" s="10"/>
      <c r="M969" s="9" t="s">
        <v>3851</v>
      </c>
      <c r="N969" s="9" t="s">
        <v>553</v>
      </c>
      <c r="O969" s="10"/>
      <c r="P969" s="10"/>
      <c r="Q969" s="11">
        <v>50000</v>
      </c>
      <c r="R969" s="12">
        <f t="shared" si="45"/>
        <v>0</v>
      </c>
      <c r="S969" s="11">
        <f t="shared" si="46"/>
        <v>50000</v>
      </c>
      <c r="T969" s="13" t="s">
        <v>3852</v>
      </c>
      <c r="U969" s="15" t="s">
        <v>121</v>
      </c>
      <c r="W969" s="5" t="s">
        <v>5446</v>
      </c>
      <c r="X969" s="5" t="s">
        <v>5446</v>
      </c>
    </row>
    <row r="970" spans="1:24" ht="13" x14ac:dyDescent="0.15">
      <c r="A970" s="6">
        <f t="shared" si="47"/>
        <v>969</v>
      </c>
      <c r="B970" s="105" t="s">
        <v>3853</v>
      </c>
      <c r="C970" s="109">
        <v>44125</v>
      </c>
      <c r="D970" s="7" t="s">
        <v>123</v>
      </c>
      <c r="E970" s="8">
        <v>2508</v>
      </c>
      <c r="F970" s="7" t="s">
        <v>22</v>
      </c>
      <c r="G970" s="9" t="s">
        <v>2756</v>
      </c>
      <c r="H970" s="7" t="s">
        <v>183</v>
      </c>
      <c r="I970" s="9" t="s">
        <v>46</v>
      </c>
      <c r="J970" s="10"/>
      <c r="K970" s="10"/>
      <c r="L970" s="10"/>
      <c r="M970" s="9" t="s">
        <v>3854</v>
      </c>
      <c r="N970" s="9" t="s">
        <v>553</v>
      </c>
      <c r="O970" s="10"/>
      <c r="P970" s="10"/>
      <c r="Q970" s="11">
        <v>50000</v>
      </c>
      <c r="R970" s="12">
        <f t="shared" si="45"/>
        <v>0</v>
      </c>
      <c r="S970" s="11">
        <f t="shared" si="46"/>
        <v>50000</v>
      </c>
      <c r="T970" s="13" t="s">
        <v>3855</v>
      </c>
      <c r="U970" s="15" t="s">
        <v>3066</v>
      </c>
      <c r="W970" s="5" t="s">
        <v>5446</v>
      </c>
    </row>
    <row r="971" spans="1:24" ht="13" x14ac:dyDescent="0.15">
      <c r="A971" s="6">
        <f t="shared" si="47"/>
        <v>970</v>
      </c>
      <c r="B971" s="105" t="s">
        <v>3856</v>
      </c>
      <c r="C971" s="109">
        <v>44125</v>
      </c>
      <c r="D971" s="7" t="s">
        <v>123</v>
      </c>
      <c r="E971" s="8">
        <v>2904</v>
      </c>
      <c r="F971" s="7" t="s">
        <v>22</v>
      </c>
      <c r="G971" s="9" t="s">
        <v>3857</v>
      </c>
      <c r="H971" s="7" t="s">
        <v>45</v>
      </c>
      <c r="I971" s="9" t="s">
        <v>39</v>
      </c>
      <c r="J971" s="10"/>
      <c r="K971" s="10"/>
      <c r="L971" s="10"/>
      <c r="M971" s="9" t="s">
        <v>3858</v>
      </c>
      <c r="N971" s="9" t="s">
        <v>611</v>
      </c>
      <c r="O971" s="10"/>
      <c r="P971" s="10"/>
      <c r="Q971" s="11">
        <v>0</v>
      </c>
      <c r="R971" s="12">
        <f t="shared" si="45"/>
        <v>500</v>
      </c>
      <c r="S971" s="11">
        <f t="shared" si="46"/>
        <v>500</v>
      </c>
      <c r="T971" s="13" t="s">
        <v>3859</v>
      </c>
      <c r="U971" s="15" t="s">
        <v>142</v>
      </c>
    </row>
    <row r="972" spans="1:24" ht="13" x14ac:dyDescent="0.15">
      <c r="A972" s="6">
        <f t="shared" si="47"/>
        <v>971</v>
      </c>
      <c r="B972" s="105" t="s">
        <v>3860</v>
      </c>
      <c r="C972" s="109">
        <v>44125</v>
      </c>
      <c r="D972" s="7" t="s">
        <v>123</v>
      </c>
      <c r="E972" s="8">
        <v>1913</v>
      </c>
      <c r="F972" s="7" t="s">
        <v>22</v>
      </c>
      <c r="G972" s="9" t="s">
        <v>2017</v>
      </c>
      <c r="H972" s="7" t="s">
        <v>58</v>
      </c>
      <c r="I972" s="9" t="s">
        <v>46</v>
      </c>
      <c r="J972" s="10"/>
      <c r="K972" s="10"/>
      <c r="L972" s="10"/>
      <c r="M972" s="9" t="s">
        <v>2018</v>
      </c>
      <c r="N972" s="9" t="s">
        <v>611</v>
      </c>
      <c r="O972" s="10"/>
      <c r="P972" s="10"/>
      <c r="Q972" s="11">
        <v>0</v>
      </c>
      <c r="R972" s="12">
        <f t="shared" si="45"/>
        <v>500</v>
      </c>
      <c r="S972" s="11">
        <f t="shared" si="46"/>
        <v>500</v>
      </c>
      <c r="T972" s="13" t="s">
        <v>3861</v>
      </c>
      <c r="U972" s="14"/>
    </row>
    <row r="973" spans="1:24" ht="13" x14ac:dyDescent="0.15">
      <c r="A973" s="6">
        <f t="shared" si="47"/>
        <v>972</v>
      </c>
      <c r="B973" s="105" t="s">
        <v>3862</v>
      </c>
      <c r="C973" s="109">
        <v>44125</v>
      </c>
      <c r="D973" s="7" t="s">
        <v>123</v>
      </c>
      <c r="E973" s="8">
        <v>3808</v>
      </c>
      <c r="F973" s="7" t="s">
        <v>22</v>
      </c>
      <c r="G973" s="9" t="s">
        <v>3863</v>
      </c>
      <c r="H973" s="7" t="s">
        <v>31</v>
      </c>
      <c r="I973" s="9" t="s">
        <v>205</v>
      </c>
      <c r="J973" s="10"/>
      <c r="K973" s="10"/>
      <c r="L973" s="10"/>
      <c r="M973" s="9" t="s">
        <v>3864</v>
      </c>
      <c r="N973" s="9" t="s">
        <v>72</v>
      </c>
      <c r="O973" s="10"/>
      <c r="P973" s="10"/>
      <c r="Q973" s="11">
        <v>0</v>
      </c>
      <c r="R973" s="12">
        <f t="shared" si="45"/>
        <v>500</v>
      </c>
      <c r="S973" s="11">
        <f t="shared" si="46"/>
        <v>500</v>
      </c>
      <c r="T973" s="13" t="s">
        <v>3865</v>
      </c>
      <c r="U973" s="14"/>
    </row>
    <row r="974" spans="1:24" ht="13" x14ac:dyDescent="0.15">
      <c r="A974" s="6">
        <f t="shared" si="47"/>
        <v>973</v>
      </c>
      <c r="B974" s="105" t="s">
        <v>3866</v>
      </c>
      <c r="C974" s="109">
        <v>44126</v>
      </c>
      <c r="D974" s="7" t="s">
        <v>275</v>
      </c>
      <c r="E974" s="8">
        <v>10016</v>
      </c>
      <c r="F974" s="7" t="s">
        <v>22</v>
      </c>
      <c r="G974" s="9" t="s">
        <v>1403</v>
      </c>
      <c r="H974" s="7" t="s">
        <v>31</v>
      </c>
      <c r="I974" s="9" t="s">
        <v>70</v>
      </c>
      <c r="J974" s="16">
        <v>6536</v>
      </c>
      <c r="K974" s="17">
        <v>24</v>
      </c>
      <c r="L974" s="7" t="s">
        <v>277</v>
      </c>
      <c r="M974" s="9" t="s">
        <v>1192</v>
      </c>
      <c r="N974" s="9" t="s">
        <v>1192</v>
      </c>
      <c r="O974" s="17">
        <v>1</v>
      </c>
      <c r="P974" s="17">
        <v>1</v>
      </c>
      <c r="Q974" s="11">
        <v>313758</v>
      </c>
      <c r="R974" s="12">
        <f t="shared" si="45"/>
        <v>0</v>
      </c>
      <c r="S974" s="11">
        <f t="shared" si="46"/>
        <v>313758</v>
      </c>
      <c r="T974" s="13" t="s">
        <v>3867</v>
      </c>
      <c r="U974" s="15" t="s">
        <v>80</v>
      </c>
    </row>
    <row r="975" spans="1:24" ht="13" x14ac:dyDescent="0.15">
      <c r="A975" s="6">
        <f t="shared" si="47"/>
        <v>974</v>
      </c>
      <c r="B975" s="105" t="s">
        <v>3868</v>
      </c>
      <c r="C975" s="109">
        <v>44126</v>
      </c>
      <c r="D975" s="7" t="s">
        <v>3869</v>
      </c>
      <c r="E975" s="8">
        <v>1310</v>
      </c>
      <c r="F975" s="7" t="s">
        <v>22</v>
      </c>
      <c r="G975" s="9" t="s">
        <v>2688</v>
      </c>
      <c r="H975" s="7" t="s">
        <v>45</v>
      </c>
      <c r="I975" s="9" t="s">
        <v>112</v>
      </c>
      <c r="J975" s="10"/>
      <c r="K975" s="10"/>
      <c r="L975" s="10"/>
      <c r="M975" s="9" t="s">
        <v>3870</v>
      </c>
      <c r="N975" s="9" t="s">
        <v>3871</v>
      </c>
      <c r="O975" s="10"/>
      <c r="P975" s="17">
        <v>1</v>
      </c>
      <c r="Q975" s="11">
        <v>60000</v>
      </c>
      <c r="R975" s="12">
        <f t="shared" si="45"/>
        <v>0</v>
      </c>
      <c r="S975" s="11">
        <f t="shared" si="46"/>
        <v>60000</v>
      </c>
      <c r="T975" s="13" t="s">
        <v>3872</v>
      </c>
      <c r="U975" s="15" t="s">
        <v>312</v>
      </c>
      <c r="V975" s="5" t="s">
        <v>5444</v>
      </c>
    </row>
    <row r="976" spans="1:24" ht="13" x14ac:dyDescent="0.15">
      <c r="A976" s="6">
        <f t="shared" si="47"/>
        <v>975</v>
      </c>
      <c r="B976" s="105" t="s">
        <v>3873</v>
      </c>
      <c r="C976" s="109">
        <v>44126</v>
      </c>
      <c r="D976" s="7" t="s">
        <v>21</v>
      </c>
      <c r="E976" s="8">
        <v>12107</v>
      </c>
      <c r="F976" s="7" t="s">
        <v>22</v>
      </c>
      <c r="G976" s="9" t="s">
        <v>3772</v>
      </c>
      <c r="H976" s="7" t="s">
        <v>24</v>
      </c>
      <c r="I976" s="10"/>
      <c r="J976" s="10"/>
      <c r="K976" s="10"/>
      <c r="L976" s="10"/>
      <c r="M976" s="9" t="s">
        <v>3874</v>
      </c>
      <c r="N976" s="9" t="s">
        <v>72</v>
      </c>
      <c r="O976" s="10"/>
      <c r="P976" s="10"/>
      <c r="Q976" s="11">
        <v>0</v>
      </c>
      <c r="R976" s="12">
        <f t="shared" si="45"/>
        <v>12000</v>
      </c>
      <c r="S976" s="11">
        <f t="shared" si="46"/>
        <v>12000</v>
      </c>
      <c r="T976" s="13" t="s">
        <v>3875</v>
      </c>
      <c r="U976" s="15" t="s">
        <v>654</v>
      </c>
    </row>
    <row r="977" spans="1:22" ht="13" x14ac:dyDescent="0.15">
      <c r="A977" s="6">
        <f t="shared" si="47"/>
        <v>976</v>
      </c>
      <c r="B977" s="105" t="s">
        <v>3876</v>
      </c>
      <c r="C977" s="109">
        <v>44126</v>
      </c>
      <c r="D977" s="7" t="s">
        <v>302</v>
      </c>
      <c r="E977" s="8">
        <v>10609</v>
      </c>
      <c r="F977" s="7" t="s">
        <v>22</v>
      </c>
      <c r="G977" s="9" t="s">
        <v>3877</v>
      </c>
      <c r="H977" s="7" t="s">
        <v>45</v>
      </c>
      <c r="I977" s="9" t="s">
        <v>125</v>
      </c>
      <c r="J977" s="10"/>
      <c r="K977" s="10"/>
      <c r="L977" s="10"/>
      <c r="M977" s="9" t="s">
        <v>3878</v>
      </c>
      <c r="N977" s="9" t="s">
        <v>72</v>
      </c>
      <c r="O977" s="10"/>
      <c r="P977" s="10"/>
      <c r="Q977" s="11">
        <v>0</v>
      </c>
      <c r="R977" s="12">
        <f t="shared" si="45"/>
        <v>15000</v>
      </c>
      <c r="S977" s="11">
        <f t="shared" si="46"/>
        <v>15000</v>
      </c>
      <c r="T977" s="13" t="s">
        <v>3879</v>
      </c>
      <c r="U977" s="14"/>
    </row>
    <row r="978" spans="1:22" ht="13" x14ac:dyDescent="0.15">
      <c r="A978" s="6">
        <f t="shared" si="47"/>
        <v>977</v>
      </c>
      <c r="B978" s="105" t="s">
        <v>3880</v>
      </c>
      <c r="C978" s="109">
        <v>44126</v>
      </c>
      <c r="D978" s="7" t="s">
        <v>37</v>
      </c>
      <c r="E978" s="8">
        <v>919</v>
      </c>
      <c r="F978" s="7" t="s">
        <v>22</v>
      </c>
      <c r="G978" s="9" t="s">
        <v>3881</v>
      </c>
      <c r="H978" s="7" t="s">
        <v>45</v>
      </c>
      <c r="I978" s="9" t="s">
        <v>158</v>
      </c>
      <c r="J978" s="10"/>
      <c r="K978" s="10"/>
      <c r="L978" s="10"/>
      <c r="M978" s="9" t="s">
        <v>3882</v>
      </c>
      <c r="N978" s="9" t="s">
        <v>72</v>
      </c>
      <c r="O978" s="10"/>
      <c r="P978" s="10"/>
      <c r="Q978" s="11">
        <v>10672</v>
      </c>
      <c r="R978" s="12">
        <f t="shared" si="45"/>
        <v>0</v>
      </c>
      <c r="S978" s="11">
        <f t="shared" si="46"/>
        <v>10672</v>
      </c>
      <c r="T978" s="13" t="s">
        <v>3883</v>
      </c>
      <c r="U978" s="15" t="s">
        <v>42</v>
      </c>
      <c r="V978" s="5" t="s">
        <v>5444</v>
      </c>
    </row>
    <row r="979" spans="1:22" ht="13" x14ac:dyDescent="0.15">
      <c r="A979" s="6">
        <f t="shared" si="47"/>
        <v>978</v>
      </c>
      <c r="B979" s="105" t="s">
        <v>3884</v>
      </c>
      <c r="C979" s="109">
        <v>44126</v>
      </c>
      <c r="D979" s="7" t="s">
        <v>37</v>
      </c>
      <c r="E979" s="8">
        <v>5123</v>
      </c>
      <c r="F979" s="7" t="s">
        <v>22</v>
      </c>
      <c r="G979" s="9" t="s">
        <v>3885</v>
      </c>
      <c r="H979" s="7" t="s">
        <v>69</v>
      </c>
      <c r="I979" s="9" t="s">
        <v>205</v>
      </c>
      <c r="J979" s="10"/>
      <c r="K979" s="10"/>
      <c r="L979" s="10"/>
      <c r="M979" s="9" t="s">
        <v>3886</v>
      </c>
      <c r="N979" s="9" t="s">
        <v>72</v>
      </c>
      <c r="O979" s="10"/>
      <c r="P979" s="10"/>
      <c r="Q979" s="11">
        <v>0</v>
      </c>
      <c r="R979" s="12">
        <f t="shared" si="45"/>
        <v>3000</v>
      </c>
      <c r="S979" s="11">
        <f t="shared" si="46"/>
        <v>3000</v>
      </c>
      <c r="T979" s="13" t="s">
        <v>3887</v>
      </c>
      <c r="U979" s="15" t="s">
        <v>42</v>
      </c>
      <c r="V979" s="5" t="s">
        <v>5444</v>
      </c>
    </row>
    <row r="980" spans="1:22" ht="13" x14ac:dyDescent="0.15">
      <c r="A980" s="6">
        <f t="shared" si="47"/>
        <v>979</v>
      </c>
      <c r="B980" s="105" t="s">
        <v>3888</v>
      </c>
      <c r="C980" s="109">
        <v>44126</v>
      </c>
      <c r="D980" s="7" t="s">
        <v>37</v>
      </c>
      <c r="E980" s="8">
        <v>916</v>
      </c>
      <c r="F980" s="7" t="s">
        <v>22</v>
      </c>
      <c r="G980" s="9" t="s">
        <v>3889</v>
      </c>
      <c r="H980" s="7" t="s">
        <v>58</v>
      </c>
      <c r="I980" s="9" t="s">
        <v>46</v>
      </c>
      <c r="J980" s="10"/>
      <c r="K980" s="10"/>
      <c r="L980" s="10"/>
      <c r="M980" s="9" t="s">
        <v>3890</v>
      </c>
      <c r="N980" s="9" t="s">
        <v>3891</v>
      </c>
      <c r="O980" s="17">
        <v>1</v>
      </c>
      <c r="P980" s="17">
        <v>1</v>
      </c>
      <c r="Q980" s="11">
        <v>10000</v>
      </c>
      <c r="R980" s="12">
        <f t="shared" si="45"/>
        <v>0</v>
      </c>
      <c r="S980" s="11">
        <f t="shared" si="46"/>
        <v>10000</v>
      </c>
      <c r="T980" s="13" t="s">
        <v>3892</v>
      </c>
      <c r="U980" s="15" t="s">
        <v>273</v>
      </c>
      <c r="V980" s="5" t="s">
        <v>5444</v>
      </c>
    </row>
    <row r="981" spans="1:22" ht="13" x14ac:dyDescent="0.15">
      <c r="A981" s="6">
        <f t="shared" si="47"/>
        <v>980</v>
      </c>
      <c r="B981" s="105" t="s">
        <v>3893</v>
      </c>
      <c r="C981" s="109">
        <v>44126</v>
      </c>
      <c r="D981" s="7" t="s">
        <v>37</v>
      </c>
      <c r="E981" s="8">
        <v>9310</v>
      </c>
      <c r="F981" s="7" t="s">
        <v>22</v>
      </c>
      <c r="G981" s="9" t="s">
        <v>2846</v>
      </c>
      <c r="H981" s="7" t="s">
        <v>24</v>
      </c>
      <c r="I981" s="9" t="s">
        <v>205</v>
      </c>
      <c r="J981" s="10"/>
      <c r="K981" s="10"/>
      <c r="L981" s="10"/>
      <c r="M981" s="9" t="s">
        <v>2847</v>
      </c>
      <c r="N981" s="9" t="s">
        <v>72</v>
      </c>
      <c r="O981" s="10"/>
      <c r="P981" s="10"/>
      <c r="Q981" s="11">
        <v>0</v>
      </c>
      <c r="R981" s="12">
        <f t="shared" si="45"/>
        <v>3000</v>
      </c>
      <c r="S981" s="11">
        <f t="shared" si="46"/>
        <v>3000</v>
      </c>
      <c r="T981" s="13" t="s">
        <v>3894</v>
      </c>
      <c r="U981" s="15" t="s">
        <v>654</v>
      </c>
    </row>
    <row r="982" spans="1:22" ht="13" x14ac:dyDescent="0.15">
      <c r="A982" s="6">
        <f t="shared" si="47"/>
        <v>981</v>
      </c>
      <c r="B982" s="105" t="s">
        <v>3895</v>
      </c>
      <c r="C982" s="109">
        <v>44126</v>
      </c>
      <c r="D982" s="7" t="s">
        <v>37</v>
      </c>
      <c r="E982" s="8">
        <v>4501</v>
      </c>
      <c r="F982" s="7" t="s">
        <v>22</v>
      </c>
      <c r="G982" s="9" t="s">
        <v>3896</v>
      </c>
      <c r="H982" s="7" t="s">
        <v>69</v>
      </c>
      <c r="I982" s="9" t="s">
        <v>70</v>
      </c>
      <c r="J982" s="10"/>
      <c r="K982" s="10"/>
      <c r="L982" s="10"/>
      <c r="M982" s="9" t="s">
        <v>3897</v>
      </c>
      <c r="N982" s="9" t="s">
        <v>3898</v>
      </c>
      <c r="O982" s="10"/>
      <c r="P982" s="10"/>
      <c r="Q982" s="11">
        <v>20000</v>
      </c>
      <c r="R982" s="12">
        <f t="shared" si="45"/>
        <v>0</v>
      </c>
      <c r="S982" s="11">
        <f t="shared" si="46"/>
        <v>20000</v>
      </c>
      <c r="T982" s="13" t="s">
        <v>3899</v>
      </c>
      <c r="U982" s="15" t="s">
        <v>42</v>
      </c>
      <c r="V982" s="5" t="s">
        <v>5444</v>
      </c>
    </row>
    <row r="983" spans="1:22" ht="13" x14ac:dyDescent="0.15">
      <c r="A983" s="6">
        <f t="shared" si="47"/>
        <v>982</v>
      </c>
      <c r="B983" s="105" t="s">
        <v>3900</v>
      </c>
      <c r="C983" s="109">
        <v>44126</v>
      </c>
      <c r="D983" s="7" t="s">
        <v>37</v>
      </c>
      <c r="E983" s="8">
        <v>7705</v>
      </c>
      <c r="F983" s="7" t="s">
        <v>22</v>
      </c>
      <c r="G983" s="9" t="s">
        <v>578</v>
      </c>
      <c r="H983" s="7" t="s">
        <v>58</v>
      </c>
      <c r="I983" s="9" t="s">
        <v>46</v>
      </c>
      <c r="J983" s="10"/>
      <c r="K983" s="10"/>
      <c r="L983" s="10"/>
      <c r="M983" s="9" t="s">
        <v>3901</v>
      </c>
      <c r="N983" s="10"/>
      <c r="O983" s="10"/>
      <c r="P983" s="10"/>
      <c r="Q983" s="11">
        <v>5046</v>
      </c>
      <c r="R983" s="12">
        <f t="shared" si="45"/>
        <v>0</v>
      </c>
      <c r="S983" s="11">
        <f t="shared" si="46"/>
        <v>5046</v>
      </c>
      <c r="T983" s="13" t="s">
        <v>3902</v>
      </c>
      <c r="U983" s="15" t="s">
        <v>3903</v>
      </c>
    </row>
    <row r="984" spans="1:22" ht="13" x14ac:dyDescent="0.15">
      <c r="A984" s="6">
        <f t="shared" si="47"/>
        <v>983</v>
      </c>
      <c r="B984" s="105" t="s">
        <v>3904</v>
      </c>
      <c r="C984" s="109">
        <v>44126</v>
      </c>
      <c r="D984" s="7" t="s">
        <v>37</v>
      </c>
      <c r="E984" s="8">
        <v>6909</v>
      </c>
      <c r="F984" s="7" t="s">
        <v>22</v>
      </c>
      <c r="G984" s="9" t="s">
        <v>3905</v>
      </c>
      <c r="H984" s="7" t="s">
        <v>183</v>
      </c>
      <c r="I984" s="9" t="s">
        <v>88</v>
      </c>
      <c r="J984" s="10"/>
      <c r="K984" s="10"/>
      <c r="L984" s="10"/>
      <c r="M984" s="9" t="s">
        <v>3906</v>
      </c>
      <c r="N984" s="9" t="s">
        <v>72</v>
      </c>
      <c r="O984" s="10"/>
      <c r="P984" s="10"/>
      <c r="Q984" s="11">
        <v>0</v>
      </c>
      <c r="R984" s="12">
        <f t="shared" si="45"/>
        <v>3000</v>
      </c>
      <c r="S984" s="11">
        <f t="shared" si="46"/>
        <v>3000</v>
      </c>
      <c r="T984" s="13" t="s">
        <v>3907</v>
      </c>
      <c r="U984" s="15" t="s">
        <v>55</v>
      </c>
      <c r="V984" s="5" t="s">
        <v>5444</v>
      </c>
    </row>
    <row r="985" spans="1:22" ht="13" x14ac:dyDescent="0.15">
      <c r="A985" s="6">
        <f t="shared" si="47"/>
        <v>984</v>
      </c>
      <c r="B985" s="105" t="s">
        <v>3908</v>
      </c>
      <c r="C985" s="109">
        <v>44126</v>
      </c>
      <c r="D985" s="7" t="s">
        <v>75</v>
      </c>
      <c r="E985" s="8">
        <v>2601</v>
      </c>
      <c r="F985" s="7" t="s">
        <v>22</v>
      </c>
      <c r="G985" s="9" t="s">
        <v>3909</v>
      </c>
      <c r="H985" s="7" t="s">
        <v>31</v>
      </c>
      <c r="I985" s="9" t="s">
        <v>39</v>
      </c>
      <c r="J985" s="10"/>
      <c r="K985" s="10"/>
      <c r="L985" s="10"/>
      <c r="M985" s="9" t="s">
        <v>3910</v>
      </c>
      <c r="N985" s="9" t="s">
        <v>1929</v>
      </c>
      <c r="O985" s="10"/>
      <c r="P985" s="10"/>
      <c r="Q985" s="11">
        <v>0</v>
      </c>
      <c r="R985" s="12">
        <f t="shared" si="45"/>
        <v>3000</v>
      </c>
      <c r="S985" s="11">
        <f t="shared" si="46"/>
        <v>3000</v>
      </c>
      <c r="T985" s="13" t="s">
        <v>3911</v>
      </c>
      <c r="U985" s="15" t="s">
        <v>3912</v>
      </c>
    </row>
    <row r="986" spans="1:22" ht="13" x14ac:dyDescent="0.15">
      <c r="A986" s="6">
        <f t="shared" si="47"/>
        <v>985</v>
      </c>
      <c r="B986" s="105" t="s">
        <v>3913</v>
      </c>
      <c r="C986" s="109">
        <v>44126</v>
      </c>
      <c r="D986" s="7" t="s">
        <v>75</v>
      </c>
      <c r="E986" s="8">
        <v>2001</v>
      </c>
      <c r="F986" s="7" t="s">
        <v>22</v>
      </c>
      <c r="G986" s="9" t="s">
        <v>351</v>
      </c>
      <c r="H986" s="7" t="s">
        <v>31</v>
      </c>
      <c r="I986" s="9" t="s">
        <v>158</v>
      </c>
      <c r="J986" s="10"/>
      <c r="K986" s="10"/>
      <c r="L986" s="10"/>
      <c r="M986" s="9" t="s">
        <v>3914</v>
      </c>
      <c r="N986" s="9" t="s">
        <v>710</v>
      </c>
      <c r="O986" s="10"/>
      <c r="P986" s="10"/>
      <c r="Q986" s="11">
        <v>0</v>
      </c>
      <c r="R986" s="12">
        <f t="shared" si="45"/>
        <v>3000</v>
      </c>
      <c r="S986" s="11">
        <f t="shared" si="46"/>
        <v>3000</v>
      </c>
      <c r="T986" s="13" t="s">
        <v>3915</v>
      </c>
      <c r="U986" s="15" t="s">
        <v>42</v>
      </c>
      <c r="V986" s="5" t="s">
        <v>5444</v>
      </c>
    </row>
    <row r="987" spans="1:22" ht="13" x14ac:dyDescent="0.15">
      <c r="A987" s="6">
        <f t="shared" si="47"/>
        <v>986</v>
      </c>
      <c r="B987" s="105" t="s">
        <v>3916</v>
      </c>
      <c r="C987" s="109">
        <v>44126</v>
      </c>
      <c r="D987" s="7" t="s">
        <v>75</v>
      </c>
      <c r="E987" s="8">
        <v>2600</v>
      </c>
      <c r="F987" s="7" t="s">
        <v>22</v>
      </c>
      <c r="G987" s="9" t="s">
        <v>642</v>
      </c>
      <c r="H987" s="7" t="s">
        <v>69</v>
      </c>
      <c r="I987" s="9" t="s">
        <v>46</v>
      </c>
      <c r="J987" s="10"/>
      <c r="K987" s="10"/>
      <c r="L987" s="10"/>
      <c r="M987" s="9" t="s">
        <v>643</v>
      </c>
      <c r="N987" s="9" t="s">
        <v>3917</v>
      </c>
      <c r="O987" s="10"/>
      <c r="P987" s="10"/>
      <c r="Q987" s="11">
        <v>0</v>
      </c>
      <c r="R987" s="12">
        <f t="shared" si="45"/>
        <v>3000</v>
      </c>
      <c r="S987" s="11">
        <f t="shared" si="46"/>
        <v>3000</v>
      </c>
      <c r="T987" s="13" t="s">
        <v>3918</v>
      </c>
      <c r="U987" s="15" t="s">
        <v>3919</v>
      </c>
    </row>
    <row r="988" spans="1:22" ht="13" x14ac:dyDescent="0.15">
      <c r="A988" s="6">
        <f t="shared" si="47"/>
        <v>987</v>
      </c>
      <c r="B988" s="105" t="s">
        <v>3920</v>
      </c>
      <c r="C988" s="109">
        <v>44126</v>
      </c>
      <c r="D988" s="7" t="s">
        <v>110</v>
      </c>
      <c r="E988" s="8">
        <v>7530</v>
      </c>
      <c r="F988" s="7" t="s">
        <v>22</v>
      </c>
      <c r="G988" s="9" t="s">
        <v>1932</v>
      </c>
      <c r="H988" s="7" t="s">
        <v>1628</v>
      </c>
      <c r="I988" s="9" t="s">
        <v>331</v>
      </c>
      <c r="J988" s="10"/>
      <c r="K988" s="10"/>
      <c r="L988" s="10"/>
      <c r="M988" s="9" t="s">
        <v>3921</v>
      </c>
      <c r="N988" s="10"/>
      <c r="O988" s="10"/>
      <c r="P988" s="10"/>
      <c r="Q988" s="11">
        <v>0</v>
      </c>
      <c r="R988" s="12">
        <f t="shared" si="45"/>
        <v>2000</v>
      </c>
      <c r="S988" s="11">
        <f t="shared" si="46"/>
        <v>2000</v>
      </c>
      <c r="T988" s="13" t="s">
        <v>3922</v>
      </c>
      <c r="U988" s="15" t="s">
        <v>1853</v>
      </c>
    </row>
    <row r="989" spans="1:22" ht="13" x14ac:dyDescent="0.15">
      <c r="A989" s="6">
        <f t="shared" si="47"/>
        <v>988</v>
      </c>
      <c r="B989" s="105" t="s">
        <v>3923</v>
      </c>
      <c r="C989" s="109">
        <v>44126</v>
      </c>
      <c r="D989" s="7" t="s">
        <v>110</v>
      </c>
      <c r="E989" s="8">
        <v>4550</v>
      </c>
      <c r="F989" s="7" t="s">
        <v>22</v>
      </c>
      <c r="G989" s="9" t="s">
        <v>1622</v>
      </c>
      <c r="H989" s="7" t="s">
        <v>101</v>
      </c>
      <c r="I989" s="9" t="s">
        <v>331</v>
      </c>
      <c r="J989" s="10"/>
      <c r="K989" s="10"/>
      <c r="L989" s="10"/>
      <c r="M989" s="9" t="s">
        <v>1623</v>
      </c>
      <c r="N989" s="9" t="s">
        <v>3924</v>
      </c>
      <c r="O989" s="10"/>
      <c r="P989" s="10"/>
      <c r="Q989" s="11">
        <v>0</v>
      </c>
      <c r="R989" s="12">
        <f t="shared" si="45"/>
        <v>2000</v>
      </c>
      <c r="S989" s="11">
        <f t="shared" si="46"/>
        <v>2000</v>
      </c>
      <c r="T989" s="13" t="s">
        <v>3925</v>
      </c>
      <c r="U989" s="15" t="s">
        <v>3926</v>
      </c>
    </row>
    <row r="990" spans="1:22" ht="13" x14ac:dyDescent="0.15">
      <c r="A990" s="6">
        <f t="shared" si="47"/>
        <v>989</v>
      </c>
      <c r="B990" s="105" t="s">
        <v>3927</v>
      </c>
      <c r="C990" s="109">
        <v>44126</v>
      </c>
      <c r="D990" s="7" t="s">
        <v>430</v>
      </c>
      <c r="E990" s="8">
        <v>5901</v>
      </c>
      <c r="F990" s="7" t="s">
        <v>22</v>
      </c>
      <c r="G990" s="9" t="s">
        <v>3928</v>
      </c>
      <c r="H990" s="7" t="s">
        <v>45</v>
      </c>
      <c r="I990" s="9" t="s">
        <v>88</v>
      </c>
      <c r="J990" s="10"/>
      <c r="K990" s="10"/>
      <c r="L990" s="10"/>
      <c r="M990" s="9" t="s">
        <v>3929</v>
      </c>
      <c r="N990" s="9" t="s">
        <v>1025</v>
      </c>
      <c r="O990" s="10"/>
      <c r="P990" s="10"/>
      <c r="Q990" s="11">
        <v>0</v>
      </c>
      <c r="R990" s="12">
        <f t="shared" si="45"/>
        <v>500</v>
      </c>
      <c r="S990" s="11">
        <f t="shared" si="46"/>
        <v>500</v>
      </c>
      <c r="T990" s="13" t="s">
        <v>3930</v>
      </c>
      <c r="U990" s="15" t="s">
        <v>66</v>
      </c>
      <c r="V990" s="5" t="s">
        <v>5444</v>
      </c>
    </row>
    <row r="991" spans="1:22" ht="13" x14ac:dyDescent="0.15">
      <c r="A991" s="6">
        <f t="shared" si="47"/>
        <v>990</v>
      </c>
      <c r="B991" s="105" t="s">
        <v>3931</v>
      </c>
      <c r="C991" s="109">
        <v>44126</v>
      </c>
      <c r="D991" s="7" t="s">
        <v>430</v>
      </c>
      <c r="E991" s="8">
        <v>2400</v>
      </c>
      <c r="F991" s="7" t="s">
        <v>22</v>
      </c>
      <c r="G991" s="9" t="s">
        <v>3932</v>
      </c>
      <c r="H991" s="7" t="s">
        <v>24</v>
      </c>
      <c r="I991" s="9" t="s">
        <v>39</v>
      </c>
      <c r="J991" s="10"/>
      <c r="K991" s="10"/>
      <c r="L991" s="10"/>
      <c r="M991" s="9" t="s">
        <v>3933</v>
      </c>
      <c r="N991" s="9" t="s">
        <v>3934</v>
      </c>
      <c r="O991" s="10"/>
      <c r="P991" s="10"/>
      <c r="Q991" s="11">
        <v>0</v>
      </c>
      <c r="R991" s="12">
        <f t="shared" si="45"/>
        <v>500</v>
      </c>
      <c r="S991" s="11">
        <f t="shared" si="46"/>
        <v>500</v>
      </c>
      <c r="T991" s="13" t="s">
        <v>3935</v>
      </c>
      <c r="U991" s="15" t="s">
        <v>42</v>
      </c>
      <c r="V991" s="5" t="s">
        <v>5444</v>
      </c>
    </row>
    <row r="992" spans="1:22" ht="13" x14ac:dyDescent="0.15">
      <c r="A992" s="6">
        <f t="shared" si="47"/>
        <v>991</v>
      </c>
      <c r="B992" s="105" t="s">
        <v>3936</v>
      </c>
      <c r="C992" s="109">
        <v>44126</v>
      </c>
      <c r="D992" s="7" t="s">
        <v>430</v>
      </c>
      <c r="E992" s="8">
        <v>400</v>
      </c>
      <c r="F992" s="7" t="s">
        <v>22</v>
      </c>
      <c r="G992" s="9" t="s">
        <v>3937</v>
      </c>
      <c r="H992" s="7" t="s">
        <v>45</v>
      </c>
      <c r="I992" s="9" t="s">
        <v>39</v>
      </c>
      <c r="J992" s="10"/>
      <c r="K992" s="10"/>
      <c r="L992" s="10"/>
      <c r="M992" s="9" t="s">
        <v>3938</v>
      </c>
      <c r="N992" s="9" t="s">
        <v>3939</v>
      </c>
      <c r="O992" s="10"/>
      <c r="P992" s="10"/>
      <c r="Q992" s="11">
        <v>0</v>
      </c>
      <c r="R992" s="12">
        <f t="shared" si="45"/>
        <v>500</v>
      </c>
      <c r="S992" s="11">
        <f t="shared" si="46"/>
        <v>500</v>
      </c>
      <c r="T992" s="13" t="s">
        <v>3940</v>
      </c>
      <c r="U992" s="15" t="s">
        <v>42</v>
      </c>
      <c r="V992" s="5" t="s">
        <v>5444</v>
      </c>
    </row>
    <row r="993" spans="1:24" ht="13" x14ac:dyDescent="0.15">
      <c r="A993" s="6">
        <f t="shared" si="47"/>
        <v>992</v>
      </c>
      <c r="B993" s="105" t="s">
        <v>3941</v>
      </c>
      <c r="C993" s="109">
        <v>44126</v>
      </c>
      <c r="D993" s="7" t="s">
        <v>430</v>
      </c>
      <c r="E993" s="8">
        <v>4405</v>
      </c>
      <c r="F993" s="7" t="s">
        <v>22</v>
      </c>
      <c r="G993" s="9" t="s">
        <v>3942</v>
      </c>
      <c r="H993" s="7" t="s">
        <v>557</v>
      </c>
      <c r="I993" s="9" t="s">
        <v>32</v>
      </c>
      <c r="J993" s="10"/>
      <c r="K993" s="10"/>
      <c r="L993" s="10"/>
      <c r="M993" s="9" t="s">
        <v>3943</v>
      </c>
      <c r="N993" s="9" t="s">
        <v>1947</v>
      </c>
      <c r="O993" s="10"/>
      <c r="P993" s="10"/>
      <c r="Q993" s="11">
        <v>0</v>
      </c>
      <c r="R993" s="12">
        <f t="shared" si="45"/>
        <v>500</v>
      </c>
      <c r="S993" s="11">
        <f t="shared" si="46"/>
        <v>500</v>
      </c>
      <c r="T993" s="13" t="s">
        <v>3944</v>
      </c>
      <c r="U993" s="15" t="s">
        <v>273</v>
      </c>
      <c r="V993" s="5" t="s">
        <v>5444</v>
      </c>
    </row>
    <row r="994" spans="1:24" ht="13" x14ac:dyDescent="0.15">
      <c r="A994" s="6">
        <f t="shared" si="47"/>
        <v>993</v>
      </c>
      <c r="B994" s="105" t="s">
        <v>3945</v>
      </c>
      <c r="C994" s="109">
        <v>44126</v>
      </c>
      <c r="D994" s="7" t="s">
        <v>430</v>
      </c>
      <c r="E994" s="8">
        <v>1317</v>
      </c>
      <c r="F994" s="7" t="s">
        <v>22</v>
      </c>
      <c r="G994" s="9" t="s">
        <v>3724</v>
      </c>
      <c r="H994" s="7" t="s">
        <v>24</v>
      </c>
      <c r="I994" s="9" t="s">
        <v>39</v>
      </c>
      <c r="J994" s="10"/>
      <c r="K994" s="10"/>
      <c r="L994" s="10"/>
      <c r="M994" s="9" t="s">
        <v>3946</v>
      </c>
      <c r="N994" s="9" t="s">
        <v>1947</v>
      </c>
      <c r="O994" s="10"/>
      <c r="P994" s="10"/>
      <c r="Q994" s="11">
        <v>0</v>
      </c>
      <c r="R994" s="12">
        <f t="shared" si="45"/>
        <v>500</v>
      </c>
      <c r="S994" s="11">
        <f t="shared" si="46"/>
        <v>500</v>
      </c>
      <c r="T994" s="13" t="s">
        <v>3947</v>
      </c>
      <c r="U994" s="15" t="s">
        <v>66</v>
      </c>
      <c r="V994" s="5" t="s">
        <v>5444</v>
      </c>
    </row>
    <row r="995" spans="1:24" ht="13" x14ac:dyDescent="0.15">
      <c r="A995" s="6">
        <f t="shared" si="47"/>
        <v>994</v>
      </c>
      <c r="B995" s="105" t="s">
        <v>3948</v>
      </c>
      <c r="C995" s="109">
        <v>44126</v>
      </c>
      <c r="D995" s="7" t="s">
        <v>430</v>
      </c>
      <c r="E995" s="8">
        <v>2600</v>
      </c>
      <c r="F995" s="7" t="s">
        <v>22</v>
      </c>
      <c r="G995" s="9" t="s">
        <v>642</v>
      </c>
      <c r="H995" s="7" t="s">
        <v>69</v>
      </c>
      <c r="I995" s="9" t="s">
        <v>46</v>
      </c>
      <c r="J995" s="10"/>
      <c r="K995" s="10"/>
      <c r="L995" s="10"/>
      <c r="M995" s="9" t="s">
        <v>643</v>
      </c>
      <c r="N995" s="9" t="s">
        <v>1769</v>
      </c>
      <c r="O995" s="10"/>
      <c r="P995" s="10"/>
      <c r="Q995" s="11">
        <v>0</v>
      </c>
      <c r="R995" s="12">
        <f t="shared" si="45"/>
        <v>500</v>
      </c>
      <c r="S995" s="11">
        <f t="shared" si="46"/>
        <v>500</v>
      </c>
      <c r="T995" s="13" t="s">
        <v>3949</v>
      </c>
      <c r="U995" s="15" t="s">
        <v>273</v>
      </c>
      <c r="V995" s="5" t="s">
        <v>5444</v>
      </c>
    </row>
    <row r="996" spans="1:24" ht="13" x14ac:dyDescent="0.15">
      <c r="A996" s="6">
        <f t="shared" si="47"/>
        <v>995</v>
      </c>
      <c r="B996" s="105" t="s">
        <v>3950</v>
      </c>
      <c r="C996" s="109">
        <v>44126</v>
      </c>
      <c r="D996" s="7" t="s">
        <v>116</v>
      </c>
      <c r="E996" s="8">
        <v>10000</v>
      </c>
      <c r="F996" s="7" t="s">
        <v>22</v>
      </c>
      <c r="G996" s="9" t="s">
        <v>3951</v>
      </c>
      <c r="H996" s="7" t="s">
        <v>24</v>
      </c>
      <c r="I996" s="9" t="s">
        <v>32</v>
      </c>
      <c r="J996" s="10"/>
      <c r="K996" s="10"/>
      <c r="L996" s="10"/>
      <c r="M996" s="9" t="s">
        <v>3952</v>
      </c>
      <c r="N996" s="9" t="s">
        <v>1798</v>
      </c>
      <c r="O996" s="10"/>
      <c r="P996" s="10"/>
      <c r="Q996" s="11">
        <v>0</v>
      </c>
      <c r="R996" s="12">
        <f t="shared" si="45"/>
        <v>500</v>
      </c>
      <c r="S996" s="11">
        <f t="shared" si="46"/>
        <v>500</v>
      </c>
      <c r="T996" s="13" t="s">
        <v>3953</v>
      </c>
      <c r="U996" s="15" t="s">
        <v>2188</v>
      </c>
      <c r="W996" s="5" t="s">
        <v>5446</v>
      </c>
    </row>
    <row r="997" spans="1:24" ht="13" x14ac:dyDescent="0.15">
      <c r="A997" s="6">
        <f t="shared" si="47"/>
        <v>996</v>
      </c>
      <c r="B997" s="105" t="s">
        <v>3954</v>
      </c>
      <c r="C997" s="109">
        <v>44126</v>
      </c>
      <c r="D997" s="7" t="s">
        <v>116</v>
      </c>
      <c r="E997" s="8">
        <v>4608</v>
      </c>
      <c r="F997" s="7" t="s">
        <v>22</v>
      </c>
      <c r="G997" s="9" t="s">
        <v>769</v>
      </c>
      <c r="H997" s="7" t="s">
        <v>45</v>
      </c>
      <c r="I997" s="9" t="s">
        <v>205</v>
      </c>
      <c r="J997" s="10"/>
      <c r="K997" s="10"/>
      <c r="L997" s="10"/>
      <c r="M997" s="9" t="s">
        <v>3955</v>
      </c>
      <c r="N997" s="9" t="s">
        <v>1798</v>
      </c>
      <c r="O997" s="10"/>
      <c r="P997" s="10"/>
      <c r="Q997" s="11">
        <v>0</v>
      </c>
      <c r="R997" s="12">
        <f t="shared" si="45"/>
        <v>500</v>
      </c>
      <c r="S997" s="11">
        <f t="shared" si="46"/>
        <v>500</v>
      </c>
      <c r="T997" s="13" t="s">
        <v>3956</v>
      </c>
      <c r="U997" s="15" t="s">
        <v>142</v>
      </c>
    </row>
    <row r="998" spans="1:24" ht="13" x14ac:dyDescent="0.15">
      <c r="A998" s="6">
        <f t="shared" si="47"/>
        <v>997</v>
      </c>
      <c r="B998" s="105" t="s">
        <v>3957</v>
      </c>
      <c r="C998" s="109">
        <v>44126</v>
      </c>
      <c r="D998" s="7" t="s">
        <v>116</v>
      </c>
      <c r="E998" s="8">
        <v>9602</v>
      </c>
      <c r="F998" s="7" t="s">
        <v>22</v>
      </c>
      <c r="G998" s="9" t="s">
        <v>3958</v>
      </c>
      <c r="H998" s="7" t="s">
        <v>24</v>
      </c>
      <c r="I998" s="9" t="s">
        <v>32</v>
      </c>
      <c r="J998" s="10"/>
      <c r="K998" s="10"/>
      <c r="L998" s="10"/>
      <c r="M998" s="9" t="s">
        <v>3959</v>
      </c>
      <c r="N998" s="9" t="s">
        <v>1057</v>
      </c>
      <c r="O998" s="10"/>
      <c r="P998" s="10"/>
      <c r="Q998" s="11">
        <v>0</v>
      </c>
      <c r="R998" s="12">
        <f t="shared" si="45"/>
        <v>500</v>
      </c>
      <c r="S998" s="11">
        <f t="shared" si="46"/>
        <v>500</v>
      </c>
      <c r="T998" s="13" t="s">
        <v>3960</v>
      </c>
      <c r="U998" s="15" t="s">
        <v>42</v>
      </c>
      <c r="V998" s="5" t="s">
        <v>5444</v>
      </c>
    </row>
    <row r="999" spans="1:24" ht="13" x14ac:dyDescent="0.15">
      <c r="A999" s="6">
        <f t="shared" si="47"/>
        <v>998</v>
      </c>
      <c r="B999" s="105" t="s">
        <v>3961</v>
      </c>
      <c r="C999" s="109">
        <v>44126</v>
      </c>
      <c r="D999" s="7" t="s">
        <v>116</v>
      </c>
      <c r="E999" s="8">
        <v>805</v>
      </c>
      <c r="F999" s="7" t="s">
        <v>22</v>
      </c>
      <c r="G999" s="9" t="s">
        <v>3406</v>
      </c>
      <c r="H999" s="7" t="s">
        <v>31</v>
      </c>
      <c r="I999" s="9" t="s">
        <v>39</v>
      </c>
      <c r="J999" s="10"/>
      <c r="K999" s="10"/>
      <c r="L999" s="10"/>
      <c r="M999" s="9" t="s">
        <v>3962</v>
      </c>
      <c r="N999" s="9" t="s">
        <v>119</v>
      </c>
      <c r="O999" s="10"/>
      <c r="P999" s="10"/>
      <c r="Q999" s="11">
        <v>0</v>
      </c>
      <c r="R999" s="12">
        <f t="shared" si="45"/>
        <v>500</v>
      </c>
      <c r="S999" s="11">
        <f t="shared" si="46"/>
        <v>500</v>
      </c>
      <c r="T999" s="13" t="s">
        <v>3963</v>
      </c>
      <c r="U999" s="15" t="s">
        <v>55</v>
      </c>
      <c r="V999" s="5" t="s">
        <v>5444</v>
      </c>
    </row>
    <row r="1000" spans="1:24" ht="13" x14ac:dyDescent="0.15">
      <c r="A1000" s="6">
        <f t="shared" si="47"/>
        <v>999</v>
      </c>
      <c r="B1000" s="105" t="s">
        <v>3964</v>
      </c>
      <c r="C1000" s="109">
        <v>44126</v>
      </c>
      <c r="D1000" s="7" t="s">
        <v>116</v>
      </c>
      <c r="E1000" s="8">
        <v>400</v>
      </c>
      <c r="F1000" s="7" t="s">
        <v>22</v>
      </c>
      <c r="G1000" s="9" t="s">
        <v>3937</v>
      </c>
      <c r="H1000" s="7" t="s">
        <v>45</v>
      </c>
      <c r="I1000" s="9" t="s">
        <v>39</v>
      </c>
      <c r="J1000" s="10"/>
      <c r="K1000" s="10"/>
      <c r="L1000" s="10"/>
      <c r="M1000" s="9" t="s">
        <v>3938</v>
      </c>
      <c r="N1000" s="9" t="s">
        <v>3939</v>
      </c>
      <c r="O1000" s="10"/>
      <c r="P1000" s="10"/>
      <c r="Q1000" s="11">
        <v>0</v>
      </c>
      <c r="R1000" s="12">
        <f t="shared" si="45"/>
        <v>500</v>
      </c>
      <c r="S1000" s="11">
        <f t="shared" si="46"/>
        <v>500</v>
      </c>
      <c r="T1000" s="13" t="s">
        <v>3965</v>
      </c>
      <c r="U1000" s="15" t="s">
        <v>80</v>
      </c>
    </row>
    <row r="1001" spans="1:24" ht="13" x14ac:dyDescent="0.15">
      <c r="A1001" s="6">
        <f t="shared" si="47"/>
        <v>1000</v>
      </c>
      <c r="B1001" s="105" t="s">
        <v>3966</v>
      </c>
      <c r="C1001" s="109">
        <v>44126</v>
      </c>
      <c r="D1001" s="7" t="s">
        <v>116</v>
      </c>
      <c r="E1001" s="8">
        <v>12303</v>
      </c>
      <c r="F1001" s="7" t="s">
        <v>22</v>
      </c>
      <c r="G1001" s="9" t="s">
        <v>3967</v>
      </c>
      <c r="H1001" s="7" t="s">
        <v>31</v>
      </c>
      <c r="I1001" s="9" t="s">
        <v>32</v>
      </c>
      <c r="J1001" s="10"/>
      <c r="K1001" s="10"/>
      <c r="L1001" s="10"/>
      <c r="M1001" s="9" t="s">
        <v>3968</v>
      </c>
      <c r="N1001" s="9" t="s">
        <v>3046</v>
      </c>
      <c r="O1001" s="10"/>
      <c r="P1001" s="10"/>
      <c r="Q1001" s="11">
        <v>0</v>
      </c>
      <c r="R1001" s="12">
        <f t="shared" si="45"/>
        <v>500</v>
      </c>
      <c r="S1001" s="11">
        <f t="shared" si="46"/>
        <v>500</v>
      </c>
      <c r="T1001" s="13" t="s">
        <v>3969</v>
      </c>
      <c r="U1001" s="15" t="s">
        <v>121</v>
      </c>
      <c r="W1001" s="5" t="s">
        <v>5446</v>
      </c>
      <c r="X1001" s="5" t="s">
        <v>5446</v>
      </c>
    </row>
    <row r="1002" spans="1:24" ht="13" x14ac:dyDescent="0.15">
      <c r="A1002" s="6">
        <f t="shared" si="47"/>
        <v>1001</v>
      </c>
      <c r="B1002" s="105" t="s">
        <v>3970</v>
      </c>
      <c r="C1002" s="109">
        <v>44126</v>
      </c>
      <c r="D1002" s="7" t="s">
        <v>123</v>
      </c>
      <c r="E1002" s="8">
        <v>12610</v>
      </c>
      <c r="F1002" s="7" t="s">
        <v>22</v>
      </c>
      <c r="G1002" s="9" t="s">
        <v>3971</v>
      </c>
      <c r="H1002" s="7" t="s">
        <v>24</v>
      </c>
      <c r="I1002" s="10"/>
      <c r="J1002" s="10"/>
      <c r="K1002" s="10"/>
      <c r="L1002" s="10"/>
      <c r="M1002" s="9" t="s">
        <v>3972</v>
      </c>
      <c r="N1002" s="9" t="s">
        <v>471</v>
      </c>
      <c r="O1002" s="10"/>
      <c r="P1002" s="10"/>
      <c r="Q1002" s="11">
        <v>50000</v>
      </c>
      <c r="R1002" s="12">
        <f t="shared" si="45"/>
        <v>0</v>
      </c>
      <c r="S1002" s="11">
        <f t="shared" si="46"/>
        <v>50000</v>
      </c>
      <c r="T1002" s="13" t="s">
        <v>1675</v>
      </c>
      <c r="U1002" s="15" t="s">
        <v>3973</v>
      </c>
    </row>
    <row r="1003" spans="1:24" ht="13" x14ac:dyDescent="0.15">
      <c r="A1003" s="6">
        <f t="shared" si="47"/>
        <v>1002</v>
      </c>
      <c r="B1003" s="105" t="s">
        <v>3974</v>
      </c>
      <c r="C1003" s="109">
        <v>44126</v>
      </c>
      <c r="D1003" s="7" t="s">
        <v>123</v>
      </c>
      <c r="E1003" s="8">
        <v>4100</v>
      </c>
      <c r="F1003" s="7" t="s">
        <v>22</v>
      </c>
      <c r="G1003" s="9" t="s">
        <v>3975</v>
      </c>
      <c r="H1003" s="7" t="s">
        <v>183</v>
      </c>
      <c r="I1003" s="10"/>
      <c r="J1003" s="10"/>
      <c r="K1003" s="10"/>
      <c r="L1003" s="10"/>
      <c r="M1003" s="9" t="s">
        <v>3976</v>
      </c>
      <c r="N1003" s="9" t="s">
        <v>1080</v>
      </c>
      <c r="O1003" s="10"/>
      <c r="P1003" s="10"/>
      <c r="Q1003" s="11">
        <v>50000</v>
      </c>
      <c r="R1003" s="12">
        <f t="shared" si="45"/>
        <v>0</v>
      </c>
      <c r="S1003" s="11">
        <f t="shared" si="46"/>
        <v>50000</v>
      </c>
      <c r="T1003" s="13" t="s">
        <v>3977</v>
      </c>
      <c r="U1003" s="15" t="s">
        <v>55</v>
      </c>
      <c r="V1003" s="5" t="s">
        <v>5444</v>
      </c>
    </row>
    <row r="1004" spans="1:24" ht="13" x14ac:dyDescent="0.15">
      <c r="A1004" s="6">
        <f t="shared" si="47"/>
        <v>1003</v>
      </c>
      <c r="B1004" s="105" t="s">
        <v>3978</v>
      </c>
      <c r="C1004" s="109">
        <v>44126</v>
      </c>
      <c r="D1004" s="7" t="s">
        <v>123</v>
      </c>
      <c r="E1004" s="8">
        <v>9118</v>
      </c>
      <c r="F1004" s="7" t="s">
        <v>22</v>
      </c>
      <c r="G1004" s="9" t="s">
        <v>3979</v>
      </c>
      <c r="H1004" s="7" t="s">
        <v>24</v>
      </c>
      <c r="I1004" s="9" t="s">
        <v>158</v>
      </c>
      <c r="J1004" s="10"/>
      <c r="K1004" s="10"/>
      <c r="L1004" s="10"/>
      <c r="M1004" s="9" t="s">
        <v>3980</v>
      </c>
      <c r="N1004" s="9" t="s">
        <v>1080</v>
      </c>
      <c r="O1004" s="10"/>
      <c r="P1004" s="10"/>
      <c r="Q1004" s="11">
        <v>50000</v>
      </c>
      <c r="R1004" s="12">
        <f t="shared" si="45"/>
        <v>0</v>
      </c>
      <c r="S1004" s="11">
        <f t="shared" si="46"/>
        <v>50000</v>
      </c>
      <c r="T1004" s="13" t="s">
        <v>3981</v>
      </c>
      <c r="U1004" s="15" t="s">
        <v>252</v>
      </c>
      <c r="V1004" s="5" t="s">
        <v>5444</v>
      </c>
    </row>
    <row r="1005" spans="1:24" ht="13" x14ac:dyDescent="0.15">
      <c r="A1005" s="6">
        <f t="shared" si="47"/>
        <v>1004</v>
      </c>
      <c r="B1005" s="105" t="s">
        <v>3982</v>
      </c>
      <c r="C1005" s="109">
        <v>44126</v>
      </c>
      <c r="D1005" s="7" t="s">
        <v>123</v>
      </c>
      <c r="E1005" s="8">
        <v>2028</v>
      </c>
      <c r="F1005" s="7" t="s">
        <v>22</v>
      </c>
      <c r="G1005" s="9" t="s">
        <v>3983</v>
      </c>
      <c r="H1005" s="7" t="s">
        <v>24</v>
      </c>
      <c r="I1005" s="9" t="s">
        <v>46</v>
      </c>
      <c r="J1005" s="10"/>
      <c r="K1005" s="10"/>
      <c r="L1005" s="10"/>
      <c r="M1005" s="9" t="s">
        <v>3984</v>
      </c>
      <c r="N1005" s="9" t="s">
        <v>1290</v>
      </c>
      <c r="O1005" s="10"/>
      <c r="P1005" s="10"/>
      <c r="Q1005" s="11">
        <v>50000</v>
      </c>
      <c r="R1005" s="12">
        <f t="shared" si="45"/>
        <v>0</v>
      </c>
      <c r="S1005" s="11">
        <f t="shared" si="46"/>
        <v>50000</v>
      </c>
      <c r="T1005" s="13" t="s">
        <v>1453</v>
      </c>
      <c r="U1005" s="15" t="s">
        <v>80</v>
      </c>
    </row>
    <row r="1006" spans="1:24" ht="13" x14ac:dyDescent="0.15">
      <c r="A1006" s="6">
        <f t="shared" si="47"/>
        <v>1005</v>
      </c>
      <c r="B1006" s="105" t="s">
        <v>3985</v>
      </c>
      <c r="C1006" s="109">
        <v>44126</v>
      </c>
      <c r="D1006" s="7" t="s">
        <v>123</v>
      </c>
      <c r="E1006" s="8">
        <v>3608</v>
      </c>
      <c r="F1006" s="7" t="s">
        <v>22</v>
      </c>
      <c r="G1006" s="9" t="s">
        <v>3986</v>
      </c>
      <c r="H1006" s="7" t="s">
        <v>183</v>
      </c>
      <c r="I1006" s="9" t="s">
        <v>205</v>
      </c>
      <c r="J1006" s="10"/>
      <c r="K1006" s="10"/>
      <c r="L1006" s="10"/>
      <c r="M1006" s="9" t="s">
        <v>3987</v>
      </c>
      <c r="N1006" s="9" t="s">
        <v>3988</v>
      </c>
      <c r="O1006" s="10"/>
      <c r="P1006" s="10"/>
      <c r="Q1006" s="11">
        <v>50000</v>
      </c>
      <c r="R1006" s="12">
        <f t="shared" si="45"/>
        <v>0</v>
      </c>
      <c r="S1006" s="11">
        <f t="shared" si="46"/>
        <v>50000</v>
      </c>
      <c r="T1006" s="13" t="s">
        <v>3989</v>
      </c>
      <c r="U1006" s="15" t="s">
        <v>66</v>
      </c>
      <c r="V1006" s="5" t="s">
        <v>5444</v>
      </c>
    </row>
    <row r="1007" spans="1:24" ht="13" x14ac:dyDescent="0.15">
      <c r="A1007" s="6">
        <f t="shared" si="47"/>
        <v>1006</v>
      </c>
      <c r="B1007" s="105" t="s">
        <v>3990</v>
      </c>
      <c r="C1007" s="109">
        <v>44126</v>
      </c>
      <c r="D1007" s="7" t="s">
        <v>123</v>
      </c>
      <c r="E1007" s="8">
        <v>4200</v>
      </c>
      <c r="F1007" s="7" t="s">
        <v>22</v>
      </c>
      <c r="G1007" s="9" t="s">
        <v>3991</v>
      </c>
      <c r="H1007" s="7" t="s">
        <v>58</v>
      </c>
      <c r="I1007" s="9" t="s">
        <v>70</v>
      </c>
      <c r="J1007" s="10"/>
      <c r="K1007" s="10"/>
      <c r="L1007" s="10"/>
      <c r="M1007" s="9" t="s">
        <v>3992</v>
      </c>
      <c r="N1007" s="9" t="s">
        <v>3988</v>
      </c>
      <c r="O1007" s="10"/>
      <c r="P1007" s="10"/>
      <c r="Q1007" s="11">
        <v>50000</v>
      </c>
      <c r="R1007" s="12">
        <f t="shared" si="45"/>
        <v>0</v>
      </c>
      <c r="S1007" s="11">
        <f t="shared" si="46"/>
        <v>50000</v>
      </c>
      <c r="T1007" s="13" t="s">
        <v>3993</v>
      </c>
      <c r="U1007" s="15" t="s">
        <v>627</v>
      </c>
      <c r="V1007" s="5" t="s">
        <v>5444</v>
      </c>
    </row>
    <row r="1008" spans="1:24" ht="13" x14ac:dyDescent="0.15">
      <c r="A1008" s="6">
        <f t="shared" si="47"/>
        <v>1007</v>
      </c>
      <c r="B1008" s="105" t="s">
        <v>3994</v>
      </c>
      <c r="C1008" s="109">
        <v>44126</v>
      </c>
      <c r="D1008" s="7" t="s">
        <v>123</v>
      </c>
      <c r="E1008" s="8">
        <v>717</v>
      </c>
      <c r="F1008" s="7" t="s">
        <v>22</v>
      </c>
      <c r="G1008" s="9" t="s">
        <v>3995</v>
      </c>
      <c r="H1008" s="7" t="s">
        <v>24</v>
      </c>
      <c r="I1008" s="9" t="s">
        <v>39</v>
      </c>
      <c r="J1008" s="10"/>
      <c r="K1008" s="10"/>
      <c r="L1008" s="10"/>
      <c r="M1008" s="9" t="s">
        <v>3996</v>
      </c>
      <c r="N1008" s="9" t="s">
        <v>3997</v>
      </c>
      <c r="O1008" s="10"/>
      <c r="P1008" s="10"/>
      <c r="Q1008" s="11">
        <v>0</v>
      </c>
      <c r="R1008" s="12">
        <f t="shared" si="45"/>
        <v>500</v>
      </c>
      <c r="S1008" s="11">
        <f t="shared" si="46"/>
        <v>500</v>
      </c>
      <c r="T1008" s="13" t="s">
        <v>3998</v>
      </c>
      <c r="U1008" s="15" t="s">
        <v>80</v>
      </c>
    </row>
    <row r="1009" spans="1:22" ht="13" x14ac:dyDescent="0.15">
      <c r="A1009" s="6">
        <f t="shared" si="47"/>
        <v>1008</v>
      </c>
      <c r="B1009" s="105" t="s">
        <v>3999</v>
      </c>
      <c r="C1009" s="109">
        <v>44127</v>
      </c>
      <c r="D1009" s="7" t="s">
        <v>275</v>
      </c>
      <c r="E1009" s="8">
        <v>8414</v>
      </c>
      <c r="F1009" s="7" t="s">
        <v>22</v>
      </c>
      <c r="G1009" s="9" t="s">
        <v>1382</v>
      </c>
      <c r="H1009" s="7" t="s">
        <v>45</v>
      </c>
      <c r="I1009" s="9" t="s">
        <v>125</v>
      </c>
      <c r="J1009" s="16">
        <v>6968</v>
      </c>
      <c r="K1009" s="17">
        <v>11</v>
      </c>
      <c r="L1009" s="7" t="s">
        <v>1191</v>
      </c>
      <c r="M1009" s="10"/>
      <c r="N1009" s="9" t="s">
        <v>1383</v>
      </c>
      <c r="O1009" s="17">
        <v>1</v>
      </c>
      <c r="P1009" s="17">
        <v>1</v>
      </c>
      <c r="Q1009" s="11">
        <v>228828</v>
      </c>
      <c r="R1009" s="12">
        <f t="shared" si="45"/>
        <v>0</v>
      </c>
      <c r="S1009" s="11">
        <f t="shared" si="46"/>
        <v>228828</v>
      </c>
      <c r="T1009" s="13" t="s">
        <v>4000</v>
      </c>
      <c r="U1009" s="14"/>
    </row>
    <row r="1010" spans="1:22" ht="13" x14ac:dyDescent="0.15">
      <c r="A1010" s="6">
        <f t="shared" si="47"/>
        <v>1009</v>
      </c>
      <c r="B1010" s="105" t="s">
        <v>4001</v>
      </c>
      <c r="C1010" s="109">
        <v>44127</v>
      </c>
      <c r="D1010" s="7" t="s">
        <v>275</v>
      </c>
      <c r="E1010" s="8">
        <v>11115</v>
      </c>
      <c r="F1010" s="7" t="s">
        <v>22</v>
      </c>
      <c r="G1010" s="9" t="s">
        <v>4002</v>
      </c>
      <c r="H1010" s="7" t="s">
        <v>480</v>
      </c>
      <c r="I1010" s="9" t="s">
        <v>25</v>
      </c>
      <c r="J1010" s="16">
        <v>6498</v>
      </c>
      <c r="K1010" s="17">
        <v>75</v>
      </c>
      <c r="L1010" s="7" t="s">
        <v>1191</v>
      </c>
      <c r="M1010" s="9" t="s">
        <v>4003</v>
      </c>
      <c r="N1010" s="9" t="s">
        <v>4004</v>
      </c>
      <c r="O1010" s="17">
        <v>1</v>
      </c>
      <c r="P1010" s="17">
        <v>1</v>
      </c>
      <c r="Q1010" s="11">
        <v>286743</v>
      </c>
      <c r="R1010" s="12">
        <f t="shared" si="45"/>
        <v>0</v>
      </c>
      <c r="S1010" s="11">
        <f t="shared" si="46"/>
        <v>286743</v>
      </c>
      <c r="T1010" s="10"/>
      <c r="U1010" s="14"/>
    </row>
    <row r="1011" spans="1:22" ht="13" x14ac:dyDescent="0.15">
      <c r="A1011" s="6">
        <f t="shared" si="47"/>
        <v>1010</v>
      </c>
      <c r="B1011" s="105" t="s">
        <v>4005</v>
      </c>
      <c r="C1011" s="109">
        <v>44127</v>
      </c>
      <c r="D1011" s="7" t="s">
        <v>275</v>
      </c>
      <c r="E1011" s="8">
        <v>11110</v>
      </c>
      <c r="F1011" s="7" t="s">
        <v>22</v>
      </c>
      <c r="G1011" s="9" t="s">
        <v>4002</v>
      </c>
      <c r="H1011" s="7" t="s">
        <v>480</v>
      </c>
      <c r="I1011" s="9" t="s">
        <v>25</v>
      </c>
      <c r="J1011" s="16">
        <v>6498</v>
      </c>
      <c r="K1011" s="17">
        <v>62</v>
      </c>
      <c r="L1011" s="7" t="s">
        <v>1191</v>
      </c>
      <c r="M1011" s="9" t="s">
        <v>4003</v>
      </c>
      <c r="N1011" s="9" t="s">
        <v>4004</v>
      </c>
      <c r="O1011" s="17">
        <v>1</v>
      </c>
      <c r="P1011" s="17">
        <v>1</v>
      </c>
      <c r="Q1011" s="11">
        <v>286743</v>
      </c>
      <c r="R1011" s="12">
        <f t="shared" si="45"/>
        <v>0</v>
      </c>
      <c r="S1011" s="11">
        <f t="shared" si="46"/>
        <v>286743</v>
      </c>
      <c r="T1011" s="13" t="s">
        <v>4006</v>
      </c>
      <c r="U1011" s="15" t="s">
        <v>4007</v>
      </c>
    </row>
    <row r="1012" spans="1:22" ht="13" x14ac:dyDescent="0.15">
      <c r="A1012" s="6">
        <f t="shared" si="47"/>
        <v>1011</v>
      </c>
      <c r="B1012" s="105" t="s">
        <v>4008</v>
      </c>
      <c r="C1012" s="109">
        <v>44127</v>
      </c>
      <c r="D1012" s="7" t="s">
        <v>275</v>
      </c>
      <c r="E1012" s="8">
        <v>10807</v>
      </c>
      <c r="F1012" s="7" t="s">
        <v>22</v>
      </c>
      <c r="G1012" s="9" t="s">
        <v>4009</v>
      </c>
      <c r="H1012" s="7" t="s">
        <v>480</v>
      </c>
      <c r="I1012" s="9" t="s">
        <v>25</v>
      </c>
      <c r="J1012" s="16">
        <v>6498</v>
      </c>
      <c r="K1012" s="17">
        <v>24</v>
      </c>
      <c r="L1012" s="7" t="s">
        <v>1191</v>
      </c>
      <c r="M1012" s="9" t="s">
        <v>4003</v>
      </c>
      <c r="N1012" s="9" t="s">
        <v>4004</v>
      </c>
      <c r="O1012" s="17">
        <v>1</v>
      </c>
      <c r="P1012" s="17">
        <v>1</v>
      </c>
      <c r="Q1012" s="11">
        <v>286743</v>
      </c>
      <c r="R1012" s="12">
        <f t="shared" si="45"/>
        <v>0</v>
      </c>
      <c r="S1012" s="11">
        <f t="shared" si="46"/>
        <v>286743</v>
      </c>
      <c r="T1012" s="13" t="s">
        <v>4010</v>
      </c>
      <c r="U1012" s="15" t="s">
        <v>55</v>
      </c>
      <c r="V1012" s="5" t="s">
        <v>5444</v>
      </c>
    </row>
    <row r="1013" spans="1:22" ht="13" x14ac:dyDescent="0.15">
      <c r="A1013" s="6">
        <f t="shared" si="47"/>
        <v>1012</v>
      </c>
      <c r="B1013" s="105" t="s">
        <v>4011</v>
      </c>
      <c r="C1013" s="109">
        <v>44127</v>
      </c>
      <c r="D1013" s="7" t="s">
        <v>275</v>
      </c>
      <c r="E1013" s="8">
        <v>11106</v>
      </c>
      <c r="F1013" s="7" t="s">
        <v>22</v>
      </c>
      <c r="G1013" s="9" t="s">
        <v>4002</v>
      </c>
      <c r="H1013" s="7" t="s">
        <v>480</v>
      </c>
      <c r="I1013" s="9" t="s">
        <v>25</v>
      </c>
      <c r="J1013" s="16">
        <v>6498</v>
      </c>
      <c r="K1013" s="17">
        <v>63</v>
      </c>
      <c r="L1013" s="7" t="s">
        <v>1191</v>
      </c>
      <c r="M1013" s="9" t="s">
        <v>4003</v>
      </c>
      <c r="N1013" s="9" t="s">
        <v>4004</v>
      </c>
      <c r="O1013" s="17">
        <v>1</v>
      </c>
      <c r="P1013" s="17">
        <v>1</v>
      </c>
      <c r="Q1013" s="11">
        <v>266385</v>
      </c>
      <c r="R1013" s="12">
        <f t="shared" si="45"/>
        <v>0</v>
      </c>
      <c r="S1013" s="11">
        <f t="shared" si="46"/>
        <v>266385</v>
      </c>
      <c r="T1013" s="13" t="s">
        <v>4012</v>
      </c>
      <c r="U1013" s="15" t="s">
        <v>4013</v>
      </c>
    </row>
    <row r="1014" spans="1:22" ht="13" x14ac:dyDescent="0.15">
      <c r="A1014" s="6">
        <f t="shared" si="47"/>
        <v>1013</v>
      </c>
      <c r="B1014" s="105" t="s">
        <v>4014</v>
      </c>
      <c r="C1014" s="109">
        <v>44127</v>
      </c>
      <c r="D1014" s="7" t="s">
        <v>275</v>
      </c>
      <c r="E1014" s="8">
        <v>11111</v>
      </c>
      <c r="F1014" s="7" t="s">
        <v>22</v>
      </c>
      <c r="G1014" s="9" t="s">
        <v>4002</v>
      </c>
      <c r="H1014" s="7" t="s">
        <v>480</v>
      </c>
      <c r="I1014" s="9" t="s">
        <v>25</v>
      </c>
      <c r="J1014" s="16">
        <v>6498</v>
      </c>
      <c r="K1014" s="17">
        <v>74</v>
      </c>
      <c r="L1014" s="7" t="s">
        <v>1191</v>
      </c>
      <c r="M1014" s="9" t="s">
        <v>4003</v>
      </c>
      <c r="N1014" s="9" t="s">
        <v>4004</v>
      </c>
      <c r="O1014" s="17">
        <v>1</v>
      </c>
      <c r="P1014" s="17">
        <v>1</v>
      </c>
      <c r="Q1014" s="11">
        <v>266385</v>
      </c>
      <c r="R1014" s="12">
        <f t="shared" si="45"/>
        <v>0</v>
      </c>
      <c r="S1014" s="11">
        <f t="shared" si="46"/>
        <v>266385</v>
      </c>
      <c r="T1014" s="13" t="s">
        <v>4015</v>
      </c>
      <c r="U1014" s="15" t="s">
        <v>4016</v>
      </c>
    </row>
    <row r="1015" spans="1:22" ht="13" x14ac:dyDescent="0.15">
      <c r="A1015" s="6">
        <f t="shared" si="47"/>
        <v>1014</v>
      </c>
      <c r="B1015" s="105" t="s">
        <v>4017</v>
      </c>
      <c r="C1015" s="109">
        <v>44127</v>
      </c>
      <c r="D1015" s="7" t="s">
        <v>275</v>
      </c>
      <c r="E1015" s="8">
        <v>9907</v>
      </c>
      <c r="F1015" s="7" t="s">
        <v>22</v>
      </c>
      <c r="G1015" s="9" t="s">
        <v>1403</v>
      </c>
      <c r="H1015" s="7" t="s">
        <v>31</v>
      </c>
      <c r="I1015" s="9" t="s">
        <v>70</v>
      </c>
      <c r="J1015" s="16">
        <v>6536</v>
      </c>
      <c r="K1015" s="17">
        <v>31</v>
      </c>
      <c r="L1015" s="7" t="s">
        <v>277</v>
      </c>
      <c r="M1015" s="9" t="s">
        <v>4018</v>
      </c>
      <c r="N1015" s="9" t="s">
        <v>1192</v>
      </c>
      <c r="O1015" s="17">
        <v>1</v>
      </c>
      <c r="P1015" s="17">
        <v>1</v>
      </c>
      <c r="Q1015" s="11">
        <v>348446</v>
      </c>
      <c r="R1015" s="12">
        <f t="shared" si="45"/>
        <v>0</v>
      </c>
      <c r="S1015" s="11">
        <f t="shared" si="46"/>
        <v>348446</v>
      </c>
      <c r="T1015" s="13" t="s">
        <v>4019</v>
      </c>
      <c r="U1015" s="15" t="s">
        <v>80</v>
      </c>
    </row>
    <row r="1016" spans="1:22" ht="13" x14ac:dyDescent="0.15">
      <c r="A1016" s="6">
        <f t="shared" si="47"/>
        <v>1015</v>
      </c>
      <c r="B1016" s="105" t="s">
        <v>4020</v>
      </c>
      <c r="C1016" s="109">
        <v>44127</v>
      </c>
      <c r="D1016" s="7" t="s">
        <v>21</v>
      </c>
      <c r="E1016" s="8">
        <v>5813</v>
      </c>
      <c r="F1016" s="7" t="s">
        <v>22</v>
      </c>
      <c r="G1016" s="9" t="s">
        <v>4021</v>
      </c>
      <c r="H1016" s="7" t="s">
        <v>31</v>
      </c>
      <c r="I1016" s="9" t="s">
        <v>205</v>
      </c>
      <c r="J1016" s="10"/>
      <c r="K1016" s="10"/>
      <c r="L1016" s="10"/>
      <c r="M1016" s="9" t="s">
        <v>4022</v>
      </c>
      <c r="N1016" s="9" t="s">
        <v>4023</v>
      </c>
      <c r="O1016" s="10"/>
      <c r="P1016" s="10"/>
      <c r="Q1016" s="11">
        <v>0</v>
      </c>
      <c r="R1016" s="12">
        <f t="shared" si="45"/>
        <v>12000</v>
      </c>
      <c r="S1016" s="11">
        <f t="shared" si="46"/>
        <v>12000</v>
      </c>
      <c r="T1016" s="13" t="s">
        <v>4024</v>
      </c>
      <c r="U1016" s="15" t="s">
        <v>66</v>
      </c>
      <c r="V1016" s="5" t="s">
        <v>5444</v>
      </c>
    </row>
    <row r="1017" spans="1:22" ht="13" x14ac:dyDescent="0.15">
      <c r="A1017" s="6">
        <f t="shared" si="47"/>
        <v>1016</v>
      </c>
      <c r="B1017" s="105" t="s">
        <v>4025</v>
      </c>
      <c r="C1017" s="109">
        <v>44127</v>
      </c>
      <c r="D1017" s="7" t="s">
        <v>21</v>
      </c>
      <c r="E1017" s="8">
        <v>9901</v>
      </c>
      <c r="F1017" s="7" t="s">
        <v>22</v>
      </c>
      <c r="G1017" s="9" t="s">
        <v>4026</v>
      </c>
      <c r="H1017" s="7" t="s">
        <v>24</v>
      </c>
      <c r="I1017" s="9" t="s">
        <v>125</v>
      </c>
      <c r="J1017" s="10"/>
      <c r="K1017" s="10"/>
      <c r="L1017" s="10"/>
      <c r="M1017" s="9" t="s">
        <v>4027</v>
      </c>
      <c r="N1017" s="9" t="s">
        <v>4028</v>
      </c>
      <c r="O1017" s="10"/>
      <c r="P1017" s="10"/>
      <c r="Q1017" s="11">
        <v>0</v>
      </c>
      <c r="R1017" s="12">
        <f t="shared" si="45"/>
        <v>12000</v>
      </c>
      <c r="S1017" s="11">
        <f t="shared" si="46"/>
        <v>12000</v>
      </c>
      <c r="T1017" s="13" t="s">
        <v>4029</v>
      </c>
      <c r="U1017" s="15" t="s">
        <v>654</v>
      </c>
    </row>
    <row r="1018" spans="1:22" ht="13" x14ac:dyDescent="0.15">
      <c r="A1018" s="6">
        <f t="shared" si="47"/>
        <v>1017</v>
      </c>
      <c r="B1018" s="105" t="s">
        <v>4030</v>
      </c>
      <c r="C1018" s="109">
        <v>44127</v>
      </c>
      <c r="D1018" s="7" t="s">
        <v>302</v>
      </c>
      <c r="E1018" s="8">
        <v>12007</v>
      </c>
      <c r="F1018" s="7" t="s">
        <v>22</v>
      </c>
      <c r="G1018" s="9" t="s">
        <v>4031</v>
      </c>
      <c r="H1018" s="7" t="s">
        <v>45</v>
      </c>
      <c r="I1018" s="9" t="s">
        <v>32</v>
      </c>
      <c r="J1018" s="10"/>
      <c r="K1018" s="10"/>
      <c r="L1018" s="10"/>
      <c r="M1018" s="9" t="s">
        <v>4032</v>
      </c>
      <c r="N1018" s="9" t="s">
        <v>4023</v>
      </c>
      <c r="O1018" s="10"/>
      <c r="P1018" s="10"/>
      <c r="Q1018" s="11">
        <v>0</v>
      </c>
      <c r="R1018" s="12">
        <f t="shared" si="45"/>
        <v>15000</v>
      </c>
      <c r="S1018" s="11">
        <f t="shared" si="46"/>
        <v>15000</v>
      </c>
      <c r="T1018" s="13" t="s">
        <v>4033</v>
      </c>
      <c r="U1018" s="14"/>
    </row>
    <row r="1019" spans="1:22" ht="13" x14ac:dyDescent="0.15">
      <c r="A1019" s="6">
        <f t="shared" si="47"/>
        <v>1018</v>
      </c>
      <c r="B1019" s="105" t="s">
        <v>4034</v>
      </c>
      <c r="C1019" s="109">
        <v>44127</v>
      </c>
      <c r="D1019" s="7" t="s">
        <v>302</v>
      </c>
      <c r="E1019" s="8">
        <v>6006</v>
      </c>
      <c r="F1019" s="7" t="s">
        <v>22</v>
      </c>
      <c r="G1019" s="9" t="s">
        <v>4035</v>
      </c>
      <c r="H1019" s="7" t="s">
        <v>183</v>
      </c>
      <c r="I1019" s="9" t="s">
        <v>125</v>
      </c>
      <c r="J1019" s="10"/>
      <c r="K1019" s="10"/>
      <c r="L1019" s="10"/>
      <c r="M1019" s="9" t="s">
        <v>4036</v>
      </c>
      <c r="N1019" s="9" t="s">
        <v>631</v>
      </c>
      <c r="O1019" s="10"/>
      <c r="P1019" s="10"/>
      <c r="Q1019" s="11">
        <v>0</v>
      </c>
      <c r="R1019" s="12">
        <f t="shared" si="45"/>
        <v>15000</v>
      </c>
      <c r="S1019" s="11">
        <f t="shared" si="46"/>
        <v>15000</v>
      </c>
      <c r="T1019" s="13" t="s">
        <v>4037</v>
      </c>
      <c r="U1019" s="14"/>
    </row>
    <row r="1020" spans="1:22" ht="13" x14ac:dyDescent="0.15">
      <c r="A1020" s="6">
        <f t="shared" si="47"/>
        <v>1019</v>
      </c>
      <c r="B1020" s="105" t="s">
        <v>4038</v>
      </c>
      <c r="C1020" s="109">
        <v>44127</v>
      </c>
      <c r="D1020" s="7" t="s">
        <v>302</v>
      </c>
      <c r="E1020" s="8">
        <v>6010</v>
      </c>
      <c r="F1020" s="7" t="s">
        <v>22</v>
      </c>
      <c r="G1020" s="9" t="s">
        <v>4035</v>
      </c>
      <c r="H1020" s="7" t="s">
        <v>183</v>
      </c>
      <c r="I1020" s="9" t="s">
        <v>125</v>
      </c>
      <c r="J1020" s="10"/>
      <c r="K1020" s="10"/>
      <c r="L1020" s="10"/>
      <c r="M1020" s="9" t="s">
        <v>4039</v>
      </c>
      <c r="N1020" s="9" t="s">
        <v>631</v>
      </c>
      <c r="O1020" s="10"/>
      <c r="P1020" s="10"/>
      <c r="Q1020" s="11">
        <v>0</v>
      </c>
      <c r="R1020" s="12">
        <f t="shared" si="45"/>
        <v>15000</v>
      </c>
      <c r="S1020" s="11">
        <f t="shared" si="46"/>
        <v>15000</v>
      </c>
      <c r="T1020" s="13" t="s">
        <v>4040</v>
      </c>
      <c r="U1020" s="15" t="s">
        <v>55</v>
      </c>
      <c r="V1020" s="5" t="s">
        <v>5444</v>
      </c>
    </row>
    <row r="1021" spans="1:22" ht="13" x14ac:dyDescent="0.15">
      <c r="A1021" s="6">
        <f t="shared" si="47"/>
        <v>1020</v>
      </c>
      <c r="B1021" s="105" t="s">
        <v>4041</v>
      </c>
      <c r="C1021" s="109">
        <v>44127</v>
      </c>
      <c r="D1021" s="7" t="s">
        <v>37</v>
      </c>
      <c r="E1021" s="8">
        <v>2408</v>
      </c>
      <c r="F1021" s="7" t="s">
        <v>22</v>
      </c>
      <c r="G1021" s="9" t="s">
        <v>4042</v>
      </c>
      <c r="H1021" s="7" t="s">
        <v>101</v>
      </c>
      <c r="I1021" s="9" t="s">
        <v>39</v>
      </c>
      <c r="J1021" s="10"/>
      <c r="K1021" s="10"/>
      <c r="L1021" s="10"/>
      <c r="M1021" s="9" t="s">
        <v>4043</v>
      </c>
      <c r="N1021" s="9" t="s">
        <v>72</v>
      </c>
      <c r="O1021" s="10"/>
      <c r="P1021" s="10"/>
      <c r="Q1021" s="11">
        <v>16530</v>
      </c>
      <c r="R1021" s="12">
        <f t="shared" si="45"/>
        <v>0</v>
      </c>
      <c r="S1021" s="11">
        <f t="shared" si="46"/>
        <v>16530</v>
      </c>
      <c r="T1021" s="13" t="s">
        <v>4044</v>
      </c>
      <c r="U1021" s="15" t="s">
        <v>55</v>
      </c>
      <c r="V1021" s="5" t="s">
        <v>5444</v>
      </c>
    </row>
    <row r="1022" spans="1:22" ht="13" x14ac:dyDescent="0.15">
      <c r="A1022" s="6">
        <f t="shared" si="47"/>
        <v>1021</v>
      </c>
      <c r="B1022" s="105" t="s">
        <v>4045</v>
      </c>
      <c r="C1022" s="109">
        <v>44127</v>
      </c>
      <c r="D1022" s="7" t="s">
        <v>37</v>
      </c>
      <c r="E1022" s="8">
        <v>15317</v>
      </c>
      <c r="F1022" s="7" t="s">
        <v>22</v>
      </c>
      <c r="G1022" s="9" t="s">
        <v>4046</v>
      </c>
      <c r="H1022" s="7" t="s">
        <v>31</v>
      </c>
      <c r="I1022" s="9" t="s">
        <v>125</v>
      </c>
      <c r="J1022" s="10"/>
      <c r="K1022" s="10"/>
      <c r="L1022" s="10"/>
      <c r="M1022" s="9" t="s">
        <v>4047</v>
      </c>
      <c r="N1022" s="9" t="s">
        <v>72</v>
      </c>
      <c r="O1022" s="10"/>
      <c r="P1022" s="10"/>
      <c r="Q1022" s="11">
        <v>19546</v>
      </c>
      <c r="R1022" s="12">
        <f t="shared" si="45"/>
        <v>0</v>
      </c>
      <c r="S1022" s="11">
        <f t="shared" si="46"/>
        <v>19546</v>
      </c>
      <c r="T1022" s="13" t="s">
        <v>298</v>
      </c>
      <c r="U1022" s="15" t="s">
        <v>654</v>
      </c>
    </row>
    <row r="1023" spans="1:22" ht="13" x14ac:dyDescent="0.15">
      <c r="A1023" s="6">
        <f t="shared" si="47"/>
        <v>1022</v>
      </c>
      <c r="B1023" s="105" t="s">
        <v>4048</v>
      </c>
      <c r="C1023" s="109">
        <v>44127</v>
      </c>
      <c r="D1023" s="7" t="s">
        <v>37</v>
      </c>
      <c r="E1023" s="8">
        <v>10314</v>
      </c>
      <c r="F1023" s="7" t="s">
        <v>22</v>
      </c>
      <c r="G1023" s="9" t="s">
        <v>4049</v>
      </c>
      <c r="H1023" s="7" t="s">
        <v>24</v>
      </c>
      <c r="I1023" s="9" t="s">
        <v>70</v>
      </c>
      <c r="J1023" s="10"/>
      <c r="K1023" s="10"/>
      <c r="L1023" s="10"/>
      <c r="M1023" s="9" t="s">
        <v>4050</v>
      </c>
      <c r="N1023" s="9" t="s">
        <v>333</v>
      </c>
      <c r="O1023" s="10"/>
      <c r="P1023" s="10"/>
      <c r="Q1023" s="11">
        <v>27240</v>
      </c>
      <c r="R1023" s="12">
        <f t="shared" si="45"/>
        <v>0</v>
      </c>
      <c r="S1023" s="11">
        <f t="shared" si="46"/>
        <v>27240</v>
      </c>
      <c r="T1023" s="13" t="s">
        <v>4051</v>
      </c>
      <c r="U1023" s="15" t="s">
        <v>473</v>
      </c>
      <c r="V1023" s="5" t="s">
        <v>5444</v>
      </c>
    </row>
    <row r="1024" spans="1:22" ht="13" x14ac:dyDescent="0.15">
      <c r="A1024" s="6">
        <f t="shared" si="47"/>
        <v>1023</v>
      </c>
      <c r="B1024" s="105" t="s">
        <v>4052</v>
      </c>
      <c r="C1024" s="109">
        <v>44127</v>
      </c>
      <c r="D1024" s="7" t="s">
        <v>37</v>
      </c>
      <c r="E1024" s="8">
        <v>10614</v>
      </c>
      <c r="F1024" s="7" t="s">
        <v>22</v>
      </c>
      <c r="G1024" s="9" t="s">
        <v>4053</v>
      </c>
      <c r="H1024" s="7" t="s">
        <v>24</v>
      </c>
      <c r="I1024" s="10"/>
      <c r="J1024" s="10"/>
      <c r="K1024" s="10"/>
      <c r="L1024" s="10"/>
      <c r="M1024" s="9" t="s">
        <v>4054</v>
      </c>
      <c r="N1024" s="9" t="s">
        <v>72</v>
      </c>
      <c r="O1024" s="10"/>
      <c r="P1024" s="10"/>
      <c r="Q1024" s="11">
        <v>0</v>
      </c>
      <c r="R1024" s="12">
        <f t="shared" si="45"/>
        <v>3000</v>
      </c>
      <c r="S1024" s="11">
        <f t="shared" si="46"/>
        <v>3000</v>
      </c>
      <c r="T1024" s="13" t="s">
        <v>4055</v>
      </c>
      <c r="U1024" s="15" t="s">
        <v>457</v>
      </c>
      <c r="V1024" s="5" t="s">
        <v>5444</v>
      </c>
    </row>
    <row r="1025" spans="1:24" ht="13" x14ac:dyDescent="0.15">
      <c r="A1025" s="6">
        <f t="shared" si="47"/>
        <v>1024</v>
      </c>
      <c r="B1025" s="105" t="s">
        <v>4056</v>
      </c>
      <c r="C1025" s="109">
        <v>44127</v>
      </c>
      <c r="D1025" s="7" t="s">
        <v>37</v>
      </c>
      <c r="E1025" s="8">
        <v>3313</v>
      </c>
      <c r="F1025" s="7" t="s">
        <v>22</v>
      </c>
      <c r="G1025" s="9" t="s">
        <v>4057</v>
      </c>
      <c r="H1025" s="7" t="s">
        <v>45</v>
      </c>
      <c r="I1025" s="9" t="s">
        <v>158</v>
      </c>
      <c r="J1025" s="10"/>
      <c r="K1025" s="10"/>
      <c r="L1025" s="10"/>
      <c r="M1025" s="9" t="s">
        <v>4058</v>
      </c>
      <c r="N1025" s="9" t="s">
        <v>783</v>
      </c>
      <c r="O1025" s="10"/>
      <c r="P1025" s="10"/>
      <c r="Q1025" s="11">
        <v>0</v>
      </c>
      <c r="R1025" s="12">
        <f t="shared" si="45"/>
        <v>3000</v>
      </c>
      <c r="S1025" s="11">
        <f t="shared" si="46"/>
        <v>3000</v>
      </c>
      <c r="T1025" s="13" t="s">
        <v>2277</v>
      </c>
      <c r="U1025" s="15" t="s">
        <v>4059</v>
      </c>
    </row>
    <row r="1026" spans="1:24" ht="13" x14ac:dyDescent="0.15">
      <c r="A1026" s="6">
        <f t="shared" si="47"/>
        <v>1025</v>
      </c>
      <c r="B1026" s="105" t="s">
        <v>4060</v>
      </c>
      <c r="C1026" s="109">
        <v>44127</v>
      </c>
      <c r="D1026" s="7" t="s">
        <v>364</v>
      </c>
      <c r="E1026" s="8">
        <v>2211</v>
      </c>
      <c r="F1026" s="7" t="s">
        <v>22</v>
      </c>
      <c r="G1026" s="9" t="s">
        <v>661</v>
      </c>
      <c r="H1026" s="7" t="s">
        <v>45</v>
      </c>
      <c r="I1026" s="9" t="s">
        <v>112</v>
      </c>
      <c r="J1026" s="10"/>
      <c r="K1026" s="10"/>
      <c r="L1026" s="10"/>
      <c r="M1026" s="9" t="s">
        <v>4061</v>
      </c>
      <c r="N1026" s="9" t="s">
        <v>72</v>
      </c>
      <c r="O1026" s="17">
        <v>1</v>
      </c>
      <c r="P1026" s="17">
        <v>1</v>
      </c>
      <c r="Q1026" s="11">
        <v>150000</v>
      </c>
      <c r="R1026" s="12">
        <f t="shared" ref="R1026:R1089" si="48">IF(Q1026&gt;0,0,(IF(ISNA(VLOOKUP(D1026,Missing_Vaulations,3,FALSE))=TRUE,0,(VLOOKUP(D1026,Missing_Vaulations,3,FALSE)))))</f>
        <v>0</v>
      </c>
      <c r="S1026" s="11">
        <f t="shared" si="46"/>
        <v>150000</v>
      </c>
      <c r="T1026" s="13" t="s">
        <v>4062</v>
      </c>
      <c r="U1026" s="15" t="s">
        <v>80</v>
      </c>
    </row>
    <row r="1027" spans="1:24" ht="13" x14ac:dyDescent="0.15">
      <c r="A1027" s="6">
        <f t="shared" si="47"/>
        <v>1026</v>
      </c>
      <c r="B1027" s="105" t="s">
        <v>4063</v>
      </c>
      <c r="C1027" s="109">
        <v>44127</v>
      </c>
      <c r="D1027" s="7" t="s">
        <v>364</v>
      </c>
      <c r="E1027" s="8">
        <v>6850</v>
      </c>
      <c r="F1027" s="7" t="s">
        <v>320</v>
      </c>
      <c r="G1027" s="9" t="s">
        <v>988</v>
      </c>
      <c r="H1027" s="7" t="s">
        <v>31</v>
      </c>
      <c r="I1027" s="9" t="s">
        <v>88</v>
      </c>
      <c r="J1027" s="10"/>
      <c r="K1027" s="10"/>
      <c r="L1027" s="10"/>
      <c r="M1027" s="9" t="s">
        <v>4064</v>
      </c>
      <c r="N1027" s="9" t="s">
        <v>72</v>
      </c>
      <c r="O1027" s="17">
        <v>1</v>
      </c>
      <c r="P1027" s="17">
        <v>1</v>
      </c>
      <c r="Q1027" s="11">
        <v>150000</v>
      </c>
      <c r="R1027" s="12">
        <f t="shared" si="48"/>
        <v>0</v>
      </c>
      <c r="S1027" s="11">
        <f t="shared" ref="S1027:S1090" si="49">Q1027+R1027</f>
        <v>150000</v>
      </c>
      <c r="T1027" s="13" t="s">
        <v>4065</v>
      </c>
      <c r="U1027" s="15" t="s">
        <v>4066</v>
      </c>
      <c r="V1027" s="5" t="s">
        <v>5444</v>
      </c>
    </row>
    <row r="1028" spans="1:24" ht="13" x14ac:dyDescent="0.15">
      <c r="A1028" s="6">
        <f t="shared" ref="A1028:A1091" si="50">A1027+1</f>
        <v>1027</v>
      </c>
      <c r="B1028" s="105" t="s">
        <v>4067</v>
      </c>
      <c r="C1028" s="109">
        <v>44127</v>
      </c>
      <c r="D1028" s="7" t="s">
        <v>75</v>
      </c>
      <c r="E1028" s="8">
        <v>7405</v>
      </c>
      <c r="F1028" s="7" t="s">
        <v>22</v>
      </c>
      <c r="G1028" s="9" t="s">
        <v>4068</v>
      </c>
      <c r="H1028" s="7" t="s">
        <v>183</v>
      </c>
      <c r="I1028" s="9" t="s">
        <v>46</v>
      </c>
      <c r="J1028" s="10"/>
      <c r="K1028" s="10"/>
      <c r="L1028" s="10"/>
      <c r="M1028" s="9" t="s">
        <v>4069</v>
      </c>
      <c r="N1028" s="9" t="s">
        <v>78</v>
      </c>
      <c r="O1028" s="10"/>
      <c r="P1028" s="10"/>
      <c r="Q1028" s="11">
        <v>0</v>
      </c>
      <c r="R1028" s="12">
        <f t="shared" si="48"/>
        <v>3000</v>
      </c>
      <c r="S1028" s="11">
        <f t="shared" si="49"/>
        <v>3000</v>
      </c>
      <c r="T1028" s="13" t="s">
        <v>4070</v>
      </c>
      <c r="U1028" s="15" t="s">
        <v>155</v>
      </c>
    </row>
    <row r="1029" spans="1:24" ht="13" x14ac:dyDescent="0.15">
      <c r="A1029" s="6">
        <f t="shared" si="50"/>
        <v>1028</v>
      </c>
      <c r="B1029" s="105" t="s">
        <v>4071</v>
      </c>
      <c r="C1029" s="109">
        <v>44127</v>
      </c>
      <c r="D1029" s="7" t="s">
        <v>75</v>
      </c>
      <c r="E1029" s="8">
        <v>9512</v>
      </c>
      <c r="F1029" s="7" t="s">
        <v>22</v>
      </c>
      <c r="G1029" s="9" t="s">
        <v>4072</v>
      </c>
      <c r="H1029" s="7" t="s">
        <v>183</v>
      </c>
      <c r="I1029" s="10"/>
      <c r="J1029" s="10"/>
      <c r="K1029" s="10"/>
      <c r="L1029" s="10"/>
      <c r="M1029" s="9" t="s">
        <v>4073</v>
      </c>
      <c r="N1029" s="10"/>
      <c r="O1029" s="10"/>
      <c r="P1029" s="10"/>
      <c r="Q1029" s="11">
        <v>0</v>
      </c>
      <c r="R1029" s="12">
        <f t="shared" si="48"/>
        <v>3000</v>
      </c>
      <c r="S1029" s="11">
        <f t="shared" si="49"/>
        <v>3000</v>
      </c>
      <c r="T1029" s="13" t="s">
        <v>4074</v>
      </c>
      <c r="U1029" s="15" t="s">
        <v>155</v>
      </c>
    </row>
    <row r="1030" spans="1:24" ht="13" x14ac:dyDescent="0.15">
      <c r="A1030" s="6">
        <f t="shared" si="50"/>
        <v>1029</v>
      </c>
      <c r="B1030" s="105" t="s">
        <v>4075</v>
      </c>
      <c r="C1030" s="109">
        <v>44127</v>
      </c>
      <c r="D1030" s="7" t="s">
        <v>75</v>
      </c>
      <c r="E1030" s="8">
        <v>2001</v>
      </c>
      <c r="F1030" s="7" t="s">
        <v>22</v>
      </c>
      <c r="G1030" s="9" t="s">
        <v>4076</v>
      </c>
      <c r="H1030" s="7" t="s">
        <v>58</v>
      </c>
      <c r="I1030" s="10"/>
      <c r="J1030" s="10"/>
      <c r="K1030" s="10"/>
      <c r="L1030" s="10"/>
      <c r="M1030" s="9" t="s">
        <v>4077</v>
      </c>
      <c r="N1030" s="9" t="s">
        <v>78</v>
      </c>
      <c r="O1030" s="10"/>
      <c r="P1030" s="10"/>
      <c r="Q1030" s="11">
        <v>0</v>
      </c>
      <c r="R1030" s="12">
        <f t="shared" si="48"/>
        <v>3000</v>
      </c>
      <c r="S1030" s="11">
        <f t="shared" si="49"/>
        <v>3000</v>
      </c>
      <c r="T1030" s="13" t="s">
        <v>4078</v>
      </c>
      <c r="U1030" s="15" t="s">
        <v>4079</v>
      </c>
    </row>
    <row r="1031" spans="1:24" ht="13" x14ac:dyDescent="0.15">
      <c r="A1031" s="6">
        <f t="shared" si="50"/>
        <v>1030</v>
      </c>
      <c r="B1031" s="105" t="s">
        <v>4080</v>
      </c>
      <c r="C1031" s="109">
        <v>44127</v>
      </c>
      <c r="D1031" s="7" t="s">
        <v>75</v>
      </c>
      <c r="E1031" s="8">
        <v>1909</v>
      </c>
      <c r="F1031" s="7" t="s">
        <v>22</v>
      </c>
      <c r="G1031" s="9" t="s">
        <v>4081</v>
      </c>
      <c r="H1031" s="7" t="s">
        <v>31</v>
      </c>
      <c r="I1031" s="9" t="s">
        <v>39</v>
      </c>
      <c r="J1031" s="10"/>
      <c r="K1031" s="10"/>
      <c r="L1031" s="10"/>
      <c r="M1031" s="9" t="s">
        <v>4082</v>
      </c>
      <c r="N1031" s="9" t="s">
        <v>3164</v>
      </c>
      <c r="O1031" s="10"/>
      <c r="P1031" s="10"/>
      <c r="Q1031" s="11">
        <v>0</v>
      </c>
      <c r="R1031" s="12">
        <f t="shared" si="48"/>
        <v>3000</v>
      </c>
      <c r="S1031" s="11">
        <f t="shared" si="49"/>
        <v>3000</v>
      </c>
      <c r="T1031" s="13" t="s">
        <v>4083</v>
      </c>
      <c r="U1031" s="15" t="s">
        <v>4084</v>
      </c>
    </row>
    <row r="1032" spans="1:24" ht="13" x14ac:dyDescent="0.15">
      <c r="A1032" s="6">
        <f t="shared" si="50"/>
        <v>1031</v>
      </c>
      <c r="B1032" s="105" t="s">
        <v>4085</v>
      </c>
      <c r="C1032" s="109">
        <v>44127</v>
      </c>
      <c r="D1032" s="7" t="s">
        <v>75</v>
      </c>
      <c r="E1032" s="8">
        <v>2615</v>
      </c>
      <c r="F1032" s="7" t="s">
        <v>22</v>
      </c>
      <c r="G1032" s="9" t="s">
        <v>2899</v>
      </c>
      <c r="H1032" s="7" t="s">
        <v>31</v>
      </c>
      <c r="I1032" s="9" t="s">
        <v>25</v>
      </c>
      <c r="J1032" s="10"/>
      <c r="K1032" s="10"/>
      <c r="L1032" s="10"/>
      <c r="M1032" s="9" t="s">
        <v>4086</v>
      </c>
      <c r="N1032" s="9" t="s">
        <v>2901</v>
      </c>
      <c r="O1032" s="10"/>
      <c r="P1032" s="10"/>
      <c r="Q1032" s="11">
        <v>0</v>
      </c>
      <c r="R1032" s="12">
        <f t="shared" si="48"/>
        <v>3000</v>
      </c>
      <c r="S1032" s="11">
        <f t="shared" si="49"/>
        <v>3000</v>
      </c>
      <c r="T1032" s="13" t="s">
        <v>4087</v>
      </c>
      <c r="U1032" s="15" t="s">
        <v>664</v>
      </c>
      <c r="W1032" s="5" t="s">
        <v>5446</v>
      </c>
    </row>
    <row r="1033" spans="1:24" ht="13" x14ac:dyDescent="0.15">
      <c r="A1033" s="6">
        <f t="shared" si="50"/>
        <v>1032</v>
      </c>
      <c r="B1033" s="105" t="s">
        <v>4088</v>
      </c>
      <c r="C1033" s="109">
        <v>44127</v>
      </c>
      <c r="D1033" s="7" t="s">
        <v>75</v>
      </c>
      <c r="E1033" s="8">
        <v>2512</v>
      </c>
      <c r="F1033" s="7" t="s">
        <v>22</v>
      </c>
      <c r="G1033" s="9" t="s">
        <v>2322</v>
      </c>
      <c r="H1033" s="7" t="s">
        <v>45</v>
      </c>
      <c r="I1033" s="9" t="s">
        <v>39</v>
      </c>
      <c r="J1033" s="10"/>
      <c r="K1033" s="10"/>
      <c r="L1033" s="10"/>
      <c r="M1033" s="9" t="s">
        <v>4089</v>
      </c>
      <c r="N1033" s="9" t="s">
        <v>78</v>
      </c>
      <c r="O1033" s="10"/>
      <c r="P1033" s="10"/>
      <c r="Q1033" s="11">
        <v>0</v>
      </c>
      <c r="R1033" s="12">
        <f t="shared" si="48"/>
        <v>3000</v>
      </c>
      <c r="S1033" s="11">
        <f t="shared" si="49"/>
        <v>3000</v>
      </c>
      <c r="T1033" s="13" t="s">
        <v>4090</v>
      </c>
      <c r="U1033" s="15" t="s">
        <v>42</v>
      </c>
      <c r="V1033" s="5" t="s">
        <v>5444</v>
      </c>
    </row>
    <row r="1034" spans="1:24" ht="13" x14ac:dyDescent="0.15">
      <c r="A1034" s="6">
        <f t="shared" si="50"/>
        <v>1033</v>
      </c>
      <c r="B1034" s="105" t="s">
        <v>4091</v>
      </c>
      <c r="C1034" s="109">
        <v>44127</v>
      </c>
      <c r="D1034" s="7" t="s">
        <v>75</v>
      </c>
      <c r="E1034" s="8">
        <v>201</v>
      </c>
      <c r="F1034" s="7" t="s">
        <v>22</v>
      </c>
      <c r="G1034" s="9" t="s">
        <v>4092</v>
      </c>
      <c r="H1034" s="7" t="s">
        <v>24</v>
      </c>
      <c r="I1034" s="9" t="s">
        <v>46</v>
      </c>
      <c r="J1034" s="10"/>
      <c r="K1034" s="10"/>
      <c r="L1034" s="10"/>
      <c r="M1034" s="9" t="s">
        <v>4093</v>
      </c>
      <c r="N1034" s="9" t="s">
        <v>3164</v>
      </c>
      <c r="O1034" s="10"/>
      <c r="P1034" s="10"/>
      <c r="Q1034" s="11">
        <v>0</v>
      </c>
      <c r="R1034" s="12">
        <f t="shared" si="48"/>
        <v>3000</v>
      </c>
      <c r="S1034" s="11">
        <f t="shared" si="49"/>
        <v>3000</v>
      </c>
      <c r="T1034" s="13" t="s">
        <v>4094</v>
      </c>
      <c r="U1034" s="15" t="s">
        <v>4095</v>
      </c>
    </row>
    <row r="1035" spans="1:24" ht="13" x14ac:dyDescent="0.15">
      <c r="A1035" s="6">
        <f t="shared" si="50"/>
        <v>1034</v>
      </c>
      <c r="B1035" s="105" t="s">
        <v>4096</v>
      </c>
      <c r="C1035" s="109">
        <v>44127</v>
      </c>
      <c r="D1035" s="7" t="s">
        <v>430</v>
      </c>
      <c r="E1035" s="8">
        <v>10115</v>
      </c>
      <c r="F1035" s="7" t="s">
        <v>22</v>
      </c>
      <c r="G1035" s="9" t="s">
        <v>4097</v>
      </c>
      <c r="H1035" s="7" t="s">
        <v>31</v>
      </c>
      <c r="I1035" s="9" t="s">
        <v>32</v>
      </c>
      <c r="J1035" s="10"/>
      <c r="K1035" s="10"/>
      <c r="L1035" s="10"/>
      <c r="M1035" s="9" t="s">
        <v>4098</v>
      </c>
      <c r="N1035" s="9" t="s">
        <v>783</v>
      </c>
      <c r="O1035" s="10"/>
      <c r="P1035" s="10"/>
      <c r="Q1035" s="11">
        <v>0</v>
      </c>
      <c r="R1035" s="12">
        <f t="shared" si="48"/>
        <v>500</v>
      </c>
      <c r="S1035" s="11">
        <f t="shared" si="49"/>
        <v>500</v>
      </c>
      <c r="T1035" s="13" t="s">
        <v>4099</v>
      </c>
      <c r="U1035" s="15" t="s">
        <v>457</v>
      </c>
      <c r="V1035" s="5" t="s">
        <v>5444</v>
      </c>
    </row>
    <row r="1036" spans="1:24" ht="13" x14ac:dyDescent="0.15">
      <c r="A1036" s="6">
        <f t="shared" si="50"/>
        <v>1035</v>
      </c>
      <c r="B1036" s="105" t="s">
        <v>4100</v>
      </c>
      <c r="C1036" s="109">
        <v>44127</v>
      </c>
      <c r="D1036" s="7" t="s">
        <v>430</v>
      </c>
      <c r="E1036" s="8">
        <v>2117</v>
      </c>
      <c r="F1036" s="7" t="s">
        <v>22</v>
      </c>
      <c r="G1036" s="9" t="s">
        <v>4101</v>
      </c>
      <c r="H1036" s="7" t="s">
        <v>31</v>
      </c>
      <c r="I1036" s="9" t="s">
        <v>39</v>
      </c>
      <c r="J1036" s="10"/>
      <c r="K1036" s="10"/>
      <c r="L1036" s="10"/>
      <c r="M1036" s="9" t="s">
        <v>4102</v>
      </c>
      <c r="N1036" s="9" t="s">
        <v>783</v>
      </c>
      <c r="O1036" s="10"/>
      <c r="P1036" s="10"/>
      <c r="Q1036" s="11">
        <v>0</v>
      </c>
      <c r="R1036" s="12">
        <f t="shared" si="48"/>
        <v>500</v>
      </c>
      <c r="S1036" s="11">
        <f t="shared" si="49"/>
        <v>500</v>
      </c>
      <c r="T1036" s="13" t="s">
        <v>4103</v>
      </c>
      <c r="U1036" s="15" t="s">
        <v>121</v>
      </c>
      <c r="W1036" s="5" t="s">
        <v>5446</v>
      </c>
      <c r="X1036" s="5" t="s">
        <v>5446</v>
      </c>
    </row>
    <row r="1037" spans="1:24" ht="13" x14ac:dyDescent="0.15">
      <c r="A1037" s="6">
        <f t="shared" si="50"/>
        <v>1036</v>
      </c>
      <c r="B1037" s="105" t="s">
        <v>4104</v>
      </c>
      <c r="C1037" s="109">
        <v>44127</v>
      </c>
      <c r="D1037" s="7" t="s">
        <v>430</v>
      </c>
      <c r="E1037" s="8">
        <v>4214</v>
      </c>
      <c r="F1037" s="7" t="s">
        <v>22</v>
      </c>
      <c r="G1037" s="9" t="s">
        <v>4105</v>
      </c>
      <c r="H1037" s="7" t="s">
        <v>101</v>
      </c>
      <c r="I1037" s="9" t="s">
        <v>205</v>
      </c>
      <c r="J1037" s="10"/>
      <c r="K1037" s="10"/>
      <c r="L1037" s="10"/>
      <c r="M1037" s="9" t="s">
        <v>4106</v>
      </c>
      <c r="N1037" s="9" t="s">
        <v>783</v>
      </c>
      <c r="O1037" s="10"/>
      <c r="P1037" s="10"/>
      <c r="Q1037" s="11">
        <v>0</v>
      </c>
      <c r="R1037" s="12">
        <f t="shared" si="48"/>
        <v>500</v>
      </c>
      <c r="S1037" s="11">
        <f t="shared" si="49"/>
        <v>500</v>
      </c>
      <c r="T1037" s="13" t="s">
        <v>4107</v>
      </c>
      <c r="U1037" s="15" t="s">
        <v>66</v>
      </c>
      <c r="V1037" s="5" t="s">
        <v>5444</v>
      </c>
    </row>
    <row r="1038" spans="1:24" ht="13" x14ac:dyDescent="0.15">
      <c r="A1038" s="6">
        <f t="shared" si="50"/>
        <v>1037</v>
      </c>
      <c r="B1038" s="105" t="s">
        <v>4108</v>
      </c>
      <c r="C1038" s="109">
        <v>44127</v>
      </c>
      <c r="D1038" s="7" t="s">
        <v>116</v>
      </c>
      <c r="E1038" s="8">
        <v>7103</v>
      </c>
      <c r="F1038" s="7" t="s">
        <v>22</v>
      </c>
      <c r="G1038" s="9" t="s">
        <v>4109</v>
      </c>
      <c r="H1038" s="7" t="s">
        <v>24</v>
      </c>
      <c r="I1038" s="9" t="s">
        <v>25</v>
      </c>
      <c r="J1038" s="10"/>
      <c r="K1038" s="10"/>
      <c r="L1038" s="10"/>
      <c r="M1038" s="9" t="s">
        <v>4110</v>
      </c>
      <c r="N1038" s="9" t="s">
        <v>742</v>
      </c>
      <c r="O1038" s="10"/>
      <c r="P1038" s="10"/>
      <c r="Q1038" s="11">
        <v>0</v>
      </c>
      <c r="R1038" s="12">
        <f t="shared" si="48"/>
        <v>500</v>
      </c>
      <c r="S1038" s="11">
        <f t="shared" si="49"/>
        <v>500</v>
      </c>
      <c r="T1038" s="13" t="s">
        <v>4111</v>
      </c>
      <c r="U1038" s="15" t="s">
        <v>234</v>
      </c>
    </row>
    <row r="1039" spans="1:24" ht="13" x14ac:dyDescent="0.15">
      <c r="A1039" s="6">
        <f t="shared" si="50"/>
        <v>1038</v>
      </c>
      <c r="B1039" s="105" t="s">
        <v>4112</v>
      </c>
      <c r="C1039" s="109">
        <v>44127</v>
      </c>
      <c r="D1039" s="7" t="s">
        <v>116</v>
      </c>
      <c r="E1039" s="8">
        <v>4601</v>
      </c>
      <c r="F1039" s="7" t="s">
        <v>22</v>
      </c>
      <c r="G1039" s="9" t="s">
        <v>1111</v>
      </c>
      <c r="H1039" s="7" t="s">
        <v>69</v>
      </c>
      <c r="I1039" s="9" t="s">
        <v>70</v>
      </c>
      <c r="J1039" s="10"/>
      <c r="K1039" s="10"/>
      <c r="L1039" s="10"/>
      <c r="M1039" s="9" t="s">
        <v>1112</v>
      </c>
      <c r="N1039" s="9" t="s">
        <v>742</v>
      </c>
      <c r="O1039" s="10"/>
      <c r="P1039" s="10"/>
      <c r="Q1039" s="11">
        <v>0</v>
      </c>
      <c r="R1039" s="12">
        <f t="shared" si="48"/>
        <v>500</v>
      </c>
      <c r="S1039" s="11">
        <f t="shared" si="49"/>
        <v>500</v>
      </c>
      <c r="T1039" s="13" t="s">
        <v>4113</v>
      </c>
      <c r="U1039" s="15" t="s">
        <v>161</v>
      </c>
      <c r="W1039" s="5" t="s">
        <v>5446</v>
      </c>
    </row>
    <row r="1040" spans="1:24" ht="13" x14ac:dyDescent="0.15">
      <c r="A1040" s="6">
        <f t="shared" si="50"/>
        <v>1039</v>
      </c>
      <c r="B1040" s="105" t="s">
        <v>4114</v>
      </c>
      <c r="C1040" s="109">
        <v>44127</v>
      </c>
      <c r="D1040" s="7" t="s">
        <v>116</v>
      </c>
      <c r="E1040" s="8">
        <v>6315</v>
      </c>
      <c r="F1040" s="7" t="s">
        <v>22</v>
      </c>
      <c r="G1040" s="9" t="s">
        <v>4115</v>
      </c>
      <c r="H1040" s="7" t="s">
        <v>45</v>
      </c>
      <c r="I1040" s="9" t="s">
        <v>88</v>
      </c>
      <c r="J1040" s="10"/>
      <c r="K1040" s="10"/>
      <c r="L1040" s="10"/>
      <c r="M1040" s="9" t="s">
        <v>4116</v>
      </c>
      <c r="N1040" s="9" t="s">
        <v>742</v>
      </c>
      <c r="O1040" s="10"/>
      <c r="P1040" s="10"/>
      <c r="Q1040" s="11">
        <v>0</v>
      </c>
      <c r="R1040" s="12">
        <f t="shared" si="48"/>
        <v>500</v>
      </c>
      <c r="S1040" s="11">
        <f t="shared" si="49"/>
        <v>500</v>
      </c>
      <c r="T1040" s="13" t="s">
        <v>4117</v>
      </c>
      <c r="U1040" s="15" t="s">
        <v>55</v>
      </c>
      <c r="V1040" s="5" t="s">
        <v>5444</v>
      </c>
    </row>
    <row r="1041" spans="1:24" ht="13" x14ac:dyDescent="0.15">
      <c r="A1041" s="6">
        <f t="shared" si="50"/>
        <v>1040</v>
      </c>
      <c r="B1041" s="105" t="s">
        <v>4118</v>
      </c>
      <c r="C1041" s="109">
        <v>44127</v>
      </c>
      <c r="D1041" s="7" t="s">
        <v>116</v>
      </c>
      <c r="E1041" s="8">
        <v>2317</v>
      </c>
      <c r="F1041" s="7" t="s">
        <v>22</v>
      </c>
      <c r="G1041" s="9" t="s">
        <v>4119</v>
      </c>
      <c r="H1041" s="7" t="s">
        <v>45</v>
      </c>
      <c r="I1041" s="9" t="s">
        <v>39</v>
      </c>
      <c r="J1041" s="10"/>
      <c r="K1041" s="10"/>
      <c r="L1041" s="10"/>
      <c r="M1041" s="9" t="s">
        <v>4120</v>
      </c>
      <c r="N1041" s="9" t="s">
        <v>742</v>
      </c>
      <c r="O1041" s="10"/>
      <c r="P1041" s="10"/>
      <c r="Q1041" s="11">
        <v>0</v>
      </c>
      <c r="R1041" s="12">
        <f t="shared" si="48"/>
        <v>500</v>
      </c>
      <c r="S1041" s="11">
        <f t="shared" si="49"/>
        <v>500</v>
      </c>
      <c r="T1041" s="13" t="s">
        <v>4121</v>
      </c>
      <c r="U1041" s="15" t="s">
        <v>2188</v>
      </c>
      <c r="W1041" s="5" t="s">
        <v>5446</v>
      </c>
    </row>
    <row r="1042" spans="1:24" ht="13" x14ac:dyDescent="0.15">
      <c r="A1042" s="6">
        <f t="shared" si="50"/>
        <v>1041</v>
      </c>
      <c r="B1042" s="105" t="s">
        <v>4122</v>
      </c>
      <c r="C1042" s="109">
        <v>44127</v>
      </c>
      <c r="D1042" s="7" t="s">
        <v>116</v>
      </c>
      <c r="E1042" s="8">
        <v>2100</v>
      </c>
      <c r="F1042" s="7" t="s">
        <v>22</v>
      </c>
      <c r="G1042" s="9" t="s">
        <v>4123</v>
      </c>
      <c r="H1042" s="7" t="s">
        <v>24</v>
      </c>
      <c r="I1042" s="10"/>
      <c r="J1042" s="10"/>
      <c r="K1042" s="10"/>
      <c r="L1042" s="10"/>
      <c r="M1042" s="9" t="s">
        <v>4124</v>
      </c>
      <c r="N1042" s="9" t="s">
        <v>742</v>
      </c>
      <c r="O1042" s="10"/>
      <c r="P1042" s="10"/>
      <c r="Q1042" s="11">
        <v>0</v>
      </c>
      <c r="R1042" s="12">
        <f t="shared" si="48"/>
        <v>500</v>
      </c>
      <c r="S1042" s="11">
        <f t="shared" si="49"/>
        <v>500</v>
      </c>
      <c r="T1042" s="13" t="s">
        <v>2679</v>
      </c>
      <c r="U1042" s="15" t="s">
        <v>538</v>
      </c>
    </row>
    <row r="1043" spans="1:24" ht="13" x14ac:dyDescent="0.15">
      <c r="A1043" s="6">
        <f t="shared" si="50"/>
        <v>1042</v>
      </c>
      <c r="B1043" s="105" t="s">
        <v>4125</v>
      </c>
      <c r="C1043" s="109">
        <v>44127</v>
      </c>
      <c r="D1043" s="7" t="s">
        <v>116</v>
      </c>
      <c r="E1043" s="8">
        <v>14009</v>
      </c>
      <c r="F1043" s="7" t="s">
        <v>22</v>
      </c>
      <c r="G1043" s="9" t="s">
        <v>4126</v>
      </c>
      <c r="H1043" s="7" t="s">
        <v>557</v>
      </c>
      <c r="I1043" s="9" t="s">
        <v>125</v>
      </c>
      <c r="J1043" s="10"/>
      <c r="K1043" s="10"/>
      <c r="L1043" s="10"/>
      <c r="M1043" s="9" t="s">
        <v>4127</v>
      </c>
      <c r="N1043" s="9" t="s">
        <v>742</v>
      </c>
      <c r="O1043" s="10"/>
      <c r="P1043" s="10"/>
      <c r="Q1043" s="11">
        <v>0</v>
      </c>
      <c r="R1043" s="12">
        <f t="shared" si="48"/>
        <v>500</v>
      </c>
      <c r="S1043" s="11">
        <f t="shared" si="49"/>
        <v>500</v>
      </c>
      <c r="T1043" s="13" t="s">
        <v>4128</v>
      </c>
      <c r="U1043" s="15" t="s">
        <v>121</v>
      </c>
      <c r="W1043" s="5" t="s">
        <v>5446</v>
      </c>
      <c r="X1043" s="5" t="s">
        <v>5446</v>
      </c>
    </row>
    <row r="1044" spans="1:24" ht="13" x14ac:dyDescent="0.15">
      <c r="A1044" s="6">
        <f t="shared" si="50"/>
        <v>1043</v>
      </c>
      <c r="B1044" s="105" t="s">
        <v>4129</v>
      </c>
      <c r="C1044" s="109">
        <v>44127</v>
      </c>
      <c r="D1044" s="7" t="s">
        <v>116</v>
      </c>
      <c r="E1044" s="8">
        <v>5413</v>
      </c>
      <c r="F1044" s="7" t="s">
        <v>22</v>
      </c>
      <c r="G1044" s="9" t="s">
        <v>4130</v>
      </c>
      <c r="H1044" s="7" t="s">
        <v>45</v>
      </c>
      <c r="I1044" s="9" t="s">
        <v>331</v>
      </c>
      <c r="J1044" s="10"/>
      <c r="K1044" s="10"/>
      <c r="L1044" s="10"/>
      <c r="M1044" s="9" t="s">
        <v>4131</v>
      </c>
      <c r="N1044" s="9" t="s">
        <v>742</v>
      </c>
      <c r="O1044" s="10"/>
      <c r="P1044" s="10"/>
      <c r="Q1044" s="11">
        <v>0</v>
      </c>
      <c r="R1044" s="12">
        <f t="shared" si="48"/>
        <v>500</v>
      </c>
      <c r="S1044" s="11">
        <f t="shared" si="49"/>
        <v>500</v>
      </c>
      <c r="T1044" s="10"/>
      <c r="U1044" s="14"/>
    </row>
    <row r="1045" spans="1:24" ht="13" x14ac:dyDescent="0.15">
      <c r="A1045" s="6">
        <f t="shared" si="50"/>
        <v>1044</v>
      </c>
      <c r="B1045" s="105" t="s">
        <v>4132</v>
      </c>
      <c r="C1045" s="109">
        <v>44127</v>
      </c>
      <c r="D1045" s="7" t="s">
        <v>116</v>
      </c>
      <c r="E1045" s="8">
        <v>200</v>
      </c>
      <c r="F1045" s="7" t="s">
        <v>22</v>
      </c>
      <c r="G1045" s="9" t="s">
        <v>265</v>
      </c>
      <c r="H1045" s="7" t="s">
        <v>45</v>
      </c>
      <c r="I1045" s="9" t="s">
        <v>39</v>
      </c>
      <c r="J1045" s="10"/>
      <c r="K1045" s="10"/>
      <c r="L1045" s="10"/>
      <c r="M1045" s="9" t="s">
        <v>4133</v>
      </c>
      <c r="N1045" s="9" t="s">
        <v>119</v>
      </c>
      <c r="O1045" s="10"/>
      <c r="P1045" s="10"/>
      <c r="Q1045" s="11">
        <v>0</v>
      </c>
      <c r="R1045" s="12">
        <f t="shared" si="48"/>
        <v>500</v>
      </c>
      <c r="S1045" s="11">
        <f t="shared" si="49"/>
        <v>500</v>
      </c>
      <c r="T1045" s="10"/>
      <c r="U1045" s="14"/>
    </row>
    <row r="1046" spans="1:24" ht="13" x14ac:dyDescent="0.15">
      <c r="A1046" s="6">
        <f t="shared" si="50"/>
        <v>1045</v>
      </c>
      <c r="B1046" s="105" t="s">
        <v>4134</v>
      </c>
      <c r="C1046" s="109">
        <v>44127</v>
      </c>
      <c r="D1046" s="7" t="s">
        <v>123</v>
      </c>
      <c r="E1046" s="8">
        <v>1622</v>
      </c>
      <c r="F1046" s="7" t="s">
        <v>22</v>
      </c>
      <c r="G1046" s="9" t="s">
        <v>988</v>
      </c>
      <c r="H1046" s="7" t="s">
        <v>31</v>
      </c>
      <c r="I1046" s="9" t="s">
        <v>158</v>
      </c>
      <c r="J1046" s="10"/>
      <c r="K1046" s="10"/>
      <c r="L1046" s="10"/>
      <c r="M1046" s="9" t="s">
        <v>2341</v>
      </c>
      <c r="N1046" s="9" t="s">
        <v>1356</v>
      </c>
      <c r="O1046" s="17">
        <v>1</v>
      </c>
      <c r="P1046" s="17">
        <v>1</v>
      </c>
      <c r="Q1046" s="11">
        <v>146000</v>
      </c>
      <c r="R1046" s="12">
        <f t="shared" si="48"/>
        <v>0</v>
      </c>
      <c r="S1046" s="11">
        <f t="shared" si="49"/>
        <v>146000</v>
      </c>
      <c r="T1046" s="13" t="s">
        <v>4135</v>
      </c>
      <c r="U1046" s="14"/>
    </row>
    <row r="1047" spans="1:24" ht="13" x14ac:dyDescent="0.15">
      <c r="A1047" s="6">
        <f t="shared" si="50"/>
        <v>1046</v>
      </c>
      <c r="B1047" s="105" t="s">
        <v>4136</v>
      </c>
      <c r="C1047" s="109">
        <v>44127</v>
      </c>
      <c r="D1047" s="7" t="s">
        <v>123</v>
      </c>
      <c r="E1047" s="8">
        <v>14013</v>
      </c>
      <c r="F1047" s="7" t="s">
        <v>22</v>
      </c>
      <c r="G1047" s="9" t="s">
        <v>4137</v>
      </c>
      <c r="H1047" s="7" t="s">
        <v>31</v>
      </c>
      <c r="I1047" s="9" t="s">
        <v>125</v>
      </c>
      <c r="J1047" s="10"/>
      <c r="K1047" s="10"/>
      <c r="L1047" s="10"/>
      <c r="M1047" s="9" t="s">
        <v>4138</v>
      </c>
      <c r="N1047" s="9" t="s">
        <v>4139</v>
      </c>
      <c r="O1047" s="10"/>
      <c r="P1047" s="10"/>
      <c r="Q1047" s="11">
        <v>50000</v>
      </c>
      <c r="R1047" s="12">
        <f t="shared" si="48"/>
        <v>0</v>
      </c>
      <c r="S1047" s="11">
        <f t="shared" si="49"/>
        <v>50000</v>
      </c>
      <c r="T1047" s="13" t="s">
        <v>4140</v>
      </c>
      <c r="U1047" s="15" t="s">
        <v>42</v>
      </c>
      <c r="V1047" s="5" t="s">
        <v>5444</v>
      </c>
    </row>
    <row r="1048" spans="1:24" ht="13" x14ac:dyDescent="0.15">
      <c r="A1048" s="6">
        <f t="shared" si="50"/>
        <v>1047</v>
      </c>
      <c r="B1048" s="105" t="s">
        <v>4141</v>
      </c>
      <c r="C1048" s="109">
        <v>44127</v>
      </c>
      <c r="D1048" s="7" t="s">
        <v>123</v>
      </c>
      <c r="E1048" s="8">
        <v>2600</v>
      </c>
      <c r="F1048" s="7" t="s">
        <v>22</v>
      </c>
      <c r="G1048" s="9" t="s">
        <v>4142</v>
      </c>
      <c r="H1048" s="7" t="s">
        <v>101</v>
      </c>
      <c r="I1048" s="10"/>
      <c r="J1048" s="10"/>
      <c r="K1048" s="10"/>
      <c r="L1048" s="10"/>
      <c r="M1048" s="9" t="s">
        <v>4143</v>
      </c>
      <c r="N1048" s="9" t="s">
        <v>78</v>
      </c>
      <c r="O1048" s="10"/>
      <c r="P1048" s="10"/>
      <c r="Q1048" s="11">
        <v>50000</v>
      </c>
      <c r="R1048" s="12">
        <f t="shared" si="48"/>
        <v>0</v>
      </c>
      <c r="S1048" s="11">
        <f t="shared" si="49"/>
        <v>50000</v>
      </c>
      <c r="T1048" s="13" t="s">
        <v>4144</v>
      </c>
      <c r="U1048" s="15" t="s">
        <v>42</v>
      </c>
      <c r="V1048" s="5" t="s">
        <v>5444</v>
      </c>
    </row>
    <row r="1049" spans="1:24" ht="13" x14ac:dyDescent="0.15">
      <c r="A1049" s="6">
        <f t="shared" si="50"/>
        <v>1048</v>
      </c>
      <c r="B1049" s="105" t="s">
        <v>4145</v>
      </c>
      <c r="C1049" s="109">
        <v>44127</v>
      </c>
      <c r="D1049" s="7" t="s">
        <v>123</v>
      </c>
      <c r="E1049" s="8">
        <v>2115</v>
      </c>
      <c r="F1049" s="7" t="s">
        <v>22</v>
      </c>
      <c r="G1049" s="9" t="s">
        <v>4146</v>
      </c>
      <c r="H1049" s="7" t="s">
        <v>45</v>
      </c>
      <c r="I1049" s="9" t="s">
        <v>112</v>
      </c>
      <c r="J1049" s="10"/>
      <c r="K1049" s="10"/>
      <c r="L1049" s="10"/>
      <c r="M1049" s="9" t="s">
        <v>4147</v>
      </c>
      <c r="N1049" s="9" t="s">
        <v>523</v>
      </c>
      <c r="O1049" s="10"/>
      <c r="P1049" s="10"/>
      <c r="Q1049" s="11">
        <v>50000</v>
      </c>
      <c r="R1049" s="12">
        <f t="shared" si="48"/>
        <v>0</v>
      </c>
      <c r="S1049" s="11">
        <f t="shared" si="49"/>
        <v>50000</v>
      </c>
      <c r="T1049" s="13" t="s">
        <v>4148</v>
      </c>
      <c r="U1049" s="15" t="s">
        <v>91</v>
      </c>
    </row>
    <row r="1050" spans="1:24" ht="13" x14ac:dyDescent="0.15">
      <c r="A1050" s="6">
        <f t="shared" si="50"/>
        <v>1049</v>
      </c>
      <c r="B1050" s="105" t="s">
        <v>4149</v>
      </c>
      <c r="C1050" s="109">
        <v>44127</v>
      </c>
      <c r="D1050" s="7" t="s">
        <v>123</v>
      </c>
      <c r="E1050" s="8">
        <v>13821</v>
      </c>
      <c r="F1050" s="7" t="s">
        <v>22</v>
      </c>
      <c r="G1050" s="9" t="s">
        <v>4150</v>
      </c>
      <c r="H1050" s="7" t="s">
        <v>31</v>
      </c>
      <c r="I1050" s="9" t="s">
        <v>125</v>
      </c>
      <c r="J1050" s="10"/>
      <c r="K1050" s="10"/>
      <c r="L1050" s="10"/>
      <c r="M1050" s="9" t="s">
        <v>4151</v>
      </c>
      <c r="N1050" s="9" t="s">
        <v>523</v>
      </c>
      <c r="O1050" s="10"/>
      <c r="P1050" s="10"/>
      <c r="Q1050" s="11">
        <v>50000</v>
      </c>
      <c r="R1050" s="12">
        <f t="shared" si="48"/>
        <v>0</v>
      </c>
      <c r="S1050" s="11">
        <f t="shared" si="49"/>
        <v>50000</v>
      </c>
      <c r="T1050" s="13" t="s">
        <v>4152</v>
      </c>
      <c r="U1050" s="15" t="s">
        <v>91</v>
      </c>
    </row>
    <row r="1051" spans="1:24" ht="13" x14ac:dyDescent="0.15">
      <c r="A1051" s="6">
        <f t="shared" si="50"/>
        <v>1050</v>
      </c>
      <c r="B1051" s="105" t="s">
        <v>4153</v>
      </c>
      <c r="C1051" s="109">
        <v>44127</v>
      </c>
      <c r="D1051" s="7" t="s">
        <v>123</v>
      </c>
      <c r="E1051" s="8">
        <v>5012</v>
      </c>
      <c r="F1051" s="7" t="s">
        <v>22</v>
      </c>
      <c r="G1051" s="9" t="s">
        <v>4154</v>
      </c>
      <c r="H1051" s="7" t="s">
        <v>24</v>
      </c>
      <c r="I1051" s="9" t="s">
        <v>25</v>
      </c>
      <c r="J1051" s="10"/>
      <c r="K1051" s="10"/>
      <c r="L1051" s="10"/>
      <c r="M1051" s="9" t="s">
        <v>4155</v>
      </c>
      <c r="N1051" s="10"/>
      <c r="O1051" s="10"/>
      <c r="P1051" s="10"/>
      <c r="Q1051" s="11">
        <v>50000</v>
      </c>
      <c r="R1051" s="12">
        <f t="shared" si="48"/>
        <v>0</v>
      </c>
      <c r="S1051" s="11">
        <f t="shared" si="49"/>
        <v>50000</v>
      </c>
      <c r="T1051" s="13" t="s">
        <v>3977</v>
      </c>
      <c r="U1051" s="15" t="s">
        <v>142</v>
      </c>
    </row>
    <row r="1052" spans="1:24" ht="13" x14ac:dyDescent="0.15">
      <c r="A1052" s="6">
        <f t="shared" si="50"/>
        <v>1051</v>
      </c>
      <c r="B1052" s="105" t="s">
        <v>4156</v>
      </c>
      <c r="C1052" s="109">
        <v>44127</v>
      </c>
      <c r="D1052" s="7" t="s">
        <v>123</v>
      </c>
      <c r="E1052" s="8">
        <v>505</v>
      </c>
      <c r="F1052" s="7" t="s">
        <v>22</v>
      </c>
      <c r="G1052" s="9" t="s">
        <v>988</v>
      </c>
      <c r="H1052" s="7" t="s">
        <v>31</v>
      </c>
      <c r="I1052" s="9" t="s">
        <v>158</v>
      </c>
      <c r="J1052" s="10"/>
      <c r="K1052" s="10"/>
      <c r="L1052" s="10"/>
      <c r="M1052" s="9" t="s">
        <v>4157</v>
      </c>
      <c r="N1052" s="9" t="s">
        <v>4158</v>
      </c>
      <c r="O1052" s="10"/>
      <c r="P1052" s="10"/>
      <c r="Q1052" s="11">
        <v>0</v>
      </c>
      <c r="R1052" s="12">
        <f t="shared" si="48"/>
        <v>500</v>
      </c>
      <c r="S1052" s="11">
        <f t="shared" si="49"/>
        <v>500</v>
      </c>
      <c r="T1052" s="13" t="s">
        <v>4159</v>
      </c>
      <c r="U1052" s="15" t="s">
        <v>4160</v>
      </c>
    </row>
    <row r="1053" spans="1:24" ht="13" x14ac:dyDescent="0.15">
      <c r="A1053" s="6">
        <f t="shared" si="50"/>
        <v>1052</v>
      </c>
      <c r="B1053" s="105" t="s">
        <v>4161</v>
      </c>
      <c r="C1053" s="109">
        <v>44127</v>
      </c>
      <c r="D1053" s="7" t="s">
        <v>123</v>
      </c>
      <c r="E1053" s="8">
        <v>5518</v>
      </c>
      <c r="F1053" s="7" t="s">
        <v>22</v>
      </c>
      <c r="G1053" s="9" t="s">
        <v>4162</v>
      </c>
      <c r="H1053" s="7" t="s">
        <v>24</v>
      </c>
      <c r="I1053" s="9" t="s">
        <v>205</v>
      </c>
      <c r="J1053" s="10"/>
      <c r="K1053" s="10"/>
      <c r="L1053" s="10"/>
      <c r="M1053" s="9" t="s">
        <v>4163</v>
      </c>
      <c r="N1053" s="9" t="s">
        <v>606</v>
      </c>
      <c r="O1053" s="10"/>
      <c r="P1053" s="10"/>
      <c r="Q1053" s="11">
        <v>0</v>
      </c>
      <c r="R1053" s="12">
        <f t="shared" si="48"/>
        <v>500</v>
      </c>
      <c r="S1053" s="11">
        <f t="shared" si="49"/>
        <v>500</v>
      </c>
      <c r="T1053" s="13" t="s">
        <v>4164</v>
      </c>
      <c r="U1053" s="15" t="s">
        <v>1141</v>
      </c>
    </row>
    <row r="1054" spans="1:24" ht="13" x14ac:dyDescent="0.15">
      <c r="A1054" s="6">
        <f t="shared" si="50"/>
        <v>1053</v>
      </c>
      <c r="B1054" s="105" t="s">
        <v>4165</v>
      </c>
      <c r="C1054" s="109">
        <v>44127</v>
      </c>
      <c r="D1054" s="7" t="s">
        <v>123</v>
      </c>
      <c r="E1054" s="8">
        <v>2605</v>
      </c>
      <c r="F1054" s="7" t="s">
        <v>22</v>
      </c>
      <c r="G1054" s="9" t="s">
        <v>3664</v>
      </c>
      <c r="H1054" s="7" t="s">
        <v>45</v>
      </c>
      <c r="I1054" s="9" t="s">
        <v>39</v>
      </c>
      <c r="J1054" s="10"/>
      <c r="K1054" s="10"/>
      <c r="L1054" s="10"/>
      <c r="M1054" s="9" t="s">
        <v>3665</v>
      </c>
      <c r="N1054" s="9" t="s">
        <v>606</v>
      </c>
      <c r="O1054" s="10"/>
      <c r="P1054" s="10"/>
      <c r="Q1054" s="11">
        <v>0</v>
      </c>
      <c r="R1054" s="12">
        <f t="shared" si="48"/>
        <v>500</v>
      </c>
      <c r="S1054" s="11">
        <f t="shared" si="49"/>
        <v>500</v>
      </c>
      <c r="T1054" s="13" t="s">
        <v>4166</v>
      </c>
      <c r="U1054" s="15" t="s">
        <v>234</v>
      </c>
    </row>
    <row r="1055" spans="1:24" ht="13" x14ac:dyDescent="0.15">
      <c r="A1055" s="6">
        <f t="shared" si="50"/>
        <v>1054</v>
      </c>
      <c r="B1055" s="105" t="s">
        <v>4167</v>
      </c>
      <c r="C1055" s="109">
        <v>44127</v>
      </c>
      <c r="D1055" s="7" t="s">
        <v>123</v>
      </c>
      <c r="E1055" s="8">
        <v>3201</v>
      </c>
      <c r="F1055" s="7" t="s">
        <v>22</v>
      </c>
      <c r="G1055" s="9" t="s">
        <v>2855</v>
      </c>
      <c r="H1055" s="7" t="s">
        <v>45</v>
      </c>
      <c r="I1055" s="9" t="s">
        <v>39</v>
      </c>
      <c r="J1055" s="10"/>
      <c r="K1055" s="10"/>
      <c r="L1055" s="10"/>
      <c r="M1055" s="9" t="s">
        <v>4168</v>
      </c>
      <c r="N1055" s="9" t="s">
        <v>606</v>
      </c>
      <c r="O1055" s="10"/>
      <c r="P1055" s="10"/>
      <c r="Q1055" s="11">
        <v>0</v>
      </c>
      <c r="R1055" s="12">
        <f t="shared" si="48"/>
        <v>500</v>
      </c>
      <c r="S1055" s="11">
        <f t="shared" si="49"/>
        <v>500</v>
      </c>
      <c r="T1055" s="13" t="s">
        <v>4169</v>
      </c>
      <c r="U1055" s="15" t="s">
        <v>234</v>
      </c>
    </row>
    <row r="1056" spans="1:24" ht="13" x14ac:dyDescent="0.15">
      <c r="A1056" s="6">
        <f t="shared" si="50"/>
        <v>1055</v>
      </c>
      <c r="B1056" s="105" t="s">
        <v>4170</v>
      </c>
      <c r="C1056" s="109">
        <v>44127</v>
      </c>
      <c r="D1056" s="7" t="s">
        <v>123</v>
      </c>
      <c r="E1056" s="8">
        <v>3134</v>
      </c>
      <c r="F1056" s="7" t="s">
        <v>22</v>
      </c>
      <c r="G1056" s="9" t="s">
        <v>3384</v>
      </c>
      <c r="H1056" s="7" t="s">
        <v>24</v>
      </c>
      <c r="I1056" s="9" t="s">
        <v>32</v>
      </c>
      <c r="J1056" s="10"/>
      <c r="K1056" s="10"/>
      <c r="L1056" s="10"/>
      <c r="M1056" s="9" t="s">
        <v>4171</v>
      </c>
      <c r="N1056" s="9" t="s">
        <v>606</v>
      </c>
      <c r="O1056" s="10"/>
      <c r="P1056" s="10"/>
      <c r="Q1056" s="11">
        <v>0</v>
      </c>
      <c r="R1056" s="12">
        <f t="shared" si="48"/>
        <v>500</v>
      </c>
      <c r="S1056" s="11">
        <f t="shared" si="49"/>
        <v>500</v>
      </c>
      <c r="T1056" s="13" t="s">
        <v>4172</v>
      </c>
      <c r="U1056" s="15" t="s">
        <v>234</v>
      </c>
    </row>
    <row r="1057" spans="1:24" ht="13" x14ac:dyDescent="0.15">
      <c r="A1057" s="6">
        <f t="shared" si="50"/>
        <v>1056</v>
      </c>
      <c r="B1057" s="105" t="s">
        <v>4173</v>
      </c>
      <c r="C1057" s="109">
        <v>44127</v>
      </c>
      <c r="D1057" s="7" t="s">
        <v>123</v>
      </c>
      <c r="E1057" s="8">
        <v>207</v>
      </c>
      <c r="F1057" s="7" t="s">
        <v>22</v>
      </c>
      <c r="G1057" s="9" t="s">
        <v>4174</v>
      </c>
      <c r="H1057" s="7" t="s">
        <v>183</v>
      </c>
      <c r="I1057" s="9" t="s">
        <v>39</v>
      </c>
      <c r="J1057" s="10"/>
      <c r="K1057" s="10"/>
      <c r="L1057" s="10"/>
      <c r="M1057" s="9" t="s">
        <v>4175</v>
      </c>
      <c r="N1057" s="9" t="s">
        <v>3073</v>
      </c>
      <c r="O1057" s="10"/>
      <c r="P1057" s="10"/>
      <c r="Q1057" s="11">
        <v>0</v>
      </c>
      <c r="R1057" s="12">
        <f t="shared" si="48"/>
        <v>500</v>
      </c>
      <c r="S1057" s="11">
        <f t="shared" si="49"/>
        <v>500</v>
      </c>
      <c r="T1057" s="13" t="s">
        <v>4176</v>
      </c>
      <c r="U1057" s="15" t="s">
        <v>142</v>
      </c>
    </row>
    <row r="1058" spans="1:24" ht="13" x14ac:dyDescent="0.15">
      <c r="A1058" s="6">
        <f t="shared" si="50"/>
        <v>1057</v>
      </c>
      <c r="B1058" s="105" t="s">
        <v>4177</v>
      </c>
      <c r="C1058" s="109">
        <v>44127</v>
      </c>
      <c r="D1058" s="7" t="s">
        <v>123</v>
      </c>
      <c r="E1058" s="8">
        <v>9019</v>
      </c>
      <c r="F1058" s="7" t="s">
        <v>22</v>
      </c>
      <c r="G1058" s="9" t="s">
        <v>4178</v>
      </c>
      <c r="H1058" s="7" t="s">
        <v>24</v>
      </c>
      <c r="I1058" s="9" t="s">
        <v>70</v>
      </c>
      <c r="J1058" s="10"/>
      <c r="K1058" s="10"/>
      <c r="L1058" s="10"/>
      <c r="M1058" s="9" t="s">
        <v>4179</v>
      </c>
      <c r="N1058" s="9" t="s">
        <v>606</v>
      </c>
      <c r="O1058" s="10"/>
      <c r="P1058" s="10"/>
      <c r="Q1058" s="11">
        <v>0</v>
      </c>
      <c r="R1058" s="12">
        <f t="shared" si="48"/>
        <v>500</v>
      </c>
      <c r="S1058" s="11">
        <f t="shared" si="49"/>
        <v>500</v>
      </c>
      <c r="T1058" s="13" t="s">
        <v>3103</v>
      </c>
      <c r="U1058" s="15" t="s">
        <v>142</v>
      </c>
    </row>
    <row r="1059" spans="1:24" ht="13" x14ac:dyDescent="0.15">
      <c r="A1059" s="6">
        <f t="shared" si="50"/>
        <v>1058</v>
      </c>
      <c r="B1059" s="105" t="s">
        <v>4180</v>
      </c>
      <c r="C1059" s="109">
        <v>44130</v>
      </c>
      <c r="D1059" s="7" t="s">
        <v>275</v>
      </c>
      <c r="E1059" s="8">
        <v>8418</v>
      </c>
      <c r="F1059" s="7" t="s">
        <v>22</v>
      </c>
      <c r="G1059" s="9" t="s">
        <v>1382</v>
      </c>
      <c r="H1059" s="7" t="s">
        <v>45</v>
      </c>
      <c r="I1059" s="9" t="s">
        <v>125</v>
      </c>
      <c r="J1059" s="16">
        <v>6968</v>
      </c>
      <c r="K1059" s="17">
        <v>10</v>
      </c>
      <c r="L1059" s="7" t="s">
        <v>1191</v>
      </c>
      <c r="M1059" s="10"/>
      <c r="N1059" s="9" t="s">
        <v>1383</v>
      </c>
      <c r="O1059" s="17">
        <v>1</v>
      </c>
      <c r="P1059" s="17">
        <v>1</v>
      </c>
      <c r="Q1059" s="11">
        <v>273755</v>
      </c>
      <c r="R1059" s="12">
        <f t="shared" si="48"/>
        <v>0</v>
      </c>
      <c r="S1059" s="11">
        <f t="shared" si="49"/>
        <v>273755</v>
      </c>
      <c r="T1059" s="13" t="s">
        <v>4181</v>
      </c>
      <c r="U1059" s="14"/>
    </row>
    <row r="1060" spans="1:24" ht="13" x14ac:dyDescent="0.15">
      <c r="A1060" s="6">
        <f t="shared" si="50"/>
        <v>1059</v>
      </c>
      <c r="B1060" s="105" t="s">
        <v>4182</v>
      </c>
      <c r="C1060" s="109">
        <v>44130</v>
      </c>
      <c r="D1060" s="7" t="s">
        <v>21</v>
      </c>
      <c r="E1060" s="8">
        <v>10611</v>
      </c>
      <c r="F1060" s="7" t="s">
        <v>22</v>
      </c>
      <c r="G1060" s="9" t="s">
        <v>308</v>
      </c>
      <c r="H1060" s="7" t="s">
        <v>24</v>
      </c>
      <c r="I1060" s="10"/>
      <c r="J1060" s="10"/>
      <c r="K1060" s="10"/>
      <c r="L1060" s="10"/>
      <c r="M1060" s="9" t="s">
        <v>4183</v>
      </c>
      <c r="N1060" s="9" t="s">
        <v>4184</v>
      </c>
      <c r="O1060" s="10"/>
      <c r="P1060" s="10"/>
      <c r="Q1060" s="11">
        <v>0</v>
      </c>
      <c r="R1060" s="12">
        <f t="shared" si="48"/>
        <v>12000</v>
      </c>
      <c r="S1060" s="11">
        <f t="shared" si="49"/>
        <v>12000</v>
      </c>
      <c r="T1060" s="13" t="s">
        <v>96</v>
      </c>
      <c r="U1060" s="15" t="s">
        <v>654</v>
      </c>
    </row>
    <row r="1061" spans="1:24" ht="13" x14ac:dyDescent="0.15">
      <c r="A1061" s="6">
        <f t="shared" si="50"/>
        <v>1060</v>
      </c>
      <c r="B1061" s="105" t="s">
        <v>4185</v>
      </c>
      <c r="C1061" s="109">
        <v>44130</v>
      </c>
      <c r="D1061" s="7" t="s">
        <v>21</v>
      </c>
      <c r="E1061" s="8">
        <v>13412</v>
      </c>
      <c r="F1061" s="7" t="s">
        <v>22</v>
      </c>
      <c r="G1061" s="9" t="s">
        <v>469</v>
      </c>
      <c r="H1061" s="7" t="s">
        <v>24</v>
      </c>
      <c r="I1061" s="9" t="s">
        <v>125</v>
      </c>
      <c r="J1061" s="10"/>
      <c r="K1061" s="10"/>
      <c r="L1061" s="10"/>
      <c r="M1061" s="9" t="s">
        <v>470</v>
      </c>
      <c r="N1061" s="9" t="s">
        <v>1702</v>
      </c>
      <c r="O1061" s="10"/>
      <c r="P1061" s="10"/>
      <c r="Q1061" s="11">
        <v>0</v>
      </c>
      <c r="R1061" s="12">
        <f t="shared" si="48"/>
        <v>12000</v>
      </c>
      <c r="S1061" s="11">
        <f t="shared" si="49"/>
        <v>12000</v>
      </c>
      <c r="T1061" s="13" t="s">
        <v>294</v>
      </c>
      <c r="U1061" s="15" t="s">
        <v>654</v>
      </c>
    </row>
    <row r="1062" spans="1:24" ht="13" x14ac:dyDescent="0.15">
      <c r="A1062" s="6">
        <f t="shared" si="50"/>
        <v>1061</v>
      </c>
      <c r="B1062" s="105" t="s">
        <v>4186</v>
      </c>
      <c r="C1062" s="109">
        <v>44130</v>
      </c>
      <c r="D1062" s="7" t="s">
        <v>37</v>
      </c>
      <c r="E1062" s="8">
        <v>2400</v>
      </c>
      <c r="F1062" s="7" t="s">
        <v>22</v>
      </c>
      <c r="G1062" s="9" t="s">
        <v>4187</v>
      </c>
      <c r="H1062" s="7" t="s">
        <v>45</v>
      </c>
      <c r="I1062" s="9" t="s">
        <v>112</v>
      </c>
      <c r="J1062" s="10"/>
      <c r="K1062" s="10"/>
      <c r="L1062" s="10"/>
      <c r="M1062" s="9" t="s">
        <v>4188</v>
      </c>
      <c r="N1062" s="9" t="s">
        <v>72</v>
      </c>
      <c r="O1062" s="10"/>
      <c r="P1062" s="10"/>
      <c r="Q1062" s="11">
        <v>18560</v>
      </c>
      <c r="R1062" s="12">
        <f t="shared" si="48"/>
        <v>0</v>
      </c>
      <c r="S1062" s="11">
        <f t="shared" si="49"/>
        <v>18560</v>
      </c>
      <c r="T1062" s="13" t="s">
        <v>4189</v>
      </c>
      <c r="U1062" s="15" t="s">
        <v>42</v>
      </c>
      <c r="V1062" s="5" t="s">
        <v>5444</v>
      </c>
    </row>
    <row r="1063" spans="1:24" ht="13" x14ac:dyDescent="0.15">
      <c r="A1063" s="6">
        <f t="shared" si="50"/>
        <v>1062</v>
      </c>
      <c r="B1063" s="105" t="s">
        <v>4190</v>
      </c>
      <c r="C1063" s="109">
        <v>44130</v>
      </c>
      <c r="D1063" s="7" t="s">
        <v>37</v>
      </c>
      <c r="E1063" s="8">
        <v>2609</v>
      </c>
      <c r="F1063" s="7" t="s">
        <v>22</v>
      </c>
      <c r="G1063" s="9" t="s">
        <v>642</v>
      </c>
      <c r="H1063" s="7" t="s">
        <v>69</v>
      </c>
      <c r="I1063" s="9" t="s">
        <v>46</v>
      </c>
      <c r="J1063" s="10"/>
      <c r="K1063" s="10"/>
      <c r="L1063" s="10"/>
      <c r="M1063" s="9" t="s">
        <v>4191</v>
      </c>
      <c r="N1063" s="9" t="s">
        <v>72</v>
      </c>
      <c r="O1063" s="10"/>
      <c r="P1063" s="10"/>
      <c r="Q1063" s="11">
        <v>13224</v>
      </c>
      <c r="R1063" s="12">
        <f t="shared" si="48"/>
        <v>0</v>
      </c>
      <c r="S1063" s="11">
        <f t="shared" si="49"/>
        <v>13224</v>
      </c>
      <c r="T1063" s="13" t="s">
        <v>4192</v>
      </c>
      <c r="U1063" s="15" t="s">
        <v>55</v>
      </c>
      <c r="V1063" s="5" t="s">
        <v>5444</v>
      </c>
    </row>
    <row r="1064" spans="1:24" ht="13" x14ac:dyDescent="0.15">
      <c r="A1064" s="6">
        <f t="shared" si="50"/>
        <v>1063</v>
      </c>
      <c r="B1064" s="105" t="s">
        <v>4193</v>
      </c>
      <c r="C1064" s="109">
        <v>44130</v>
      </c>
      <c r="D1064" s="7" t="s">
        <v>37</v>
      </c>
      <c r="E1064" s="8">
        <v>10719</v>
      </c>
      <c r="F1064" s="7" t="s">
        <v>22</v>
      </c>
      <c r="G1064" s="9" t="s">
        <v>4194</v>
      </c>
      <c r="H1064" s="7" t="s">
        <v>24</v>
      </c>
      <c r="I1064" s="9" t="s">
        <v>32</v>
      </c>
      <c r="J1064" s="10"/>
      <c r="K1064" s="10"/>
      <c r="L1064" s="10"/>
      <c r="M1064" s="9" t="s">
        <v>4195</v>
      </c>
      <c r="N1064" s="9" t="s">
        <v>1295</v>
      </c>
      <c r="O1064" s="10"/>
      <c r="P1064" s="10"/>
      <c r="Q1064" s="11">
        <v>10000</v>
      </c>
      <c r="R1064" s="12">
        <f t="shared" si="48"/>
        <v>0</v>
      </c>
      <c r="S1064" s="11">
        <f t="shared" si="49"/>
        <v>10000</v>
      </c>
      <c r="T1064" s="13" t="s">
        <v>4196</v>
      </c>
      <c r="U1064" s="15" t="s">
        <v>654</v>
      </c>
    </row>
    <row r="1065" spans="1:24" ht="13" x14ac:dyDescent="0.15">
      <c r="A1065" s="6">
        <f t="shared" si="50"/>
        <v>1064</v>
      </c>
      <c r="B1065" s="105" t="s">
        <v>4197</v>
      </c>
      <c r="C1065" s="109">
        <v>44130</v>
      </c>
      <c r="D1065" s="7" t="s">
        <v>37</v>
      </c>
      <c r="E1065" s="8">
        <v>3712</v>
      </c>
      <c r="F1065" s="7" t="s">
        <v>22</v>
      </c>
      <c r="G1065" s="9" t="s">
        <v>4198</v>
      </c>
      <c r="H1065" s="7" t="s">
        <v>31</v>
      </c>
      <c r="I1065" s="9" t="s">
        <v>46</v>
      </c>
      <c r="J1065" s="10"/>
      <c r="K1065" s="10"/>
      <c r="L1065" s="10"/>
      <c r="M1065" s="9" t="s">
        <v>4199</v>
      </c>
      <c r="N1065" s="9" t="s">
        <v>1295</v>
      </c>
      <c r="O1065" s="10"/>
      <c r="P1065" s="10"/>
      <c r="Q1065" s="11">
        <v>0</v>
      </c>
      <c r="R1065" s="12">
        <f t="shared" si="48"/>
        <v>3000</v>
      </c>
      <c r="S1065" s="11">
        <f t="shared" si="49"/>
        <v>3000</v>
      </c>
      <c r="T1065" s="13" t="s">
        <v>4200</v>
      </c>
      <c r="U1065" s="15" t="s">
        <v>654</v>
      </c>
    </row>
    <row r="1066" spans="1:24" ht="13" x14ac:dyDescent="0.15">
      <c r="A1066" s="6">
        <f t="shared" si="50"/>
        <v>1065</v>
      </c>
      <c r="B1066" s="105" t="s">
        <v>4201</v>
      </c>
      <c r="C1066" s="109">
        <v>44130</v>
      </c>
      <c r="D1066" s="7" t="s">
        <v>37</v>
      </c>
      <c r="E1066" s="8">
        <v>5100</v>
      </c>
      <c r="F1066" s="7" t="s">
        <v>22</v>
      </c>
      <c r="G1066" s="9" t="s">
        <v>4202</v>
      </c>
      <c r="H1066" s="7" t="s">
        <v>24</v>
      </c>
      <c r="I1066" s="9" t="s">
        <v>88</v>
      </c>
      <c r="J1066" s="10"/>
      <c r="K1066" s="10"/>
      <c r="L1066" s="10"/>
      <c r="M1066" s="9" t="s">
        <v>4203</v>
      </c>
      <c r="N1066" s="9" t="s">
        <v>1295</v>
      </c>
      <c r="O1066" s="10"/>
      <c r="P1066" s="10"/>
      <c r="Q1066" s="11">
        <v>0</v>
      </c>
      <c r="R1066" s="12">
        <f t="shared" si="48"/>
        <v>3000</v>
      </c>
      <c r="S1066" s="11">
        <f t="shared" si="49"/>
        <v>3000</v>
      </c>
      <c r="T1066" s="13" t="s">
        <v>4204</v>
      </c>
      <c r="U1066" s="15" t="s">
        <v>654</v>
      </c>
    </row>
    <row r="1067" spans="1:24" ht="13" x14ac:dyDescent="0.15">
      <c r="A1067" s="6">
        <f t="shared" si="50"/>
        <v>1066</v>
      </c>
      <c r="B1067" s="105" t="s">
        <v>4205</v>
      </c>
      <c r="C1067" s="109">
        <v>44130</v>
      </c>
      <c r="D1067" s="7" t="s">
        <v>37</v>
      </c>
      <c r="E1067" s="8">
        <v>7113</v>
      </c>
      <c r="F1067" s="7" t="s">
        <v>22</v>
      </c>
      <c r="G1067" s="9" t="s">
        <v>4206</v>
      </c>
      <c r="H1067" s="7" t="s">
        <v>58</v>
      </c>
      <c r="I1067" s="9" t="s">
        <v>331</v>
      </c>
      <c r="J1067" s="10"/>
      <c r="K1067" s="10"/>
      <c r="L1067" s="10"/>
      <c r="M1067" s="9" t="s">
        <v>4207</v>
      </c>
      <c r="N1067" s="9" t="s">
        <v>1295</v>
      </c>
      <c r="O1067" s="10"/>
      <c r="P1067" s="10"/>
      <c r="Q1067" s="11">
        <v>0</v>
      </c>
      <c r="R1067" s="12">
        <f t="shared" si="48"/>
        <v>3000</v>
      </c>
      <c r="S1067" s="11">
        <f t="shared" si="49"/>
        <v>3000</v>
      </c>
      <c r="T1067" s="13" t="s">
        <v>4208</v>
      </c>
      <c r="U1067" s="15" t="s">
        <v>66</v>
      </c>
      <c r="V1067" s="5" t="s">
        <v>5444</v>
      </c>
    </row>
    <row r="1068" spans="1:24" ht="13" x14ac:dyDescent="0.15">
      <c r="A1068" s="6">
        <f t="shared" si="50"/>
        <v>1067</v>
      </c>
      <c r="B1068" s="105" t="s">
        <v>4209</v>
      </c>
      <c r="C1068" s="109">
        <v>44130</v>
      </c>
      <c r="D1068" s="7" t="s">
        <v>37</v>
      </c>
      <c r="E1068" s="8">
        <v>8209</v>
      </c>
      <c r="F1068" s="7" t="s">
        <v>22</v>
      </c>
      <c r="G1068" s="9" t="s">
        <v>4210</v>
      </c>
      <c r="H1068" s="7" t="s">
        <v>183</v>
      </c>
      <c r="I1068" s="9" t="s">
        <v>205</v>
      </c>
      <c r="J1068" s="10"/>
      <c r="K1068" s="10"/>
      <c r="L1068" s="10"/>
      <c r="M1068" s="9" t="s">
        <v>4211</v>
      </c>
      <c r="N1068" s="9" t="s">
        <v>72</v>
      </c>
      <c r="O1068" s="10"/>
      <c r="P1068" s="10"/>
      <c r="Q1068" s="11">
        <v>0</v>
      </c>
      <c r="R1068" s="12">
        <f t="shared" si="48"/>
        <v>3000</v>
      </c>
      <c r="S1068" s="11">
        <f t="shared" si="49"/>
        <v>3000</v>
      </c>
      <c r="T1068" s="13" t="s">
        <v>4212</v>
      </c>
      <c r="U1068" s="15" t="s">
        <v>4213</v>
      </c>
      <c r="V1068" s="5" t="s">
        <v>5444</v>
      </c>
    </row>
    <row r="1069" spans="1:24" ht="13" x14ac:dyDescent="0.15">
      <c r="A1069" s="6">
        <f t="shared" si="50"/>
        <v>1068</v>
      </c>
      <c r="B1069" s="105" t="s">
        <v>4214</v>
      </c>
      <c r="C1069" s="109">
        <v>44130</v>
      </c>
      <c r="D1069" s="7" t="s">
        <v>37</v>
      </c>
      <c r="E1069" s="8">
        <v>12701</v>
      </c>
      <c r="F1069" s="7" t="s">
        <v>22</v>
      </c>
      <c r="G1069" s="9" t="s">
        <v>4215</v>
      </c>
      <c r="H1069" s="7" t="s">
        <v>24</v>
      </c>
      <c r="I1069" s="10"/>
      <c r="J1069" s="10"/>
      <c r="K1069" s="10"/>
      <c r="L1069" s="10"/>
      <c r="M1069" s="9" t="s">
        <v>4216</v>
      </c>
      <c r="N1069" s="9" t="s">
        <v>964</v>
      </c>
      <c r="O1069" s="10"/>
      <c r="P1069" s="10"/>
      <c r="Q1069" s="11">
        <v>0</v>
      </c>
      <c r="R1069" s="12">
        <f t="shared" si="48"/>
        <v>3000</v>
      </c>
      <c r="S1069" s="11">
        <f t="shared" si="49"/>
        <v>3000</v>
      </c>
      <c r="T1069" s="13" t="s">
        <v>4217</v>
      </c>
      <c r="U1069" s="15" t="s">
        <v>121</v>
      </c>
      <c r="W1069" s="5" t="s">
        <v>5446</v>
      </c>
      <c r="X1069" s="5" t="s">
        <v>5446</v>
      </c>
    </row>
    <row r="1070" spans="1:24" ht="13" x14ac:dyDescent="0.15">
      <c r="A1070" s="6">
        <f t="shared" si="50"/>
        <v>1069</v>
      </c>
      <c r="B1070" s="105" t="s">
        <v>4218</v>
      </c>
      <c r="C1070" s="109">
        <v>44130</v>
      </c>
      <c r="D1070" s="7" t="s">
        <v>37</v>
      </c>
      <c r="E1070" s="8">
        <v>1216</v>
      </c>
      <c r="F1070" s="7" t="s">
        <v>22</v>
      </c>
      <c r="G1070" s="9" t="s">
        <v>4219</v>
      </c>
      <c r="H1070" s="7" t="s">
        <v>45</v>
      </c>
      <c r="I1070" s="9" t="s">
        <v>88</v>
      </c>
      <c r="J1070" s="10"/>
      <c r="K1070" s="10"/>
      <c r="L1070" s="10"/>
      <c r="M1070" s="9" t="s">
        <v>4220</v>
      </c>
      <c r="N1070" s="9" t="s">
        <v>4221</v>
      </c>
      <c r="O1070" s="17">
        <v>1</v>
      </c>
      <c r="P1070" s="17">
        <v>1</v>
      </c>
      <c r="Q1070" s="11">
        <v>10000</v>
      </c>
      <c r="R1070" s="12">
        <f t="shared" si="48"/>
        <v>0</v>
      </c>
      <c r="S1070" s="11">
        <f t="shared" si="49"/>
        <v>10000</v>
      </c>
      <c r="T1070" s="13" t="s">
        <v>4222</v>
      </c>
      <c r="U1070" s="15" t="s">
        <v>4223</v>
      </c>
    </row>
    <row r="1071" spans="1:24" ht="13" x14ac:dyDescent="0.15">
      <c r="A1071" s="6">
        <f t="shared" si="50"/>
        <v>1070</v>
      </c>
      <c r="B1071" s="105" t="s">
        <v>4224</v>
      </c>
      <c r="C1071" s="109">
        <v>44130</v>
      </c>
      <c r="D1071" s="7" t="s">
        <v>37</v>
      </c>
      <c r="E1071" s="8">
        <v>9704</v>
      </c>
      <c r="F1071" s="7" t="s">
        <v>22</v>
      </c>
      <c r="G1071" s="9" t="s">
        <v>4225</v>
      </c>
      <c r="H1071" s="7" t="s">
        <v>24</v>
      </c>
      <c r="I1071" s="10"/>
      <c r="J1071" s="10"/>
      <c r="K1071" s="10"/>
      <c r="L1071" s="10"/>
      <c r="M1071" s="9" t="s">
        <v>4226</v>
      </c>
      <c r="N1071" s="9" t="s">
        <v>72</v>
      </c>
      <c r="O1071" s="10"/>
      <c r="P1071" s="10"/>
      <c r="Q1071" s="11">
        <v>0</v>
      </c>
      <c r="R1071" s="12">
        <f t="shared" si="48"/>
        <v>3000</v>
      </c>
      <c r="S1071" s="11">
        <f t="shared" si="49"/>
        <v>3000</v>
      </c>
      <c r="T1071" s="13" t="s">
        <v>4227</v>
      </c>
      <c r="U1071" s="15" t="s">
        <v>55</v>
      </c>
      <c r="V1071" s="5" t="s">
        <v>5444</v>
      </c>
    </row>
    <row r="1072" spans="1:24" ht="13" x14ac:dyDescent="0.15">
      <c r="A1072" s="6">
        <f t="shared" si="50"/>
        <v>1071</v>
      </c>
      <c r="B1072" s="105" t="s">
        <v>4228</v>
      </c>
      <c r="C1072" s="109">
        <v>44130</v>
      </c>
      <c r="D1072" s="7" t="s">
        <v>364</v>
      </c>
      <c r="E1072" s="8">
        <v>9525</v>
      </c>
      <c r="F1072" s="7" t="s">
        <v>22</v>
      </c>
      <c r="G1072" s="9" t="s">
        <v>556</v>
      </c>
      <c r="H1072" s="7" t="s">
        <v>557</v>
      </c>
      <c r="I1072" s="9" t="s">
        <v>70</v>
      </c>
      <c r="J1072" s="10"/>
      <c r="K1072" s="10"/>
      <c r="L1072" s="10"/>
      <c r="M1072" s="9" t="s">
        <v>4229</v>
      </c>
      <c r="N1072" s="9" t="s">
        <v>4230</v>
      </c>
      <c r="O1072" s="17">
        <v>1</v>
      </c>
      <c r="P1072" s="17">
        <v>1</v>
      </c>
      <c r="Q1072" s="11">
        <v>280488</v>
      </c>
      <c r="R1072" s="12">
        <f t="shared" si="48"/>
        <v>0</v>
      </c>
      <c r="S1072" s="11">
        <f t="shared" si="49"/>
        <v>280488</v>
      </c>
      <c r="T1072" s="13" t="s">
        <v>4231</v>
      </c>
      <c r="U1072" s="15" t="s">
        <v>121</v>
      </c>
      <c r="W1072" s="5" t="s">
        <v>5446</v>
      </c>
      <c r="X1072" s="5" t="s">
        <v>5446</v>
      </c>
    </row>
    <row r="1073" spans="1:24" ht="13" x14ac:dyDescent="0.15">
      <c r="A1073" s="6">
        <f t="shared" si="50"/>
        <v>1072</v>
      </c>
      <c r="B1073" s="105" t="s">
        <v>4232</v>
      </c>
      <c r="C1073" s="109">
        <v>44130</v>
      </c>
      <c r="D1073" s="7" t="s">
        <v>364</v>
      </c>
      <c r="E1073" s="8">
        <v>9525</v>
      </c>
      <c r="F1073" s="7" t="s">
        <v>22</v>
      </c>
      <c r="G1073" s="9" t="s">
        <v>556</v>
      </c>
      <c r="H1073" s="7" t="s">
        <v>557</v>
      </c>
      <c r="I1073" s="9" t="s">
        <v>70</v>
      </c>
      <c r="J1073" s="10"/>
      <c r="K1073" s="10"/>
      <c r="L1073" s="10"/>
      <c r="M1073" s="9" t="s">
        <v>4229</v>
      </c>
      <c r="N1073" s="9" t="s">
        <v>4230</v>
      </c>
      <c r="O1073" s="17">
        <v>1</v>
      </c>
      <c r="P1073" s="17">
        <v>1</v>
      </c>
      <c r="Q1073" s="11">
        <v>1076849</v>
      </c>
      <c r="R1073" s="12">
        <f t="shared" si="48"/>
        <v>0</v>
      </c>
      <c r="S1073" s="11">
        <f t="shared" si="49"/>
        <v>1076849</v>
      </c>
      <c r="T1073" s="13" t="s">
        <v>4233</v>
      </c>
      <c r="U1073" s="15" t="s">
        <v>121</v>
      </c>
      <c r="W1073" s="5" t="s">
        <v>5446</v>
      </c>
      <c r="X1073" s="5" t="s">
        <v>5446</v>
      </c>
    </row>
    <row r="1074" spans="1:24" ht="13" x14ac:dyDescent="0.15">
      <c r="A1074" s="6">
        <f t="shared" si="50"/>
        <v>1073</v>
      </c>
      <c r="B1074" s="105" t="s">
        <v>4234</v>
      </c>
      <c r="C1074" s="109">
        <v>44130</v>
      </c>
      <c r="D1074" s="7" t="s">
        <v>364</v>
      </c>
      <c r="E1074" s="8">
        <v>9525</v>
      </c>
      <c r="F1074" s="7" t="s">
        <v>22</v>
      </c>
      <c r="G1074" s="9" t="s">
        <v>556</v>
      </c>
      <c r="H1074" s="7" t="s">
        <v>557</v>
      </c>
      <c r="I1074" s="9" t="s">
        <v>70</v>
      </c>
      <c r="J1074" s="10"/>
      <c r="K1074" s="10"/>
      <c r="L1074" s="10"/>
      <c r="M1074" s="9" t="s">
        <v>4229</v>
      </c>
      <c r="N1074" s="9" t="s">
        <v>4230</v>
      </c>
      <c r="O1074" s="17">
        <v>1</v>
      </c>
      <c r="P1074" s="17">
        <v>1</v>
      </c>
      <c r="Q1074" s="11">
        <v>957227</v>
      </c>
      <c r="R1074" s="12">
        <f t="shared" si="48"/>
        <v>0</v>
      </c>
      <c r="S1074" s="11">
        <f t="shared" si="49"/>
        <v>957227</v>
      </c>
      <c r="T1074" s="13" t="s">
        <v>4235</v>
      </c>
      <c r="U1074" s="15" t="s">
        <v>121</v>
      </c>
      <c r="W1074" s="5" t="s">
        <v>5446</v>
      </c>
      <c r="X1074" s="5" t="s">
        <v>5446</v>
      </c>
    </row>
    <row r="1075" spans="1:24" ht="13" x14ac:dyDescent="0.15">
      <c r="A1075" s="6">
        <f t="shared" si="50"/>
        <v>1074</v>
      </c>
      <c r="B1075" s="105" t="s">
        <v>4236</v>
      </c>
      <c r="C1075" s="109">
        <v>44130</v>
      </c>
      <c r="D1075" s="7" t="s">
        <v>364</v>
      </c>
      <c r="E1075" s="8">
        <v>9525</v>
      </c>
      <c r="F1075" s="7" t="s">
        <v>22</v>
      </c>
      <c r="G1075" s="9" t="s">
        <v>556</v>
      </c>
      <c r="H1075" s="7" t="s">
        <v>557</v>
      </c>
      <c r="I1075" s="9" t="s">
        <v>70</v>
      </c>
      <c r="J1075" s="10"/>
      <c r="K1075" s="10"/>
      <c r="L1075" s="10"/>
      <c r="M1075" s="9" t="s">
        <v>4229</v>
      </c>
      <c r="N1075" s="9" t="s">
        <v>4230</v>
      </c>
      <c r="O1075" s="17">
        <v>1</v>
      </c>
      <c r="P1075" s="17">
        <v>1</v>
      </c>
      <c r="Q1075" s="11">
        <v>319076</v>
      </c>
      <c r="R1075" s="12">
        <f t="shared" si="48"/>
        <v>0</v>
      </c>
      <c r="S1075" s="11">
        <f t="shared" si="49"/>
        <v>319076</v>
      </c>
      <c r="T1075" s="13" t="s">
        <v>4237</v>
      </c>
      <c r="U1075" s="15" t="s">
        <v>4238</v>
      </c>
      <c r="W1075" s="5" t="s">
        <v>5446</v>
      </c>
    </row>
    <row r="1076" spans="1:24" ht="13" x14ac:dyDescent="0.15">
      <c r="A1076" s="6">
        <f t="shared" si="50"/>
        <v>1075</v>
      </c>
      <c r="B1076" s="105" t="s">
        <v>4239</v>
      </c>
      <c r="C1076" s="109">
        <v>44130</v>
      </c>
      <c r="D1076" s="7" t="s">
        <v>364</v>
      </c>
      <c r="E1076" s="8">
        <v>9525</v>
      </c>
      <c r="F1076" s="7" t="s">
        <v>22</v>
      </c>
      <c r="G1076" s="9" t="s">
        <v>556</v>
      </c>
      <c r="H1076" s="7" t="s">
        <v>557</v>
      </c>
      <c r="I1076" s="9" t="s">
        <v>70</v>
      </c>
      <c r="J1076" s="10"/>
      <c r="K1076" s="10"/>
      <c r="L1076" s="10"/>
      <c r="M1076" s="9" t="s">
        <v>4229</v>
      </c>
      <c r="N1076" s="9" t="s">
        <v>4230</v>
      </c>
      <c r="O1076" s="17">
        <v>1</v>
      </c>
      <c r="P1076" s="17">
        <v>1</v>
      </c>
      <c r="Q1076" s="11">
        <v>837520</v>
      </c>
      <c r="R1076" s="12">
        <f t="shared" si="48"/>
        <v>0</v>
      </c>
      <c r="S1076" s="11">
        <f t="shared" si="49"/>
        <v>837520</v>
      </c>
      <c r="T1076" s="13" t="s">
        <v>4240</v>
      </c>
      <c r="U1076" s="15" t="s">
        <v>1216</v>
      </c>
    </row>
    <row r="1077" spans="1:24" ht="13" x14ac:dyDescent="0.15">
      <c r="A1077" s="6">
        <f t="shared" si="50"/>
        <v>1076</v>
      </c>
      <c r="B1077" s="105" t="s">
        <v>4241</v>
      </c>
      <c r="C1077" s="109">
        <v>44130</v>
      </c>
      <c r="D1077" s="7" t="s">
        <v>364</v>
      </c>
      <c r="E1077" s="8">
        <v>9525</v>
      </c>
      <c r="F1077" s="7" t="s">
        <v>22</v>
      </c>
      <c r="G1077" s="9" t="s">
        <v>556</v>
      </c>
      <c r="H1077" s="7" t="s">
        <v>557</v>
      </c>
      <c r="I1077" s="9" t="s">
        <v>70</v>
      </c>
      <c r="J1077" s="10"/>
      <c r="K1077" s="10"/>
      <c r="L1077" s="10"/>
      <c r="M1077" s="9" t="s">
        <v>4229</v>
      </c>
      <c r="N1077" s="9" t="s">
        <v>4230</v>
      </c>
      <c r="O1077" s="17">
        <v>1</v>
      </c>
      <c r="P1077" s="17">
        <v>1</v>
      </c>
      <c r="Q1077" s="11">
        <v>837520</v>
      </c>
      <c r="R1077" s="12">
        <f t="shared" si="48"/>
        <v>0</v>
      </c>
      <c r="S1077" s="11">
        <f t="shared" si="49"/>
        <v>837520</v>
      </c>
      <c r="T1077" s="13" t="s">
        <v>4242</v>
      </c>
      <c r="U1077" s="15" t="s">
        <v>4243</v>
      </c>
    </row>
    <row r="1078" spans="1:24" ht="13" x14ac:dyDescent="0.15">
      <c r="A1078" s="6">
        <f t="shared" si="50"/>
        <v>1077</v>
      </c>
      <c r="B1078" s="105" t="s">
        <v>4244</v>
      </c>
      <c r="C1078" s="109">
        <v>44130</v>
      </c>
      <c r="D1078" s="7" t="s">
        <v>364</v>
      </c>
      <c r="E1078" s="8">
        <v>9525</v>
      </c>
      <c r="F1078" s="7" t="s">
        <v>22</v>
      </c>
      <c r="G1078" s="9" t="s">
        <v>556</v>
      </c>
      <c r="H1078" s="7" t="s">
        <v>557</v>
      </c>
      <c r="I1078" s="9" t="s">
        <v>70</v>
      </c>
      <c r="J1078" s="10"/>
      <c r="K1078" s="10"/>
      <c r="L1078" s="10"/>
      <c r="M1078" s="9" t="s">
        <v>4229</v>
      </c>
      <c r="N1078" s="9" t="s">
        <v>4230</v>
      </c>
      <c r="O1078" s="17">
        <v>1</v>
      </c>
      <c r="P1078" s="17">
        <v>1</v>
      </c>
      <c r="Q1078" s="11">
        <v>693975</v>
      </c>
      <c r="R1078" s="12">
        <f t="shared" si="48"/>
        <v>0</v>
      </c>
      <c r="S1078" s="11">
        <f t="shared" si="49"/>
        <v>693975</v>
      </c>
      <c r="T1078" s="13" t="s">
        <v>1441</v>
      </c>
      <c r="U1078" s="15" t="s">
        <v>4245</v>
      </c>
      <c r="V1078" s="5" t="s">
        <v>5444</v>
      </c>
    </row>
    <row r="1079" spans="1:24" ht="13" x14ac:dyDescent="0.15">
      <c r="A1079" s="6">
        <f t="shared" si="50"/>
        <v>1078</v>
      </c>
      <c r="B1079" s="105" t="s">
        <v>4246</v>
      </c>
      <c r="C1079" s="109">
        <v>44130</v>
      </c>
      <c r="D1079" s="7" t="s">
        <v>364</v>
      </c>
      <c r="E1079" s="8">
        <v>9705</v>
      </c>
      <c r="F1079" s="7" t="s">
        <v>22</v>
      </c>
      <c r="G1079" s="9" t="s">
        <v>556</v>
      </c>
      <c r="H1079" s="7" t="s">
        <v>557</v>
      </c>
      <c r="I1079" s="9" t="s">
        <v>70</v>
      </c>
      <c r="J1079" s="10"/>
      <c r="K1079" s="10"/>
      <c r="L1079" s="10"/>
      <c r="M1079" s="9" t="s">
        <v>4247</v>
      </c>
      <c r="N1079" s="9" t="s">
        <v>4230</v>
      </c>
      <c r="O1079" s="17">
        <v>1</v>
      </c>
      <c r="P1079" s="17">
        <v>1</v>
      </c>
      <c r="Q1079" s="11">
        <v>717899</v>
      </c>
      <c r="R1079" s="12">
        <f t="shared" si="48"/>
        <v>0</v>
      </c>
      <c r="S1079" s="11">
        <f t="shared" si="49"/>
        <v>717899</v>
      </c>
      <c r="T1079" s="13" t="s">
        <v>4248</v>
      </c>
      <c r="U1079" s="15" t="s">
        <v>80</v>
      </c>
    </row>
    <row r="1080" spans="1:24" ht="13" x14ac:dyDescent="0.15">
      <c r="A1080" s="6">
        <f t="shared" si="50"/>
        <v>1079</v>
      </c>
      <c r="B1080" s="105" t="s">
        <v>4249</v>
      </c>
      <c r="C1080" s="109">
        <v>44130</v>
      </c>
      <c r="D1080" s="7" t="s">
        <v>364</v>
      </c>
      <c r="E1080" s="8">
        <v>9705</v>
      </c>
      <c r="F1080" s="7" t="s">
        <v>22</v>
      </c>
      <c r="G1080" s="9" t="s">
        <v>556</v>
      </c>
      <c r="H1080" s="7" t="s">
        <v>557</v>
      </c>
      <c r="I1080" s="9" t="s">
        <v>70</v>
      </c>
      <c r="J1080" s="10"/>
      <c r="K1080" s="10"/>
      <c r="L1080" s="10"/>
      <c r="M1080" s="9" t="s">
        <v>4247</v>
      </c>
      <c r="N1080" s="9" t="s">
        <v>4230</v>
      </c>
      <c r="O1080" s="17">
        <v>1</v>
      </c>
      <c r="P1080" s="17">
        <v>1</v>
      </c>
      <c r="Q1080" s="11">
        <v>598278</v>
      </c>
      <c r="R1080" s="12">
        <f t="shared" si="48"/>
        <v>0</v>
      </c>
      <c r="S1080" s="11">
        <f t="shared" si="49"/>
        <v>598278</v>
      </c>
      <c r="T1080" s="13" t="s">
        <v>4250</v>
      </c>
      <c r="U1080" s="15" t="s">
        <v>42</v>
      </c>
      <c r="V1080" s="5" t="s">
        <v>5444</v>
      </c>
    </row>
    <row r="1081" spans="1:24" ht="13" x14ac:dyDescent="0.15">
      <c r="A1081" s="6">
        <f t="shared" si="50"/>
        <v>1080</v>
      </c>
      <c r="B1081" s="105" t="s">
        <v>4251</v>
      </c>
      <c r="C1081" s="109">
        <v>44130</v>
      </c>
      <c r="D1081" s="7" t="s">
        <v>364</v>
      </c>
      <c r="E1081" s="8">
        <v>9500</v>
      </c>
      <c r="F1081" s="7" t="s">
        <v>22</v>
      </c>
      <c r="G1081" s="9" t="s">
        <v>2091</v>
      </c>
      <c r="H1081" s="7" t="s">
        <v>31</v>
      </c>
      <c r="I1081" s="9" t="s">
        <v>70</v>
      </c>
      <c r="J1081" s="10"/>
      <c r="K1081" s="10"/>
      <c r="L1081" s="10"/>
      <c r="M1081" s="9" t="s">
        <v>4229</v>
      </c>
      <c r="N1081" s="9" t="s">
        <v>4230</v>
      </c>
      <c r="O1081" s="10"/>
      <c r="P1081" s="10"/>
      <c r="Q1081" s="11">
        <v>188747</v>
      </c>
      <c r="R1081" s="12">
        <f t="shared" si="48"/>
        <v>0</v>
      </c>
      <c r="S1081" s="11">
        <f t="shared" si="49"/>
        <v>188747</v>
      </c>
      <c r="T1081" s="13" t="s">
        <v>682</v>
      </c>
      <c r="U1081" s="15" t="s">
        <v>4252</v>
      </c>
    </row>
    <row r="1082" spans="1:24" ht="13" x14ac:dyDescent="0.15">
      <c r="A1082" s="6">
        <f t="shared" si="50"/>
        <v>1081</v>
      </c>
      <c r="B1082" s="105" t="s">
        <v>4253</v>
      </c>
      <c r="C1082" s="109">
        <v>44130</v>
      </c>
      <c r="D1082" s="7" t="s">
        <v>364</v>
      </c>
      <c r="E1082" s="8">
        <v>9500</v>
      </c>
      <c r="F1082" s="7" t="s">
        <v>22</v>
      </c>
      <c r="G1082" s="9" t="s">
        <v>2091</v>
      </c>
      <c r="H1082" s="7" t="s">
        <v>31</v>
      </c>
      <c r="I1082" s="9" t="s">
        <v>70</v>
      </c>
      <c r="J1082" s="10"/>
      <c r="K1082" s="10"/>
      <c r="L1082" s="10"/>
      <c r="M1082" s="9" t="s">
        <v>4229</v>
      </c>
      <c r="N1082" s="9" t="s">
        <v>4230</v>
      </c>
      <c r="O1082" s="10"/>
      <c r="P1082" s="10"/>
      <c r="Q1082" s="11">
        <v>113266</v>
      </c>
      <c r="R1082" s="12">
        <f t="shared" si="48"/>
        <v>0</v>
      </c>
      <c r="S1082" s="11">
        <f t="shared" si="49"/>
        <v>113266</v>
      </c>
      <c r="T1082" s="13" t="s">
        <v>682</v>
      </c>
      <c r="U1082" s="15" t="s">
        <v>4254</v>
      </c>
    </row>
    <row r="1083" spans="1:24" ht="13" x14ac:dyDescent="0.15">
      <c r="A1083" s="6">
        <f t="shared" si="50"/>
        <v>1082</v>
      </c>
      <c r="B1083" s="105" t="s">
        <v>4255</v>
      </c>
      <c r="C1083" s="109">
        <v>44130</v>
      </c>
      <c r="D1083" s="7" t="s">
        <v>364</v>
      </c>
      <c r="E1083" s="8">
        <v>9500</v>
      </c>
      <c r="F1083" s="7" t="s">
        <v>22</v>
      </c>
      <c r="G1083" s="9" t="s">
        <v>2091</v>
      </c>
      <c r="H1083" s="7" t="s">
        <v>31</v>
      </c>
      <c r="I1083" s="9" t="s">
        <v>70</v>
      </c>
      <c r="J1083" s="10"/>
      <c r="K1083" s="10"/>
      <c r="L1083" s="10"/>
      <c r="M1083" s="9" t="s">
        <v>4229</v>
      </c>
      <c r="N1083" s="9" t="s">
        <v>4230</v>
      </c>
      <c r="O1083" s="10"/>
      <c r="P1083" s="10"/>
      <c r="Q1083" s="11">
        <v>603981</v>
      </c>
      <c r="R1083" s="12">
        <f t="shared" si="48"/>
        <v>0</v>
      </c>
      <c r="S1083" s="11">
        <f t="shared" si="49"/>
        <v>603981</v>
      </c>
      <c r="T1083" s="13" t="s">
        <v>682</v>
      </c>
      <c r="U1083" s="15" t="s">
        <v>4256</v>
      </c>
    </row>
    <row r="1084" spans="1:24" ht="13" x14ac:dyDescent="0.15">
      <c r="A1084" s="6">
        <f t="shared" si="50"/>
        <v>1083</v>
      </c>
      <c r="B1084" s="105" t="s">
        <v>4257</v>
      </c>
      <c r="C1084" s="109">
        <v>44130</v>
      </c>
      <c r="D1084" s="7" t="s">
        <v>364</v>
      </c>
      <c r="E1084" s="8">
        <v>9500</v>
      </c>
      <c r="F1084" s="7" t="s">
        <v>22</v>
      </c>
      <c r="G1084" s="9" t="s">
        <v>2091</v>
      </c>
      <c r="H1084" s="7" t="s">
        <v>31</v>
      </c>
      <c r="I1084" s="9" t="s">
        <v>70</v>
      </c>
      <c r="J1084" s="10"/>
      <c r="K1084" s="10"/>
      <c r="L1084" s="10"/>
      <c r="M1084" s="9" t="s">
        <v>4229</v>
      </c>
      <c r="N1084" s="9" t="s">
        <v>4230</v>
      </c>
      <c r="O1084" s="10"/>
      <c r="P1084" s="10"/>
      <c r="Q1084" s="11">
        <v>603981</v>
      </c>
      <c r="R1084" s="12">
        <f t="shared" si="48"/>
        <v>0</v>
      </c>
      <c r="S1084" s="11">
        <f t="shared" si="49"/>
        <v>603981</v>
      </c>
      <c r="T1084" s="13" t="s">
        <v>4258</v>
      </c>
      <c r="U1084" s="15" t="s">
        <v>42</v>
      </c>
      <c r="V1084" s="5" t="s">
        <v>5444</v>
      </c>
    </row>
    <row r="1085" spans="1:24" ht="13" x14ac:dyDescent="0.15">
      <c r="A1085" s="6">
        <f t="shared" si="50"/>
        <v>1084</v>
      </c>
      <c r="B1085" s="105" t="s">
        <v>4259</v>
      </c>
      <c r="C1085" s="109">
        <v>44130</v>
      </c>
      <c r="D1085" s="7" t="s">
        <v>364</v>
      </c>
      <c r="E1085" s="8">
        <v>5060</v>
      </c>
      <c r="F1085" s="7" t="s">
        <v>22</v>
      </c>
      <c r="G1085" s="9" t="s">
        <v>1218</v>
      </c>
      <c r="H1085" s="7" t="s">
        <v>31</v>
      </c>
      <c r="I1085" s="9" t="s">
        <v>46</v>
      </c>
      <c r="J1085" s="10"/>
      <c r="K1085" s="10"/>
      <c r="L1085" s="10"/>
      <c r="M1085" s="9" t="s">
        <v>4260</v>
      </c>
      <c r="N1085" s="9" t="s">
        <v>4261</v>
      </c>
      <c r="O1085" s="17">
        <v>1</v>
      </c>
      <c r="P1085" s="17">
        <v>1</v>
      </c>
      <c r="Q1085" s="11">
        <v>10000</v>
      </c>
      <c r="R1085" s="12">
        <f t="shared" si="48"/>
        <v>0</v>
      </c>
      <c r="S1085" s="11">
        <f t="shared" si="49"/>
        <v>10000</v>
      </c>
      <c r="T1085" s="13" t="s">
        <v>4262</v>
      </c>
      <c r="U1085" s="15" t="s">
        <v>538</v>
      </c>
    </row>
    <row r="1086" spans="1:24" ht="13" x14ac:dyDescent="0.15">
      <c r="A1086" s="6">
        <f t="shared" si="50"/>
        <v>1085</v>
      </c>
      <c r="B1086" s="105" t="s">
        <v>4263</v>
      </c>
      <c r="C1086" s="109">
        <v>44130</v>
      </c>
      <c r="D1086" s="7" t="s">
        <v>75</v>
      </c>
      <c r="E1086" s="8">
        <v>7701</v>
      </c>
      <c r="F1086" s="7" t="s">
        <v>22</v>
      </c>
      <c r="G1086" s="9" t="s">
        <v>1348</v>
      </c>
      <c r="H1086" s="7" t="s">
        <v>557</v>
      </c>
      <c r="I1086" s="9" t="s">
        <v>46</v>
      </c>
      <c r="J1086" s="10"/>
      <c r="K1086" s="10"/>
      <c r="L1086" s="10"/>
      <c r="M1086" s="9" t="s">
        <v>4264</v>
      </c>
      <c r="N1086" s="9" t="s">
        <v>4265</v>
      </c>
      <c r="O1086" s="10"/>
      <c r="P1086" s="10"/>
      <c r="Q1086" s="11">
        <v>0</v>
      </c>
      <c r="R1086" s="12">
        <f t="shared" si="48"/>
        <v>3000</v>
      </c>
      <c r="S1086" s="11">
        <f t="shared" si="49"/>
        <v>3000</v>
      </c>
      <c r="T1086" s="13" t="s">
        <v>4266</v>
      </c>
      <c r="U1086" s="15" t="s">
        <v>944</v>
      </c>
      <c r="V1086" s="5" t="s">
        <v>5444</v>
      </c>
    </row>
    <row r="1087" spans="1:24" ht="13" x14ac:dyDescent="0.15">
      <c r="A1087" s="6">
        <f t="shared" si="50"/>
        <v>1086</v>
      </c>
      <c r="B1087" s="105" t="s">
        <v>4267</v>
      </c>
      <c r="C1087" s="109">
        <v>44130</v>
      </c>
      <c r="D1087" s="7" t="s">
        <v>75</v>
      </c>
      <c r="E1087" s="8">
        <v>429</v>
      </c>
      <c r="F1087" s="7" t="s">
        <v>22</v>
      </c>
      <c r="G1087" s="9" t="s">
        <v>4268</v>
      </c>
      <c r="H1087" s="7" t="s">
        <v>45</v>
      </c>
      <c r="I1087" s="9" t="s">
        <v>88</v>
      </c>
      <c r="J1087" s="10"/>
      <c r="K1087" s="10"/>
      <c r="L1087" s="10"/>
      <c r="M1087" s="9" t="s">
        <v>4269</v>
      </c>
      <c r="N1087" s="9" t="s">
        <v>3029</v>
      </c>
      <c r="O1087" s="10"/>
      <c r="P1087" s="10"/>
      <c r="Q1087" s="11">
        <v>0</v>
      </c>
      <c r="R1087" s="12">
        <f t="shared" si="48"/>
        <v>3000</v>
      </c>
      <c r="S1087" s="11">
        <f t="shared" si="49"/>
        <v>3000</v>
      </c>
      <c r="T1087" s="13" t="s">
        <v>4270</v>
      </c>
      <c r="U1087" s="15" t="s">
        <v>4271</v>
      </c>
      <c r="W1087" s="5" t="s">
        <v>5446</v>
      </c>
    </row>
    <row r="1088" spans="1:24" ht="13" x14ac:dyDescent="0.15">
      <c r="A1088" s="6">
        <f t="shared" si="50"/>
        <v>1087</v>
      </c>
      <c r="B1088" s="105" t="s">
        <v>4272</v>
      </c>
      <c r="C1088" s="109">
        <v>44130</v>
      </c>
      <c r="D1088" s="7" t="s">
        <v>75</v>
      </c>
      <c r="E1088" s="8">
        <v>3008</v>
      </c>
      <c r="F1088" s="7" t="s">
        <v>22</v>
      </c>
      <c r="G1088" s="9" t="s">
        <v>4273</v>
      </c>
      <c r="H1088" s="7" t="s">
        <v>1737</v>
      </c>
      <c r="I1088" s="10"/>
      <c r="J1088" s="10"/>
      <c r="K1088" s="10"/>
      <c r="L1088" s="10"/>
      <c r="M1088" s="9" t="s">
        <v>4274</v>
      </c>
      <c r="N1088" s="9" t="s">
        <v>402</v>
      </c>
      <c r="O1088" s="10"/>
      <c r="P1088" s="10"/>
      <c r="Q1088" s="11">
        <v>0</v>
      </c>
      <c r="R1088" s="12">
        <f t="shared" si="48"/>
        <v>3000</v>
      </c>
      <c r="S1088" s="11">
        <f t="shared" si="49"/>
        <v>3000</v>
      </c>
      <c r="T1088" s="13" t="s">
        <v>4275</v>
      </c>
      <c r="U1088" s="15" t="s">
        <v>664</v>
      </c>
      <c r="W1088" s="5" t="s">
        <v>5446</v>
      </c>
    </row>
    <row r="1089" spans="1:23" ht="13" x14ac:dyDescent="0.15">
      <c r="A1089" s="6">
        <f t="shared" si="50"/>
        <v>1088</v>
      </c>
      <c r="B1089" s="105" t="s">
        <v>4276</v>
      </c>
      <c r="C1089" s="109">
        <v>44130</v>
      </c>
      <c r="D1089" s="7" t="s">
        <v>75</v>
      </c>
      <c r="E1089" s="8">
        <v>7600</v>
      </c>
      <c r="F1089" s="7" t="s">
        <v>22</v>
      </c>
      <c r="G1089" s="9" t="s">
        <v>4277</v>
      </c>
      <c r="H1089" s="7" t="s">
        <v>183</v>
      </c>
      <c r="I1089" s="9" t="s">
        <v>46</v>
      </c>
      <c r="J1089" s="10"/>
      <c r="K1089" s="10"/>
      <c r="L1089" s="10"/>
      <c r="M1089" s="9" t="s">
        <v>4278</v>
      </c>
      <c r="N1089" s="9" t="s">
        <v>4279</v>
      </c>
      <c r="O1089" s="10"/>
      <c r="P1089" s="10"/>
      <c r="Q1089" s="11">
        <v>0</v>
      </c>
      <c r="R1089" s="12">
        <f t="shared" si="48"/>
        <v>3000</v>
      </c>
      <c r="S1089" s="11">
        <f t="shared" si="49"/>
        <v>3000</v>
      </c>
      <c r="T1089" s="13" t="s">
        <v>4280</v>
      </c>
      <c r="U1089" s="15" t="s">
        <v>4281</v>
      </c>
    </row>
    <row r="1090" spans="1:23" ht="13" x14ac:dyDescent="0.15">
      <c r="A1090" s="6">
        <f t="shared" si="50"/>
        <v>1089</v>
      </c>
      <c r="B1090" s="105" t="s">
        <v>4282</v>
      </c>
      <c r="C1090" s="109">
        <v>44130</v>
      </c>
      <c r="D1090" s="7" t="s">
        <v>75</v>
      </c>
      <c r="E1090" s="8">
        <v>2618</v>
      </c>
      <c r="F1090" s="7" t="s">
        <v>22</v>
      </c>
      <c r="G1090" s="9" t="s">
        <v>2899</v>
      </c>
      <c r="H1090" s="7" t="s">
        <v>31</v>
      </c>
      <c r="I1090" s="9" t="s">
        <v>25</v>
      </c>
      <c r="J1090" s="10"/>
      <c r="K1090" s="10"/>
      <c r="L1090" s="10"/>
      <c r="M1090" s="9" t="s">
        <v>4283</v>
      </c>
      <c r="N1090" s="9" t="s">
        <v>2901</v>
      </c>
      <c r="O1090" s="10"/>
      <c r="P1090" s="10"/>
      <c r="Q1090" s="11">
        <v>0</v>
      </c>
      <c r="R1090" s="12">
        <f t="shared" ref="R1090:R1153" si="51">IF(Q1090&gt;0,0,(IF(ISNA(VLOOKUP(D1090,Missing_Vaulations,3,FALSE))=TRUE,0,(VLOOKUP(D1090,Missing_Vaulations,3,FALSE)))))</f>
        <v>3000</v>
      </c>
      <c r="S1090" s="11">
        <f t="shared" si="49"/>
        <v>3000</v>
      </c>
      <c r="T1090" s="13" t="s">
        <v>4284</v>
      </c>
      <c r="U1090" s="15" t="s">
        <v>234</v>
      </c>
    </row>
    <row r="1091" spans="1:23" ht="13" x14ac:dyDescent="0.15">
      <c r="A1091" s="6">
        <f t="shared" si="50"/>
        <v>1090</v>
      </c>
      <c r="B1091" s="105" t="s">
        <v>4285</v>
      </c>
      <c r="C1091" s="109">
        <v>44130</v>
      </c>
      <c r="D1091" s="7" t="s">
        <v>110</v>
      </c>
      <c r="E1091" s="8">
        <v>2600</v>
      </c>
      <c r="F1091" s="7" t="s">
        <v>22</v>
      </c>
      <c r="G1091" s="9" t="s">
        <v>4286</v>
      </c>
      <c r="H1091" s="7" t="s">
        <v>45</v>
      </c>
      <c r="I1091" s="9" t="s">
        <v>25</v>
      </c>
      <c r="J1091" s="10"/>
      <c r="K1091" s="10"/>
      <c r="L1091" s="10"/>
      <c r="M1091" s="9" t="s">
        <v>4287</v>
      </c>
      <c r="N1091" s="9" t="s">
        <v>4288</v>
      </c>
      <c r="O1091" s="10"/>
      <c r="P1091" s="10"/>
      <c r="Q1091" s="11">
        <v>0</v>
      </c>
      <c r="R1091" s="12">
        <f t="shared" si="51"/>
        <v>2000</v>
      </c>
      <c r="S1091" s="11">
        <f t="shared" ref="S1091:S1154" si="52">Q1091+R1091</f>
        <v>2000</v>
      </c>
      <c r="T1091" s="13" t="s">
        <v>4289</v>
      </c>
      <c r="U1091" s="15" t="s">
        <v>234</v>
      </c>
    </row>
    <row r="1092" spans="1:23" ht="13" x14ac:dyDescent="0.15">
      <c r="A1092" s="6">
        <f t="shared" ref="A1092:A1155" si="53">A1091+1</f>
        <v>1091</v>
      </c>
      <c r="B1092" s="105" t="s">
        <v>4290</v>
      </c>
      <c r="C1092" s="109">
        <v>44130</v>
      </c>
      <c r="D1092" s="7" t="s">
        <v>430</v>
      </c>
      <c r="E1092" s="8">
        <v>716</v>
      </c>
      <c r="F1092" s="7" t="s">
        <v>22</v>
      </c>
      <c r="G1092" s="9" t="s">
        <v>680</v>
      </c>
      <c r="H1092" s="7" t="s">
        <v>45</v>
      </c>
      <c r="I1092" s="9" t="s">
        <v>39</v>
      </c>
      <c r="J1092" s="10"/>
      <c r="K1092" s="10"/>
      <c r="L1092" s="10"/>
      <c r="M1092" s="9" t="s">
        <v>4291</v>
      </c>
      <c r="N1092" s="9" t="s">
        <v>2131</v>
      </c>
      <c r="O1092" s="10"/>
      <c r="P1092" s="10"/>
      <c r="Q1092" s="11">
        <v>0</v>
      </c>
      <c r="R1092" s="12">
        <f t="shared" si="51"/>
        <v>500</v>
      </c>
      <c r="S1092" s="11">
        <f t="shared" si="52"/>
        <v>500</v>
      </c>
      <c r="T1092" s="13" t="s">
        <v>4292</v>
      </c>
      <c r="U1092" s="15" t="s">
        <v>664</v>
      </c>
      <c r="W1092" s="5" t="s">
        <v>5446</v>
      </c>
    </row>
    <row r="1093" spans="1:23" ht="13" x14ac:dyDescent="0.15">
      <c r="A1093" s="6">
        <f t="shared" si="53"/>
        <v>1092</v>
      </c>
      <c r="B1093" s="105" t="s">
        <v>4293</v>
      </c>
      <c r="C1093" s="109">
        <v>44130</v>
      </c>
      <c r="D1093" s="7" t="s">
        <v>430</v>
      </c>
      <c r="E1093" s="8">
        <v>5909</v>
      </c>
      <c r="F1093" s="7" t="s">
        <v>22</v>
      </c>
      <c r="G1093" s="9" t="s">
        <v>4294</v>
      </c>
      <c r="H1093" s="7" t="s">
        <v>45</v>
      </c>
      <c r="I1093" s="9" t="s">
        <v>158</v>
      </c>
      <c r="J1093" s="10"/>
      <c r="K1093" s="10"/>
      <c r="L1093" s="10"/>
      <c r="M1093" s="9" t="s">
        <v>4295</v>
      </c>
      <c r="N1093" s="9" t="s">
        <v>3934</v>
      </c>
      <c r="O1093" s="10"/>
      <c r="P1093" s="10"/>
      <c r="Q1093" s="11">
        <v>0</v>
      </c>
      <c r="R1093" s="12">
        <f t="shared" si="51"/>
        <v>500</v>
      </c>
      <c r="S1093" s="11">
        <f t="shared" si="52"/>
        <v>500</v>
      </c>
      <c r="T1093" s="13" t="s">
        <v>4296</v>
      </c>
      <c r="U1093" s="15" t="s">
        <v>42</v>
      </c>
      <c r="V1093" s="5" t="s">
        <v>5444</v>
      </c>
    </row>
    <row r="1094" spans="1:23" ht="13" x14ac:dyDescent="0.15">
      <c r="A1094" s="6">
        <f t="shared" si="53"/>
        <v>1093</v>
      </c>
      <c r="B1094" s="105" t="s">
        <v>4297</v>
      </c>
      <c r="C1094" s="109">
        <v>44130</v>
      </c>
      <c r="D1094" s="7" t="s">
        <v>116</v>
      </c>
      <c r="E1094" s="8">
        <v>604</v>
      </c>
      <c r="F1094" s="7" t="s">
        <v>22</v>
      </c>
      <c r="G1094" s="9" t="s">
        <v>4298</v>
      </c>
      <c r="H1094" s="7" t="s">
        <v>31</v>
      </c>
      <c r="I1094" s="9" t="s">
        <v>39</v>
      </c>
      <c r="J1094" s="10"/>
      <c r="K1094" s="10"/>
      <c r="L1094" s="10"/>
      <c r="M1094" s="9" t="s">
        <v>4299</v>
      </c>
      <c r="N1094" s="9" t="s">
        <v>1025</v>
      </c>
      <c r="O1094" s="10"/>
      <c r="P1094" s="10"/>
      <c r="Q1094" s="11">
        <v>0</v>
      </c>
      <c r="R1094" s="12">
        <f t="shared" si="51"/>
        <v>500</v>
      </c>
      <c r="S1094" s="11">
        <f t="shared" si="52"/>
        <v>500</v>
      </c>
      <c r="T1094" s="13" t="s">
        <v>4300</v>
      </c>
      <c r="U1094" s="15" t="s">
        <v>2739</v>
      </c>
    </row>
    <row r="1095" spans="1:23" ht="13" x14ac:dyDescent="0.15">
      <c r="A1095" s="6">
        <f t="shared" si="53"/>
        <v>1094</v>
      </c>
      <c r="B1095" s="105" t="s">
        <v>4301</v>
      </c>
      <c r="C1095" s="109">
        <v>44130</v>
      </c>
      <c r="D1095" s="7" t="s">
        <v>116</v>
      </c>
      <c r="E1095" s="8">
        <v>3059</v>
      </c>
      <c r="F1095" s="7" t="s">
        <v>22</v>
      </c>
      <c r="G1095" s="9" t="s">
        <v>265</v>
      </c>
      <c r="H1095" s="7" t="s">
        <v>45</v>
      </c>
      <c r="I1095" s="9" t="s">
        <v>112</v>
      </c>
      <c r="J1095" s="10"/>
      <c r="K1095" s="10"/>
      <c r="L1095" s="10"/>
      <c r="M1095" s="9" t="s">
        <v>4302</v>
      </c>
      <c r="N1095" s="9" t="s">
        <v>119</v>
      </c>
      <c r="O1095" s="10"/>
      <c r="P1095" s="10"/>
      <c r="Q1095" s="11">
        <v>0</v>
      </c>
      <c r="R1095" s="12">
        <f t="shared" si="51"/>
        <v>500</v>
      </c>
      <c r="S1095" s="11">
        <f t="shared" si="52"/>
        <v>500</v>
      </c>
      <c r="T1095" s="13" t="s">
        <v>4303</v>
      </c>
      <c r="U1095" s="15" t="s">
        <v>538</v>
      </c>
    </row>
    <row r="1096" spans="1:23" ht="13" x14ac:dyDescent="0.15">
      <c r="A1096" s="6">
        <f t="shared" si="53"/>
        <v>1095</v>
      </c>
      <c r="B1096" s="105" t="s">
        <v>4304</v>
      </c>
      <c r="C1096" s="109">
        <v>44130</v>
      </c>
      <c r="D1096" s="7" t="s">
        <v>116</v>
      </c>
      <c r="E1096" s="8">
        <v>99</v>
      </c>
      <c r="F1096" s="7" t="s">
        <v>22</v>
      </c>
      <c r="G1096" s="9" t="s">
        <v>265</v>
      </c>
      <c r="H1096" s="7" t="s">
        <v>45</v>
      </c>
      <c r="I1096" s="9" t="s">
        <v>39</v>
      </c>
      <c r="J1096" s="10"/>
      <c r="K1096" s="10"/>
      <c r="L1096" s="10"/>
      <c r="M1096" s="9" t="s">
        <v>4305</v>
      </c>
      <c r="N1096" s="9" t="s">
        <v>72</v>
      </c>
      <c r="O1096" s="10"/>
      <c r="P1096" s="10"/>
      <c r="Q1096" s="11">
        <v>0</v>
      </c>
      <c r="R1096" s="12">
        <f t="shared" si="51"/>
        <v>500</v>
      </c>
      <c r="S1096" s="11">
        <f t="shared" si="52"/>
        <v>500</v>
      </c>
      <c r="T1096" s="13" t="s">
        <v>4306</v>
      </c>
      <c r="U1096" s="15" t="s">
        <v>42</v>
      </c>
      <c r="V1096" s="5" t="s">
        <v>5444</v>
      </c>
    </row>
    <row r="1097" spans="1:23" ht="13" x14ac:dyDescent="0.15">
      <c r="A1097" s="6">
        <f t="shared" si="53"/>
        <v>1096</v>
      </c>
      <c r="B1097" s="105" t="s">
        <v>4307</v>
      </c>
      <c r="C1097" s="109">
        <v>44130</v>
      </c>
      <c r="D1097" s="7" t="s">
        <v>116</v>
      </c>
      <c r="E1097" s="8">
        <v>1404</v>
      </c>
      <c r="F1097" s="7" t="s">
        <v>22</v>
      </c>
      <c r="G1097" s="9" t="s">
        <v>4308</v>
      </c>
      <c r="H1097" s="7" t="s">
        <v>69</v>
      </c>
      <c r="I1097" s="9" t="s">
        <v>46</v>
      </c>
      <c r="J1097" s="10"/>
      <c r="K1097" s="10"/>
      <c r="L1097" s="10"/>
      <c r="M1097" s="9" t="s">
        <v>4309</v>
      </c>
      <c r="N1097" s="9" t="s">
        <v>4310</v>
      </c>
      <c r="O1097" s="10"/>
      <c r="P1097" s="10"/>
      <c r="Q1097" s="11">
        <v>0</v>
      </c>
      <c r="R1097" s="12">
        <f t="shared" si="51"/>
        <v>500</v>
      </c>
      <c r="S1097" s="11">
        <f t="shared" si="52"/>
        <v>500</v>
      </c>
      <c r="T1097" s="13" t="s">
        <v>4311</v>
      </c>
      <c r="U1097" s="15" t="s">
        <v>42</v>
      </c>
      <c r="V1097" s="5" t="s">
        <v>5444</v>
      </c>
    </row>
    <row r="1098" spans="1:23" ht="13" x14ac:dyDescent="0.15">
      <c r="A1098" s="6">
        <f t="shared" si="53"/>
        <v>1097</v>
      </c>
      <c r="B1098" s="105" t="s">
        <v>4312</v>
      </c>
      <c r="C1098" s="109">
        <v>44130</v>
      </c>
      <c r="D1098" s="7" t="s">
        <v>116</v>
      </c>
      <c r="E1098" s="8">
        <v>7012</v>
      </c>
      <c r="F1098" s="7" t="s">
        <v>22</v>
      </c>
      <c r="G1098" s="9" t="s">
        <v>1966</v>
      </c>
      <c r="H1098" s="7" t="s">
        <v>58</v>
      </c>
      <c r="I1098" s="9" t="s">
        <v>46</v>
      </c>
      <c r="J1098" s="10"/>
      <c r="K1098" s="10"/>
      <c r="L1098" s="10"/>
      <c r="M1098" s="9" t="s">
        <v>4313</v>
      </c>
      <c r="N1098" s="9" t="s">
        <v>1599</v>
      </c>
      <c r="O1098" s="10"/>
      <c r="P1098" s="10"/>
      <c r="Q1098" s="11">
        <v>0</v>
      </c>
      <c r="R1098" s="12">
        <f t="shared" si="51"/>
        <v>500</v>
      </c>
      <c r="S1098" s="11">
        <f t="shared" si="52"/>
        <v>500</v>
      </c>
      <c r="T1098" s="13" t="s">
        <v>4314</v>
      </c>
      <c r="U1098" s="15" t="s">
        <v>42</v>
      </c>
      <c r="V1098" s="5" t="s">
        <v>5444</v>
      </c>
    </row>
    <row r="1099" spans="1:23" ht="13" x14ac:dyDescent="0.15">
      <c r="A1099" s="6">
        <f t="shared" si="53"/>
        <v>1098</v>
      </c>
      <c r="B1099" s="105" t="s">
        <v>4315</v>
      </c>
      <c r="C1099" s="109">
        <v>44130</v>
      </c>
      <c r="D1099" s="7" t="s">
        <v>123</v>
      </c>
      <c r="E1099" s="8">
        <v>3217</v>
      </c>
      <c r="F1099" s="7" t="s">
        <v>22</v>
      </c>
      <c r="G1099" s="9" t="s">
        <v>157</v>
      </c>
      <c r="H1099" s="7" t="s">
        <v>45</v>
      </c>
      <c r="I1099" s="9" t="s">
        <v>158</v>
      </c>
      <c r="J1099" s="10"/>
      <c r="K1099" s="10"/>
      <c r="L1099" s="10"/>
      <c r="M1099" s="9" t="s">
        <v>4316</v>
      </c>
      <c r="N1099" s="9" t="s">
        <v>1310</v>
      </c>
      <c r="O1099" s="10"/>
      <c r="P1099" s="10"/>
      <c r="Q1099" s="11">
        <v>50000</v>
      </c>
      <c r="R1099" s="12">
        <f t="shared" si="51"/>
        <v>0</v>
      </c>
      <c r="S1099" s="11">
        <f t="shared" si="52"/>
        <v>50000</v>
      </c>
      <c r="T1099" s="13" t="s">
        <v>4317</v>
      </c>
      <c r="U1099" s="15" t="s">
        <v>234</v>
      </c>
    </row>
    <row r="1100" spans="1:23" ht="13" x14ac:dyDescent="0.15">
      <c r="A1100" s="6">
        <f t="shared" si="53"/>
        <v>1099</v>
      </c>
      <c r="B1100" s="105" t="s">
        <v>4318</v>
      </c>
      <c r="C1100" s="109">
        <v>44130</v>
      </c>
      <c r="D1100" s="7" t="s">
        <v>123</v>
      </c>
      <c r="E1100" s="8">
        <v>12509</v>
      </c>
      <c r="F1100" s="7" t="s">
        <v>22</v>
      </c>
      <c r="G1100" s="9" t="s">
        <v>3971</v>
      </c>
      <c r="H1100" s="7" t="s">
        <v>24</v>
      </c>
      <c r="I1100" s="10"/>
      <c r="J1100" s="10"/>
      <c r="K1100" s="10"/>
      <c r="L1100" s="10"/>
      <c r="M1100" s="9" t="s">
        <v>4319</v>
      </c>
      <c r="N1100" s="9" t="s">
        <v>242</v>
      </c>
      <c r="O1100" s="10"/>
      <c r="P1100" s="10"/>
      <c r="Q1100" s="11">
        <v>50000</v>
      </c>
      <c r="R1100" s="12">
        <f t="shared" si="51"/>
        <v>0</v>
      </c>
      <c r="S1100" s="11">
        <f t="shared" si="52"/>
        <v>50000</v>
      </c>
      <c r="T1100" s="13" t="s">
        <v>4320</v>
      </c>
      <c r="U1100" s="15" t="s">
        <v>91</v>
      </c>
    </row>
    <row r="1101" spans="1:23" ht="13" x14ac:dyDescent="0.15">
      <c r="A1101" s="6">
        <f t="shared" si="53"/>
        <v>1100</v>
      </c>
      <c r="B1101" s="105" t="s">
        <v>4321</v>
      </c>
      <c r="C1101" s="109">
        <v>44130</v>
      </c>
      <c r="D1101" s="7" t="s">
        <v>123</v>
      </c>
      <c r="E1101" s="8">
        <v>9226</v>
      </c>
      <c r="F1101" s="7" t="s">
        <v>22</v>
      </c>
      <c r="G1101" s="9" t="s">
        <v>2376</v>
      </c>
      <c r="H1101" s="7" t="s">
        <v>24</v>
      </c>
      <c r="I1101" s="9" t="s">
        <v>125</v>
      </c>
      <c r="J1101" s="10"/>
      <c r="K1101" s="10"/>
      <c r="L1101" s="10"/>
      <c r="M1101" s="9" t="s">
        <v>4322</v>
      </c>
      <c r="N1101" s="9" t="s">
        <v>140</v>
      </c>
      <c r="O1101" s="10"/>
      <c r="P1101" s="10"/>
      <c r="Q1101" s="11">
        <v>50000</v>
      </c>
      <c r="R1101" s="12">
        <f t="shared" si="51"/>
        <v>0</v>
      </c>
      <c r="S1101" s="11">
        <f t="shared" si="52"/>
        <v>50000</v>
      </c>
      <c r="T1101" s="13" t="s">
        <v>4323</v>
      </c>
      <c r="U1101" s="15" t="s">
        <v>91</v>
      </c>
    </row>
    <row r="1102" spans="1:23" ht="13" x14ac:dyDescent="0.15">
      <c r="A1102" s="6">
        <f t="shared" si="53"/>
        <v>1101</v>
      </c>
      <c r="B1102" s="105" t="s">
        <v>4324</v>
      </c>
      <c r="C1102" s="109">
        <v>44130</v>
      </c>
      <c r="D1102" s="7" t="s">
        <v>123</v>
      </c>
      <c r="E1102" s="8">
        <v>3521</v>
      </c>
      <c r="F1102" s="7" t="s">
        <v>22</v>
      </c>
      <c r="G1102" s="9" t="s">
        <v>4325</v>
      </c>
      <c r="H1102" s="7" t="s">
        <v>69</v>
      </c>
      <c r="I1102" s="9" t="s">
        <v>205</v>
      </c>
      <c r="J1102" s="10"/>
      <c r="K1102" s="10"/>
      <c r="L1102" s="10"/>
      <c r="M1102" s="9" t="s">
        <v>4326</v>
      </c>
      <c r="N1102" s="9" t="s">
        <v>4327</v>
      </c>
      <c r="O1102" s="10"/>
      <c r="P1102" s="10"/>
      <c r="Q1102" s="11">
        <v>50000</v>
      </c>
      <c r="R1102" s="12">
        <f t="shared" si="51"/>
        <v>0</v>
      </c>
      <c r="S1102" s="11">
        <f t="shared" si="52"/>
        <v>50000</v>
      </c>
      <c r="T1102" s="13" t="s">
        <v>4328</v>
      </c>
      <c r="U1102" s="15" t="s">
        <v>42</v>
      </c>
      <c r="V1102" s="5" t="s">
        <v>5444</v>
      </c>
    </row>
    <row r="1103" spans="1:23" ht="13" x14ac:dyDescent="0.15">
      <c r="A1103" s="6">
        <f t="shared" si="53"/>
        <v>1102</v>
      </c>
      <c r="B1103" s="105" t="s">
        <v>4329</v>
      </c>
      <c r="C1103" s="109">
        <v>44130</v>
      </c>
      <c r="D1103" s="7" t="s">
        <v>123</v>
      </c>
      <c r="E1103" s="8">
        <v>5421</v>
      </c>
      <c r="F1103" s="7" t="s">
        <v>22</v>
      </c>
      <c r="G1103" s="9" t="s">
        <v>4330</v>
      </c>
      <c r="H1103" s="7" t="s">
        <v>31</v>
      </c>
      <c r="I1103" s="9" t="s">
        <v>205</v>
      </c>
      <c r="J1103" s="10"/>
      <c r="K1103" s="10"/>
      <c r="L1103" s="10"/>
      <c r="M1103" s="9" t="s">
        <v>4331</v>
      </c>
      <c r="N1103" s="9" t="s">
        <v>140</v>
      </c>
      <c r="O1103" s="10"/>
      <c r="P1103" s="10"/>
      <c r="Q1103" s="11">
        <v>50000</v>
      </c>
      <c r="R1103" s="12">
        <f t="shared" si="51"/>
        <v>0</v>
      </c>
      <c r="S1103" s="11">
        <f t="shared" si="52"/>
        <v>50000</v>
      </c>
      <c r="T1103" s="13" t="s">
        <v>4332</v>
      </c>
      <c r="U1103" s="15" t="s">
        <v>155</v>
      </c>
    </row>
    <row r="1104" spans="1:23" ht="13" x14ac:dyDescent="0.15">
      <c r="A1104" s="6">
        <f t="shared" si="53"/>
        <v>1103</v>
      </c>
      <c r="B1104" s="105" t="s">
        <v>4333</v>
      </c>
      <c r="C1104" s="109">
        <v>44130</v>
      </c>
      <c r="D1104" s="7" t="s">
        <v>123</v>
      </c>
      <c r="E1104" s="8">
        <v>11302</v>
      </c>
      <c r="F1104" s="7" t="s">
        <v>22</v>
      </c>
      <c r="G1104" s="9" t="s">
        <v>1855</v>
      </c>
      <c r="H1104" s="7" t="s">
        <v>24</v>
      </c>
      <c r="I1104" s="10"/>
      <c r="J1104" s="10"/>
      <c r="K1104" s="10"/>
      <c r="L1104" s="10"/>
      <c r="M1104" s="9" t="s">
        <v>4334</v>
      </c>
      <c r="N1104" s="9" t="s">
        <v>1356</v>
      </c>
      <c r="O1104" s="10"/>
      <c r="P1104" s="10"/>
      <c r="Q1104" s="11">
        <v>50000</v>
      </c>
      <c r="R1104" s="12">
        <f t="shared" si="51"/>
        <v>0</v>
      </c>
      <c r="S1104" s="11">
        <f t="shared" si="52"/>
        <v>50000</v>
      </c>
      <c r="T1104" s="13" t="s">
        <v>4335</v>
      </c>
      <c r="U1104" s="15" t="s">
        <v>66</v>
      </c>
      <c r="V1104" s="5" t="s">
        <v>5444</v>
      </c>
    </row>
    <row r="1105" spans="1:23" ht="13" x14ac:dyDescent="0.15">
      <c r="A1105" s="6">
        <f t="shared" si="53"/>
        <v>1104</v>
      </c>
      <c r="B1105" s="105" t="s">
        <v>4336</v>
      </c>
      <c r="C1105" s="109">
        <v>44130</v>
      </c>
      <c r="D1105" s="7" t="s">
        <v>123</v>
      </c>
      <c r="E1105" s="8">
        <v>10323</v>
      </c>
      <c r="F1105" s="7" t="s">
        <v>22</v>
      </c>
      <c r="G1105" s="9" t="s">
        <v>4337</v>
      </c>
      <c r="H1105" s="7" t="s">
        <v>58</v>
      </c>
      <c r="I1105" s="9" t="s">
        <v>25</v>
      </c>
      <c r="J1105" s="10"/>
      <c r="K1105" s="10"/>
      <c r="L1105" s="10"/>
      <c r="M1105" s="9" t="s">
        <v>4338</v>
      </c>
      <c r="N1105" s="9" t="s">
        <v>140</v>
      </c>
      <c r="O1105" s="10"/>
      <c r="P1105" s="10"/>
      <c r="Q1105" s="11">
        <v>50000</v>
      </c>
      <c r="R1105" s="12">
        <f t="shared" si="51"/>
        <v>0</v>
      </c>
      <c r="S1105" s="11">
        <f t="shared" si="52"/>
        <v>50000</v>
      </c>
      <c r="T1105" s="13" t="s">
        <v>4339</v>
      </c>
      <c r="U1105" s="15" t="s">
        <v>55</v>
      </c>
      <c r="V1105" s="5" t="s">
        <v>5444</v>
      </c>
    </row>
    <row r="1106" spans="1:23" ht="13" x14ac:dyDescent="0.15">
      <c r="A1106" s="6">
        <f t="shared" si="53"/>
        <v>1105</v>
      </c>
      <c r="B1106" s="105" t="s">
        <v>4340</v>
      </c>
      <c r="C1106" s="109">
        <v>44130</v>
      </c>
      <c r="D1106" s="7" t="s">
        <v>123</v>
      </c>
      <c r="E1106" s="8">
        <v>14254</v>
      </c>
      <c r="F1106" s="7" t="s">
        <v>22</v>
      </c>
      <c r="G1106" s="9" t="s">
        <v>2559</v>
      </c>
      <c r="H1106" s="7" t="s">
        <v>31</v>
      </c>
      <c r="I1106" s="9" t="s">
        <v>125</v>
      </c>
      <c r="J1106" s="10"/>
      <c r="K1106" s="10"/>
      <c r="L1106" s="10"/>
      <c r="M1106" s="9" t="s">
        <v>381</v>
      </c>
      <c r="N1106" s="9" t="s">
        <v>140</v>
      </c>
      <c r="O1106" s="10"/>
      <c r="P1106" s="10"/>
      <c r="Q1106" s="11">
        <v>50000</v>
      </c>
      <c r="R1106" s="12">
        <f t="shared" si="51"/>
        <v>0</v>
      </c>
      <c r="S1106" s="11">
        <f t="shared" si="52"/>
        <v>50000</v>
      </c>
      <c r="T1106" s="13" t="s">
        <v>4341</v>
      </c>
      <c r="U1106" s="15" t="s">
        <v>55</v>
      </c>
      <c r="V1106" s="5" t="s">
        <v>5444</v>
      </c>
    </row>
    <row r="1107" spans="1:23" ht="13" x14ac:dyDescent="0.15">
      <c r="A1107" s="6">
        <f t="shared" si="53"/>
        <v>1106</v>
      </c>
      <c r="B1107" s="105" t="s">
        <v>4342</v>
      </c>
      <c r="C1107" s="109">
        <v>44130</v>
      </c>
      <c r="D1107" s="7" t="s">
        <v>123</v>
      </c>
      <c r="E1107" s="8">
        <v>5813</v>
      </c>
      <c r="F1107" s="7" t="s">
        <v>22</v>
      </c>
      <c r="G1107" s="9" t="s">
        <v>4343</v>
      </c>
      <c r="H1107" s="7" t="s">
        <v>45</v>
      </c>
      <c r="I1107" s="9" t="s">
        <v>39</v>
      </c>
      <c r="J1107" s="10"/>
      <c r="K1107" s="10"/>
      <c r="L1107" s="10"/>
      <c r="M1107" s="9" t="s">
        <v>4344</v>
      </c>
      <c r="N1107" s="9" t="s">
        <v>4345</v>
      </c>
      <c r="O1107" s="10"/>
      <c r="P1107" s="10"/>
      <c r="Q1107" s="11">
        <v>0</v>
      </c>
      <c r="R1107" s="12">
        <f t="shared" si="51"/>
        <v>500</v>
      </c>
      <c r="S1107" s="11">
        <f t="shared" si="52"/>
        <v>500</v>
      </c>
      <c r="T1107" s="13" t="s">
        <v>4346</v>
      </c>
      <c r="U1107" s="15" t="s">
        <v>252</v>
      </c>
      <c r="V1107" s="5" t="s">
        <v>5444</v>
      </c>
    </row>
    <row r="1108" spans="1:23" ht="13" x14ac:dyDescent="0.15">
      <c r="A1108" s="6">
        <f t="shared" si="53"/>
        <v>1107</v>
      </c>
      <c r="B1108" s="105" t="s">
        <v>4347</v>
      </c>
      <c r="C1108" s="109">
        <v>44130</v>
      </c>
      <c r="D1108" s="7" t="s">
        <v>123</v>
      </c>
      <c r="E1108" s="8">
        <v>418</v>
      </c>
      <c r="F1108" s="7" t="s">
        <v>22</v>
      </c>
      <c r="G1108" s="9" t="s">
        <v>4348</v>
      </c>
      <c r="H1108" s="7" t="s">
        <v>24</v>
      </c>
      <c r="I1108" s="9" t="s">
        <v>32</v>
      </c>
      <c r="J1108" s="10"/>
      <c r="K1108" s="10"/>
      <c r="L1108" s="10"/>
      <c r="M1108" s="9" t="s">
        <v>4349</v>
      </c>
      <c r="N1108" s="9" t="s">
        <v>4350</v>
      </c>
      <c r="O1108" s="10"/>
      <c r="P1108" s="10"/>
      <c r="Q1108" s="11">
        <v>50000</v>
      </c>
      <c r="R1108" s="12">
        <f t="shared" si="51"/>
        <v>0</v>
      </c>
      <c r="S1108" s="11">
        <f t="shared" si="52"/>
        <v>50000</v>
      </c>
      <c r="T1108" s="13" t="s">
        <v>4351</v>
      </c>
      <c r="U1108" s="15" t="s">
        <v>42</v>
      </c>
      <c r="V1108" s="5" t="s">
        <v>5444</v>
      </c>
    </row>
    <row r="1109" spans="1:23" ht="13" x14ac:dyDescent="0.15">
      <c r="A1109" s="6">
        <f t="shared" si="53"/>
        <v>1108</v>
      </c>
      <c r="B1109" s="105" t="s">
        <v>4352</v>
      </c>
      <c r="C1109" s="109">
        <v>44130</v>
      </c>
      <c r="D1109" s="7" t="s">
        <v>123</v>
      </c>
      <c r="E1109" s="8">
        <v>104</v>
      </c>
      <c r="F1109" s="7" t="s">
        <v>22</v>
      </c>
      <c r="G1109" s="9" t="s">
        <v>4353</v>
      </c>
      <c r="H1109" s="7" t="s">
        <v>183</v>
      </c>
      <c r="I1109" s="9" t="s">
        <v>125</v>
      </c>
      <c r="J1109" s="10"/>
      <c r="K1109" s="10"/>
      <c r="L1109" s="10"/>
      <c r="M1109" s="9" t="s">
        <v>4354</v>
      </c>
      <c r="N1109" s="9" t="s">
        <v>4327</v>
      </c>
      <c r="O1109" s="10"/>
      <c r="P1109" s="10"/>
      <c r="Q1109" s="11">
        <v>50000</v>
      </c>
      <c r="R1109" s="12">
        <f t="shared" si="51"/>
        <v>0</v>
      </c>
      <c r="S1109" s="11">
        <f t="shared" si="52"/>
        <v>50000</v>
      </c>
      <c r="T1109" s="13" t="s">
        <v>4355</v>
      </c>
      <c r="U1109" s="15" t="s">
        <v>66</v>
      </c>
      <c r="V1109" s="5" t="s">
        <v>5444</v>
      </c>
    </row>
    <row r="1110" spans="1:23" ht="13" x14ac:dyDescent="0.15">
      <c r="A1110" s="6">
        <f t="shared" si="53"/>
        <v>1109</v>
      </c>
      <c r="B1110" s="105" t="s">
        <v>4356</v>
      </c>
      <c r="C1110" s="109">
        <v>44130</v>
      </c>
      <c r="D1110" s="7" t="s">
        <v>123</v>
      </c>
      <c r="E1110" s="8">
        <v>13010</v>
      </c>
      <c r="F1110" s="7" t="s">
        <v>22</v>
      </c>
      <c r="G1110" s="9" t="s">
        <v>4357</v>
      </c>
      <c r="H1110" s="7" t="s">
        <v>58</v>
      </c>
      <c r="I1110" s="9" t="s">
        <v>125</v>
      </c>
      <c r="J1110" s="10"/>
      <c r="K1110" s="10"/>
      <c r="L1110" s="10"/>
      <c r="M1110" s="9" t="s">
        <v>4358</v>
      </c>
      <c r="N1110" s="9" t="s">
        <v>1295</v>
      </c>
      <c r="O1110" s="10"/>
      <c r="P1110" s="10"/>
      <c r="Q1110" s="11">
        <v>50000</v>
      </c>
      <c r="R1110" s="12">
        <f t="shared" si="51"/>
        <v>0</v>
      </c>
      <c r="S1110" s="11">
        <f t="shared" si="52"/>
        <v>50000</v>
      </c>
      <c r="T1110" s="13" t="s">
        <v>4359</v>
      </c>
      <c r="U1110" s="15" t="s">
        <v>3066</v>
      </c>
      <c r="W1110" s="5" t="s">
        <v>5446</v>
      </c>
    </row>
    <row r="1111" spans="1:23" ht="13" x14ac:dyDescent="0.15">
      <c r="A1111" s="6">
        <f t="shared" si="53"/>
        <v>1110</v>
      </c>
      <c r="B1111" s="105" t="s">
        <v>4360</v>
      </c>
      <c r="C1111" s="109">
        <v>44130</v>
      </c>
      <c r="D1111" s="7" t="s">
        <v>123</v>
      </c>
      <c r="E1111" s="8">
        <v>812</v>
      </c>
      <c r="F1111" s="7" t="s">
        <v>22</v>
      </c>
      <c r="G1111" s="9" t="s">
        <v>4361</v>
      </c>
      <c r="H1111" s="7" t="s">
        <v>45</v>
      </c>
      <c r="I1111" s="9" t="s">
        <v>46</v>
      </c>
      <c r="J1111" s="10"/>
      <c r="K1111" s="10"/>
      <c r="L1111" s="10"/>
      <c r="M1111" s="9" t="s">
        <v>4362</v>
      </c>
      <c r="N1111" s="9" t="s">
        <v>1295</v>
      </c>
      <c r="O1111" s="10"/>
      <c r="P1111" s="10"/>
      <c r="Q1111" s="11">
        <v>50000</v>
      </c>
      <c r="R1111" s="12">
        <f t="shared" si="51"/>
        <v>0</v>
      </c>
      <c r="S1111" s="11">
        <f t="shared" si="52"/>
        <v>50000</v>
      </c>
      <c r="T1111" s="13" t="s">
        <v>4363</v>
      </c>
      <c r="U1111" s="15" t="s">
        <v>4364</v>
      </c>
    </row>
    <row r="1112" spans="1:23" ht="13" x14ac:dyDescent="0.15">
      <c r="A1112" s="6">
        <f t="shared" si="53"/>
        <v>1111</v>
      </c>
      <c r="B1112" s="105" t="s">
        <v>4365</v>
      </c>
      <c r="C1112" s="109">
        <v>44130</v>
      </c>
      <c r="D1112" s="7" t="s">
        <v>123</v>
      </c>
      <c r="E1112" s="8">
        <v>5501</v>
      </c>
      <c r="F1112" s="7" t="s">
        <v>22</v>
      </c>
      <c r="G1112" s="9" t="s">
        <v>4366</v>
      </c>
      <c r="H1112" s="7" t="s">
        <v>45</v>
      </c>
      <c r="I1112" s="9" t="s">
        <v>205</v>
      </c>
      <c r="J1112" s="10"/>
      <c r="K1112" s="10"/>
      <c r="L1112" s="10"/>
      <c r="M1112" s="9" t="s">
        <v>4367</v>
      </c>
      <c r="N1112" s="9" t="s">
        <v>1310</v>
      </c>
      <c r="O1112" s="10"/>
      <c r="P1112" s="10"/>
      <c r="Q1112" s="11">
        <v>50000</v>
      </c>
      <c r="R1112" s="12">
        <f t="shared" si="51"/>
        <v>0</v>
      </c>
      <c r="S1112" s="11">
        <f t="shared" si="52"/>
        <v>50000</v>
      </c>
      <c r="T1112" s="13" t="s">
        <v>4368</v>
      </c>
      <c r="U1112" s="15" t="s">
        <v>4369</v>
      </c>
    </row>
    <row r="1113" spans="1:23" ht="13" x14ac:dyDescent="0.15">
      <c r="A1113" s="6">
        <f t="shared" si="53"/>
        <v>1112</v>
      </c>
      <c r="B1113" s="105" t="s">
        <v>4370</v>
      </c>
      <c r="C1113" s="109">
        <v>44130</v>
      </c>
      <c r="D1113" s="7" t="s">
        <v>123</v>
      </c>
      <c r="E1113" s="8">
        <v>10300</v>
      </c>
      <c r="F1113" s="7" t="s">
        <v>22</v>
      </c>
      <c r="G1113" s="9" t="s">
        <v>4371</v>
      </c>
      <c r="H1113" s="7" t="s">
        <v>24</v>
      </c>
      <c r="I1113" s="9" t="s">
        <v>32</v>
      </c>
      <c r="J1113" s="10"/>
      <c r="K1113" s="10"/>
      <c r="L1113" s="10"/>
      <c r="M1113" s="9" t="s">
        <v>4372</v>
      </c>
      <c r="N1113" s="9" t="s">
        <v>1310</v>
      </c>
      <c r="O1113" s="10"/>
      <c r="P1113" s="10"/>
      <c r="Q1113" s="11">
        <v>50000</v>
      </c>
      <c r="R1113" s="12">
        <f t="shared" si="51"/>
        <v>0</v>
      </c>
      <c r="S1113" s="11">
        <f t="shared" si="52"/>
        <v>50000</v>
      </c>
      <c r="T1113" s="13" t="s">
        <v>4373</v>
      </c>
      <c r="U1113" s="15" t="s">
        <v>4374</v>
      </c>
    </row>
    <row r="1114" spans="1:23" ht="13" x14ac:dyDescent="0.15">
      <c r="A1114" s="6">
        <f t="shared" si="53"/>
        <v>1113</v>
      </c>
      <c r="B1114" s="105" t="s">
        <v>4375</v>
      </c>
      <c r="C1114" s="109">
        <v>44130</v>
      </c>
      <c r="D1114" s="7" t="s">
        <v>123</v>
      </c>
      <c r="E1114" s="8">
        <v>4209</v>
      </c>
      <c r="F1114" s="7" t="s">
        <v>22</v>
      </c>
      <c r="G1114" s="9" t="s">
        <v>4376</v>
      </c>
      <c r="H1114" s="7" t="s">
        <v>24</v>
      </c>
      <c r="I1114" s="9" t="s">
        <v>32</v>
      </c>
      <c r="J1114" s="10"/>
      <c r="K1114" s="10"/>
      <c r="L1114" s="10"/>
      <c r="M1114" s="9" t="s">
        <v>4377</v>
      </c>
      <c r="N1114" s="9" t="s">
        <v>1310</v>
      </c>
      <c r="O1114" s="10"/>
      <c r="P1114" s="10"/>
      <c r="Q1114" s="11">
        <v>50000</v>
      </c>
      <c r="R1114" s="12">
        <f t="shared" si="51"/>
        <v>0</v>
      </c>
      <c r="S1114" s="11">
        <f t="shared" si="52"/>
        <v>50000</v>
      </c>
      <c r="T1114" s="13" t="s">
        <v>4378</v>
      </c>
      <c r="U1114" s="15" t="s">
        <v>91</v>
      </c>
    </row>
    <row r="1115" spans="1:23" ht="13" x14ac:dyDescent="0.15">
      <c r="A1115" s="6">
        <f t="shared" si="53"/>
        <v>1114</v>
      </c>
      <c r="B1115" s="105" t="s">
        <v>4379</v>
      </c>
      <c r="C1115" s="109">
        <v>44130</v>
      </c>
      <c r="D1115" s="7" t="s">
        <v>123</v>
      </c>
      <c r="E1115" s="8">
        <v>5508</v>
      </c>
      <c r="F1115" s="7" t="s">
        <v>22</v>
      </c>
      <c r="G1115" s="9" t="s">
        <v>4380</v>
      </c>
      <c r="H1115" s="7" t="s">
        <v>24</v>
      </c>
      <c r="I1115" s="9" t="s">
        <v>25</v>
      </c>
      <c r="J1115" s="10"/>
      <c r="K1115" s="10"/>
      <c r="L1115" s="10"/>
      <c r="M1115" s="9" t="s">
        <v>4381</v>
      </c>
      <c r="N1115" s="9" t="s">
        <v>1310</v>
      </c>
      <c r="O1115" s="10"/>
      <c r="P1115" s="10"/>
      <c r="Q1115" s="11">
        <v>50000</v>
      </c>
      <c r="R1115" s="12">
        <f t="shared" si="51"/>
        <v>0</v>
      </c>
      <c r="S1115" s="11">
        <f t="shared" si="52"/>
        <v>50000</v>
      </c>
      <c r="T1115" s="13" t="s">
        <v>4382</v>
      </c>
      <c r="U1115" s="15" t="s">
        <v>91</v>
      </c>
    </row>
    <row r="1116" spans="1:23" ht="13" x14ac:dyDescent="0.15">
      <c r="A1116" s="6">
        <f t="shared" si="53"/>
        <v>1115</v>
      </c>
      <c r="B1116" s="105" t="s">
        <v>4383</v>
      </c>
      <c r="C1116" s="109">
        <v>44130</v>
      </c>
      <c r="D1116" s="7" t="s">
        <v>123</v>
      </c>
      <c r="E1116" s="8">
        <v>4500</v>
      </c>
      <c r="F1116" s="7" t="s">
        <v>22</v>
      </c>
      <c r="G1116" s="9" t="s">
        <v>837</v>
      </c>
      <c r="H1116" s="7" t="s">
        <v>480</v>
      </c>
      <c r="I1116" s="9" t="s">
        <v>205</v>
      </c>
      <c r="J1116" s="10"/>
      <c r="K1116" s="10"/>
      <c r="L1116" s="10"/>
      <c r="M1116" s="9" t="s">
        <v>838</v>
      </c>
      <c r="N1116" s="9" t="s">
        <v>1080</v>
      </c>
      <c r="O1116" s="10"/>
      <c r="P1116" s="10"/>
      <c r="Q1116" s="11">
        <v>50000</v>
      </c>
      <c r="R1116" s="12">
        <f t="shared" si="51"/>
        <v>0</v>
      </c>
      <c r="S1116" s="11">
        <f t="shared" si="52"/>
        <v>50000</v>
      </c>
      <c r="T1116" s="13" t="s">
        <v>1837</v>
      </c>
      <c r="U1116" s="15" t="s">
        <v>142</v>
      </c>
    </row>
    <row r="1117" spans="1:23" ht="13" x14ac:dyDescent="0.15">
      <c r="A1117" s="6">
        <f t="shared" si="53"/>
        <v>1116</v>
      </c>
      <c r="B1117" s="105" t="s">
        <v>4384</v>
      </c>
      <c r="C1117" s="109">
        <v>44130</v>
      </c>
      <c r="D1117" s="7" t="s">
        <v>123</v>
      </c>
      <c r="E1117" s="8">
        <v>15000</v>
      </c>
      <c r="F1117" s="7" t="s">
        <v>22</v>
      </c>
      <c r="G1117" s="9" t="s">
        <v>574</v>
      </c>
      <c r="H1117" s="7" t="s">
        <v>24</v>
      </c>
      <c r="I1117" s="9" t="s">
        <v>25</v>
      </c>
      <c r="J1117" s="10"/>
      <c r="K1117" s="10"/>
      <c r="L1117" s="10"/>
      <c r="M1117" s="9" t="s">
        <v>4385</v>
      </c>
      <c r="N1117" s="9" t="s">
        <v>227</v>
      </c>
      <c r="O1117" s="10"/>
      <c r="P1117" s="10"/>
      <c r="Q1117" s="11">
        <v>50000</v>
      </c>
      <c r="R1117" s="12">
        <f t="shared" si="51"/>
        <v>0</v>
      </c>
      <c r="S1117" s="11">
        <f t="shared" si="52"/>
        <v>50000</v>
      </c>
      <c r="T1117" s="13" t="s">
        <v>4386</v>
      </c>
      <c r="U1117" s="15" t="s">
        <v>42</v>
      </c>
      <c r="V1117" s="5" t="s">
        <v>5444</v>
      </c>
    </row>
    <row r="1118" spans="1:23" ht="13" x14ac:dyDescent="0.15">
      <c r="A1118" s="6">
        <f t="shared" si="53"/>
        <v>1117</v>
      </c>
      <c r="B1118" s="105" t="s">
        <v>4387</v>
      </c>
      <c r="C1118" s="109">
        <v>44130</v>
      </c>
      <c r="D1118" s="7" t="s">
        <v>123</v>
      </c>
      <c r="E1118" s="8">
        <v>4708</v>
      </c>
      <c r="F1118" s="7" t="s">
        <v>22</v>
      </c>
      <c r="G1118" s="9" t="s">
        <v>4388</v>
      </c>
      <c r="H1118" s="7" t="s">
        <v>58</v>
      </c>
      <c r="I1118" s="9" t="s">
        <v>39</v>
      </c>
      <c r="J1118" s="10"/>
      <c r="K1118" s="10"/>
      <c r="L1118" s="10"/>
      <c r="M1118" s="9" t="s">
        <v>4389</v>
      </c>
      <c r="N1118" s="9" t="s">
        <v>227</v>
      </c>
      <c r="O1118" s="10"/>
      <c r="P1118" s="10"/>
      <c r="Q1118" s="11">
        <v>50000</v>
      </c>
      <c r="R1118" s="12">
        <f t="shared" si="51"/>
        <v>0</v>
      </c>
      <c r="S1118" s="11">
        <f t="shared" si="52"/>
        <v>50000</v>
      </c>
      <c r="T1118" s="13" t="s">
        <v>4390</v>
      </c>
      <c r="U1118" s="15" t="s">
        <v>42</v>
      </c>
      <c r="V1118" s="5" t="s">
        <v>5444</v>
      </c>
    </row>
    <row r="1119" spans="1:23" ht="13" x14ac:dyDescent="0.15">
      <c r="A1119" s="6">
        <f t="shared" si="53"/>
        <v>1118</v>
      </c>
      <c r="B1119" s="105" t="s">
        <v>4391</v>
      </c>
      <c r="C1119" s="109">
        <v>44130</v>
      </c>
      <c r="D1119" s="7" t="s">
        <v>123</v>
      </c>
      <c r="E1119" s="8">
        <v>9801</v>
      </c>
      <c r="F1119" s="7" t="s">
        <v>22</v>
      </c>
      <c r="G1119" s="9" t="s">
        <v>4392</v>
      </c>
      <c r="H1119" s="7" t="s">
        <v>480</v>
      </c>
      <c r="I1119" s="9" t="s">
        <v>25</v>
      </c>
      <c r="J1119" s="10"/>
      <c r="K1119" s="10"/>
      <c r="L1119" s="10"/>
      <c r="M1119" s="9" t="s">
        <v>4393</v>
      </c>
      <c r="N1119" s="9" t="s">
        <v>1080</v>
      </c>
      <c r="O1119" s="10"/>
      <c r="P1119" s="10"/>
      <c r="Q1119" s="11">
        <v>50000</v>
      </c>
      <c r="R1119" s="12">
        <f t="shared" si="51"/>
        <v>0</v>
      </c>
      <c r="S1119" s="11">
        <f t="shared" si="52"/>
        <v>50000</v>
      </c>
      <c r="T1119" s="13" t="s">
        <v>4394</v>
      </c>
      <c r="U1119" s="15" t="s">
        <v>42</v>
      </c>
      <c r="V1119" s="5" t="s">
        <v>5444</v>
      </c>
    </row>
    <row r="1120" spans="1:23" ht="13" x14ac:dyDescent="0.15">
      <c r="A1120" s="6">
        <f t="shared" si="53"/>
        <v>1119</v>
      </c>
      <c r="B1120" s="105" t="s">
        <v>4395</v>
      </c>
      <c r="C1120" s="109">
        <v>44130</v>
      </c>
      <c r="D1120" s="7" t="s">
        <v>123</v>
      </c>
      <c r="E1120" s="8">
        <v>2813</v>
      </c>
      <c r="F1120" s="7" t="s">
        <v>22</v>
      </c>
      <c r="G1120" s="9" t="s">
        <v>3857</v>
      </c>
      <c r="H1120" s="7" t="s">
        <v>45</v>
      </c>
      <c r="I1120" s="9" t="s">
        <v>39</v>
      </c>
      <c r="J1120" s="10"/>
      <c r="K1120" s="10"/>
      <c r="L1120" s="10"/>
      <c r="M1120" s="9" t="s">
        <v>4396</v>
      </c>
      <c r="N1120" s="9" t="s">
        <v>1080</v>
      </c>
      <c r="O1120" s="10"/>
      <c r="P1120" s="10"/>
      <c r="Q1120" s="11">
        <v>50000</v>
      </c>
      <c r="R1120" s="12">
        <f t="shared" si="51"/>
        <v>0</v>
      </c>
      <c r="S1120" s="11">
        <f t="shared" si="52"/>
        <v>50000</v>
      </c>
      <c r="T1120" s="13" t="s">
        <v>4397</v>
      </c>
      <c r="U1120" s="15" t="s">
        <v>4398</v>
      </c>
    </row>
    <row r="1121" spans="1:22" ht="13" x14ac:dyDescent="0.15">
      <c r="A1121" s="6">
        <f t="shared" si="53"/>
        <v>1120</v>
      </c>
      <c r="B1121" s="105" t="s">
        <v>4399</v>
      </c>
      <c r="C1121" s="109">
        <v>44130</v>
      </c>
      <c r="D1121" s="7" t="s">
        <v>123</v>
      </c>
      <c r="E1121" s="8">
        <v>12215</v>
      </c>
      <c r="F1121" s="7" t="s">
        <v>22</v>
      </c>
      <c r="G1121" s="9" t="s">
        <v>3252</v>
      </c>
      <c r="H1121" s="7" t="s">
        <v>31</v>
      </c>
      <c r="I1121" s="9" t="s">
        <v>32</v>
      </c>
      <c r="J1121" s="10"/>
      <c r="K1121" s="10"/>
      <c r="L1121" s="10"/>
      <c r="M1121" s="9" t="s">
        <v>4400</v>
      </c>
      <c r="N1121" s="9" t="s">
        <v>402</v>
      </c>
      <c r="O1121" s="10"/>
      <c r="P1121" s="10"/>
      <c r="Q1121" s="11">
        <v>50000</v>
      </c>
      <c r="R1121" s="12">
        <f t="shared" si="51"/>
        <v>0</v>
      </c>
      <c r="S1121" s="11">
        <f t="shared" si="52"/>
        <v>50000</v>
      </c>
      <c r="T1121" s="13" t="s">
        <v>4401</v>
      </c>
      <c r="U1121" s="14"/>
    </row>
    <row r="1122" spans="1:22" ht="13" x14ac:dyDescent="0.15">
      <c r="A1122" s="6">
        <f t="shared" si="53"/>
        <v>1121</v>
      </c>
      <c r="B1122" s="105" t="s">
        <v>4402</v>
      </c>
      <c r="C1122" s="109">
        <v>44130</v>
      </c>
      <c r="D1122" s="7" t="s">
        <v>123</v>
      </c>
      <c r="E1122" s="8">
        <v>816</v>
      </c>
      <c r="F1122" s="7" t="s">
        <v>320</v>
      </c>
      <c r="G1122" s="9" t="s">
        <v>2784</v>
      </c>
      <c r="H1122" s="7" t="s">
        <v>45</v>
      </c>
      <c r="I1122" s="9" t="s">
        <v>88</v>
      </c>
      <c r="J1122" s="10"/>
      <c r="K1122" s="10"/>
      <c r="L1122" s="10"/>
      <c r="M1122" s="9" t="s">
        <v>4403</v>
      </c>
      <c r="N1122" s="9" t="s">
        <v>1827</v>
      </c>
      <c r="O1122" s="10"/>
      <c r="P1122" s="10"/>
      <c r="Q1122" s="11">
        <v>0</v>
      </c>
      <c r="R1122" s="12">
        <f t="shared" si="51"/>
        <v>500</v>
      </c>
      <c r="S1122" s="11">
        <f t="shared" si="52"/>
        <v>500</v>
      </c>
      <c r="T1122" s="13" t="s">
        <v>4404</v>
      </c>
      <c r="U1122" s="15" t="s">
        <v>4405</v>
      </c>
    </row>
    <row r="1123" spans="1:22" ht="13" x14ac:dyDescent="0.15">
      <c r="A1123" s="6">
        <f t="shared" si="53"/>
        <v>1122</v>
      </c>
      <c r="B1123" s="105" t="s">
        <v>4406</v>
      </c>
      <c r="C1123" s="109">
        <v>44130</v>
      </c>
      <c r="D1123" s="7" t="s">
        <v>123</v>
      </c>
      <c r="E1123" s="8">
        <v>1303</v>
      </c>
      <c r="F1123" s="7" t="s">
        <v>22</v>
      </c>
      <c r="G1123" s="9" t="s">
        <v>3014</v>
      </c>
      <c r="H1123" s="7" t="s">
        <v>45</v>
      </c>
      <c r="I1123" s="9" t="s">
        <v>158</v>
      </c>
      <c r="J1123" s="10"/>
      <c r="K1123" s="10"/>
      <c r="L1123" s="10"/>
      <c r="M1123" s="9" t="s">
        <v>4407</v>
      </c>
      <c r="N1123" s="9" t="s">
        <v>72</v>
      </c>
      <c r="O1123" s="10"/>
      <c r="P1123" s="10"/>
      <c r="Q1123" s="11">
        <v>0</v>
      </c>
      <c r="R1123" s="12">
        <f t="shared" si="51"/>
        <v>500</v>
      </c>
      <c r="S1123" s="11">
        <f t="shared" si="52"/>
        <v>500</v>
      </c>
      <c r="T1123" s="13" t="s">
        <v>4408</v>
      </c>
      <c r="U1123" s="15" t="s">
        <v>1141</v>
      </c>
    </row>
    <row r="1124" spans="1:22" ht="13" x14ac:dyDescent="0.15">
      <c r="A1124" s="6">
        <f t="shared" si="53"/>
        <v>1123</v>
      </c>
      <c r="B1124" s="105" t="s">
        <v>4409</v>
      </c>
      <c r="C1124" s="109">
        <v>44130</v>
      </c>
      <c r="D1124" s="7" t="s">
        <v>123</v>
      </c>
      <c r="E1124" s="8">
        <v>3008</v>
      </c>
      <c r="F1124" s="7" t="s">
        <v>22</v>
      </c>
      <c r="G1124" s="9" t="s">
        <v>390</v>
      </c>
      <c r="H1124" s="7" t="s">
        <v>45</v>
      </c>
      <c r="I1124" s="9" t="s">
        <v>158</v>
      </c>
      <c r="J1124" s="10"/>
      <c r="K1124" s="10"/>
      <c r="L1124" s="10"/>
      <c r="M1124" s="9" t="s">
        <v>4410</v>
      </c>
      <c r="N1124" s="9" t="s">
        <v>4345</v>
      </c>
      <c r="O1124" s="10"/>
      <c r="P1124" s="10"/>
      <c r="Q1124" s="11">
        <v>0</v>
      </c>
      <c r="R1124" s="12">
        <f t="shared" si="51"/>
        <v>500</v>
      </c>
      <c r="S1124" s="11">
        <f t="shared" si="52"/>
        <v>500</v>
      </c>
      <c r="T1124" s="13" t="s">
        <v>4411</v>
      </c>
      <c r="U1124" s="15" t="s">
        <v>1853</v>
      </c>
    </row>
    <row r="1125" spans="1:22" ht="13" x14ac:dyDescent="0.15">
      <c r="A1125" s="6">
        <f t="shared" si="53"/>
        <v>1124</v>
      </c>
      <c r="B1125" s="105" t="s">
        <v>4412</v>
      </c>
      <c r="C1125" s="109">
        <v>44131</v>
      </c>
      <c r="D1125" s="7" t="s">
        <v>275</v>
      </c>
      <c r="E1125" s="8">
        <v>8422</v>
      </c>
      <c r="F1125" s="7" t="s">
        <v>22</v>
      </c>
      <c r="G1125" s="9" t="s">
        <v>1382</v>
      </c>
      <c r="H1125" s="7" t="s">
        <v>45</v>
      </c>
      <c r="I1125" s="9" t="s">
        <v>125</v>
      </c>
      <c r="J1125" s="16">
        <v>6968</v>
      </c>
      <c r="K1125" s="17">
        <v>9</v>
      </c>
      <c r="L1125" s="7" t="s">
        <v>1191</v>
      </c>
      <c r="M1125" s="10"/>
      <c r="N1125" s="9" t="s">
        <v>1383</v>
      </c>
      <c r="O1125" s="17">
        <v>1</v>
      </c>
      <c r="P1125" s="17">
        <v>1</v>
      </c>
      <c r="Q1125" s="11">
        <v>313292</v>
      </c>
      <c r="R1125" s="12">
        <f t="shared" si="51"/>
        <v>0</v>
      </c>
      <c r="S1125" s="11">
        <f t="shared" si="52"/>
        <v>313292</v>
      </c>
      <c r="T1125" s="13" t="s">
        <v>4413</v>
      </c>
      <c r="U1125" s="15" t="s">
        <v>4414</v>
      </c>
    </row>
    <row r="1126" spans="1:22" ht="13" x14ac:dyDescent="0.15">
      <c r="A1126" s="6">
        <f t="shared" si="53"/>
        <v>1125</v>
      </c>
      <c r="B1126" s="105" t="s">
        <v>4415</v>
      </c>
      <c r="C1126" s="109">
        <v>44131</v>
      </c>
      <c r="D1126" s="7" t="s">
        <v>275</v>
      </c>
      <c r="E1126" s="8">
        <v>206</v>
      </c>
      <c r="F1126" s="7" t="s">
        <v>22</v>
      </c>
      <c r="G1126" s="9" t="s">
        <v>1688</v>
      </c>
      <c r="H1126" s="7" t="s">
        <v>183</v>
      </c>
      <c r="I1126" s="9" t="s">
        <v>125</v>
      </c>
      <c r="J1126" s="16">
        <v>7317</v>
      </c>
      <c r="K1126" s="17">
        <v>59</v>
      </c>
      <c r="L1126" s="7" t="s">
        <v>277</v>
      </c>
      <c r="M1126" s="9" t="s">
        <v>1197</v>
      </c>
      <c r="N1126" s="9" t="s">
        <v>1198</v>
      </c>
      <c r="O1126" s="17">
        <v>1</v>
      </c>
      <c r="P1126" s="17">
        <v>1</v>
      </c>
      <c r="Q1126" s="11">
        <v>349629</v>
      </c>
      <c r="R1126" s="12">
        <f t="shared" si="51"/>
        <v>0</v>
      </c>
      <c r="S1126" s="11">
        <f t="shared" si="52"/>
        <v>349629</v>
      </c>
      <c r="T1126" s="13" t="s">
        <v>1220</v>
      </c>
      <c r="U1126" s="14"/>
    </row>
    <row r="1127" spans="1:22" ht="13" x14ac:dyDescent="0.15">
      <c r="A1127" s="6">
        <f t="shared" si="53"/>
        <v>1126</v>
      </c>
      <c r="B1127" s="105" t="s">
        <v>4416</v>
      </c>
      <c r="C1127" s="109">
        <v>44131</v>
      </c>
      <c r="D1127" s="7" t="s">
        <v>275</v>
      </c>
      <c r="E1127" s="8">
        <v>212</v>
      </c>
      <c r="F1127" s="7" t="s">
        <v>22</v>
      </c>
      <c r="G1127" s="9" t="s">
        <v>1688</v>
      </c>
      <c r="H1127" s="7" t="s">
        <v>183</v>
      </c>
      <c r="I1127" s="9" t="s">
        <v>125</v>
      </c>
      <c r="J1127" s="16">
        <v>7317</v>
      </c>
      <c r="K1127" s="17">
        <v>58</v>
      </c>
      <c r="L1127" s="7" t="s">
        <v>277</v>
      </c>
      <c r="M1127" s="9" t="s">
        <v>1197</v>
      </c>
      <c r="N1127" s="9" t="s">
        <v>1198</v>
      </c>
      <c r="O1127" s="17">
        <v>1</v>
      </c>
      <c r="P1127" s="17">
        <v>1</v>
      </c>
      <c r="Q1127" s="11">
        <v>349629</v>
      </c>
      <c r="R1127" s="12">
        <f t="shared" si="51"/>
        <v>0</v>
      </c>
      <c r="S1127" s="11">
        <f t="shared" si="52"/>
        <v>349629</v>
      </c>
      <c r="T1127" s="13" t="s">
        <v>969</v>
      </c>
      <c r="U1127" s="14"/>
    </row>
    <row r="1128" spans="1:22" ht="13" x14ac:dyDescent="0.15">
      <c r="A1128" s="6">
        <f t="shared" si="53"/>
        <v>1127</v>
      </c>
      <c r="B1128" s="105" t="s">
        <v>4417</v>
      </c>
      <c r="C1128" s="109">
        <v>44131</v>
      </c>
      <c r="D1128" s="7" t="s">
        <v>275</v>
      </c>
      <c r="E1128" s="8">
        <v>15701</v>
      </c>
      <c r="F1128" s="7" t="s">
        <v>22</v>
      </c>
      <c r="G1128" s="9" t="s">
        <v>1693</v>
      </c>
      <c r="H1128" s="7" t="s">
        <v>24</v>
      </c>
      <c r="I1128" s="9" t="s">
        <v>125</v>
      </c>
      <c r="J1128" s="16">
        <v>7317</v>
      </c>
      <c r="K1128" s="17">
        <v>73</v>
      </c>
      <c r="L1128" s="7" t="s">
        <v>277</v>
      </c>
      <c r="M1128" s="9" t="s">
        <v>1197</v>
      </c>
      <c r="N1128" s="9" t="s">
        <v>1198</v>
      </c>
      <c r="O1128" s="17">
        <v>1</v>
      </c>
      <c r="P1128" s="17">
        <v>1</v>
      </c>
      <c r="Q1128" s="11">
        <v>324773</v>
      </c>
      <c r="R1128" s="12">
        <f t="shared" si="51"/>
        <v>0</v>
      </c>
      <c r="S1128" s="11">
        <f t="shared" si="52"/>
        <v>324773</v>
      </c>
      <c r="T1128" s="13" t="s">
        <v>4196</v>
      </c>
      <c r="U1128" s="14"/>
    </row>
    <row r="1129" spans="1:22" ht="13" x14ac:dyDescent="0.15">
      <c r="A1129" s="6">
        <f t="shared" si="53"/>
        <v>1128</v>
      </c>
      <c r="B1129" s="105" t="s">
        <v>4418</v>
      </c>
      <c r="C1129" s="109">
        <v>44131</v>
      </c>
      <c r="D1129" s="7" t="s">
        <v>275</v>
      </c>
      <c r="E1129" s="8">
        <v>15530</v>
      </c>
      <c r="F1129" s="7" t="s">
        <v>22</v>
      </c>
      <c r="G1129" s="9" t="s">
        <v>1685</v>
      </c>
      <c r="H1129" s="7" t="s">
        <v>183</v>
      </c>
      <c r="I1129" s="9" t="s">
        <v>125</v>
      </c>
      <c r="J1129" s="16">
        <v>7317</v>
      </c>
      <c r="K1129" s="17">
        <v>28</v>
      </c>
      <c r="L1129" s="7" t="s">
        <v>277</v>
      </c>
      <c r="M1129" s="9" t="s">
        <v>1197</v>
      </c>
      <c r="N1129" s="9" t="s">
        <v>1198</v>
      </c>
      <c r="O1129" s="17">
        <v>1</v>
      </c>
      <c r="P1129" s="17">
        <v>1</v>
      </c>
      <c r="Q1129" s="11">
        <v>252938</v>
      </c>
      <c r="R1129" s="12">
        <f t="shared" si="51"/>
        <v>0</v>
      </c>
      <c r="S1129" s="11">
        <f t="shared" si="52"/>
        <v>252938</v>
      </c>
      <c r="T1129" s="13" t="s">
        <v>4419</v>
      </c>
      <c r="U1129" s="14"/>
    </row>
    <row r="1130" spans="1:22" ht="13" x14ac:dyDescent="0.15">
      <c r="A1130" s="6">
        <f t="shared" si="53"/>
        <v>1129</v>
      </c>
      <c r="B1130" s="105" t="s">
        <v>4420</v>
      </c>
      <c r="C1130" s="109">
        <v>44131</v>
      </c>
      <c r="D1130" s="7" t="s">
        <v>275</v>
      </c>
      <c r="E1130" s="8">
        <v>15616</v>
      </c>
      <c r="F1130" s="7" t="s">
        <v>22</v>
      </c>
      <c r="G1130" s="9" t="s">
        <v>1693</v>
      </c>
      <c r="H1130" s="7" t="s">
        <v>24</v>
      </c>
      <c r="I1130" s="9" t="s">
        <v>125</v>
      </c>
      <c r="J1130" s="16">
        <v>7317</v>
      </c>
      <c r="K1130" s="17">
        <v>69</v>
      </c>
      <c r="L1130" s="7" t="s">
        <v>277</v>
      </c>
      <c r="M1130" s="9" t="s">
        <v>1197</v>
      </c>
      <c r="N1130" s="9" t="s">
        <v>1198</v>
      </c>
      <c r="O1130" s="17">
        <v>1</v>
      </c>
      <c r="P1130" s="17">
        <v>1</v>
      </c>
      <c r="Q1130" s="11">
        <v>252938</v>
      </c>
      <c r="R1130" s="12">
        <f t="shared" si="51"/>
        <v>0</v>
      </c>
      <c r="S1130" s="11">
        <f t="shared" si="52"/>
        <v>252938</v>
      </c>
      <c r="T1130" s="13" t="s">
        <v>4421</v>
      </c>
      <c r="U1130" s="14"/>
    </row>
    <row r="1131" spans="1:22" ht="13" x14ac:dyDescent="0.15">
      <c r="A1131" s="6">
        <f t="shared" si="53"/>
        <v>1130</v>
      </c>
      <c r="B1131" s="105" t="s">
        <v>4422</v>
      </c>
      <c r="C1131" s="109">
        <v>44131</v>
      </c>
      <c r="D1131" s="7" t="s">
        <v>275</v>
      </c>
      <c r="E1131" s="8">
        <v>15507</v>
      </c>
      <c r="F1131" s="7" t="s">
        <v>22</v>
      </c>
      <c r="G1131" s="9" t="s">
        <v>1693</v>
      </c>
      <c r="H1131" s="7" t="s">
        <v>24</v>
      </c>
      <c r="I1131" s="9" t="s">
        <v>125</v>
      </c>
      <c r="J1131" s="16">
        <v>7317</v>
      </c>
      <c r="K1131" s="17">
        <v>41</v>
      </c>
      <c r="L1131" s="7" t="s">
        <v>277</v>
      </c>
      <c r="M1131" s="9" t="s">
        <v>1197</v>
      </c>
      <c r="N1131" s="9" t="s">
        <v>1198</v>
      </c>
      <c r="O1131" s="17">
        <v>1</v>
      </c>
      <c r="P1131" s="17">
        <v>1</v>
      </c>
      <c r="Q1131" s="11">
        <v>252938</v>
      </c>
      <c r="R1131" s="12">
        <f t="shared" si="51"/>
        <v>0</v>
      </c>
      <c r="S1131" s="11">
        <f t="shared" si="52"/>
        <v>252938</v>
      </c>
      <c r="T1131" s="13" t="s">
        <v>4423</v>
      </c>
      <c r="U1131" s="14"/>
    </row>
    <row r="1132" spans="1:22" ht="13" x14ac:dyDescent="0.15">
      <c r="A1132" s="6">
        <f t="shared" si="53"/>
        <v>1131</v>
      </c>
      <c r="B1132" s="105" t="s">
        <v>4424</v>
      </c>
      <c r="C1132" s="109">
        <v>44131</v>
      </c>
      <c r="D1132" s="7" t="s">
        <v>21</v>
      </c>
      <c r="E1132" s="8">
        <v>6610</v>
      </c>
      <c r="F1132" s="7" t="s">
        <v>22</v>
      </c>
      <c r="G1132" s="9" t="s">
        <v>4425</v>
      </c>
      <c r="H1132" s="7" t="s">
        <v>101</v>
      </c>
      <c r="I1132" s="9" t="s">
        <v>25</v>
      </c>
      <c r="J1132" s="10"/>
      <c r="K1132" s="10"/>
      <c r="L1132" s="10"/>
      <c r="M1132" s="9" t="s">
        <v>4426</v>
      </c>
      <c r="N1132" s="9" t="s">
        <v>621</v>
      </c>
      <c r="O1132" s="10"/>
      <c r="P1132" s="10"/>
      <c r="Q1132" s="11">
        <v>0</v>
      </c>
      <c r="R1132" s="12">
        <f t="shared" si="51"/>
        <v>12000</v>
      </c>
      <c r="S1132" s="11">
        <f t="shared" si="52"/>
        <v>12000</v>
      </c>
      <c r="T1132" s="13" t="s">
        <v>4427</v>
      </c>
      <c r="U1132" s="15" t="s">
        <v>4428</v>
      </c>
    </row>
    <row r="1133" spans="1:22" ht="13" x14ac:dyDescent="0.15">
      <c r="A1133" s="6">
        <f t="shared" si="53"/>
        <v>1132</v>
      </c>
      <c r="B1133" s="105" t="s">
        <v>4429</v>
      </c>
      <c r="C1133" s="109">
        <v>44131</v>
      </c>
      <c r="D1133" s="7" t="s">
        <v>21</v>
      </c>
      <c r="E1133" s="8">
        <v>5217</v>
      </c>
      <c r="F1133" s="7" t="s">
        <v>22</v>
      </c>
      <c r="G1133" s="9" t="s">
        <v>4430</v>
      </c>
      <c r="H1133" s="7" t="s">
        <v>31</v>
      </c>
      <c r="I1133" s="10"/>
      <c r="J1133" s="10"/>
      <c r="K1133" s="10"/>
      <c r="L1133" s="10"/>
      <c r="M1133" s="9" t="s">
        <v>4431</v>
      </c>
      <c r="N1133" s="9" t="s">
        <v>621</v>
      </c>
      <c r="O1133" s="10"/>
      <c r="P1133" s="10"/>
      <c r="Q1133" s="11">
        <v>0</v>
      </c>
      <c r="R1133" s="12">
        <f t="shared" si="51"/>
        <v>12000</v>
      </c>
      <c r="S1133" s="11">
        <f t="shared" si="52"/>
        <v>12000</v>
      </c>
      <c r="T1133" s="13" t="s">
        <v>4432</v>
      </c>
      <c r="U1133" s="15" t="s">
        <v>654</v>
      </c>
    </row>
    <row r="1134" spans="1:22" ht="13" x14ac:dyDescent="0.15">
      <c r="A1134" s="6">
        <f t="shared" si="53"/>
        <v>1133</v>
      </c>
      <c r="B1134" s="105" t="s">
        <v>4433</v>
      </c>
      <c r="C1134" s="109">
        <v>44131</v>
      </c>
      <c r="D1134" s="7" t="s">
        <v>21</v>
      </c>
      <c r="E1134" s="8">
        <v>15007</v>
      </c>
      <c r="F1134" s="7" t="s">
        <v>22</v>
      </c>
      <c r="G1134" s="9" t="s">
        <v>4434</v>
      </c>
      <c r="H1134" s="7" t="s">
        <v>31</v>
      </c>
      <c r="I1134" s="9" t="s">
        <v>125</v>
      </c>
      <c r="J1134" s="10"/>
      <c r="K1134" s="10"/>
      <c r="L1134" s="10"/>
      <c r="M1134" s="9" t="s">
        <v>4435</v>
      </c>
      <c r="N1134" s="9" t="s">
        <v>621</v>
      </c>
      <c r="O1134" s="10"/>
      <c r="P1134" s="10"/>
      <c r="Q1134" s="11">
        <v>0</v>
      </c>
      <c r="R1134" s="12">
        <f t="shared" si="51"/>
        <v>12000</v>
      </c>
      <c r="S1134" s="11">
        <f t="shared" si="52"/>
        <v>12000</v>
      </c>
      <c r="T1134" s="13" t="s">
        <v>4436</v>
      </c>
      <c r="U1134" s="15" t="s">
        <v>654</v>
      </c>
    </row>
    <row r="1135" spans="1:22" ht="13" x14ac:dyDescent="0.15">
      <c r="A1135" s="6">
        <f t="shared" si="53"/>
        <v>1134</v>
      </c>
      <c r="B1135" s="105" t="s">
        <v>4437</v>
      </c>
      <c r="C1135" s="109">
        <v>44131</v>
      </c>
      <c r="D1135" s="7" t="s">
        <v>21</v>
      </c>
      <c r="E1135" s="8">
        <v>10116</v>
      </c>
      <c r="F1135" s="7" t="s">
        <v>22</v>
      </c>
      <c r="G1135" s="9" t="s">
        <v>4438</v>
      </c>
      <c r="H1135" s="7" t="s">
        <v>31</v>
      </c>
      <c r="I1135" s="9" t="s">
        <v>32</v>
      </c>
      <c r="J1135" s="10"/>
      <c r="K1135" s="10"/>
      <c r="L1135" s="10"/>
      <c r="M1135" s="9" t="s">
        <v>4439</v>
      </c>
      <c r="N1135" s="9" t="s">
        <v>34</v>
      </c>
      <c r="O1135" s="10"/>
      <c r="P1135" s="10"/>
      <c r="Q1135" s="11">
        <v>0</v>
      </c>
      <c r="R1135" s="12">
        <f t="shared" si="51"/>
        <v>12000</v>
      </c>
      <c r="S1135" s="11">
        <f t="shared" si="52"/>
        <v>12000</v>
      </c>
      <c r="T1135" s="13" t="s">
        <v>4440</v>
      </c>
      <c r="U1135" s="15" t="s">
        <v>654</v>
      </c>
    </row>
    <row r="1136" spans="1:22" ht="13" x14ac:dyDescent="0.15">
      <c r="A1136" s="6">
        <f t="shared" si="53"/>
        <v>1135</v>
      </c>
      <c r="B1136" s="105" t="s">
        <v>4441</v>
      </c>
      <c r="C1136" s="109">
        <v>44131</v>
      </c>
      <c r="D1136" s="7" t="s">
        <v>37</v>
      </c>
      <c r="E1136" s="8">
        <v>5917</v>
      </c>
      <c r="F1136" s="7" t="s">
        <v>22</v>
      </c>
      <c r="G1136" s="9" t="s">
        <v>2185</v>
      </c>
      <c r="H1136" s="7" t="s">
        <v>69</v>
      </c>
      <c r="I1136" s="9" t="s">
        <v>205</v>
      </c>
      <c r="J1136" s="10"/>
      <c r="K1136" s="10"/>
      <c r="L1136" s="10"/>
      <c r="M1136" s="9" t="s">
        <v>2186</v>
      </c>
      <c r="N1136" s="9" t="s">
        <v>72</v>
      </c>
      <c r="O1136" s="10"/>
      <c r="P1136" s="10"/>
      <c r="Q1136" s="11">
        <v>25230</v>
      </c>
      <c r="R1136" s="12">
        <f t="shared" si="51"/>
        <v>0</v>
      </c>
      <c r="S1136" s="11">
        <f t="shared" si="52"/>
        <v>25230</v>
      </c>
      <c r="T1136" s="13" t="s">
        <v>4442</v>
      </c>
      <c r="U1136" s="15" t="s">
        <v>4443</v>
      </c>
      <c r="V1136" s="5" t="s">
        <v>5444</v>
      </c>
    </row>
    <row r="1137" spans="1:22" ht="13" x14ac:dyDescent="0.15">
      <c r="A1137" s="6">
        <f t="shared" si="53"/>
        <v>1136</v>
      </c>
      <c r="B1137" s="105" t="s">
        <v>4444</v>
      </c>
      <c r="C1137" s="109">
        <v>44131</v>
      </c>
      <c r="D1137" s="7" t="s">
        <v>37</v>
      </c>
      <c r="E1137" s="8">
        <v>2909</v>
      </c>
      <c r="F1137" s="7" t="s">
        <v>22</v>
      </c>
      <c r="G1137" s="9" t="s">
        <v>3647</v>
      </c>
      <c r="H1137" s="7" t="s">
        <v>24</v>
      </c>
      <c r="I1137" s="9" t="s">
        <v>205</v>
      </c>
      <c r="J1137" s="10"/>
      <c r="K1137" s="10"/>
      <c r="L1137" s="10"/>
      <c r="M1137" s="9" t="s">
        <v>4445</v>
      </c>
      <c r="N1137" s="9" t="s">
        <v>72</v>
      </c>
      <c r="O1137" s="10"/>
      <c r="P1137" s="10"/>
      <c r="Q1137" s="11">
        <v>0</v>
      </c>
      <c r="R1137" s="12">
        <f t="shared" si="51"/>
        <v>3000</v>
      </c>
      <c r="S1137" s="11">
        <f t="shared" si="52"/>
        <v>3000</v>
      </c>
      <c r="T1137" s="13" t="s">
        <v>4446</v>
      </c>
      <c r="U1137" s="15" t="s">
        <v>273</v>
      </c>
      <c r="V1137" s="5" t="s">
        <v>5444</v>
      </c>
    </row>
    <row r="1138" spans="1:22" ht="13" x14ac:dyDescent="0.15">
      <c r="A1138" s="6">
        <f t="shared" si="53"/>
        <v>1137</v>
      </c>
      <c r="B1138" s="105" t="s">
        <v>4447</v>
      </c>
      <c r="C1138" s="109">
        <v>44131</v>
      </c>
      <c r="D1138" s="7" t="s">
        <v>37</v>
      </c>
      <c r="E1138" s="8">
        <v>1917</v>
      </c>
      <c r="F1138" s="7" t="s">
        <v>22</v>
      </c>
      <c r="G1138" s="9" t="s">
        <v>4448</v>
      </c>
      <c r="H1138" s="7" t="s">
        <v>31</v>
      </c>
      <c r="I1138" s="9" t="s">
        <v>39</v>
      </c>
      <c r="J1138" s="10"/>
      <c r="K1138" s="10"/>
      <c r="L1138" s="10"/>
      <c r="M1138" s="9" t="s">
        <v>4449</v>
      </c>
      <c r="N1138" s="9" t="s">
        <v>72</v>
      </c>
      <c r="O1138" s="17">
        <v>1</v>
      </c>
      <c r="P1138" s="17">
        <v>1</v>
      </c>
      <c r="Q1138" s="11">
        <v>10000</v>
      </c>
      <c r="R1138" s="12">
        <f t="shared" si="51"/>
        <v>0</v>
      </c>
      <c r="S1138" s="11">
        <f t="shared" si="52"/>
        <v>10000</v>
      </c>
      <c r="T1138" s="13" t="s">
        <v>4450</v>
      </c>
      <c r="U1138" s="15" t="s">
        <v>55</v>
      </c>
      <c r="V1138" s="5" t="s">
        <v>5444</v>
      </c>
    </row>
    <row r="1139" spans="1:22" ht="13" x14ac:dyDescent="0.15">
      <c r="A1139" s="6">
        <f t="shared" si="53"/>
        <v>1138</v>
      </c>
      <c r="B1139" s="105" t="s">
        <v>4451</v>
      </c>
      <c r="C1139" s="109">
        <v>44131</v>
      </c>
      <c r="D1139" s="7" t="s">
        <v>37</v>
      </c>
      <c r="E1139" s="8">
        <v>9113</v>
      </c>
      <c r="F1139" s="7" t="s">
        <v>22</v>
      </c>
      <c r="G1139" s="9" t="s">
        <v>4452</v>
      </c>
      <c r="H1139" s="7" t="s">
        <v>69</v>
      </c>
      <c r="I1139" s="10"/>
      <c r="J1139" s="10"/>
      <c r="K1139" s="10"/>
      <c r="L1139" s="10"/>
      <c r="M1139" s="9" t="s">
        <v>4453</v>
      </c>
      <c r="N1139" s="9" t="s">
        <v>326</v>
      </c>
      <c r="O1139" s="10"/>
      <c r="P1139" s="10"/>
      <c r="Q1139" s="11">
        <v>10000</v>
      </c>
      <c r="R1139" s="12">
        <f t="shared" si="51"/>
        <v>0</v>
      </c>
      <c r="S1139" s="11">
        <f t="shared" si="52"/>
        <v>10000</v>
      </c>
      <c r="T1139" s="13" t="s">
        <v>3123</v>
      </c>
      <c r="U1139" s="15" t="s">
        <v>155</v>
      </c>
    </row>
    <row r="1140" spans="1:22" ht="13" x14ac:dyDescent="0.15">
      <c r="A1140" s="6">
        <f t="shared" si="53"/>
        <v>1139</v>
      </c>
      <c r="B1140" s="105" t="s">
        <v>4454</v>
      </c>
      <c r="C1140" s="109">
        <v>44131</v>
      </c>
      <c r="D1140" s="7" t="s">
        <v>364</v>
      </c>
      <c r="E1140" s="8">
        <v>201</v>
      </c>
      <c r="F1140" s="7" t="s">
        <v>22</v>
      </c>
      <c r="G1140" s="9" t="s">
        <v>365</v>
      </c>
      <c r="H1140" s="7" t="s">
        <v>101</v>
      </c>
      <c r="I1140" s="9" t="s">
        <v>46</v>
      </c>
      <c r="J1140" s="10"/>
      <c r="K1140" s="10"/>
      <c r="L1140" s="10"/>
      <c r="M1140" s="9" t="s">
        <v>4455</v>
      </c>
      <c r="N1140" s="9" t="s">
        <v>4456</v>
      </c>
      <c r="O1140" s="17">
        <v>1</v>
      </c>
      <c r="P1140" s="17">
        <v>1</v>
      </c>
      <c r="Q1140" s="11">
        <v>11600</v>
      </c>
      <c r="R1140" s="12">
        <f t="shared" si="51"/>
        <v>0</v>
      </c>
      <c r="S1140" s="11">
        <f t="shared" si="52"/>
        <v>11600</v>
      </c>
      <c r="T1140" s="13" t="s">
        <v>834</v>
      </c>
      <c r="U1140" s="15" t="s">
        <v>234</v>
      </c>
    </row>
    <row r="1141" spans="1:22" ht="13" x14ac:dyDescent="0.15">
      <c r="A1141" s="6">
        <f t="shared" si="53"/>
        <v>1140</v>
      </c>
      <c r="B1141" s="105" t="s">
        <v>4457</v>
      </c>
      <c r="C1141" s="109">
        <v>44131</v>
      </c>
      <c r="D1141" s="7" t="s">
        <v>75</v>
      </c>
      <c r="E1141" s="8">
        <v>5101</v>
      </c>
      <c r="F1141" s="7" t="s">
        <v>22</v>
      </c>
      <c r="G1141" s="9" t="s">
        <v>1725</v>
      </c>
      <c r="H1141" s="7" t="s">
        <v>557</v>
      </c>
      <c r="I1141" s="9" t="s">
        <v>46</v>
      </c>
      <c r="J1141" s="10"/>
      <c r="K1141" s="10"/>
      <c r="L1141" s="10"/>
      <c r="M1141" s="9" t="s">
        <v>4458</v>
      </c>
      <c r="N1141" s="9" t="s">
        <v>4459</v>
      </c>
      <c r="O1141" s="10"/>
      <c r="P1141" s="10"/>
      <c r="Q1141" s="11">
        <v>0</v>
      </c>
      <c r="R1141" s="12">
        <f t="shared" si="51"/>
        <v>3000</v>
      </c>
      <c r="S1141" s="11">
        <f t="shared" si="52"/>
        <v>3000</v>
      </c>
      <c r="T1141" s="13" t="s">
        <v>4460</v>
      </c>
      <c r="U1141" s="14"/>
    </row>
    <row r="1142" spans="1:22" ht="13" x14ac:dyDescent="0.15">
      <c r="A1142" s="6">
        <f t="shared" si="53"/>
        <v>1141</v>
      </c>
      <c r="B1142" s="105" t="s">
        <v>4461</v>
      </c>
      <c r="C1142" s="109">
        <v>44131</v>
      </c>
      <c r="D1142" s="7" t="s">
        <v>75</v>
      </c>
      <c r="E1142" s="8">
        <v>915</v>
      </c>
      <c r="F1142" s="7" t="s">
        <v>22</v>
      </c>
      <c r="G1142" s="9" t="s">
        <v>4462</v>
      </c>
      <c r="H1142" s="7" t="s">
        <v>45</v>
      </c>
      <c r="I1142" s="9" t="s">
        <v>88</v>
      </c>
      <c r="J1142" s="10"/>
      <c r="K1142" s="10"/>
      <c r="L1142" s="10"/>
      <c r="M1142" s="9" t="s">
        <v>4463</v>
      </c>
      <c r="N1142" s="9" t="s">
        <v>72</v>
      </c>
      <c r="O1142" s="10"/>
      <c r="P1142" s="10"/>
      <c r="Q1142" s="11">
        <v>0</v>
      </c>
      <c r="R1142" s="12">
        <f t="shared" si="51"/>
        <v>3000</v>
      </c>
      <c r="S1142" s="11">
        <f t="shared" si="52"/>
        <v>3000</v>
      </c>
      <c r="T1142" s="13" t="s">
        <v>4464</v>
      </c>
      <c r="U1142" s="15" t="s">
        <v>944</v>
      </c>
      <c r="V1142" s="5" t="s">
        <v>5444</v>
      </c>
    </row>
    <row r="1143" spans="1:22" ht="13" x14ac:dyDescent="0.15">
      <c r="A1143" s="6">
        <f t="shared" si="53"/>
        <v>1142</v>
      </c>
      <c r="B1143" s="105" t="s">
        <v>4465</v>
      </c>
      <c r="C1143" s="109">
        <v>44131</v>
      </c>
      <c r="D1143" s="7" t="s">
        <v>75</v>
      </c>
      <c r="E1143" s="8">
        <v>4500</v>
      </c>
      <c r="F1143" s="7" t="s">
        <v>22</v>
      </c>
      <c r="G1143" s="9" t="s">
        <v>3633</v>
      </c>
      <c r="H1143" s="7" t="s">
        <v>24</v>
      </c>
      <c r="I1143" s="9" t="s">
        <v>46</v>
      </c>
      <c r="J1143" s="10"/>
      <c r="K1143" s="10"/>
      <c r="L1143" s="10"/>
      <c r="M1143" s="9" t="s">
        <v>4466</v>
      </c>
      <c r="N1143" s="9" t="s">
        <v>1006</v>
      </c>
      <c r="O1143" s="10"/>
      <c r="P1143" s="10"/>
      <c r="Q1143" s="11">
        <v>0</v>
      </c>
      <c r="R1143" s="12">
        <f t="shared" si="51"/>
        <v>3000</v>
      </c>
      <c r="S1143" s="11">
        <f t="shared" si="52"/>
        <v>3000</v>
      </c>
      <c r="T1143" s="13" t="s">
        <v>4467</v>
      </c>
      <c r="U1143" s="15" t="s">
        <v>42</v>
      </c>
      <c r="V1143" s="5" t="s">
        <v>5444</v>
      </c>
    </row>
    <row r="1144" spans="1:22" ht="13" x14ac:dyDescent="0.15">
      <c r="A1144" s="6">
        <f t="shared" si="53"/>
        <v>1143</v>
      </c>
      <c r="B1144" s="105" t="s">
        <v>4468</v>
      </c>
      <c r="C1144" s="109">
        <v>44131</v>
      </c>
      <c r="D1144" s="7" t="s">
        <v>75</v>
      </c>
      <c r="E1144" s="8">
        <v>9113</v>
      </c>
      <c r="F1144" s="7" t="s">
        <v>22</v>
      </c>
      <c r="G1144" s="9" t="s">
        <v>4469</v>
      </c>
      <c r="H1144" s="7" t="s">
        <v>183</v>
      </c>
      <c r="I1144" s="9" t="s">
        <v>70</v>
      </c>
      <c r="J1144" s="10"/>
      <c r="K1144" s="10"/>
      <c r="L1144" s="10"/>
      <c r="M1144" s="9" t="s">
        <v>4470</v>
      </c>
      <c r="N1144" s="9" t="s">
        <v>2105</v>
      </c>
      <c r="O1144" s="10"/>
      <c r="P1144" s="10"/>
      <c r="Q1144" s="11">
        <v>0</v>
      </c>
      <c r="R1144" s="12">
        <f t="shared" si="51"/>
        <v>3000</v>
      </c>
      <c r="S1144" s="11">
        <f t="shared" si="52"/>
        <v>3000</v>
      </c>
      <c r="T1144" s="13" t="s">
        <v>4471</v>
      </c>
      <c r="U1144" s="15" t="s">
        <v>80</v>
      </c>
    </row>
    <row r="1145" spans="1:22" ht="13" x14ac:dyDescent="0.15">
      <c r="A1145" s="6">
        <f t="shared" si="53"/>
        <v>1144</v>
      </c>
      <c r="B1145" s="105" t="s">
        <v>4472</v>
      </c>
      <c r="C1145" s="109">
        <v>44131</v>
      </c>
      <c r="D1145" s="7" t="s">
        <v>75</v>
      </c>
      <c r="E1145" s="8">
        <v>4504</v>
      </c>
      <c r="F1145" s="7" t="s">
        <v>22</v>
      </c>
      <c r="G1145" s="9" t="s">
        <v>3863</v>
      </c>
      <c r="H1145" s="7" t="s">
        <v>31</v>
      </c>
      <c r="I1145" s="9" t="s">
        <v>112</v>
      </c>
      <c r="J1145" s="10"/>
      <c r="K1145" s="10"/>
      <c r="L1145" s="10"/>
      <c r="M1145" s="9" t="s">
        <v>4473</v>
      </c>
      <c r="N1145" s="9" t="s">
        <v>72</v>
      </c>
      <c r="O1145" s="10"/>
      <c r="P1145" s="10"/>
      <c r="Q1145" s="11">
        <v>0</v>
      </c>
      <c r="R1145" s="12">
        <f t="shared" si="51"/>
        <v>3000</v>
      </c>
      <c r="S1145" s="11">
        <f t="shared" si="52"/>
        <v>3000</v>
      </c>
      <c r="T1145" s="13" t="s">
        <v>4474</v>
      </c>
      <c r="U1145" s="15" t="s">
        <v>4475</v>
      </c>
    </row>
    <row r="1146" spans="1:22" ht="13" x14ac:dyDescent="0.15">
      <c r="A1146" s="6">
        <f t="shared" si="53"/>
        <v>1145</v>
      </c>
      <c r="B1146" s="105" t="s">
        <v>4476</v>
      </c>
      <c r="C1146" s="109">
        <v>44131</v>
      </c>
      <c r="D1146" s="7" t="s">
        <v>75</v>
      </c>
      <c r="E1146" s="8">
        <v>9300</v>
      </c>
      <c r="F1146" s="7" t="s">
        <v>22</v>
      </c>
      <c r="G1146" s="9" t="s">
        <v>4477</v>
      </c>
      <c r="H1146" s="7" t="s">
        <v>183</v>
      </c>
      <c r="I1146" s="9" t="s">
        <v>32</v>
      </c>
      <c r="J1146" s="10"/>
      <c r="K1146" s="10"/>
      <c r="L1146" s="10"/>
      <c r="M1146" s="9" t="s">
        <v>4478</v>
      </c>
      <c r="N1146" s="9" t="s">
        <v>1006</v>
      </c>
      <c r="O1146" s="10"/>
      <c r="P1146" s="10"/>
      <c r="Q1146" s="11">
        <v>0</v>
      </c>
      <c r="R1146" s="12">
        <f t="shared" si="51"/>
        <v>3000</v>
      </c>
      <c r="S1146" s="11">
        <f t="shared" si="52"/>
        <v>3000</v>
      </c>
      <c r="T1146" s="13" t="s">
        <v>4479</v>
      </c>
      <c r="U1146" s="15" t="s">
        <v>80</v>
      </c>
    </row>
    <row r="1147" spans="1:22" ht="13" x14ac:dyDescent="0.15">
      <c r="A1147" s="6">
        <f t="shared" si="53"/>
        <v>1146</v>
      </c>
      <c r="B1147" s="105" t="s">
        <v>4480</v>
      </c>
      <c r="C1147" s="109">
        <v>44131</v>
      </c>
      <c r="D1147" s="7" t="s">
        <v>110</v>
      </c>
      <c r="E1147" s="8">
        <v>323</v>
      </c>
      <c r="F1147" s="7" t="s">
        <v>22</v>
      </c>
      <c r="G1147" s="9" t="s">
        <v>786</v>
      </c>
      <c r="H1147" s="7" t="s">
        <v>31</v>
      </c>
      <c r="I1147" s="9" t="s">
        <v>39</v>
      </c>
      <c r="J1147" s="10"/>
      <c r="K1147" s="10"/>
      <c r="L1147" s="10"/>
      <c r="M1147" s="9" t="s">
        <v>4481</v>
      </c>
      <c r="N1147" s="9" t="s">
        <v>4482</v>
      </c>
      <c r="O1147" s="10"/>
      <c r="P1147" s="10"/>
      <c r="Q1147" s="11">
        <v>0</v>
      </c>
      <c r="R1147" s="12">
        <f t="shared" si="51"/>
        <v>2000</v>
      </c>
      <c r="S1147" s="11">
        <f t="shared" si="52"/>
        <v>2000</v>
      </c>
      <c r="T1147" s="13" t="s">
        <v>4483</v>
      </c>
      <c r="U1147" s="15" t="s">
        <v>627</v>
      </c>
      <c r="V1147" s="5" t="s">
        <v>5444</v>
      </c>
    </row>
    <row r="1148" spans="1:22" ht="13" x14ac:dyDescent="0.15">
      <c r="A1148" s="6">
        <f t="shared" si="53"/>
        <v>1147</v>
      </c>
      <c r="B1148" s="105" t="s">
        <v>4484</v>
      </c>
      <c r="C1148" s="109">
        <v>44131</v>
      </c>
      <c r="D1148" s="7" t="s">
        <v>110</v>
      </c>
      <c r="E1148" s="8">
        <v>1601</v>
      </c>
      <c r="F1148" s="7" t="s">
        <v>22</v>
      </c>
      <c r="G1148" s="9" t="s">
        <v>898</v>
      </c>
      <c r="H1148" s="7" t="s">
        <v>69</v>
      </c>
      <c r="I1148" s="9" t="s">
        <v>88</v>
      </c>
      <c r="J1148" s="10"/>
      <c r="K1148" s="10"/>
      <c r="L1148" s="10"/>
      <c r="M1148" s="9" t="s">
        <v>4485</v>
      </c>
      <c r="N1148" s="9" t="s">
        <v>4486</v>
      </c>
      <c r="O1148" s="10"/>
      <c r="P1148" s="10"/>
      <c r="Q1148" s="11">
        <v>0</v>
      </c>
      <c r="R1148" s="12">
        <f t="shared" si="51"/>
        <v>2000</v>
      </c>
      <c r="S1148" s="11">
        <f t="shared" si="52"/>
        <v>2000</v>
      </c>
      <c r="T1148" s="13" t="s">
        <v>4487</v>
      </c>
      <c r="U1148" s="15" t="s">
        <v>42</v>
      </c>
      <c r="V1148" s="5" t="s">
        <v>5444</v>
      </c>
    </row>
    <row r="1149" spans="1:22" ht="13" x14ac:dyDescent="0.15">
      <c r="A1149" s="6">
        <f t="shared" si="53"/>
        <v>1148</v>
      </c>
      <c r="B1149" s="105" t="s">
        <v>4488</v>
      </c>
      <c r="C1149" s="109">
        <v>44131</v>
      </c>
      <c r="D1149" s="7" t="s">
        <v>430</v>
      </c>
      <c r="E1149" s="8">
        <v>401</v>
      </c>
      <c r="F1149" s="7" t="s">
        <v>22</v>
      </c>
      <c r="G1149" s="9" t="s">
        <v>4489</v>
      </c>
      <c r="H1149" s="7" t="s">
        <v>45</v>
      </c>
      <c r="I1149" s="9" t="s">
        <v>112</v>
      </c>
      <c r="J1149" s="10"/>
      <c r="K1149" s="10"/>
      <c r="L1149" s="10"/>
      <c r="M1149" s="9" t="s">
        <v>4490</v>
      </c>
      <c r="N1149" s="9" t="s">
        <v>1938</v>
      </c>
      <c r="O1149" s="10"/>
      <c r="P1149" s="10"/>
      <c r="Q1149" s="11">
        <v>0</v>
      </c>
      <c r="R1149" s="12">
        <f t="shared" si="51"/>
        <v>500</v>
      </c>
      <c r="S1149" s="11">
        <f t="shared" si="52"/>
        <v>500</v>
      </c>
      <c r="T1149" s="13" t="s">
        <v>4491</v>
      </c>
      <c r="U1149" s="15" t="s">
        <v>273</v>
      </c>
      <c r="V1149" s="5" t="s">
        <v>5444</v>
      </c>
    </row>
    <row r="1150" spans="1:22" ht="13" x14ac:dyDescent="0.15">
      <c r="A1150" s="6">
        <f t="shared" si="53"/>
        <v>1149</v>
      </c>
      <c r="B1150" s="105" t="s">
        <v>4492</v>
      </c>
      <c r="C1150" s="109">
        <v>44131</v>
      </c>
      <c r="D1150" s="7" t="s">
        <v>116</v>
      </c>
      <c r="E1150" s="8">
        <v>800</v>
      </c>
      <c r="F1150" s="7" t="s">
        <v>22</v>
      </c>
      <c r="G1150" s="9" t="s">
        <v>4493</v>
      </c>
      <c r="H1150" s="7" t="s">
        <v>183</v>
      </c>
      <c r="I1150" s="9" t="s">
        <v>125</v>
      </c>
      <c r="J1150" s="10"/>
      <c r="K1150" s="10"/>
      <c r="L1150" s="10"/>
      <c r="M1150" s="9" t="s">
        <v>4494</v>
      </c>
      <c r="N1150" s="9" t="s">
        <v>1798</v>
      </c>
      <c r="O1150" s="10"/>
      <c r="P1150" s="10"/>
      <c r="Q1150" s="11">
        <v>0</v>
      </c>
      <c r="R1150" s="12">
        <f t="shared" si="51"/>
        <v>500</v>
      </c>
      <c r="S1150" s="11">
        <f t="shared" si="52"/>
        <v>500</v>
      </c>
      <c r="T1150" s="10"/>
      <c r="U1150" s="14"/>
    </row>
    <row r="1151" spans="1:22" ht="13" x14ac:dyDescent="0.15">
      <c r="A1151" s="6">
        <f t="shared" si="53"/>
        <v>1150</v>
      </c>
      <c r="B1151" s="105" t="s">
        <v>4495</v>
      </c>
      <c r="C1151" s="109">
        <v>44131</v>
      </c>
      <c r="D1151" s="7" t="s">
        <v>116</v>
      </c>
      <c r="E1151" s="8">
        <v>1905</v>
      </c>
      <c r="F1151" s="7" t="s">
        <v>22</v>
      </c>
      <c r="G1151" s="9" t="s">
        <v>351</v>
      </c>
      <c r="H1151" s="7" t="s">
        <v>31</v>
      </c>
      <c r="I1151" s="9" t="s">
        <v>158</v>
      </c>
      <c r="J1151" s="10"/>
      <c r="K1151" s="10"/>
      <c r="L1151" s="10"/>
      <c r="M1151" s="9" t="s">
        <v>4496</v>
      </c>
      <c r="N1151" s="9" t="s">
        <v>4497</v>
      </c>
      <c r="O1151" s="10"/>
      <c r="P1151" s="10"/>
      <c r="Q1151" s="11">
        <v>0</v>
      </c>
      <c r="R1151" s="12">
        <f t="shared" si="51"/>
        <v>500</v>
      </c>
      <c r="S1151" s="11">
        <f t="shared" si="52"/>
        <v>500</v>
      </c>
      <c r="T1151" s="13" t="s">
        <v>4498</v>
      </c>
      <c r="U1151" s="15" t="s">
        <v>538</v>
      </c>
    </row>
    <row r="1152" spans="1:22" ht="13" x14ac:dyDescent="0.15">
      <c r="A1152" s="6">
        <f t="shared" si="53"/>
        <v>1151</v>
      </c>
      <c r="B1152" s="105" t="s">
        <v>4499</v>
      </c>
      <c r="C1152" s="109">
        <v>44131</v>
      </c>
      <c r="D1152" s="7" t="s">
        <v>116</v>
      </c>
      <c r="E1152" s="8">
        <v>2912</v>
      </c>
      <c r="F1152" s="7" t="s">
        <v>22</v>
      </c>
      <c r="G1152" s="9" t="s">
        <v>2899</v>
      </c>
      <c r="H1152" s="7" t="s">
        <v>31</v>
      </c>
      <c r="I1152" s="9" t="s">
        <v>25</v>
      </c>
      <c r="J1152" s="10"/>
      <c r="K1152" s="10"/>
      <c r="L1152" s="10"/>
      <c r="M1152" s="9" t="s">
        <v>4500</v>
      </c>
      <c r="N1152" s="9" t="s">
        <v>4497</v>
      </c>
      <c r="O1152" s="10"/>
      <c r="P1152" s="10"/>
      <c r="Q1152" s="11">
        <v>0</v>
      </c>
      <c r="R1152" s="12">
        <f t="shared" si="51"/>
        <v>500</v>
      </c>
      <c r="S1152" s="11">
        <f t="shared" si="52"/>
        <v>500</v>
      </c>
      <c r="T1152" s="13" t="s">
        <v>4501</v>
      </c>
      <c r="U1152" s="15" t="s">
        <v>80</v>
      </c>
    </row>
    <row r="1153" spans="1:24" ht="13" x14ac:dyDescent="0.15">
      <c r="A1153" s="6">
        <f t="shared" si="53"/>
        <v>1152</v>
      </c>
      <c r="B1153" s="105" t="s">
        <v>4502</v>
      </c>
      <c r="C1153" s="109">
        <v>44131</v>
      </c>
      <c r="D1153" s="7" t="s">
        <v>123</v>
      </c>
      <c r="E1153" s="8">
        <v>325</v>
      </c>
      <c r="F1153" s="7" t="s">
        <v>22</v>
      </c>
      <c r="G1153" s="9" t="s">
        <v>4503</v>
      </c>
      <c r="H1153" s="7" t="s">
        <v>24</v>
      </c>
      <c r="I1153" s="9" t="s">
        <v>46</v>
      </c>
      <c r="J1153" s="10"/>
      <c r="K1153" s="10"/>
      <c r="L1153" s="10"/>
      <c r="M1153" s="9" t="s">
        <v>4504</v>
      </c>
      <c r="N1153" s="9" t="s">
        <v>185</v>
      </c>
      <c r="O1153" s="10"/>
      <c r="P1153" s="10"/>
      <c r="Q1153" s="11">
        <v>50000</v>
      </c>
      <c r="R1153" s="12">
        <f t="shared" si="51"/>
        <v>0</v>
      </c>
      <c r="S1153" s="11">
        <f t="shared" si="52"/>
        <v>50000</v>
      </c>
      <c r="T1153" s="13" t="s">
        <v>1153</v>
      </c>
      <c r="U1153" s="15" t="s">
        <v>91</v>
      </c>
    </row>
    <row r="1154" spans="1:24" ht="13" x14ac:dyDescent="0.15">
      <c r="A1154" s="6">
        <f t="shared" si="53"/>
        <v>1153</v>
      </c>
      <c r="B1154" s="105" t="s">
        <v>4505</v>
      </c>
      <c r="C1154" s="109">
        <v>44131</v>
      </c>
      <c r="D1154" s="7" t="s">
        <v>123</v>
      </c>
      <c r="E1154" s="8">
        <v>602</v>
      </c>
      <c r="F1154" s="7" t="s">
        <v>22</v>
      </c>
      <c r="G1154" s="9" t="s">
        <v>4506</v>
      </c>
      <c r="H1154" s="7" t="s">
        <v>183</v>
      </c>
      <c r="I1154" s="9" t="s">
        <v>88</v>
      </c>
      <c r="J1154" s="10"/>
      <c r="K1154" s="10"/>
      <c r="L1154" s="10"/>
      <c r="M1154" s="9" t="s">
        <v>4507</v>
      </c>
      <c r="N1154" s="9" t="s">
        <v>185</v>
      </c>
      <c r="O1154" s="10"/>
      <c r="P1154" s="10"/>
      <c r="Q1154" s="11">
        <v>50000</v>
      </c>
      <c r="R1154" s="12">
        <f t="shared" ref="R1154:R1217" si="54">IF(Q1154&gt;0,0,(IF(ISNA(VLOOKUP(D1154,Missing_Vaulations,3,FALSE))=TRUE,0,(VLOOKUP(D1154,Missing_Vaulations,3,FALSE)))))</f>
        <v>0</v>
      </c>
      <c r="S1154" s="11">
        <f t="shared" si="52"/>
        <v>50000</v>
      </c>
      <c r="T1154" s="13" t="s">
        <v>4508</v>
      </c>
      <c r="U1154" s="15" t="s">
        <v>55</v>
      </c>
      <c r="V1154" s="5" t="s">
        <v>5444</v>
      </c>
    </row>
    <row r="1155" spans="1:24" ht="13" x14ac:dyDescent="0.15">
      <c r="A1155" s="6">
        <f t="shared" si="53"/>
        <v>1154</v>
      </c>
      <c r="B1155" s="105" t="s">
        <v>4509</v>
      </c>
      <c r="C1155" s="109">
        <v>44131</v>
      </c>
      <c r="D1155" s="7" t="s">
        <v>123</v>
      </c>
      <c r="E1155" s="8">
        <v>11515</v>
      </c>
      <c r="F1155" s="7" t="s">
        <v>22</v>
      </c>
      <c r="G1155" s="9" t="s">
        <v>4510</v>
      </c>
      <c r="H1155" s="7" t="s">
        <v>24</v>
      </c>
      <c r="I1155" s="9" t="s">
        <v>32</v>
      </c>
      <c r="J1155" s="10"/>
      <c r="K1155" s="10"/>
      <c r="L1155" s="10"/>
      <c r="M1155" s="9" t="s">
        <v>4511</v>
      </c>
      <c r="N1155" s="9" t="s">
        <v>185</v>
      </c>
      <c r="O1155" s="10"/>
      <c r="P1155" s="10"/>
      <c r="Q1155" s="11">
        <v>50000</v>
      </c>
      <c r="R1155" s="12">
        <f t="shared" si="54"/>
        <v>0</v>
      </c>
      <c r="S1155" s="11">
        <f t="shared" ref="S1155:S1218" si="55">Q1155+R1155</f>
        <v>50000</v>
      </c>
      <c r="T1155" s="13" t="s">
        <v>4512</v>
      </c>
      <c r="U1155" s="15" t="s">
        <v>4513</v>
      </c>
    </row>
    <row r="1156" spans="1:24" ht="13" x14ac:dyDescent="0.15">
      <c r="A1156" s="6">
        <f t="shared" ref="A1156:A1219" si="56">A1155+1</f>
        <v>1155</v>
      </c>
      <c r="B1156" s="105" t="s">
        <v>4514</v>
      </c>
      <c r="C1156" s="109">
        <v>44131</v>
      </c>
      <c r="D1156" s="7" t="s">
        <v>123</v>
      </c>
      <c r="E1156" s="8">
        <v>316</v>
      </c>
      <c r="F1156" s="7" t="s">
        <v>22</v>
      </c>
      <c r="G1156" s="9" t="s">
        <v>4515</v>
      </c>
      <c r="H1156" s="7" t="s">
        <v>24</v>
      </c>
      <c r="I1156" s="9" t="s">
        <v>88</v>
      </c>
      <c r="J1156" s="10"/>
      <c r="K1156" s="10"/>
      <c r="L1156" s="10"/>
      <c r="M1156" s="9" t="s">
        <v>4516</v>
      </c>
      <c r="N1156" s="10"/>
      <c r="O1156" s="10"/>
      <c r="P1156" s="10"/>
      <c r="Q1156" s="11">
        <v>50000</v>
      </c>
      <c r="R1156" s="12">
        <f t="shared" si="54"/>
        <v>0</v>
      </c>
      <c r="S1156" s="11">
        <f t="shared" si="55"/>
        <v>50000</v>
      </c>
      <c r="T1156" s="13" t="s">
        <v>4517</v>
      </c>
      <c r="U1156" s="14"/>
    </row>
    <row r="1157" spans="1:24" ht="13" x14ac:dyDescent="0.15">
      <c r="A1157" s="6">
        <f t="shared" si="56"/>
        <v>1156</v>
      </c>
      <c r="B1157" s="105" t="s">
        <v>4518</v>
      </c>
      <c r="C1157" s="109">
        <v>44131</v>
      </c>
      <c r="D1157" s="7" t="s">
        <v>123</v>
      </c>
      <c r="E1157" s="8">
        <v>33</v>
      </c>
      <c r="F1157" s="7" t="s">
        <v>22</v>
      </c>
      <c r="G1157" s="9" t="s">
        <v>4519</v>
      </c>
      <c r="H1157" s="7" t="s">
        <v>45</v>
      </c>
      <c r="I1157" s="9" t="s">
        <v>158</v>
      </c>
      <c r="J1157" s="10"/>
      <c r="K1157" s="10"/>
      <c r="L1157" s="10"/>
      <c r="M1157" s="9" t="s">
        <v>4520</v>
      </c>
      <c r="N1157" s="10"/>
      <c r="O1157" s="10"/>
      <c r="P1157" s="10"/>
      <c r="Q1157" s="11">
        <v>50000</v>
      </c>
      <c r="R1157" s="12">
        <f t="shared" si="54"/>
        <v>0</v>
      </c>
      <c r="S1157" s="11">
        <f t="shared" si="55"/>
        <v>50000</v>
      </c>
      <c r="T1157" s="13" t="s">
        <v>4521</v>
      </c>
      <c r="U1157" s="14"/>
    </row>
    <row r="1158" spans="1:24" ht="13" x14ac:dyDescent="0.15">
      <c r="A1158" s="6">
        <f t="shared" si="56"/>
        <v>1157</v>
      </c>
      <c r="B1158" s="105" t="s">
        <v>4522</v>
      </c>
      <c r="C1158" s="109">
        <v>44131</v>
      </c>
      <c r="D1158" s="7" t="s">
        <v>123</v>
      </c>
      <c r="E1158" s="8">
        <v>8105</v>
      </c>
      <c r="F1158" s="7" t="s">
        <v>22</v>
      </c>
      <c r="G1158" s="9" t="s">
        <v>4523</v>
      </c>
      <c r="H1158" s="7" t="s">
        <v>45</v>
      </c>
      <c r="I1158" s="9" t="s">
        <v>205</v>
      </c>
      <c r="J1158" s="10"/>
      <c r="K1158" s="10"/>
      <c r="L1158" s="10"/>
      <c r="M1158" s="9" t="s">
        <v>4524</v>
      </c>
      <c r="N1158" s="10"/>
      <c r="O1158" s="10"/>
      <c r="P1158" s="10"/>
      <c r="Q1158" s="11">
        <v>50000</v>
      </c>
      <c r="R1158" s="12">
        <f t="shared" si="54"/>
        <v>0</v>
      </c>
      <c r="S1158" s="11">
        <f t="shared" si="55"/>
        <v>50000</v>
      </c>
      <c r="T1158" s="13" t="s">
        <v>4525</v>
      </c>
      <c r="U1158" s="14"/>
    </row>
    <row r="1159" spans="1:24" ht="13" x14ac:dyDescent="0.15">
      <c r="A1159" s="6">
        <f t="shared" si="56"/>
        <v>1158</v>
      </c>
      <c r="B1159" s="105" t="s">
        <v>4526</v>
      </c>
      <c r="C1159" s="109">
        <v>44131</v>
      </c>
      <c r="D1159" s="7" t="s">
        <v>123</v>
      </c>
      <c r="E1159" s="8">
        <v>1103</v>
      </c>
      <c r="F1159" s="7" t="s">
        <v>22</v>
      </c>
      <c r="G1159" s="9" t="s">
        <v>4527</v>
      </c>
      <c r="H1159" s="7" t="s">
        <v>31</v>
      </c>
      <c r="I1159" s="9" t="s">
        <v>88</v>
      </c>
      <c r="J1159" s="10"/>
      <c r="K1159" s="10"/>
      <c r="L1159" s="10"/>
      <c r="M1159" s="9" t="s">
        <v>4528</v>
      </c>
      <c r="N1159" s="10"/>
      <c r="O1159" s="10"/>
      <c r="P1159" s="10"/>
      <c r="Q1159" s="11">
        <v>50000</v>
      </c>
      <c r="R1159" s="12">
        <f t="shared" si="54"/>
        <v>0</v>
      </c>
      <c r="S1159" s="11">
        <f t="shared" si="55"/>
        <v>50000</v>
      </c>
      <c r="T1159" s="13" t="s">
        <v>4529</v>
      </c>
      <c r="U1159" s="14"/>
    </row>
    <row r="1160" spans="1:24" ht="13" x14ac:dyDescent="0.15">
      <c r="A1160" s="6">
        <f t="shared" si="56"/>
        <v>1159</v>
      </c>
      <c r="B1160" s="105" t="s">
        <v>4530</v>
      </c>
      <c r="C1160" s="109">
        <v>44131</v>
      </c>
      <c r="D1160" s="7" t="s">
        <v>123</v>
      </c>
      <c r="E1160" s="8">
        <v>3201</v>
      </c>
      <c r="F1160" s="7" t="s">
        <v>22</v>
      </c>
      <c r="G1160" s="9" t="s">
        <v>2855</v>
      </c>
      <c r="H1160" s="7" t="s">
        <v>45</v>
      </c>
      <c r="I1160" s="9" t="s">
        <v>39</v>
      </c>
      <c r="J1160" s="10"/>
      <c r="K1160" s="10"/>
      <c r="L1160" s="10"/>
      <c r="M1160" s="9" t="s">
        <v>4168</v>
      </c>
      <c r="N1160" s="10"/>
      <c r="O1160" s="10"/>
      <c r="P1160" s="10"/>
      <c r="Q1160" s="11">
        <v>50000</v>
      </c>
      <c r="R1160" s="12">
        <f t="shared" si="54"/>
        <v>0</v>
      </c>
      <c r="S1160" s="11">
        <f t="shared" si="55"/>
        <v>50000</v>
      </c>
      <c r="T1160" s="13" t="s">
        <v>4531</v>
      </c>
      <c r="U1160" s="15" t="s">
        <v>142</v>
      </c>
    </row>
    <row r="1161" spans="1:24" ht="13" x14ac:dyDescent="0.15">
      <c r="A1161" s="6">
        <f t="shared" si="56"/>
        <v>1160</v>
      </c>
      <c r="B1161" s="105" t="s">
        <v>4532</v>
      </c>
      <c r="C1161" s="109">
        <v>44131</v>
      </c>
      <c r="D1161" s="7" t="s">
        <v>123</v>
      </c>
      <c r="E1161" s="8">
        <v>4208</v>
      </c>
      <c r="F1161" s="7" t="s">
        <v>22</v>
      </c>
      <c r="G1161" s="9" t="s">
        <v>1821</v>
      </c>
      <c r="H1161" s="7" t="s">
        <v>183</v>
      </c>
      <c r="I1161" s="9" t="s">
        <v>46</v>
      </c>
      <c r="J1161" s="10"/>
      <c r="K1161" s="10"/>
      <c r="L1161" s="10"/>
      <c r="M1161" s="9" t="s">
        <v>4533</v>
      </c>
      <c r="N1161" s="10"/>
      <c r="O1161" s="10"/>
      <c r="P1161" s="10"/>
      <c r="Q1161" s="11">
        <v>50000</v>
      </c>
      <c r="R1161" s="12">
        <f t="shared" si="54"/>
        <v>0</v>
      </c>
      <c r="S1161" s="11">
        <f t="shared" si="55"/>
        <v>50000</v>
      </c>
      <c r="T1161" s="13" t="s">
        <v>4534</v>
      </c>
      <c r="U1161" s="14"/>
    </row>
    <row r="1162" spans="1:24" ht="13" x14ac:dyDescent="0.15">
      <c r="A1162" s="6">
        <f t="shared" si="56"/>
        <v>1161</v>
      </c>
      <c r="B1162" s="105" t="s">
        <v>4535</v>
      </c>
      <c r="C1162" s="109">
        <v>44131</v>
      </c>
      <c r="D1162" s="7" t="s">
        <v>123</v>
      </c>
      <c r="E1162" s="8">
        <v>2404</v>
      </c>
      <c r="F1162" s="7" t="s">
        <v>22</v>
      </c>
      <c r="G1162" s="9" t="s">
        <v>4536</v>
      </c>
      <c r="H1162" s="7" t="s">
        <v>24</v>
      </c>
      <c r="I1162" s="9" t="s">
        <v>205</v>
      </c>
      <c r="J1162" s="10"/>
      <c r="K1162" s="10"/>
      <c r="L1162" s="10"/>
      <c r="M1162" s="9" t="s">
        <v>4537</v>
      </c>
      <c r="N1162" s="10"/>
      <c r="O1162" s="10"/>
      <c r="P1162" s="10"/>
      <c r="Q1162" s="11">
        <v>50000</v>
      </c>
      <c r="R1162" s="12">
        <f t="shared" si="54"/>
        <v>0</v>
      </c>
      <c r="S1162" s="11">
        <f t="shared" si="55"/>
        <v>50000</v>
      </c>
      <c r="T1162" s="13" t="s">
        <v>4538</v>
      </c>
      <c r="U1162" s="14"/>
    </row>
    <row r="1163" spans="1:24" ht="13" x14ac:dyDescent="0.15">
      <c r="A1163" s="6">
        <f t="shared" si="56"/>
        <v>1162</v>
      </c>
      <c r="B1163" s="105" t="s">
        <v>4539</v>
      </c>
      <c r="C1163" s="109">
        <v>44131</v>
      </c>
      <c r="D1163" s="7" t="s">
        <v>123</v>
      </c>
      <c r="E1163" s="8">
        <v>3200</v>
      </c>
      <c r="F1163" s="7" t="s">
        <v>22</v>
      </c>
      <c r="G1163" s="9" t="s">
        <v>4540</v>
      </c>
      <c r="H1163" s="7" t="s">
        <v>45</v>
      </c>
      <c r="I1163" s="9" t="s">
        <v>25</v>
      </c>
      <c r="J1163" s="10"/>
      <c r="K1163" s="10"/>
      <c r="L1163" s="10"/>
      <c r="M1163" s="9" t="s">
        <v>4541</v>
      </c>
      <c r="N1163" s="10"/>
      <c r="O1163" s="10"/>
      <c r="P1163" s="10"/>
      <c r="Q1163" s="11">
        <v>50000</v>
      </c>
      <c r="R1163" s="12">
        <f t="shared" si="54"/>
        <v>0</v>
      </c>
      <c r="S1163" s="11">
        <f t="shared" si="55"/>
        <v>50000</v>
      </c>
      <c r="T1163" s="13" t="s">
        <v>4542</v>
      </c>
      <c r="U1163" s="14"/>
    </row>
    <row r="1164" spans="1:24" ht="13" x14ac:dyDescent="0.15">
      <c r="A1164" s="6">
        <f t="shared" si="56"/>
        <v>1163</v>
      </c>
      <c r="B1164" s="105" t="s">
        <v>4543</v>
      </c>
      <c r="C1164" s="109">
        <v>44131</v>
      </c>
      <c r="D1164" s="7" t="s">
        <v>123</v>
      </c>
      <c r="E1164" s="8">
        <v>9102</v>
      </c>
      <c r="F1164" s="7" t="s">
        <v>22</v>
      </c>
      <c r="G1164" s="9" t="s">
        <v>4544</v>
      </c>
      <c r="H1164" s="7" t="s">
        <v>69</v>
      </c>
      <c r="I1164" s="9" t="s">
        <v>70</v>
      </c>
      <c r="J1164" s="10"/>
      <c r="K1164" s="10"/>
      <c r="L1164" s="10"/>
      <c r="M1164" s="9" t="s">
        <v>4545</v>
      </c>
      <c r="N1164" s="10"/>
      <c r="O1164" s="10"/>
      <c r="P1164" s="10"/>
      <c r="Q1164" s="11">
        <v>50000</v>
      </c>
      <c r="R1164" s="12">
        <f t="shared" si="54"/>
        <v>0</v>
      </c>
      <c r="S1164" s="11">
        <f t="shared" si="55"/>
        <v>50000</v>
      </c>
      <c r="T1164" s="13" t="s">
        <v>4546</v>
      </c>
      <c r="U1164" s="14"/>
    </row>
    <row r="1165" spans="1:24" ht="13" x14ac:dyDescent="0.15">
      <c r="A1165" s="6">
        <f t="shared" si="56"/>
        <v>1164</v>
      </c>
      <c r="B1165" s="105" t="s">
        <v>4547</v>
      </c>
      <c r="C1165" s="109">
        <v>44131</v>
      </c>
      <c r="D1165" s="7" t="s">
        <v>123</v>
      </c>
      <c r="E1165" s="8">
        <v>5604</v>
      </c>
      <c r="F1165" s="7" t="s">
        <v>22</v>
      </c>
      <c r="G1165" s="9" t="s">
        <v>3597</v>
      </c>
      <c r="H1165" s="7" t="s">
        <v>45</v>
      </c>
      <c r="I1165" s="9" t="s">
        <v>88</v>
      </c>
      <c r="J1165" s="10"/>
      <c r="K1165" s="10"/>
      <c r="L1165" s="10"/>
      <c r="M1165" s="9" t="s">
        <v>4548</v>
      </c>
      <c r="N1165" s="10"/>
      <c r="O1165" s="10"/>
      <c r="P1165" s="10"/>
      <c r="Q1165" s="11">
        <v>50000</v>
      </c>
      <c r="R1165" s="12">
        <f t="shared" si="54"/>
        <v>0</v>
      </c>
      <c r="S1165" s="11">
        <f t="shared" si="55"/>
        <v>50000</v>
      </c>
      <c r="T1165" s="13" t="s">
        <v>4549</v>
      </c>
      <c r="U1165" s="15" t="s">
        <v>121</v>
      </c>
      <c r="W1165" s="5" t="s">
        <v>5446</v>
      </c>
      <c r="X1165" s="5" t="s">
        <v>5446</v>
      </c>
    </row>
    <row r="1166" spans="1:24" ht="13" x14ac:dyDescent="0.15">
      <c r="A1166" s="6">
        <f t="shared" si="56"/>
        <v>1165</v>
      </c>
      <c r="B1166" s="105" t="s">
        <v>4550</v>
      </c>
      <c r="C1166" s="109">
        <v>44131</v>
      </c>
      <c r="D1166" s="7" t="s">
        <v>123</v>
      </c>
      <c r="E1166" s="8">
        <v>2311</v>
      </c>
      <c r="F1166" s="7" t="s">
        <v>22</v>
      </c>
      <c r="G1166" s="9" t="s">
        <v>4551</v>
      </c>
      <c r="H1166" s="7" t="s">
        <v>101</v>
      </c>
      <c r="I1166" s="9" t="s">
        <v>39</v>
      </c>
      <c r="J1166" s="10"/>
      <c r="K1166" s="10"/>
      <c r="L1166" s="10"/>
      <c r="M1166" s="9" t="s">
        <v>4552</v>
      </c>
      <c r="N1166" s="10"/>
      <c r="O1166" s="10"/>
      <c r="P1166" s="10"/>
      <c r="Q1166" s="11">
        <v>50000</v>
      </c>
      <c r="R1166" s="12">
        <f t="shared" si="54"/>
        <v>0</v>
      </c>
      <c r="S1166" s="11">
        <f t="shared" si="55"/>
        <v>50000</v>
      </c>
      <c r="T1166" s="13" t="s">
        <v>4553</v>
      </c>
      <c r="U1166" s="15" t="s">
        <v>121</v>
      </c>
      <c r="W1166" s="5" t="s">
        <v>5446</v>
      </c>
      <c r="X1166" s="5" t="s">
        <v>5446</v>
      </c>
    </row>
    <row r="1167" spans="1:24" ht="13" x14ac:dyDescent="0.15">
      <c r="A1167" s="6">
        <f t="shared" si="56"/>
        <v>1166</v>
      </c>
      <c r="B1167" s="105" t="s">
        <v>4554</v>
      </c>
      <c r="C1167" s="109">
        <v>44131</v>
      </c>
      <c r="D1167" s="7" t="s">
        <v>123</v>
      </c>
      <c r="E1167" s="8">
        <v>2904</v>
      </c>
      <c r="F1167" s="7" t="s">
        <v>22</v>
      </c>
      <c r="G1167" s="9" t="s">
        <v>3857</v>
      </c>
      <c r="H1167" s="7" t="s">
        <v>45</v>
      </c>
      <c r="I1167" s="9" t="s">
        <v>39</v>
      </c>
      <c r="J1167" s="10"/>
      <c r="K1167" s="10"/>
      <c r="L1167" s="10"/>
      <c r="M1167" s="9" t="s">
        <v>3858</v>
      </c>
      <c r="N1167" s="10"/>
      <c r="O1167" s="10"/>
      <c r="P1167" s="10"/>
      <c r="Q1167" s="11">
        <v>50000</v>
      </c>
      <c r="R1167" s="12">
        <f t="shared" si="54"/>
        <v>0</v>
      </c>
      <c r="S1167" s="11">
        <f t="shared" si="55"/>
        <v>50000</v>
      </c>
      <c r="T1167" s="13" t="s">
        <v>4555</v>
      </c>
      <c r="U1167" s="15" t="s">
        <v>121</v>
      </c>
      <c r="W1167" s="5" t="s">
        <v>5446</v>
      </c>
      <c r="X1167" s="5" t="s">
        <v>5446</v>
      </c>
    </row>
    <row r="1168" spans="1:24" ht="13" x14ac:dyDescent="0.15">
      <c r="A1168" s="6">
        <f t="shared" si="56"/>
        <v>1167</v>
      </c>
      <c r="B1168" s="105" t="s">
        <v>4556</v>
      </c>
      <c r="C1168" s="109">
        <v>44131</v>
      </c>
      <c r="D1168" s="7" t="s">
        <v>123</v>
      </c>
      <c r="E1168" s="8">
        <v>611</v>
      </c>
      <c r="F1168" s="7" t="s">
        <v>22</v>
      </c>
      <c r="G1168" s="9" t="s">
        <v>4557</v>
      </c>
      <c r="H1168" s="7" t="s">
        <v>58</v>
      </c>
      <c r="I1168" s="9" t="s">
        <v>88</v>
      </c>
      <c r="J1168" s="10"/>
      <c r="K1168" s="10"/>
      <c r="L1168" s="10"/>
      <c r="M1168" s="9" t="s">
        <v>4558</v>
      </c>
      <c r="N1168" s="10"/>
      <c r="O1168" s="10"/>
      <c r="P1168" s="10"/>
      <c r="Q1168" s="11">
        <v>50000</v>
      </c>
      <c r="R1168" s="12">
        <f t="shared" si="54"/>
        <v>0</v>
      </c>
      <c r="S1168" s="11">
        <f t="shared" si="55"/>
        <v>50000</v>
      </c>
      <c r="T1168" s="13" t="s">
        <v>4559</v>
      </c>
      <c r="U1168" s="14"/>
    </row>
    <row r="1169" spans="1:22" ht="13" x14ac:dyDescent="0.15">
      <c r="A1169" s="6">
        <f t="shared" si="56"/>
        <v>1168</v>
      </c>
      <c r="B1169" s="105" t="s">
        <v>4560</v>
      </c>
      <c r="C1169" s="109">
        <v>44131</v>
      </c>
      <c r="D1169" s="7" t="s">
        <v>123</v>
      </c>
      <c r="E1169" s="8">
        <v>701</v>
      </c>
      <c r="F1169" s="7" t="s">
        <v>22</v>
      </c>
      <c r="G1169" s="9" t="s">
        <v>3360</v>
      </c>
      <c r="H1169" s="7" t="s">
        <v>45</v>
      </c>
      <c r="I1169" s="9" t="s">
        <v>125</v>
      </c>
      <c r="J1169" s="10"/>
      <c r="K1169" s="10"/>
      <c r="L1169" s="10"/>
      <c r="M1169" s="9" t="s">
        <v>3361</v>
      </c>
      <c r="N1169" s="9" t="s">
        <v>140</v>
      </c>
      <c r="O1169" s="10"/>
      <c r="P1169" s="10"/>
      <c r="Q1169" s="11">
        <v>0</v>
      </c>
      <c r="R1169" s="12">
        <f t="shared" si="54"/>
        <v>500</v>
      </c>
      <c r="S1169" s="11">
        <f t="shared" si="55"/>
        <v>500</v>
      </c>
      <c r="T1169" s="13" t="s">
        <v>4561</v>
      </c>
      <c r="U1169" s="15" t="s">
        <v>1141</v>
      </c>
    </row>
    <row r="1170" spans="1:22" ht="13" x14ac:dyDescent="0.15">
      <c r="A1170" s="6">
        <f t="shared" si="56"/>
        <v>1169</v>
      </c>
      <c r="B1170" s="105" t="s">
        <v>4562</v>
      </c>
      <c r="C1170" s="109">
        <v>44131</v>
      </c>
      <c r="D1170" s="7" t="s">
        <v>123</v>
      </c>
      <c r="E1170" s="8">
        <v>3600</v>
      </c>
      <c r="F1170" s="7" t="s">
        <v>22</v>
      </c>
      <c r="G1170" s="9" t="s">
        <v>926</v>
      </c>
      <c r="H1170" s="7" t="s">
        <v>24</v>
      </c>
      <c r="I1170" s="9" t="s">
        <v>25</v>
      </c>
      <c r="J1170" s="10"/>
      <c r="K1170" s="10"/>
      <c r="L1170" s="10"/>
      <c r="M1170" s="9" t="s">
        <v>4563</v>
      </c>
      <c r="N1170" s="9" t="s">
        <v>140</v>
      </c>
      <c r="O1170" s="10"/>
      <c r="P1170" s="10"/>
      <c r="Q1170" s="11">
        <v>0</v>
      </c>
      <c r="R1170" s="12">
        <f t="shared" si="54"/>
        <v>500</v>
      </c>
      <c r="S1170" s="11">
        <f t="shared" si="55"/>
        <v>500</v>
      </c>
      <c r="T1170" s="13" t="s">
        <v>2670</v>
      </c>
      <c r="U1170" s="15" t="s">
        <v>1644</v>
      </c>
    </row>
    <row r="1171" spans="1:22" ht="13" x14ac:dyDescent="0.15">
      <c r="A1171" s="6">
        <f t="shared" si="56"/>
        <v>1170</v>
      </c>
      <c r="B1171" s="105" t="s">
        <v>4564</v>
      </c>
      <c r="C1171" s="109">
        <v>44131</v>
      </c>
      <c r="D1171" s="7" t="s">
        <v>123</v>
      </c>
      <c r="E1171" s="8">
        <v>4608</v>
      </c>
      <c r="F1171" s="7" t="s">
        <v>22</v>
      </c>
      <c r="G1171" s="9" t="s">
        <v>1099</v>
      </c>
      <c r="H1171" s="7" t="s">
        <v>58</v>
      </c>
      <c r="I1171" s="9" t="s">
        <v>25</v>
      </c>
      <c r="J1171" s="10"/>
      <c r="K1171" s="10"/>
      <c r="L1171" s="10"/>
      <c r="M1171" s="9" t="s">
        <v>1100</v>
      </c>
      <c r="N1171" s="9" t="s">
        <v>140</v>
      </c>
      <c r="O1171" s="10"/>
      <c r="P1171" s="10"/>
      <c r="Q1171" s="11">
        <v>0</v>
      </c>
      <c r="R1171" s="12">
        <f t="shared" si="54"/>
        <v>500</v>
      </c>
      <c r="S1171" s="11">
        <f t="shared" si="55"/>
        <v>500</v>
      </c>
      <c r="T1171" s="13" t="s">
        <v>247</v>
      </c>
      <c r="U1171" s="15" t="s">
        <v>1644</v>
      </c>
    </row>
    <row r="1172" spans="1:22" ht="13" x14ac:dyDescent="0.15">
      <c r="A1172" s="6">
        <f t="shared" si="56"/>
        <v>1171</v>
      </c>
      <c r="B1172" s="105" t="s">
        <v>4565</v>
      </c>
      <c r="C1172" s="109">
        <v>44132</v>
      </c>
      <c r="D1172" s="7" t="s">
        <v>275</v>
      </c>
      <c r="E1172" s="8">
        <v>10015</v>
      </c>
      <c r="F1172" s="7" t="s">
        <v>22</v>
      </c>
      <c r="G1172" s="9" t="s">
        <v>832</v>
      </c>
      <c r="H1172" s="7" t="s">
        <v>24</v>
      </c>
      <c r="I1172" s="9" t="s">
        <v>70</v>
      </c>
      <c r="J1172" s="16">
        <v>6536</v>
      </c>
      <c r="K1172" s="17">
        <v>9</v>
      </c>
      <c r="L1172" s="7" t="s">
        <v>277</v>
      </c>
      <c r="M1172" s="9" t="s">
        <v>1192</v>
      </c>
      <c r="N1172" s="9" t="s">
        <v>1192</v>
      </c>
      <c r="O1172" s="17">
        <v>1</v>
      </c>
      <c r="P1172" s="17">
        <v>1</v>
      </c>
      <c r="Q1172" s="11">
        <v>313758</v>
      </c>
      <c r="R1172" s="12">
        <f t="shared" si="54"/>
        <v>0</v>
      </c>
      <c r="S1172" s="11">
        <f t="shared" si="55"/>
        <v>313758</v>
      </c>
      <c r="T1172" s="13" t="s">
        <v>4566</v>
      </c>
      <c r="U1172" s="14"/>
    </row>
    <row r="1173" spans="1:22" ht="13" x14ac:dyDescent="0.15">
      <c r="A1173" s="6">
        <f t="shared" si="56"/>
        <v>1172</v>
      </c>
      <c r="B1173" s="105" t="s">
        <v>4567</v>
      </c>
      <c r="C1173" s="109">
        <v>44132</v>
      </c>
      <c r="D1173" s="7" t="s">
        <v>302</v>
      </c>
      <c r="E1173" s="8">
        <v>9200</v>
      </c>
      <c r="F1173" s="7" t="s">
        <v>22</v>
      </c>
      <c r="G1173" s="9" t="s">
        <v>4568</v>
      </c>
      <c r="H1173" s="7" t="s">
        <v>24</v>
      </c>
      <c r="I1173" s="9" t="s">
        <v>125</v>
      </c>
      <c r="J1173" s="10"/>
      <c r="K1173" s="10"/>
      <c r="L1173" s="10"/>
      <c r="M1173" s="9" t="s">
        <v>4569</v>
      </c>
      <c r="N1173" s="9" t="s">
        <v>2984</v>
      </c>
      <c r="O1173" s="10"/>
      <c r="P1173" s="10"/>
      <c r="Q1173" s="11">
        <v>0</v>
      </c>
      <c r="R1173" s="12">
        <f t="shared" si="54"/>
        <v>15000</v>
      </c>
      <c r="S1173" s="11">
        <f t="shared" si="55"/>
        <v>15000</v>
      </c>
      <c r="T1173" s="13" t="s">
        <v>4570</v>
      </c>
      <c r="U1173" s="15" t="s">
        <v>4571</v>
      </c>
    </row>
    <row r="1174" spans="1:22" ht="13" x14ac:dyDescent="0.15">
      <c r="A1174" s="6">
        <f t="shared" si="56"/>
        <v>1173</v>
      </c>
      <c r="B1174" s="105" t="s">
        <v>4572</v>
      </c>
      <c r="C1174" s="109">
        <v>44132</v>
      </c>
      <c r="D1174" s="7" t="s">
        <v>37</v>
      </c>
      <c r="E1174" s="8">
        <v>10809</v>
      </c>
      <c r="F1174" s="7" t="s">
        <v>22</v>
      </c>
      <c r="G1174" s="9" t="s">
        <v>4573</v>
      </c>
      <c r="H1174" s="7" t="s">
        <v>31</v>
      </c>
      <c r="I1174" s="9" t="s">
        <v>32</v>
      </c>
      <c r="J1174" s="10"/>
      <c r="K1174" s="10"/>
      <c r="L1174" s="10"/>
      <c r="M1174" s="9" t="s">
        <v>4574</v>
      </c>
      <c r="N1174" s="9" t="s">
        <v>72</v>
      </c>
      <c r="O1174" s="10"/>
      <c r="P1174" s="10"/>
      <c r="Q1174" s="11">
        <v>10000</v>
      </c>
      <c r="R1174" s="12">
        <f t="shared" si="54"/>
        <v>0</v>
      </c>
      <c r="S1174" s="11">
        <f t="shared" si="55"/>
        <v>10000</v>
      </c>
      <c r="T1174" s="13" t="s">
        <v>4575</v>
      </c>
      <c r="U1174" s="15" t="s">
        <v>42</v>
      </c>
      <c r="V1174" s="5" t="s">
        <v>5444</v>
      </c>
    </row>
    <row r="1175" spans="1:22" ht="13" x14ac:dyDescent="0.15">
      <c r="A1175" s="6">
        <f t="shared" si="56"/>
        <v>1174</v>
      </c>
      <c r="B1175" s="105" t="s">
        <v>4576</v>
      </c>
      <c r="C1175" s="109">
        <v>44132</v>
      </c>
      <c r="D1175" s="7" t="s">
        <v>37</v>
      </c>
      <c r="E1175" s="8">
        <v>2708</v>
      </c>
      <c r="F1175" s="7" t="s">
        <v>22</v>
      </c>
      <c r="G1175" s="9" t="s">
        <v>4577</v>
      </c>
      <c r="H1175" s="7" t="s">
        <v>101</v>
      </c>
      <c r="I1175" s="9" t="s">
        <v>39</v>
      </c>
      <c r="J1175" s="10"/>
      <c r="K1175" s="10"/>
      <c r="L1175" s="10"/>
      <c r="M1175" s="9" t="s">
        <v>4578</v>
      </c>
      <c r="N1175" s="10"/>
      <c r="O1175" s="10"/>
      <c r="P1175" s="10"/>
      <c r="Q1175" s="11">
        <v>0</v>
      </c>
      <c r="R1175" s="12">
        <f t="shared" si="54"/>
        <v>3000</v>
      </c>
      <c r="S1175" s="11">
        <f t="shared" si="55"/>
        <v>3000</v>
      </c>
      <c r="T1175" s="13" t="s">
        <v>4579</v>
      </c>
      <c r="U1175" s="15" t="s">
        <v>66</v>
      </c>
      <c r="V1175" s="5" t="s">
        <v>5444</v>
      </c>
    </row>
    <row r="1176" spans="1:22" ht="13" x14ac:dyDescent="0.15">
      <c r="A1176" s="6">
        <f t="shared" si="56"/>
        <v>1175</v>
      </c>
      <c r="B1176" s="105" t="s">
        <v>4580</v>
      </c>
      <c r="C1176" s="109">
        <v>44132</v>
      </c>
      <c r="D1176" s="7" t="s">
        <v>37</v>
      </c>
      <c r="E1176" s="8">
        <v>7109</v>
      </c>
      <c r="F1176" s="7" t="s">
        <v>22</v>
      </c>
      <c r="G1176" s="9" t="s">
        <v>699</v>
      </c>
      <c r="H1176" s="7" t="s">
        <v>58</v>
      </c>
      <c r="I1176" s="9" t="s">
        <v>331</v>
      </c>
      <c r="J1176" s="10"/>
      <c r="K1176" s="10"/>
      <c r="L1176" s="10"/>
      <c r="M1176" s="9" t="s">
        <v>4581</v>
      </c>
      <c r="N1176" s="9" t="s">
        <v>72</v>
      </c>
      <c r="O1176" s="10"/>
      <c r="P1176" s="10"/>
      <c r="Q1176" s="11">
        <v>0</v>
      </c>
      <c r="R1176" s="12">
        <f t="shared" si="54"/>
        <v>3000</v>
      </c>
      <c r="S1176" s="11">
        <f t="shared" si="55"/>
        <v>3000</v>
      </c>
      <c r="T1176" s="13" t="s">
        <v>4582</v>
      </c>
      <c r="U1176" s="15" t="s">
        <v>538</v>
      </c>
    </row>
    <row r="1177" spans="1:22" ht="13" x14ac:dyDescent="0.15">
      <c r="A1177" s="6">
        <f t="shared" si="56"/>
        <v>1176</v>
      </c>
      <c r="B1177" s="105" t="s">
        <v>4583</v>
      </c>
      <c r="C1177" s="109">
        <v>44132</v>
      </c>
      <c r="D1177" s="7" t="s">
        <v>37</v>
      </c>
      <c r="E1177" s="8">
        <v>5909</v>
      </c>
      <c r="F1177" s="7" t="s">
        <v>22</v>
      </c>
      <c r="G1177" s="9" t="s">
        <v>4584</v>
      </c>
      <c r="H1177" s="7" t="s">
        <v>31</v>
      </c>
      <c r="I1177" s="9" t="s">
        <v>46</v>
      </c>
      <c r="J1177" s="10"/>
      <c r="K1177" s="10"/>
      <c r="L1177" s="10"/>
      <c r="M1177" s="9" t="s">
        <v>4585</v>
      </c>
      <c r="N1177" s="9" t="s">
        <v>4586</v>
      </c>
      <c r="O1177" s="10"/>
      <c r="P1177" s="10"/>
      <c r="Q1177" s="11">
        <v>0</v>
      </c>
      <c r="R1177" s="12">
        <f t="shared" si="54"/>
        <v>3000</v>
      </c>
      <c r="S1177" s="11">
        <f t="shared" si="55"/>
        <v>3000</v>
      </c>
      <c r="T1177" s="13" t="s">
        <v>4587</v>
      </c>
      <c r="U1177" s="15" t="s">
        <v>2033</v>
      </c>
    </row>
    <row r="1178" spans="1:22" ht="13" x14ac:dyDescent="0.15">
      <c r="A1178" s="6">
        <f t="shared" si="56"/>
        <v>1177</v>
      </c>
      <c r="B1178" s="105" t="s">
        <v>4588</v>
      </c>
      <c r="C1178" s="109">
        <v>44132</v>
      </c>
      <c r="D1178" s="7" t="s">
        <v>37</v>
      </c>
      <c r="E1178" s="8">
        <v>2901</v>
      </c>
      <c r="F1178" s="7" t="s">
        <v>22</v>
      </c>
      <c r="G1178" s="9" t="s">
        <v>717</v>
      </c>
      <c r="H1178" s="7" t="s">
        <v>45</v>
      </c>
      <c r="I1178" s="9" t="s">
        <v>112</v>
      </c>
      <c r="J1178" s="10"/>
      <c r="K1178" s="10"/>
      <c r="L1178" s="10"/>
      <c r="M1178" s="9" t="s">
        <v>4589</v>
      </c>
      <c r="N1178" s="9" t="s">
        <v>4590</v>
      </c>
      <c r="O1178" s="10"/>
      <c r="P1178" s="10"/>
      <c r="Q1178" s="11">
        <v>0</v>
      </c>
      <c r="R1178" s="12">
        <f t="shared" si="54"/>
        <v>3000</v>
      </c>
      <c r="S1178" s="11">
        <f t="shared" si="55"/>
        <v>3000</v>
      </c>
      <c r="T1178" s="13" t="s">
        <v>4591</v>
      </c>
      <c r="U1178" s="15" t="s">
        <v>42</v>
      </c>
      <c r="V1178" s="5" t="s">
        <v>5444</v>
      </c>
    </row>
    <row r="1179" spans="1:22" ht="13" x14ac:dyDescent="0.15">
      <c r="A1179" s="6">
        <f t="shared" si="56"/>
        <v>1178</v>
      </c>
      <c r="B1179" s="105" t="s">
        <v>4592</v>
      </c>
      <c r="C1179" s="109">
        <v>44132</v>
      </c>
      <c r="D1179" s="7" t="s">
        <v>364</v>
      </c>
      <c r="E1179" s="8">
        <v>2701</v>
      </c>
      <c r="F1179" s="7" t="s">
        <v>22</v>
      </c>
      <c r="G1179" s="9" t="s">
        <v>2091</v>
      </c>
      <c r="H1179" s="7" t="s">
        <v>31</v>
      </c>
      <c r="I1179" s="9" t="s">
        <v>39</v>
      </c>
      <c r="J1179" s="10"/>
      <c r="K1179" s="10"/>
      <c r="L1179" s="10"/>
      <c r="M1179" s="9" t="s">
        <v>4593</v>
      </c>
      <c r="N1179" s="9" t="s">
        <v>4594</v>
      </c>
      <c r="O1179" s="17">
        <v>1</v>
      </c>
      <c r="P1179" s="17">
        <v>1</v>
      </c>
      <c r="Q1179" s="11">
        <v>50000</v>
      </c>
      <c r="R1179" s="12">
        <f t="shared" si="54"/>
        <v>0</v>
      </c>
      <c r="S1179" s="11">
        <f t="shared" si="55"/>
        <v>50000</v>
      </c>
      <c r="T1179" s="13" t="s">
        <v>4595</v>
      </c>
      <c r="U1179" s="15" t="s">
        <v>42</v>
      </c>
      <c r="V1179" s="5" t="s">
        <v>5444</v>
      </c>
    </row>
    <row r="1180" spans="1:22" ht="13" x14ac:dyDescent="0.15">
      <c r="A1180" s="6">
        <f t="shared" si="56"/>
        <v>1179</v>
      </c>
      <c r="B1180" s="105" t="s">
        <v>4596</v>
      </c>
      <c r="C1180" s="109">
        <v>44132</v>
      </c>
      <c r="D1180" s="7" t="s">
        <v>364</v>
      </c>
      <c r="E1180" s="8">
        <v>1811</v>
      </c>
      <c r="F1180" s="7" t="s">
        <v>22</v>
      </c>
      <c r="G1180" s="9" t="s">
        <v>4597</v>
      </c>
      <c r="H1180" s="7" t="s">
        <v>45</v>
      </c>
      <c r="I1180" s="9" t="s">
        <v>112</v>
      </c>
      <c r="J1180" s="10"/>
      <c r="K1180" s="10"/>
      <c r="L1180" s="10"/>
      <c r="M1180" s="9" t="s">
        <v>4598</v>
      </c>
      <c r="N1180" s="9" t="s">
        <v>4599</v>
      </c>
      <c r="O1180" s="17">
        <v>1</v>
      </c>
      <c r="P1180" s="17">
        <v>1</v>
      </c>
      <c r="Q1180" s="11">
        <v>51040</v>
      </c>
      <c r="R1180" s="12">
        <f t="shared" si="54"/>
        <v>0</v>
      </c>
      <c r="S1180" s="11">
        <f t="shared" si="55"/>
        <v>51040</v>
      </c>
      <c r="T1180" s="13" t="s">
        <v>4600</v>
      </c>
      <c r="U1180" s="15" t="s">
        <v>42</v>
      </c>
      <c r="V1180" s="5" t="s">
        <v>5444</v>
      </c>
    </row>
    <row r="1181" spans="1:22" ht="13" x14ac:dyDescent="0.15">
      <c r="A1181" s="6">
        <f t="shared" si="56"/>
        <v>1180</v>
      </c>
      <c r="B1181" s="105" t="s">
        <v>4601</v>
      </c>
      <c r="C1181" s="109">
        <v>44132</v>
      </c>
      <c r="D1181" s="7" t="s">
        <v>689</v>
      </c>
      <c r="E1181" s="8">
        <v>1430</v>
      </c>
      <c r="F1181" s="7" t="s">
        <v>22</v>
      </c>
      <c r="G1181" s="9" t="s">
        <v>3184</v>
      </c>
      <c r="H1181" s="7" t="s">
        <v>24</v>
      </c>
      <c r="I1181" s="9" t="s">
        <v>32</v>
      </c>
      <c r="J1181" s="10"/>
      <c r="K1181" s="10"/>
      <c r="L1181" s="10"/>
      <c r="M1181" s="9" t="s">
        <v>4602</v>
      </c>
      <c r="N1181" s="9" t="s">
        <v>692</v>
      </c>
      <c r="O1181" s="10"/>
      <c r="P1181" s="10"/>
      <c r="Q1181" s="11">
        <v>0</v>
      </c>
      <c r="R1181" s="12">
        <f t="shared" si="54"/>
        <v>3000</v>
      </c>
      <c r="S1181" s="11">
        <f t="shared" si="55"/>
        <v>3000</v>
      </c>
      <c r="T1181" s="13" t="s">
        <v>4603</v>
      </c>
      <c r="U1181" s="15" t="s">
        <v>97</v>
      </c>
      <c r="V1181" s="5" t="s">
        <v>5444</v>
      </c>
    </row>
    <row r="1182" spans="1:22" ht="13" x14ac:dyDescent="0.15">
      <c r="A1182" s="6">
        <f t="shared" si="56"/>
        <v>1181</v>
      </c>
      <c r="B1182" s="105" t="s">
        <v>4604</v>
      </c>
      <c r="C1182" s="109">
        <v>44132</v>
      </c>
      <c r="D1182" s="7" t="s">
        <v>75</v>
      </c>
      <c r="E1182" s="8">
        <v>2900</v>
      </c>
      <c r="F1182" s="7" t="s">
        <v>22</v>
      </c>
      <c r="G1182" s="9" t="s">
        <v>4605</v>
      </c>
      <c r="H1182" s="7" t="s">
        <v>45</v>
      </c>
      <c r="I1182" s="10"/>
      <c r="J1182" s="10"/>
      <c r="K1182" s="10"/>
      <c r="L1182" s="10"/>
      <c r="M1182" s="9" t="s">
        <v>4606</v>
      </c>
      <c r="N1182" s="9" t="s">
        <v>1929</v>
      </c>
      <c r="O1182" s="10"/>
      <c r="P1182" s="10"/>
      <c r="Q1182" s="11">
        <v>0</v>
      </c>
      <c r="R1182" s="12">
        <f t="shared" si="54"/>
        <v>3000</v>
      </c>
      <c r="S1182" s="11">
        <f t="shared" si="55"/>
        <v>3000</v>
      </c>
      <c r="T1182" s="13" t="s">
        <v>3953</v>
      </c>
      <c r="U1182" s="15" t="s">
        <v>4607</v>
      </c>
    </row>
    <row r="1183" spans="1:22" ht="13" x14ac:dyDescent="0.15">
      <c r="A1183" s="6">
        <f t="shared" si="56"/>
        <v>1182</v>
      </c>
      <c r="B1183" s="105" t="s">
        <v>4608</v>
      </c>
      <c r="C1183" s="109">
        <v>44132</v>
      </c>
      <c r="D1183" s="7" t="s">
        <v>75</v>
      </c>
      <c r="E1183" s="8">
        <v>2801</v>
      </c>
      <c r="F1183" s="7" t="s">
        <v>22</v>
      </c>
      <c r="G1183" s="9" t="s">
        <v>1218</v>
      </c>
      <c r="H1183" s="7" t="s">
        <v>31</v>
      </c>
      <c r="I1183" s="9" t="s">
        <v>39</v>
      </c>
      <c r="J1183" s="10"/>
      <c r="K1183" s="10"/>
      <c r="L1183" s="10"/>
      <c r="M1183" s="9" t="s">
        <v>4609</v>
      </c>
      <c r="N1183" s="9" t="s">
        <v>1929</v>
      </c>
      <c r="O1183" s="10"/>
      <c r="P1183" s="10"/>
      <c r="Q1183" s="11">
        <v>0</v>
      </c>
      <c r="R1183" s="12">
        <f t="shared" si="54"/>
        <v>3000</v>
      </c>
      <c r="S1183" s="11">
        <f t="shared" si="55"/>
        <v>3000</v>
      </c>
      <c r="T1183" s="13" t="s">
        <v>4610</v>
      </c>
      <c r="U1183" s="15" t="s">
        <v>234</v>
      </c>
    </row>
    <row r="1184" spans="1:22" ht="13" x14ac:dyDescent="0.15">
      <c r="A1184" s="6">
        <f t="shared" si="56"/>
        <v>1183</v>
      </c>
      <c r="B1184" s="105" t="s">
        <v>4611</v>
      </c>
      <c r="C1184" s="109">
        <v>44132</v>
      </c>
      <c r="D1184" s="7" t="s">
        <v>110</v>
      </c>
      <c r="E1184" s="8">
        <v>12800</v>
      </c>
      <c r="F1184" s="7" t="s">
        <v>22</v>
      </c>
      <c r="G1184" s="9" t="s">
        <v>1627</v>
      </c>
      <c r="H1184" s="7" t="s">
        <v>1628</v>
      </c>
      <c r="I1184" s="9" t="s">
        <v>32</v>
      </c>
      <c r="J1184" s="10"/>
      <c r="K1184" s="10"/>
      <c r="L1184" s="10"/>
      <c r="M1184" s="9" t="s">
        <v>4612</v>
      </c>
      <c r="N1184" s="10"/>
      <c r="O1184" s="10"/>
      <c r="P1184" s="10"/>
      <c r="Q1184" s="11">
        <v>0</v>
      </c>
      <c r="R1184" s="12">
        <f t="shared" si="54"/>
        <v>2000</v>
      </c>
      <c r="S1184" s="11">
        <f t="shared" si="55"/>
        <v>2000</v>
      </c>
      <c r="T1184" s="13" t="s">
        <v>4613</v>
      </c>
      <c r="U1184" s="15" t="s">
        <v>312</v>
      </c>
      <c r="V1184" s="5" t="s">
        <v>5444</v>
      </c>
    </row>
    <row r="1185" spans="1:23" ht="13" x14ac:dyDescent="0.15">
      <c r="A1185" s="6">
        <f t="shared" si="56"/>
        <v>1184</v>
      </c>
      <c r="B1185" s="105" t="s">
        <v>4614</v>
      </c>
      <c r="C1185" s="109">
        <v>44132</v>
      </c>
      <c r="D1185" s="7" t="s">
        <v>4615</v>
      </c>
      <c r="E1185" s="8">
        <v>4901</v>
      </c>
      <c r="F1185" s="7" t="s">
        <v>22</v>
      </c>
      <c r="G1185" s="9" t="s">
        <v>1218</v>
      </c>
      <c r="H1185" s="7" t="s">
        <v>31</v>
      </c>
      <c r="I1185" s="9" t="s">
        <v>46</v>
      </c>
      <c r="J1185" s="10"/>
      <c r="K1185" s="10"/>
      <c r="L1185" s="10"/>
      <c r="M1185" s="9" t="s">
        <v>4616</v>
      </c>
      <c r="N1185" s="9" t="s">
        <v>72</v>
      </c>
      <c r="O1185" s="10"/>
      <c r="P1185" s="10"/>
      <c r="Q1185" s="11">
        <v>0</v>
      </c>
      <c r="R1185" s="12">
        <f t="shared" si="54"/>
        <v>400</v>
      </c>
      <c r="S1185" s="11">
        <f t="shared" si="55"/>
        <v>400</v>
      </c>
      <c r="T1185" s="13" t="s">
        <v>4617</v>
      </c>
      <c r="U1185" s="15" t="s">
        <v>42</v>
      </c>
      <c r="V1185" s="5" t="s">
        <v>5444</v>
      </c>
    </row>
    <row r="1186" spans="1:23" ht="13" x14ac:dyDescent="0.15">
      <c r="A1186" s="6">
        <f t="shared" si="56"/>
        <v>1185</v>
      </c>
      <c r="B1186" s="105" t="s">
        <v>4618</v>
      </c>
      <c r="C1186" s="109">
        <v>44132</v>
      </c>
      <c r="D1186" s="7" t="s">
        <v>430</v>
      </c>
      <c r="E1186" s="8">
        <v>4401</v>
      </c>
      <c r="F1186" s="7" t="s">
        <v>22</v>
      </c>
      <c r="G1186" s="9" t="s">
        <v>4619</v>
      </c>
      <c r="H1186" s="7" t="s">
        <v>45</v>
      </c>
      <c r="I1186" s="9" t="s">
        <v>88</v>
      </c>
      <c r="J1186" s="10"/>
      <c r="K1186" s="10"/>
      <c r="L1186" s="10"/>
      <c r="M1186" s="9" t="s">
        <v>4620</v>
      </c>
      <c r="N1186" s="9" t="s">
        <v>4621</v>
      </c>
      <c r="O1186" s="10"/>
      <c r="P1186" s="10"/>
      <c r="Q1186" s="11">
        <v>0</v>
      </c>
      <c r="R1186" s="12">
        <f t="shared" si="54"/>
        <v>500</v>
      </c>
      <c r="S1186" s="11">
        <f t="shared" si="55"/>
        <v>500</v>
      </c>
      <c r="T1186" s="13" t="s">
        <v>4622</v>
      </c>
      <c r="U1186" s="15" t="s">
        <v>4623</v>
      </c>
    </row>
    <row r="1187" spans="1:23" ht="13" x14ac:dyDescent="0.15">
      <c r="A1187" s="6">
        <f t="shared" si="56"/>
        <v>1186</v>
      </c>
      <c r="B1187" s="105" t="s">
        <v>4624</v>
      </c>
      <c r="C1187" s="109">
        <v>44132</v>
      </c>
      <c r="D1187" s="7" t="s">
        <v>430</v>
      </c>
      <c r="E1187" s="8">
        <v>9705</v>
      </c>
      <c r="F1187" s="7" t="s">
        <v>22</v>
      </c>
      <c r="G1187" s="9" t="s">
        <v>4625</v>
      </c>
      <c r="H1187" s="7" t="s">
        <v>31</v>
      </c>
      <c r="I1187" s="9" t="s">
        <v>32</v>
      </c>
      <c r="J1187" s="10"/>
      <c r="K1187" s="10"/>
      <c r="L1187" s="10"/>
      <c r="M1187" s="9" t="s">
        <v>4626</v>
      </c>
      <c r="N1187" s="9" t="s">
        <v>4621</v>
      </c>
      <c r="O1187" s="10"/>
      <c r="P1187" s="10"/>
      <c r="Q1187" s="11">
        <v>0</v>
      </c>
      <c r="R1187" s="12">
        <f t="shared" si="54"/>
        <v>500</v>
      </c>
      <c r="S1187" s="11">
        <f t="shared" si="55"/>
        <v>500</v>
      </c>
      <c r="T1187" s="13" t="s">
        <v>520</v>
      </c>
      <c r="U1187" s="15" t="s">
        <v>42</v>
      </c>
      <c r="V1187" s="5" t="s">
        <v>5444</v>
      </c>
    </row>
    <row r="1188" spans="1:23" ht="13" x14ac:dyDescent="0.15">
      <c r="A1188" s="6">
        <f t="shared" si="56"/>
        <v>1187</v>
      </c>
      <c r="B1188" s="105" t="s">
        <v>4627</v>
      </c>
      <c r="C1188" s="109">
        <v>44132</v>
      </c>
      <c r="D1188" s="7" t="s">
        <v>430</v>
      </c>
      <c r="E1188" s="8">
        <v>9404</v>
      </c>
      <c r="F1188" s="7" t="s">
        <v>22</v>
      </c>
      <c r="G1188" s="9" t="s">
        <v>4628</v>
      </c>
      <c r="H1188" s="7" t="s">
        <v>24</v>
      </c>
      <c r="I1188" s="10"/>
      <c r="J1188" s="10"/>
      <c r="K1188" s="10"/>
      <c r="L1188" s="10"/>
      <c r="M1188" s="9" t="s">
        <v>4629</v>
      </c>
      <c r="N1188" s="9" t="s">
        <v>4621</v>
      </c>
      <c r="O1188" s="10"/>
      <c r="P1188" s="10"/>
      <c r="Q1188" s="11">
        <v>0</v>
      </c>
      <c r="R1188" s="12">
        <f t="shared" si="54"/>
        <v>500</v>
      </c>
      <c r="S1188" s="11">
        <f t="shared" si="55"/>
        <v>500</v>
      </c>
      <c r="T1188" s="13" t="s">
        <v>4630</v>
      </c>
      <c r="U1188" s="15" t="s">
        <v>142</v>
      </c>
    </row>
    <row r="1189" spans="1:23" ht="13" x14ac:dyDescent="0.15">
      <c r="A1189" s="6">
        <f t="shared" si="56"/>
        <v>1188</v>
      </c>
      <c r="B1189" s="105" t="s">
        <v>4631</v>
      </c>
      <c r="C1189" s="109">
        <v>44132</v>
      </c>
      <c r="D1189" s="7" t="s">
        <v>430</v>
      </c>
      <c r="E1189" s="8">
        <v>4333</v>
      </c>
      <c r="F1189" s="7" t="s">
        <v>22</v>
      </c>
      <c r="G1189" s="9" t="s">
        <v>4632</v>
      </c>
      <c r="H1189" s="7" t="s">
        <v>24</v>
      </c>
      <c r="I1189" s="9" t="s">
        <v>32</v>
      </c>
      <c r="J1189" s="10"/>
      <c r="K1189" s="10"/>
      <c r="L1189" s="10"/>
      <c r="M1189" s="9" t="s">
        <v>4633</v>
      </c>
      <c r="N1189" s="9" t="s">
        <v>1025</v>
      </c>
      <c r="O1189" s="10"/>
      <c r="P1189" s="10"/>
      <c r="Q1189" s="11">
        <v>0</v>
      </c>
      <c r="R1189" s="12">
        <f t="shared" si="54"/>
        <v>500</v>
      </c>
      <c r="S1189" s="11">
        <f t="shared" si="55"/>
        <v>500</v>
      </c>
      <c r="T1189" s="13" t="s">
        <v>4634</v>
      </c>
      <c r="U1189" s="15" t="s">
        <v>55</v>
      </c>
      <c r="V1189" s="5" t="s">
        <v>5444</v>
      </c>
    </row>
    <row r="1190" spans="1:23" ht="13" x14ac:dyDescent="0.15">
      <c r="A1190" s="6">
        <f t="shared" si="56"/>
        <v>1189</v>
      </c>
      <c r="B1190" s="105" t="s">
        <v>4635</v>
      </c>
      <c r="C1190" s="109">
        <v>44132</v>
      </c>
      <c r="D1190" s="7" t="s">
        <v>430</v>
      </c>
      <c r="E1190" s="8">
        <v>7500</v>
      </c>
      <c r="F1190" s="7" t="s">
        <v>22</v>
      </c>
      <c r="G1190" s="9" t="s">
        <v>4636</v>
      </c>
      <c r="H1190" s="7" t="s">
        <v>24</v>
      </c>
      <c r="I1190" s="9" t="s">
        <v>46</v>
      </c>
      <c r="J1190" s="10"/>
      <c r="K1190" s="10"/>
      <c r="L1190" s="10"/>
      <c r="M1190" s="9" t="s">
        <v>4637</v>
      </c>
      <c r="N1190" s="9" t="s">
        <v>4638</v>
      </c>
      <c r="O1190" s="10"/>
      <c r="P1190" s="10"/>
      <c r="Q1190" s="11">
        <v>0</v>
      </c>
      <c r="R1190" s="12">
        <f t="shared" si="54"/>
        <v>500</v>
      </c>
      <c r="S1190" s="11">
        <f t="shared" si="55"/>
        <v>500</v>
      </c>
      <c r="T1190" s="13" t="s">
        <v>4639</v>
      </c>
      <c r="U1190" s="15" t="s">
        <v>55</v>
      </c>
      <c r="V1190" s="5" t="s">
        <v>5444</v>
      </c>
    </row>
    <row r="1191" spans="1:23" ht="13" x14ac:dyDescent="0.15">
      <c r="A1191" s="6">
        <f t="shared" si="56"/>
        <v>1190</v>
      </c>
      <c r="B1191" s="105" t="s">
        <v>4640</v>
      </c>
      <c r="C1191" s="109">
        <v>44132</v>
      </c>
      <c r="D1191" s="7" t="s">
        <v>116</v>
      </c>
      <c r="E1191" s="8">
        <v>4200</v>
      </c>
      <c r="F1191" s="7" t="s">
        <v>22</v>
      </c>
      <c r="G1191" s="9" t="s">
        <v>2919</v>
      </c>
      <c r="H1191" s="7" t="s">
        <v>24</v>
      </c>
      <c r="I1191" s="9" t="s">
        <v>205</v>
      </c>
      <c r="J1191" s="10"/>
      <c r="K1191" s="10"/>
      <c r="L1191" s="10"/>
      <c r="M1191" s="9" t="s">
        <v>4641</v>
      </c>
      <c r="N1191" s="9" t="s">
        <v>2075</v>
      </c>
      <c r="O1191" s="10"/>
      <c r="P1191" s="10"/>
      <c r="Q1191" s="11">
        <v>0</v>
      </c>
      <c r="R1191" s="12">
        <f t="shared" si="54"/>
        <v>500</v>
      </c>
      <c r="S1191" s="11">
        <f t="shared" si="55"/>
        <v>500</v>
      </c>
      <c r="T1191" s="13" t="s">
        <v>4642</v>
      </c>
      <c r="U1191" s="15" t="s">
        <v>42</v>
      </c>
      <c r="V1191" s="5" t="s">
        <v>5444</v>
      </c>
    </row>
    <row r="1192" spans="1:23" ht="13" x14ac:dyDescent="0.15">
      <c r="A1192" s="6">
        <f t="shared" si="56"/>
        <v>1191</v>
      </c>
      <c r="B1192" s="105" t="s">
        <v>4643</v>
      </c>
      <c r="C1192" s="109">
        <v>44132</v>
      </c>
      <c r="D1192" s="7" t="s">
        <v>116</v>
      </c>
      <c r="E1192" s="8">
        <v>4508</v>
      </c>
      <c r="F1192" s="7" t="s">
        <v>22</v>
      </c>
      <c r="G1192" s="9" t="s">
        <v>4644</v>
      </c>
      <c r="H1192" s="7" t="s">
        <v>45</v>
      </c>
      <c r="I1192" s="9" t="s">
        <v>88</v>
      </c>
      <c r="J1192" s="10"/>
      <c r="K1192" s="10"/>
      <c r="L1192" s="10"/>
      <c r="M1192" s="9" t="s">
        <v>4645</v>
      </c>
      <c r="N1192" s="9" t="s">
        <v>3046</v>
      </c>
      <c r="O1192" s="10"/>
      <c r="P1192" s="10"/>
      <c r="Q1192" s="11">
        <v>0</v>
      </c>
      <c r="R1192" s="12">
        <f t="shared" si="54"/>
        <v>500</v>
      </c>
      <c r="S1192" s="11">
        <f t="shared" si="55"/>
        <v>500</v>
      </c>
      <c r="T1192" s="13" t="s">
        <v>4646</v>
      </c>
      <c r="U1192" s="15" t="s">
        <v>42</v>
      </c>
      <c r="V1192" s="5" t="s">
        <v>5444</v>
      </c>
    </row>
    <row r="1193" spans="1:23" ht="13" x14ac:dyDescent="0.15">
      <c r="A1193" s="6">
        <f t="shared" si="56"/>
        <v>1192</v>
      </c>
      <c r="B1193" s="105" t="s">
        <v>4647</v>
      </c>
      <c r="C1193" s="109">
        <v>44132</v>
      </c>
      <c r="D1193" s="7" t="s">
        <v>123</v>
      </c>
      <c r="E1193" s="8">
        <v>9702</v>
      </c>
      <c r="F1193" s="7" t="s">
        <v>22</v>
      </c>
      <c r="G1193" s="9" t="s">
        <v>4648</v>
      </c>
      <c r="H1193" s="7" t="s">
        <v>183</v>
      </c>
      <c r="I1193" s="9" t="s">
        <v>32</v>
      </c>
      <c r="J1193" s="10"/>
      <c r="K1193" s="10"/>
      <c r="L1193" s="10"/>
      <c r="M1193" s="9" t="s">
        <v>4649</v>
      </c>
      <c r="N1193" s="9" t="s">
        <v>140</v>
      </c>
      <c r="O1193" s="10"/>
      <c r="P1193" s="10"/>
      <c r="Q1193" s="11">
        <v>50000</v>
      </c>
      <c r="R1193" s="12">
        <f t="shared" si="54"/>
        <v>0</v>
      </c>
      <c r="S1193" s="11">
        <f t="shared" si="55"/>
        <v>50000</v>
      </c>
      <c r="T1193" s="13" t="s">
        <v>4650</v>
      </c>
      <c r="U1193" s="15" t="s">
        <v>66</v>
      </c>
      <c r="V1193" s="5" t="s">
        <v>5444</v>
      </c>
    </row>
    <row r="1194" spans="1:23" ht="13" x14ac:dyDescent="0.15">
      <c r="A1194" s="6">
        <f t="shared" si="56"/>
        <v>1193</v>
      </c>
      <c r="B1194" s="105" t="s">
        <v>4651</v>
      </c>
      <c r="C1194" s="109">
        <v>44132</v>
      </c>
      <c r="D1194" s="7" t="s">
        <v>123</v>
      </c>
      <c r="E1194" s="8">
        <v>3613</v>
      </c>
      <c r="F1194" s="7" t="s">
        <v>22</v>
      </c>
      <c r="G1194" s="9" t="s">
        <v>926</v>
      </c>
      <c r="H1194" s="7" t="s">
        <v>24</v>
      </c>
      <c r="I1194" s="9" t="s">
        <v>25</v>
      </c>
      <c r="J1194" s="10"/>
      <c r="K1194" s="10"/>
      <c r="L1194" s="10"/>
      <c r="M1194" s="9" t="s">
        <v>4652</v>
      </c>
      <c r="N1194" s="9" t="s">
        <v>170</v>
      </c>
      <c r="O1194" s="10"/>
      <c r="P1194" s="10"/>
      <c r="Q1194" s="11">
        <v>50000</v>
      </c>
      <c r="R1194" s="12">
        <f t="shared" si="54"/>
        <v>0</v>
      </c>
      <c r="S1194" s="11">
        <f t="shared" si="55"/>
        <v>50000</v>
      </c>
      <c r="T1194" s="13" t="s">
        <v>4653</v>
      </c>
      <c r="U1194" s="15" t="s">
        <v>2188</v>
      </c>
      <c r="W1194" s="5" t="s">
        <v>5446</v>
      </c>
    </row>
    <row r="1195" spans="1:23" ht="13" x14ac:dyDescent="0.15">
      <c r="A1195" s="6">
        <f t="shared" si="56"/>
        <v>1194</v>
      </c>
      <c r="B1195" s="105" t="s">
        <v>4654</v>
      </c>
      <c r="C1195" s="109">
        <v>44132</v>
      </c>
      <c r="D1195" s="7" t="s">
        <v>123</v>
      </c>
      <c r="E1195" s="8">
        <v>2520</v>
      </c>
      <c r="F1195" s="7" t="s">
        <v>22</v>
      </c>
      <c r="G1195" s="9" t="s">
        <v>717</v>
      </c>
      <c r="H1195" s="7" t="s">
        <v>45</v>
      </c>
      <c r="I1195" s="9" t="s">
        <v>112</v>
      </c>
      <c r="J1195" s="10"/>
      <c r="K1195" s="10"/>
      <c r="L1195" s="10"/>
      <c r="M1195" s="9" t="s">
        <v>4655</v>
      </c>
      <c r="N1195" s="9" t="s">
        <v>804</v>
      </c>
      <c r="O1195" s="10"/>
      <c r="P1195" s="10"/>
      <c r="Q1195" s="11">
        <v>50000</v>
      </c>
      <c r="R1195" s="12">
        <f t="shared" si="54"/>
        <v>0</v>
      </c>
      <c r="S1195" s="11">
        <f t="shared" si="55"/>
        <v>50000</v>
      </c>
      <c r="T1195" s="13" t="s">
        <v>3642</v>
      </c>
      <c r="U1195" s="15" t="s">
        <v>252</v>
      </c>
      <c r="V1195" s="5" t="s">
        <v>5444</v>
      </c>
    </row>
    <row r="1196" spans="1:23" ht="13" x14ac:dyDescent="0.15">
      <c r="A1196" s="6">
        <f t="shared" si="56"/>
        <v>1195</v>
      </c>
      <c r="B1196" s="105" t="s">
        <v>4656</v>
      </c>
      <c r="C1196" s="109">
        <v>44132</v>
      </c>
      <c r="D1196" s="7" t="s">
        <v>123</v>
      </c>
      <c r="E1196" s="8">
        <v>127</v>
      </c>
      <c r="F1196" s="7" t="s">
        <v>22</v>
      </c>
      <c r="G1196" s="9" t="s">
        <v>4657</v>
      </c>
      <c r="H1196" s="7" t="s">
        <v>4658</v>
      </c>
      <c r="I1196" s="9" t="s">
        <v>88</v>
      </c>
      <c r="J1196" s="10"/>
      <c r="K1196" s="10"/>
      <c r="L1196" s="10"/>
      <c r="M1196" s="9" t="s">
        <v>4659</v>
      </c>
      <c r="N1196" s="9" t="s">
        <v>140</v>
      </c>
      <c r="O1196" s="10"/>
      <c r="P1196" s="10"/>
      <c r="Q1196" s="11">
        <v>50000</v>
      </c>
      <c r="R1196" s="12">
        <f t="shared" si="54"/>
        <v>0</v>
      </c>
      <c r="S1196" s="11">
        <f t="shared" si="55"/>
        <v>50000</v>
      </c>
      <c r="T1196" s="13" t="s">
        <v>4660</v>
      </c>
      <c r="U1196" s="14"/>
    </row>
    <row r="1197" spans="1:23" ht="13" x14ac:dyDescent="0.15">
      <c r="A1197" s="6">
        <f t="shared" si="56"/>
        <v>1196</v>
      </c>
      <c r="B1197" s="105" t="s">
        <v>4661</v>
      </c>
      <c r="C1197" s="109">
        <v>44132</v>
      </c>
      <c r="D1197" s="7" t="s">
        <v>123</v>
      </c>
      <c r="E1197" s="8">
        <v>11813</v>
      </c>
      <c r="F1197" s="7" t="s">
        <v>22</v>
      </c>
      <c r="G1197" s="9" t="s">
        <v>4662</v>
      </c>
      <c r="H1197" s="7" t="s">
        <v>45</v>
      </c>
      <c r="I1197" s="9" t="s">
        <v>32</v>
      </c>
      <c r="J1197" s="10"/>
      <c r="K1197" s="10"/>
      <c r="L1197" s="10"/>
      <c r="M1197" s="9" t="s">
        <v>4663</v>
      </c>
      <c r="N1197" s="9" t="s">
        <v>140</v>
      </c>
      <c r="O1197" s="10"/>
      <c r="P1197" s="10"/>
      <c r="Q1197" s="11">
        <v>50000</v>
      </c>
      <c r="R1197" s="12">
        <f t="shared" si="54"/>
        <v>0</v>
      </c>
      <c r="S1197" s="11">
        <f t="shared" si="55"/>
        <v>50000</v>
      </c>
      <c r="T1197" s="13" t="s">
        <v>4664</v>
      </c>
      <c r="U1197" s="14"/>
    </row>
    <row r="1198" spans="1:23" ht="13" x14ac:dyDescent="0.15">
      <c r="A1198" s="6">
        <f t="shared" si="56"/>
        <v>1197</v>
      </c>
      <c r="B1198" s="105" t="s">
        <v>4665</v>
      </c>
      <c r="C1198" s="109">
        <v>44132</v>
      </c>
      <c r="D1198" s="7" t="s">
        <v>123</v>
      </c>
      <c r="E1198" s="8">
        <v>3703</v>
      </c>
      <c r="F1198" s="7" t="s">
        <v>22</v>
      </c>
      <c r="G1198" s="9" t="s">
        <v>3986</v>
      </c>
      <c r="H1198" s="7" t="s">
        <v>183</v>
      </c>
      <c r="I1198" s="9" t="s">
        <v>205</v>
      </c>
      <c r="J1198" s="10"/>
      <c r="K1198" s="10"/>
      <c r="L1198" s="10"/>
      <c r="M1198" s="9" t="s">
        <v>4666</v>
      </c>
      <c r="N1198" s="9" t="s">
        <v>4667</v>
      </c>
      <c r="O1198" s="10"/>
      <c r="P1198" s="10"/>
      <c r="Q1198" s="11">
        <v>50000</v>
      </c>
      <c r="R1198" s="12">
        <f t="shared" si="54"/>
        <v>0</v>
      </c>
      <c r="S1198" s="11">
        <f t="shared" si="55"/>
        <v>50000</v>
      </c>
      <c r="T1198" s="13" t="s">
        <v>4668</v>
      </c>
      <c r="U1198" s="14"/>
    </row>
    <row r="1199" spans="1:23" ht="13" x14ac:dyDescent="0.15">
      <c r="A1199" s="6">
        <f t="shared" si="56"/>
        <v>1198</v>
      </c>
      <c r="B1199" s="105" t="s">
        <v>4669</v>
      </c>
      <c r="C1199" s="109">
        <v>44132</v>
      </c>
      <c r="D1199" s="7" t="s">
        <v>123</v>
      </c>
      <c r="E1199" s="8">
        <v>6601</v>
      </c>
      <c r="F1199" s="7" t="s">
        <v>22</v>
      </c>
      <c r="G1199" s="9" t="s">
        <v>4670</v>
      </c>
      <c r="H1199" s="7" t="s">
        <v>183</v>
      </c>
      <c r="I1199" s="9" t="s">
        <v>205</v>
      </c>
      <c r="J1199" s="10"/>
      <c r="K1199" s="10"/>
      <c r="L1199" s="10"/>
      <c r="M1199" s="9" t="s">
        <v>4671</v>
      </c>
      <c r="N1199" s="9" t="s">
        <v>1832</v>
      </c>
      <c r="O1199" s="10"/>
      <c r="P1199" s="10"/>
      <c r="Q1199" s="11">
        <v>50000</v>
      </c>
      <c r="R1199" s="12">
        <f t="shared" si="54"/>
        <v>0</v>
      </c>
      <c r="S1199" s="11">
        <f t="shared" si="55"/>
        <v>50000</v>
      </c>
      <c r="T1199" s="13" t="s">
        <v>4672</v>
      </c>
      <c r="U1199" s="15" t="s">
        <v>42</v>
      </c>
      <c r="V1199" s="5" t="s">
        <v>5444</v>
      </c>
    </row>
    <row r="1200" spans="1:23" ht="13" x14ac:dyDescent="0.15">
      <c r="A1200" s="6">
        <f t="shared" si="56"/>
        <v>1199</v>
      </c>
      <c r="B1200" s="105" t="s">
        <v>4673</v>
      </c>
      <c r="C1200" s="109">
        <v>44132</v>
      </c>
      <c r="D1200" s="7" t="s">
        <v>123</v>
      </c>
      <c r="E1200" s="8">
        <v>9302</v>
      </c>
      <c r="F1200" s="7" t="s">
        <v>22</v>
      </c>
      <c r="G1200" s="9" t="s">
        <v>4674</v>
      </c>
      <c r="H1200" s="7" t="s">
        <v>24</v>
      </c>
      <c r="I1200" s="9" t="s">
        <v>125</v>
      </c>
      <c r="J1200" s="10"/>
      <c r="K1200" s="10"/>
      <c r="L1200" s="10"/>
      <c r="M1200" s="9" t="s">
        <v>4675</v>
      </c>
      <c r="N1200" s="9" t="s">
        <v>1832</v>
      </c>
      <c r="O1200" s="10"/>
      <c r="P1200" s="10"/>
      <c r="Q1200" s="11">
        <v>50000</v>
      </c>
      <c r="R1200" s="12">
        <f t="shared" si="54"/>
        <v>0</v>
      </c>
      <c r="S1200" s="11">
        <f t="shared" si="55"/>
        <v>50000</v>
      </c>
      <c r="T1200" s="13" t="s">
        <v>4676</v>
      </c>
      <c r="U1200" s="15" t="s">
        <v>42</v>
      </c>
      <c r="V1200" s="5" t="s">
        <v>5444</v>
      </c>
    </row>
    <row r="1201" spans="1:24" ht="13" x14ac:dyDescent="0.15">
      <c r="A1201" s="6">
        <f t="shared" si="56"/>
        <v>1200</v>
      </c>
      <c r="B1201" s="105" t="s">
        <v>4677</v>
      </c>
      <c r="C1201" s="109">
        <v>44132</v>
      </c>
      <c r="D1201" s="7" t="s">
        <v>123</v>
      </c>
      <c r="E1201" s="8">
        <v>13413</v>
      </c>
      <c r="F1201" s="7" t="s">
        <v>22</v>
      </c>
      <c r="G1201" s="9" t="s">
        <v>4678</v>
      </c>
      <c r="H1201" s="7" t="s">
        <v>24</v>
      </c>
      <c r="I1201" s="9" t="s">
        <v>25</v>
      </c>
      <c r="J1201" s="10"/>
      <c r="K1201" s="10"/>
      <c r="L1201" s="10"/>
      <c r="M1201" s="9" t="s">
        <v>4679</v>
      </c>
      <c r="N1201" s="9" t="s">
        <v>170</v>
      </c>
      <c r="O1201" s="10"/>
      <c r="P1201" s="10"/>
      <c r="Q1201" s="11">
        <v>50000</v>
      </c>
      <c r="R1201" s="12">
        <f t="shared" si="54"/>
        <v>0</v>
      </c>
      <c r="S1201" s="11">
        <f t="shared" si="55"/>
        <v>50000</v>
      </c>
      <c r="T1201" s="13" t="s">
        <v>4680</v>
      </c>
      <c r="U1201" s="15" t="s">
        <v>42</v>
      </c>
      <c r="V1201" s="5" t="s">
        <v>5444</v>
      </c>
    </row>
    <row r="1202" spans="1:24" ht="13" x14ac:dyDescent="0.15">
      <c r="A1202" s="6">
        <f t="shared" si="56"/>
        <v>1201</v>
      </c>
      <c r="B1202" s="105" t="s">
        <v>4681</v>
      </c>
      <c r="C1202" s="109">
        <v>44132</v>
      </c>
      <c r="D1202" s="7" t="s">
        <v>123</v>
      </c>
      <c r="E1202" s="8">
        <v>11305</v>
      </c>
      <c r="F1202" s="7" t="s">
        <v>22</v>
      </c>
      <c r="G1202" s="9" t="s">
        <v>4682</v>
      </c>
      <c r="H1202" s="7" t="s">
        <v>31</v>
      </c>
      <c r="I1202" s="9" t="s">
        <v>32</v>
      </c>
      <c r="J1202" s="10"/>
      <c r="K1202" s="10"/>
      <c r="L1202" s="10"/>
      <c r="M1202" s="9" t="s">
        <v>4683</v>
      </c>
      <c r="N1202" s="9" t="s">
        <v>804</v>
      </c>
      <c r="O1202" s="10"/>
      <c r="P1202" s="10"/>
      <c r="Q1202" s="11">
        <v>50000</v>
      </c>
      <c r="R1202" s="12">
        <f t="shared" si="54"/>
        <v>0</v>
      </c>
      <c r="S1202" s="11">
        <f t="shared" si="55"/>
        <v>50000</v>
      </c>
      <c r="T1202" s="13" t="s">
        <v>4684</v>
      </c>
      <c r="U1202" s="15" t="s">
        <v>42</v>
      </c>
      <c r="V1202" s="5" t="s">
        <v>5444</v>
      </c>
    </row>
    <row r="1203" spans="1:24" ht="13" x14ac:dyDescent="0.15">
      <c r="A1203" s="6">
        <f t="shared" si="56"/>
        <v>1202</v>
      </c>
      <c r="B1203" s="105" t="s">
        <v>4685</v>
      </c>
      <c r="C1203" s="109">
        <v>44132</v>
      </c>
      <c r="D1203" s="7" t="s">
        <v>123</v>
      </c>
      <c r="E1203" s="8">
        <v>6013</v>
      </c>
      <c r="F1203" s="7" t="s">
        <v>22</v>
      </c>
      <c r="G1203" s="9" t="s">
        <v>4686</v>
      </c>
      <c r="H1203" s="7" t="s">
        <v>24</v>
      </c>
      <c r="I1203" s="9" t="s">
        <v>205</v>
      </c>
      <c r="J1203" s="10"/>
      <c r="K1203" s="10"/>
      <c r="L1203" s="10"/>
      <c r="M1203" s="9" t="s">
        <v>4687</v>
      </c>
      <c r="N1203" s="9" t="s">
        <v>1832</v>
      </c>
      <c r="O1203" s="10"/>
      <c r="P1203" s="10"/>
      <c r="Q1203" s="11">
        <v>50000</v>
      </c>
      <c r="R1203" s="12">
        <f t="shared" si="54"/>
        <v>0</v>
      </c>
      <c r="S1203" s="11">
        <f t="shared" si="55"/>
        <v>50000</v>
      </c>
      <c r="T1203" s="13" t="s">
        <v>4688</v>
      </c>
      <c r="U1203" s="14"/>
    </row>
    <row r="1204" spans="1:24" ht="13" x14ac:dyDescent="0.15">
      <c r="A1204" s="6">
        <f t="shared" si="56"/>
        <v>1203</v>
      </c>
      <c r="B1204" s="105" t="s">
        <v>4689</v>
      </c>
      <c r="C1204" s="109">
        <v>44132</v>
      </c>
      <c r="D1204" s="7" t="s">
        <v>123</v>
      </c>
      <c r="E1204" s="8">
        <v>9401</v>
      </c>
      <c r="F1204" s="7" t="s">
        <v>22</v>
      </c>
      <c r="G1204" s="9" t="s">
        <v>4690</v>
      </c>
      <c r="H1204" s="7" t="s">
        <v>58</v>
      </c>
      <c r="I1204" s="10"/>
      <c r="J1204" s="10"/>
      <c r="K1204" s="10"/>
      <c r="L1204" s="10"/>
      <c r="M1204" s="9" t="s">
        <v>4691</v>
      </c>
      <c r="N1204" s="9" t="s">
        <v>471</v>
      </c>
      <c r="O1204" s="10"/>
      <c r="P1204" s="10"/>
      <c r="Q1204" s="11">
        <v>50000</v>
      </c>
      <c r="R1204" s="12">
        <f t="shared" si="54"/>
        <v>0</v>
      </c>
      <c r="S1204" s="11">
        <f t="shared" si="55"/>
        <v>50000</v>
      </c>
      <c r="T1204" s="13" t="s">
        <v>4692</v>
      </c>
      <c r="U1204" s="15" t="s">
        <v>121</v>
      </c>
      <c r="W1204" s="5" t="s">
        <v>5446</v>
      </c>
      <c r="X1204" s="5" t="s">
        <v>5446</v>
      </c>
    </row>
    <row r="1205" spans="1:24" ht="13" x14ac:dyDescent="0.15">
      <c r="A1205" s="6">
        <f t="shared" si="56"/>
        <v>1204</v>
      </c>
      <c r="B1205" s="105" t="s">
        <v>4693</v>
      </c>
      <c r="C1205" s="109">
        <v>44132</v>
      </c>
      <c r="D1205" s="7" t="s">
        <v>123</v>
      </c>
      <c r="E1205" s="8">
        <v>5411</v>
      </c>
      <c r="F1205" s="7" t="s">
        <v>22</v>
      </c>
      <c r="G1205" s="9" t="s">
        <v>4694</v>
      </c>
      <c r="H1205" s="7" t="s">
        <v>24</v>
      </c>
      <c r="I1205" s="9" t="s">
        <v>331</v>
      </c>
      <c r="J1205" s="10"/>
      <c r="K1205" s="10"/>
      <c r="L1205" s="10"/>
      <c r="M1205" s="9" t="s">
        <v>4695</v>
      </c>
      <c r="N1205" s="9" t="s">
        <v>471</v>
      </c>
      <c r="O1205" s="10"/>
      <c r="P1205" s="10"/>
      <c r="Q1205" s="11">
        <v>50000</v>
      </c>
      <c r="R1205" s="12">
        <f t="shared" si="54"/>
        <v>0</v>
      </c>
      <c r="S1205" s="11">
        <f t="shared" si="55"/>
        <v>50000</v>
      </c>
      <c r="T1205" s="13" t="s">
        <v>4696</v>
      </c>
      <c r="U1205" s="15" t="s">
        <v>42</v>
      </c>
      <c r="V1205" s="5" t="s">
        <v>5444</v>
      </c>
    </row>
    <row r="1206" spans="1:24" ht="13" x14ac:dyDescent="0.15">
      <c r="A1206" s="6">
        <f t="shared" si="56"/>
        <v>1205</v>
      </c>
      <c r="B1206" s="105" t="s">
        <v>4697</v>
      </c>
      <c r="C1206" s="109">
        <v>44132</v>
      </c>
      <c r="D1206" s="7" t="s">
        <v>123</v>
      </c>
      <c r="E1206" s="8">
        <v>6303</v>
      </c>
      <c r="F1206" s="7" t="s">
        <v>22</v>
      </c>
      <c r="G1206" s="9" t="s">
        <v>4698</v>
      </c>
      <c r="H1206" s="7" t="s">
        <v>69</v>
      </c>
      <c r="I1206" s="9" t="s">
        <v>32</v>
      </c>
      <c r="J1206" s="10"/>
      <c r="K1206" s="10"/>
      <c r="L1206" s="10"/>
      <c r="M1206" s="9" t="s">
        <v>4699</v>
      </c>
      <c r="N1206" s="9" t="s">
        <v>471</v>
      </c>
      <c r="O1206" s="10"/>
      <c r="P1206" s="10"/>
      <c r="Q1206" s="11">
        <v>50000</v>
      </c>
      <c r="R1206" s="12">
        <f t="shared" si="54"/>
        <v>0</v>
      </c>
      <c r="S1206" s="11">
        <f t="shared" si="55"/>
        <v>50000</v>
      </c>
      <c r="T1206" s="13" t="s">
        <v>4700</v>
      </c>
      <c r="U1206" s="15" t="s">
        <v>42</v>
      </c>
      <c r="V1206" s="5" t="s">
        <v>5444</v>
      </c>
    </row>
    <row r="1207" spans="1:24" ht="13" x14ac:dyDescent="0.15">
      <c r="A1207" s="6">
        <f t="shared" si="56"/>
        <v>1206</v>
      </c>
      <c r="B1207" s="105" t="s">
        <v>4701</v>
      </c>
      <c r="C1207" s="109">
        <v>44132</v>
      </c>
      <c r="D1207" s="7" t="s">
        <v>123</v>
      </c>
      <c r="E1207" s="8">
        <v>13008</v>
      </c>
      <c r="F1207" s="7" t="s">
        <v>22</v>
      </c>
      <c r="G1207" s="9" t="s">
        <v>4702</v>
      </c>
      <c r="H1207" s="7" t="s">
        <v>45</v>
      </c>
      <c r="I1207" s="9" t="s">
        <v>125</v>
      </c>
      <c r="J1207" s="10"/>
      <c r="K1207" s="10"/>
      <c r="L1207" s="10"/>
      <c r="M1207" s="9" t="s">
        <v>4703</v>
      </c>
      <c r="N1207" s="9" t="s">
        <v>227</v>
      </c>
      <c r="O1207" s="10"/>
      <c r="P1207" s="10"/>
      <c r="Q1207" s="11">
        <v>50000</v>
      </c>
      <c r="R1207" s="12">
        <f t="shared" si="54"/>
        <v>0</v>
      </c>
      <c r="S1207" s="11">
        <f t="shared" si="55"/>
        <v>50000</v>
      </c>
      <c r="T1207" s="13" t="s">
        <v>4704</v>
      </c>
      <c r="U1207" s="15" t="s">
        <v>234</v>
      </c>
    </row>
    <row r="1208" spans="1:24" ht="13" x14ac:dyDescent="0.15">
      <c r="A1208" s="6">
        <f t="shared" si="56"/>
        <v>1207</v>
      </c>
      <c r="B1208" s="105" t="s">
        <v>4705</v>
      </c>
      <c r="C1208" s="109">
        <v>44132</v>
      </c>
      <c r="D1208" s="7" t="s">
        <v>123</v>
      </c>
      <c r="E1208" s="8">
        <v>3101</v>
      </c>
      <c r="F1208" s="7" t="s">
        <v>22</v>
      </c>
      <c r="G1208" s="9" t="s">
        <v>740</v>
      </c>
      <c r="H1208" s="7" t="s">
        <v>45</v>
      </c>
      <c r="I1208" s="9" t="s">
        <v>158</v>
      </c>
      <c r="J1208" s="10"/>
      <c r="K1208" s="10"/>
      <c r="L1208" s="10"/>
      <c r="M1208" s="9" t="s">
        <v>4706</v>
      </c>
      <c r="N1208" s="9" t="s">
        <v>227</v>
      </c>
      <c r="O1208" s="10"/>
      <c r="P1208" s="10"/>
      <c r="Q1208" s="11">
        <v>50000</v>
      </c>
      <c r="R1208" s="12">
        <f t="shared" si="54"/>
        <v>0</v>
      </c>
      <c r="S1208" s="11">
        <f t="shared" si="55"/>
        <v>50000</v>
      </c>
      <c r="T1208" s="13" t="s">
        <v>1109</v>
      </c>
      <c r="U1208" s="15" t="s">
        <v>142</v>
      </c>
    </row>
    <row r="1209" spans="1:24" ht="13" x14ac:dyDescent="0.15">
      <c r="A1209" s="6">
        <f t="shared" si="56"/>
        <v>1208</v>
      </c>
      <c r="B1209" s="105" t="s">
        <v>4707</v>
      </c>
      <c r="C1209" s="109">
        <v>44132</v>
      </c>
      <c r="D1209" s="7" t="s">
        <v>123</v>
      </c>
      <c r="E1209" s="8">
        <v>628</v>
      </c>
      <c r="F1209" s="7" t="s">
        <v>22</v>
      </c>
      <c r="G1209" s="9" t="s">
        <v>4708</v>
      </c>
      <c r="H1209" s="7" t="s">
        <v>24</v>
      </c>
      <c r="I1209" s="9" t="s">
        <v>39</v>
      </c>
      <c r="J1209" s="10"/>
      <c r="K1209" s="10"/>
      <c r="L1209" s="10"/>
      <c r="M1209" s="9" t="s">
        <v>4709</v>
      </c>
      <c r="N1209" s="9" t="s">
        <v>2786</v>
      </c>
      <c r="O1209" s="10"/>
      <c r="P1209" s="10"/>
      <c r="Q1209" s="11">
        <v>0</v>
      </c>
      <c r="R1209" s="12">
        <f t="shared" si="54"/>
        <v>500</v>
      </c>
      <c r="S1209" s="11">
        <f t="shared" si="55"/>
        <v>500</v>
      </c>
      <c r="T1209" s="13" t="s">
        <v>434</v>
      </c>
      <c r="U1209" s="15" t="s">
        <v>1644</v>
      </c>
    </row>
    <row r="1210" spans="1:24" ht="13" x14ac:dyDescent="0.15">
      <c r="A1210" s="6">
        <f t="shared" si="56"/>
        <v>1209</v>
      </c>
      <c r="B1210" s="105" t="s">
        <v>4710</v>
      </c>
      <c r="C1210" s="109">
        <v>44132</v>
      </c>
      <c r="D1210" s="7" t="s">
        <v>123</v>
      </c>
      <c r="E1210" s="8">
        <v>714</v>
      </c>
      <c r="F1210" s="7" t="s">
        <v>22</v>
      </c>
      <c r="G1210" s="9" t="s">
        <v>4711</v>
      </c>
      <c r="H1210" s="7" t="s">
        <v>24</v>
      </c>
      <c r="I1210" s="9" t="s">
        <v>32</v>
      </c>
      <c r="J1210" s="10"/>
      <c r="K1210" s="10"/>
      <c r="L1210" s="10"/>
      <c r="M1210" s="9" t="s">
        <v>4712</v>
      </c>
      <c r="N1210" s="9" t="s">
        <v>611</v>
      </c>
      <c r="O1210" s="10"/>
      <c r="P1210" s="10"/>
      <c r="Q1210" s="11">
        <v>0</v>
      </c>
      <c r="R1210" s="12">
        <f t="shared" si="54"/>
        <v>500</v>
      </c>
      <c r="S1210" s="11">
        <f t="shared" si="55"/>
        <v>500</v>
      </c>
      <c r="T1210" s="13" t="s">
        <v>3556</v>
      </c>
      <c r="U1210" s="15" t="s">
        <v>1644</v>
      </c>
    </row>
    <row r="1211" spans="1:24" ht="13" x14ac:dyDescent="0.15">
      <c r="A1211" s="6">
        <f t="shared" si="56"/>
        <v>1210</v>
      </c>
      <c r="B1211" s="105" t="s">
        <v>4713</v>
      </c>
      <c r="C1211" s="109">
        <v>44132</v>
      </c>
      <c r="D1211" s="7" t="s">
        <v>123</v>
      </c>
      <c r="E1211" s="8">
        <v>3700</v>
      </c>
      <c r="F1211" s="7" t="s">
        <v>379</v>
      </c>
      <c r="G1211" s="9" t="s">
        <v>898</v>
      </c>
      <c r="H1211" s="7" t="s">
        <v>69</v>
      </c>
      <c r="I1211" s="9" t="s">
        <v>88</v>
      </c>
      <c r="J1211" s="10"/>
      <c r="K1211" s="10"/>
      <c r="L1211" s="10"/>
      <c r="M1211" s="9" t="s">
        <v>4714</v>
      </c>
      <c r="N1211" s="9" t="s">
        <v>4715</v>
      </c>
      <c r="O1211" s="10"/>
      <c r="P1211" s="10"/>
      <c r="Q1211" s="11">
        <v>0</v>
      </c>
      <c r="R1211" s="12">
        <f t="shared" si="54"/>
        <v>500</v>
      </c>
      <c r="S1211" s="11">
        <f t="shared" si="55"/>
        <v>500</v>
      </c>
      <c r="T1211" s="13" t="s">
        <v>4716</v>
      </c>
      <c r="U1211" s="15" t="s">
        <v>1644</v>
      </c>
    </row>
    <row r="1212" spans="1:24" ht="13" x14ac:dyDescent="0.15">
      <c r="A1212" s="6">
        <f t="shared" si="56"/>
        <v>1211</v>
      </c>
      <c r="B1212" s="105" t="s">
        <v>4717</v>
      </c>
      <c r="C1212" s="109">
        <v>44133</v>
      </c>
      <c r="D1212" s="7" t="s">
        <v>275</v>
      </c>
      <c r="E1212" s="8">
        <v>2200</v>
      </c>
      <c r="F1212" s="7" t="s">
        <v>22</v>
      </c>
      <c r="G1212" s="9" t="s">
        <v>4718</v>
      </c>
      <c r="H1212" s="7" t="s">
        <v>45</v>
      </c>
      <c r="I1212" s="10"/>
      <c r="J1212" s="16">
        <v>7300</v>
      </c>
      <c r="K1212" s="17">
        <v>1</v>
      </c>
      <c r="L1212" s="7" t="s">
        <v>1191</v>
      </c>
      <c r="M1212" s="9" t="s">
        <v>2519</v>
      </c>
      <c r="N1212" s="9" t="s">
        <v>2520</v>
      </c>
      <c r="O1212" s="17">
        <v>1</v>
      </c>
      <c r="P1212" s="17">
        <v>1</v>
      </c>
      <c r="Q1212" s="11">
        <v>277222</v>
      </c>
      <c r="R1212" s="12">
        <f t="shared" si="54"/>
        <v>0</v>
      </c>
      <c r="S1212" s="11">
        <f t="shared" si="55"/>
        <v>277222</v>
      </c>
      <c r="T1212" s="13" t="s">
        <v>4719</v>
      </c>
      <c r="U1212" s="14"/>
    </row>
    <row r="1213" spans="1:24" ht="13" x14ac:dyDescent="0.15">
      <c r="A1213" s="6">
        <f t="shared" si="56"/>
        <v>1212</v>
      </c>
      <c r="B1213" s="105" t="s">
        <v>4720</v>
      </c>
      <c r="C1213" s="109">
        <v>44133</v>
      </c>
      <c r="D1213" s="7" t="s">
        <v>275</v>
      </c>
      <c r="E1213" s="8">
        <v>14114</v>
      </c>
      <c r="F1213" s="7" t="s">
        <v>22</v>
      </c>
      <c r="G1213" s="9" t="s">
        <v>4721</v>
      </c>
      <c r="H1213" s="7" t="s">
        <v>58</v>
      </c>
      <c r="I1213" s="9" t="s">
        <v>70</v>
      </c>
      <c r="J1213" s="16">
        <v>7300</v>
      </c>
      <c r="K1213" s="17">
        <v>5</v>
      </c>
      <c r="L1213" s="7" t="s">
        <v>4722</v>
      </c>
      <c r="M1213" s="9" t="s">
        <v>2519</v>
      </c>
      <c r="N1213" s="9" t="s">
        <v>2520</v>
      </c>
      <c r="O1213" s="17">
        <v>1</v>
      </c>
      <c r="P1213" s="17">
        <v>1</v>
      </c>
      <c r="Q1213" s="11">
        <v>226696</v>
      </c>
      <c r="R1213" s="12">
        <f t="shared" si="54"/>
        <v>0</v>
      </c>
      <c r="S1213" s="11">
        <f t="shared" si="55"/>
        <v>226696</v>
      </c>
      <c r="T1213" s="13" t="s">
        <v>2521</v>
      </c>
      <c r="U1213" s="15" t="s">
        <v>4723</v>
      </c>
      <c r="V1213" s="5" t="s">
        <v>5444</v>
      </c>
    </row>
    <row r="1214" spans="1:24" ht="13" x14ac:dyDescent="0.15">
      <c r="A1214" s="6">
        <f t="shared" si="56"/>
        <v>1213</v>
      </c>
      <c r="B1214" s="105" t="s">
        <v>4724</v>
      </c>
      <c r="C1214" s="109">
        <v>44133</v>
      </c>
      <c r="D1214" s="7" t="s">
        <v>275</v>
      </c>
      <c r="E1214" s="8">
        <v>14117</v>
      </c>
      <c r="F1214" s="7" t="s">
        <v>22</v>
      </c>
      <c r="G1214" s="9" t="s">
        <v>4721</v>
      </c>
      <c r="H1214" s="7" t="s">
        <v>58</v>
      </c>
      <c r="I1214" s="9" t="s">
        <v>70</v>
      </c>
      <c r="J1214" s="16">
        <v>7300</v>
      </c>
      <c r="K1214" s="17">
        <v>10</v>
      </c>
      <c r="L1214" s="7" t="s">
        <v>4722</v>
      </c>
      <c r="M1214" s="9" t="s">
        <v>2519</v>
      </c>
      <c r="N1214" s="9" t="s">
        <v>2520</v>
      </c>
      <c r="O1214" s="17">
        <v>1</v>
      </c>
      <c r="P1214" s="17">
        <v>1</v>
      </c>
      <c r="Q1214" s="11">
        <v>240864</v>
      </c>
      <c r="R1214" s="12">
        <f t="shared" si="54"/>
        <v>0</v>
      </c>
      <c r="S1214" s="11">
        <f t="shared" si="55"/>
        <v>240864</v>
      </c>
      <c r="T1214" s="13" t="s">
        <v>2521</v>
      </c>
      <c r="U1214" s="15" t="s">
        <v>4725</v>
      </c>
      <c r="V1214" s="5" t="s">
        <v>5444</v>
      </c>
    </row>
    <row r="1215" spans="1:24" ht="13" x14ac:dyDescent="0.15">
      <c r="A1215" s="6">
        <f t="shared" si="56"/>
        <v>1214</v>
      </c>
      <c r="B1215" s="105" t="s">
        <v>4726</v>
      </c>
      <c r="C1215" s="109">
        <v>44133</v>
      </c>
      <c r="D1215" s="7" t="s">
        <v>275</v>
      </c>
      <c r="E1215" s="8">
        <v>14204</v>
      </c>
      <c r="F1215" s="7" t="s">
        <v>22</v>
      </c>
      <c r="G1215" s="9" t="s">
        <v>4721</v>
      </c>
      <c r="H1215" s="7" t="s">
        <v>58</v>
      </c>
      <c r="I1215" s="9" t="s">
        <v>70</v>
      </c>
      <c r="J1215" s="16">
        <v>7300</v>
      </c>
      <c r="K1215" s="17">
        <v>1</v>
      </c>
      <c r="L1215" s="7" t="s">
        <v>4722</v>
      </c>
      <c r="M1215" s="9" t="s">
        <v>2519</v>
      </c>
      <c r="N1215" s="9" t="s">
        <v>2520</v>
      </c>
      <c r="O1215" s="17">
        <v>1</v>
      </c>
      <c r="P1215" s="17">
        <v>1</v>
      </c>
      <c r="Q1215" s="11">
        <v>342899</v>
      </c>
      <c r="R1215" s="12">
        <f t="shared" si="54"/>
        <v>0</v>
      </c>
      <c r="S1215" s="11">
        <f t="shared" si="55"/>
        <v>342899</v>
      </c>
      <c r="T1215" s="13" t="s">
        <v>2521</v>
      </c>
      <c r="U1215" s="15" t="s">
        <v>4727</v>
      </c>
      <c r="V1215" s="5" t="s">
        <v>5444</v>
      </c>
    </row>
    <row r="1216" spans="1:24" ht="13" x14ac:dyDescent="0.15">
      <c r="A1216" s="6">
        <f t="shared" si="56"/>
        <v>1215</v>
      </c>
      <c r="B1216" s="105" t="s">
        <v>4728</v>
      </c>
      <c r="C1216" s="109">
        <v>44133</v>
      </c>
      <c r="D1216" s="7" t="s">
        <v>275</v>
      </c>
      <c r="E1216" s="8">
        <v>14107</v>
      </c>
      <c r="F1216" s="7" t="s">
        <v>22</v>
      </c>
      <c r="G1216" s="9" t="s">
        <v>4721</v>
      </c>
      <c r="H1216" s="7" t="s">
        <v>58</v>
      </c>
      <c r="I1216" s="9" t="s">
        <v>70</v>
      </c>
      <c r="J1216" s="16">
        <v>7300</v>
      </c>
      <c r="K1216" s="17">
        <v>8</v>
      </c>
      <c r="L1216" s="7" t="s">
        <v>4722</v>
      </c>
      <c r="M1216" s="9" t="s">
        <v>2519</v>
      </c>
      <c r="N1216" s="9" t="s">
        <v>2520</v>
      </c>
      <c r="O1216" s="17">
        <v>1</v>
      </c>
      <c r="P1216" s="17">
        <v>1</v>
      </c>
      <c r="Q1216" s="11">
        <v>277222</v>
      </c>
      <c r="R1216" s="12">
        <f t="shared" si="54"/>
        <v>0</v>
      </c>
      <c r="S1216" s="11">
        <f t="shared" si="55"/>
        <v>277222</v>
      </c>
      <c r="T1216" s="13" t="s">
        <v>4729</v>
      </c>
      <c r="U1216" s="14"/>
    </row>
    <row r="1217" spans="1:22" ht="13" x14ac:dyDescent="0.15">
      <c r="A1217" s="6">
        <f t="shared" si="56"/>
        <v>1216</v>
      </c>
      <c r="B1217" s="105" t="s">
        <v>4730</v>
      </c>
      <c r="C1217" s="109">
        <v>44133</v>
      </c>
      <c r="D1217" s="7" t="s">
        <v>275</v>
      </c>
      <c r="E1217" s="8">
        <v>14201</v>
      </c>
      <c r="F1217" s="7" t="s">
        <v>22</v>
      </c>
      <c r="G1217" s="9" t="s">
        <v>4721</v>
      </c>
      <c r="H1217" s="7" t="s">
        <v>58</v>
      </c>
      <c r="I1217" s="9" t="s">
        <v>70</v>
      </c>
      <c r="J1217" s="16">
        <v>7300</v>
      </c>
      <c r="K1217" s="17">
        <v>13</v>
      </c>
      <c r="L1217" s="7" t="s">
        <v>4722</v>
      </c>
      <c r="M1217" s="9" t="s">
        <v>2519</v>
      </c>
      <c r="N1217" s="9" t="s">
        <v>2520</v>
      </c>
      <c r="O1217" s="17">
        <v>1</v>
      </c>
      <c r="P1217" s="17">
        <v>1</v>
      </c>
      <c r="Q1217" s="11">
        <v>277222</v>
      </c>
      <c r="R1217" s="12">
        <f t="shared" si="54"/>
        <v>0</v>
      </c>
      <c r="S1217" s="11">
        <f t="shared" si="55"/>
        <v>277222</v>
      </c>
      <c r="T1217" s="13" t="s">
        <v>4731</v>
      </c>
      <c r="U1217" s="15" t="s">
        <v>4732</v>
      </c>
    </row>
    <row r="1218" spans="1:22" ht="13" x14ac:dyDescent="0.15">
      <c r="A1218" s="6">
        <f t="shared" si="56"/>
        <v>1217</v>
      </c>
      <c r="B1218" s="105" t="s">
        <v>4733</v>
      </c>
      <c r="C1218" s="109">
        <v>44133</v>
      </c>
      <c r="D1218" s="7" t="s">
        <v>275</v>
      </c>
      <c r="E1218" s="8">
        <v>14205</v>
      </c>
      <c r="F1218" s="7" t="s">
        <v>22</v>
      </c>
      <c r="G1218" s="9" t="s">
        <v>4721</v>
      </c>
      <c r="H1218" s="7" t="s">
        <v>58</v>
      </c>
      <c r="I1218" s="9" t="s">
        <v>70</v>
      </c>
      <c r="J1218" s="16">
        <v>7300</v>
      </c>
      <c r="K1218" s="17">
        <v>14</v>
      </c>
      <c r="L1218" s="7" t="s">
        <v>4722</v>
      </c>
      <c r="M1218" s="9" t="s">
        <v>2519</v>
      </c>
      <c r="N1218" s="9" t="s">
        <v>2520</v>
      </c>
      <c r="O1218" s="17">
        <v>1</v>
      </c>
      <c r="P1218" s="17">
        <v>1</v>
      </c>
      <c r="Q1218" s="11">
        <v>297791</v>
      </c>
      <c r="R1218" s="12">
        <f t="shared" ref="R1218:R1281" si="57">IF(Q1218&gt;0,0,(IF(ISNA(VLOOKUP(D1218,Missing_Vaulations,3,FALSE))=TRUE,0,(VLOOKUP(D1218,Missing_Vaulations,3,FALSE)))))</f>
        <v>0</v>
      </c>
      <c r="S1218" s="11">
        <f t="shared" si="55"/>
        <v>297791</v>
      </c>
      <c r="T1218" s="13" t="s">
        <v>4734</v>
      </c>
      <c r="U1218" s="14"/>
    </row>
    <row r="1219" spans="1:22" ht="13" x14ac:dyDescent="0.15">
      <c r="A1219" s="6">
        <f t="shared" si="56"/>
        <v>1218</v>
      </c>
      <c r="B1219" s="105" t="s">
        <v>4735</v>
      </c>
      <c r="C1219" s="109">
        <v>44133</v>
      </c>
      <c r="D1219" s="7" t="s">
        <v>275</v>
      </c>
      <c r="E1219" s="8">
        <v>14110</v>
      </c>
      <c r="F1219" s="7" t="s">
        <v>22</v>
      </c>
      <c r="G1219" s="9" t="s">
        <v>4721</v>
      </c>
      <c r="H1219" s="7" t="s">
        <v>58</v>
      </c>
      <c r="I1219" s="9" t="s">
        <v>70</v>
      </c>
      <c r="J1219" s="16">
        <v>7300</v>
      </c>
      <c r="K1219" s="17">
        <v>6</v>
      </c>
      <c r="L1219" s="7" t="s">
        <v>4722</v>
      </c>
      <c r="M1219" s="9" t="s">
        <v>2519</v>
      </c>
      <c r="N1219" s="9" t="s">
        <v>2520</v>
      </c>
      <c r="O1219" s="17">
        <v>1</v>
      </c>
      <c r="P1219" s="17">
        <v>1</v>
      </c>
      <c r="Q1219" s="11">
        <v>297791</v>
      </c>
      <c r="R1219" s="12">
        <f t="shared" si="57"/>
        <v>0</v>
      </c>
      <c r="S1219" s="11">
        <f t="shared" ref="S1219:S1282" si="58">Q1219+R1219</f>
        <v>297791</v>
      </c>
      <c r="T1219" s="10"/>
      <c r="U1219" s="14"/>
    </row>
    <row r="1220" spans="1:22" ht="13" x14ac:dyDescent="0.15">
      <c r="A1220" s="6">
        <f t="shared" ref="A1220:A1283" si="59">A1219+1</f>
        <v>1219</v>
      </c>
      <c r="B1220" s="105" t="s">
        <v>4736</v>
      </c>
      <c r="C1220" s="109">
        <v>44133</v>
      </c>
      <c r="D1220" s="7" t="s">
        <v>275</v>
      </c>
      <c r="E1220" s="8">
        <v>14200</v>
      </c>
      <c r="F1220" s="7" t="s">
        <v>22</v>
      </c>
      <c r="G1220" s="9" t="s">
        <v>4721</v>
      </c>
      <c r="H1220" s="7" t="s">
        <v>58</v>
      </c>
      <c r="I1220" s="9" t="s">
        <v>70</v>
      </c>
      <c r="J1220" s="16">
        <v>7300</v>
      </c>
      <c r="K1220" s="17">
        <v>2</v>
      </c>
      <c r="L1220" s="7" t="s">
        <v>4722</v>
      </c>
      <c r="M1220" s="9" t="s">
        <v>2519</v>
      </c>
      <c r="N1220" s="9" t="s">
        <v>2520</v>
      </c>
      <c r="O1220" s="17">
        <v>1</v>
      </c>
      <c r="P1220" s="17">
        <v>1</v>
      </c>
      <c r="Q1220" s="11">
        <v>288592</v>
      </c>
      <c r="R1220" s="12">
        <f t="shared" si="57"/>
        <v>0</v>
      </c>
      <c r="S1220" s="11">
        <f t="shared" si="58"/>
        <v>288592</v>
      </c>
      <c r="T1220" s="10"/>
      <c r="U1220" s="14"/>
    </row>
    <row r="1221" spans="1:22" ht="13" x14ac:dyDescent="0.15">
      <c r="A1221" s="6">
        <f t="shared" si="59"/>
        <v>1220</v>
      </c>
      <c r="B1221" s="105" t="s">
        <v>4737</v>
      </c>
      <c r="C1221" s="109">
        <v>44133</v>
      </c>
      <c r="D1221" s="7" t="s">
        <v>275</v>
      </c>
      <c r="E1221" s="8">
        <v>14121</v>
      </c>
      <c r="F1221" s="7" t="s">
        <v>22</v>
      </c>
      <c r="G1221" s="9" t="s">
        <v>4721</v>
      </c>
      <c r="H1221" s="7" t="s">
        <v>58</v>
      </c>
      <c r="I1221" s="9" t="s">
        <v>70</v>
      </c>
      <c r="J1221" s="16">
        <v>7300</v>
      </c>
      <c r="K1221" s="17">
        <v>11</v>
      </c>
      <c r="L1221" s="7" t="s">
        <v>4722</v>
      </c>
      <c r="M1221" s="9" t="s">
        <v>2519</v>
      </c>
      <c r="N1221" s="9" t="s">
        <v>2520</v>
      </c>
      <c r="O1221" s="17">
        <v>1</v>
      </c>
      <c r="P1221" s="17">
        <v>1</v>
      </c>
      <c r="Q1221" s="11">
        <v>288592</v>
      </c>
      <c r="R1221" s="12">
        <f t="shared" si="57"/>
        <v>0</v>
      </c>
      <c r="S1221" s="11">
        <f t="shared" si="58"/>
        <v>288592</v>
      </c>
      <c r="T1221" s="10"/>
      <c r="U1221" s="14"/>
    </row>
    <row r="1222" spans="1:22" ht="13" x14ac:dyDescent="0.15">
      <c r="A1222" s="6">
        <f t="shared" si="59"/>
        <v>1221</v>
      </c>
      <c r="B1222" s="105" t="s">
        <v>4738</v>
      </c>
      <c r="C1222" s="109">
        <v>44133</v>
      </c>
      <c r="D1222" s="7" t="s">
        <v>275</v>
      </c>
      <c r="E1222" s="8">
        <v>14118</v>
      </c>
      <c r="F1222" s="7" t="s">
        <v>22</v>
      </c>
      <c r="G1222" s="9" t="s">
        <v>4721</v>
      </c>
      <c r="H1222" s="7" t="s">
        <v>58</v>
      </c>
      <c r="I1222" s="9" t="s">
        <v>70</v>
      </c>
      <c r="J1222" s="16">
        <v>7300</v>
      </c>
      <c r="K1222" s="17">
        <v>4</v>
      </c>
      <c r="L1222" s="7" t="s">
        <v>4722</v>
      </c>
      <c r="M1222" s="9" t="s">
        <v>2519</v>
      </c>
      <c r="N1222" s="9" t="s">
        <v>2520</v>
      </c>
      <c r="O1222" s="17">
        <v>1</v>
      </c>
      <c r="P1222" s="17">
        <v>1</v>
      </c>
      <c r="Q1222" s="11">
        <v>319364</v>
      </c>
      <c r="R1222" s="12">
        <f t="shared" si="57"/>
        <v>0</v>
      </c>
      <c r="S1222" s="11">
        <f t="shared" si="58"/>
        <v>319364</v>
      </c>
      <c r="T1222" s="10"/>
      <c r="U1222" s="14"/>
    </row>
    <row r="1223" spans="1:22" ht="13" x14ac:dyDescent="0.15">
      <c r="A1223" s="6">
        <f t="shared" si="59"/>
        <v>1222</v>
      </c>
      <c r="B1223" s="105" t="s">
        <v>4739</v>
      </c>
      <c r="C1223" s="109">
        <v>44133</v>
      </c>
      <c r="D1223" s="7" t="s">
        <v>275</v>
      </c>
      <c r="E1223" s="8">
        <v>14106</v>
      </c>
      <c r="F1223" s="7" t="s">
        <v>22</v>
      </c>
      <c r="G1223" s="9" t="s">
        <v>4721</v>
      </c>
      <c r="H1223" s="7" t="s">
        <v>58</v>
      </c>
      <c r="I1223" s="9" t="s">
        <v>70</v>
      </c>
      <c r="J1223" s="16">
        <v>7300</v>
      </c>
      <c r="K1223" s="17">
        <v>7</v>
      </c>
      <c r="L1223" s="7" t="s">
        <v>4722</v>
      </c>
      <c r="M1223" s="9" t="s">
        <v>2519</v>
      </c>
      <c r="N1223" s="9" t="s">
        <v>2520</v>
      </c>
      <c r="O1223" s="17">
        <v>1</v>
      </c>
      <c r="P1223" s="17">
        <v>1</v>
      </c>
      <c r="Q1223" s="11">
        <v>319364</v>
      </c>
      <c r="R1223" s="12">
        <f t="shared" si="57"/>
        <v>0</v>
      </c>
      <c r="S1223" s="11">
        <f t="shared" si="58"/>
        <v>319364</v>
      </c>
      <c r="T1223" s="10"/>
      <c r="U1223" s="14"/>
    </row>
    <row r="1224" spans="1:22" ht="13" x14ac:dyDescent="0.15">
      <c r="A1224" s="6">
        <f t="shared" si="59"/>
        <v>1223</v>
      </c>
      <c r="B1224" s="105" t="s">
        <v>4740</v>
      </c>
      <c r="C1224" s="109">
        <v>44133</v>
      </c>
      <c r="D1224" s="7" t="s">
        <v>275</v>
      </c>
      <c r="E1224" s="8">
        <v>14113</v>
      </c>
      <c r="F1224" s="7" t="s">
        <v>22</v>
      </c>
      <c r="G1224" s="9" t="s">
        <v>4721</v>
      </c>
      <c r="H1224" s="7" t="s">
        <v>58</v>
      </c>
      <c r="I1224" s="9" t="s">
        <v>70</v>
      </c>
      <c r="J1224" s="16">
        <v>7300</v>
      </c>
      <c r="K1224" s="17">
        <v>9</v>
      </c>
      <c r="L1224" s="7" t="s">
        <v>4722</v>
      </c>
      <c r="M1224" s="9" t="s">
        <v>2519</v>
      </c>
      <c r="N1224" s="9" t="s">
        <v>2520</v>
      </c>
      <c r="O1224" s="17">
        <v>1</v>
      </c>
      <c r="P1224" s="17">
        <v>1</v>
      </c>
      <c r="Q1224" s="11">
        <v>328292</v>
      </c>
      <c r="R1224" s="12">
        <f t="shared" si="57"/>
        <v>0</v>
      </c>
      <c r="S1224" s="11">
        <f t="shared" si="58"/>
        <v>328292</v>
      </c>
      <c r="T1224" s="10"/>
      <c r="U1224" s="14"/>
    </row>
    <row r="1225" spans="1:22" ht="13" x14ac:dyDescent="0.15">
      <c r="A1225" s="6">
        <f t="shared" si="59"/>
        <v>1224</v>
      </c>
      <c r="B1225" s="105" t="s">
        <v>4741</v>
      </c>
      <c r="C1225" s="109">
        <v>44133</v>
      </c>
      <c r="D1225" s="7" t="s">
        <v>275</v>
      </c>
      <c r="E1225" s="8">
        <v>14125</v>
      </c>
      <c r="F1225" s="7" t="s">
        <v>22</v>
      </c>
      <c r="G1225" s="9" t="s">
        <v>4721</v>
      </c>
      <c r="H1225" s="7" t="s">
        <v>58</v>
      </c>
      <c r="I1225" s="9" t="s">
        <v>70</v>
      </c>
      <c r="J1225" s="16">
        <v>7300</v>
      </c>
      <c r="K1225" s="17">
        <v>12</v>
      </c>
      <c r="L1225" s="7" t="s">
        <v>4722</v>
      </c>
      <c r="M1225" s="9" t="s">
        <v>2519</v>
      </c>
      <c r="N1225" s="9" t="s">
        <v>2520</v>
      </c>
      <c r="O1225" s="17">
        <v>1</v>
      </c>
      <c r="P1225" s="17">
        <v>1</v>
      </c>
      <c r="Q1225" s="11">
        <v>328292</v>
      </c>
      <c r="R1225" s="12">
        <f t="shared" si="57"/>
        <v>0</v>
      </c>
      <c r="S1225" s="11">
        <f t="shared" si="58"/>
        <v>328292</v>
      </c>
      <c r="T1225" s="10"/>
      <c r="U1225" s="14"/>
    </row>
    <row r="1226" spans="1:22" ht="13" x14ac:dyDescent="0.15">
      <c r="A1226" s="6">
        <f t="shared" si="59"/>
        <v>1225</v>
      </c>
      <c r="B1226" s="105" t="s">
        <v>4742</v>
      </c>
      <c r="C1226" s="109">
        <v>44133</v>
      </c>
      <c r="D1226" s="7" t="s">
        <v>275</v>
      </c>
      <c r="E1226" s="8">
        <v>14122</v>
      </c>
      <c r="F1226" s="7" t="s">
        <v>22</v>
      </c>
      <c r="G1226" s="9" t="s">
        <v>4721</v>
      </c>
      <c r="H1226" s="7" t="s">
        <v>58</v>
      </c>
      <c r="I1226" s="9" t="s">
        <v>70</v>
      </c>
      <c r="J1226" s="16">
        <v>7300</v>
      </c>
      <c r="K1226" s="17">
        <v>3</v>
      </c>
      <c r="L1226" s="7" t="s">
        <v>4722</v>
      </c>
      <c r="M1226" s="9" t="s">
        <v>2519</v>
      </c>
      <c r="N1226" s="9" t="s">
        <v>2520</v>
      </c>
      <c r="O1226" s="17">
        <v>1</v>
      </c>
      <c r="P1226" s="17">
        <v>1</v>
      </c>
      <c r="Q1226" s="11">
        <v>287457</v>
      </c>
      <c r="R1226" s="12">
        <f t="shared" si="57"/>
        <v>0</v>
      </c>
      <c r="S1226" s="11">
        <f t="shared" si="58"/>
        <v>287457</v>
      </c>
      <c r="T1226" s="10"/>
      <c r="U1226" s="14"/>
    </row>
    <row r="1227" spans="1:22" ht="13" x14ac:dyDescent="0.15">
      <c r="A1227" s="6">
        <f t="shared" si="59"/>
        <v>1226</v>
      </c>
      <c r="B1227" s="105" t="s">
        <v>4743</v>
      </c>
      <c r="C1227" s="109">
        <v>44133</v>
      </c>
      <c r="D1227" s="7" t="s">
        <v>275</v>
      </c>
      <c r="E1227" s="8">
        <v>2212</v>
      </c>
      <c r="F1227" s="7" t="s">
        <v>22</v>
      </c>
      <c r="G1227" s="9" t="s">
        <v>4718</v>
      </c>
      <c r="H1227" s="7" t="s">
        <v>45</v>
      </c>
      <c r="I1227" s="9" t="s">
        <v>70</v>
      </c>
      <c r="J1227" s="16">
        <v>7300</v>
      </c>
      <c r="K1227" s="17">
        <v>26</v>
      </c>
      <c r="L1227" s="7" t="s">
        <v>859</v>
      </c>
      <c r="M1227" s="9" t="s">
        <v>2519</v>
      </c>
      <c r="N1227" s="9" t="s">
        <v>2520</v>
      </c>
      <c r="O1227" s="17">
        <v>1</v>
      </c>
      <c r="P1227" s="17">
        <v>1</v>
      </c>
      <c r="Q1227" s="11">
        <v>277222</v>
      </c>
      <c r="R1227" s="12">
        <f t="shared" si="57"/>
        <v>0</v>
      </c>
      <c r="S1227" s="11">
        <f t="shared" si="58"/>
        <v>277222</v>
      </c>
      <c r="T1227" s="13" t="s">
        <v>4744</v>
      </c>
      <c r="U1227" s="15" t="s">
        <v>4745</v>
      </c>
    </row>
    <row r="1228" spans="1:22" ht="13" x14ac:dyDescent="0.15">
      <c r="A1228" s="6">
        <f t="shared" si="59"/>
        <v>1227</v>
      </c>
      <c r="B1228" s="105" t="s">
        <v>4746</v>
      </c>
      <c r="C1228" s="109">
        <v>44133</v>
      </c>
      <c r="D1228" s="7" t="s">
        <v>275</v>
      </c>
      <c r="E1228" s="8">
        <v>2208</v>
      </c>
      <c r="F1228" s="7" t="s">
        <v>22</v>
      </c>
      <c r="G1228" s="9" t="s">
        <v>4718</v>
      </c>
      <c r="H1228" s="7" t="s">
        <v>45</v>
      </c>
      <c r="I1228" s="9" t="s">
        <v>70</v>
      </c>
      <c r="J1228" s="16">
        <v>7300</v>
      </c>
      <c r="K1228" s="17">
        <v>27</v>
      </c>
      <c r="L1228" s="7" t="s">
        <v>859</v>
      </c>
      <c r="M1228" s="9" t="s">
        <v>2519</v>
      </c>
      <c r="N1228" s="9" t="s">
        <v>2520</v>
      </c>
      <c r="O1228" s="17">
        <v>1</v>
      </c>
      <c r="P1228" s="17">
        <v>1</v>
      </c>
      <c r="Q1228" s="11">
        <v>319364</v>
      </c>
      <c r="R1228" s="12">
        <f t="shared" si="57"/>
        <v>0</v>
      </c>
      <c r="S1228" s="11">
        <f t="shared" si="58"/>
        <v>319364</v>
      </c>
      <c r="T1228" s="10"/>
      <c r="U1228" s="14"/>
    </row>
    <row r="1229" spans="1:22" ht="13" x14ac:dyDescent="0.15">
      <c r="A1229" s="6">
        <f t="shared" si="59"/>
        <v>1228</v>
      </c>
      <c r="B1229" s="105" t="s">
        <v>4747</v>
      </c>
      <c r="C1229" s="109">
        <v>44133</v>
      </c>
      <c r="D1229" s="7" t="s">
        <v>275</v>
      </c>
      <c r="E1229" s="8">
        <v>2204</v>
      </c>
      <c r="F1229" s="7" t="s">
        <v>22</v>
      </c>
      <c r="G1229" s="9" t="s">
        <v>4718</v>
      </c>
      <c r="H1229" s="7" t="s">
        <v>45</v>
      </c>
      <c r="I1229" s="9" t="s">
        <v>70</v>
      </c>
      <c r="J1229" s="16">
        <v>7300</v>
      </c>
      <c r="K1229" s="17">
        <v>28</v>
      </c>
      <c r="L1229" s="7" t="s">
        <v>859</v>
      </c>
      <c r="M1229" s="9" t="s">
        <v>2519</v>
      </c>
      <c r="N1229" s="9" t="s">
        <v>2520</v>
      </c>
      <c r="O1229" s="17">
        <v>1</v>
      </c>
      <c r="P1229" s="17">
        <v>1</v>
      </c>
      <c r="Q1229" s="11">
        <v>240864</v>
      </c>
      <c r="R1229" s="12">
        <f t="shared" si="57"/>
        <v>0</v>
      </c>
      <c r="S1229" s="11">
        <f t="shared" si="58"/>
        <v>240864</v>
      </c>
      <c r="T1229" s="10"/>
      <c r="U1229" s="14"/>
    </row>
    <row r="1230" spans="1:22" ht="13" x14ac:dyDescent="0.15">
      <c r="A1230" s="6">
        <f t="shared" si="59"/>
        <v>1229</v>
      </c>
      <c r="B1230" s="105" t="s">
        <v>4748</v>
      </c>
      <c r="C1230" s="109">
        <v>44133</v>
      </c>
      <c r="D1230" s="7" t="s">
        <v>275</v>
      </c>
      <c r="E1230" s="8">
        <v>14213</v>
      </c>
      <c r="F1230" s="7" t="s">
        <v>22</v>
      </c>
      <c r="G1230" s="9" t="s">
        <v>4721</v>
      </c>
      <c r="H1230" s="7" t="s">
        <v>58</v>
      </c>
      <c r="I1230" s="10"/>
      <c r="J1230" s="16">
        <v>7300</v>
      </c>
      <c r="K1230" s="17">
        <v>8</v>
      </c>
      <c r="L1230" s="7" t="s">
        <v>1196</v>
      </c>
      <c r="M1230" s="9" t="s">
        <v>2519</v>
      </c>
      <c r="N1230" s="9" t="s">
        <v>2520</v>
      </c>
      <c r="O1230" s="17">
        <v>1</v>
      </c>
      <c r="P1230" s="17">
        <v>1</v>
      </c>
      <c r="Q1230" s="11">
        <v>277222</v>
      </c>
      <c r="R1230" s="12">
        <f t="shared" si="57"/>
        <v>0</v>
      </c>
      <c r="S1230" s="11">
        <f t="shared" si="58"/>
        <v>277222</v>
      </c>
      <c r="T1230" s="13" t="s">
        <v>4749</v>
      </c>
      <c r="U1230" s="15" t="s">
        <v>4750</v>
      </c>
    </row>
    <row r="1231" spans="1:22" ht="13" x14ac:dyDescent="0.15">
      <c r="A1231" s="6">
        <f t="shared" si="59"/>
        <v>1230</v>
      </c>
      <c r="B1231" s="105" t="s">
        <v>4751</v>
      </c>
      <c r="C1231" s="109">
        <v>44133</v>
      </c>
      <c r="D1231" s="7" t="s">
        <v>275</v>
      </c>
      <c r="E1231" s="8">
        <v>2407</v>
      </c>
      <c r="F1231" s="7" t="s">
        <v>22</v>
      </c>
      <c r="G1231" s="9" t="s">
        <v>4718</v>
      </c>
      <c r="H1231" s="7" t="s">
        <v>45</v>
      </c>
      <c r="I1231" s="10"/>
      <c r="J1231" s="16">
        <v>7300</v>
      </c>
      <c r="K1231" s="17">
        <v>2</v>
      </c>
      <c r="L1231" s="7" t="s">
        <v>1196</v>
      </c>
      <c r="M1231" s="9" t="s">
        <v>2519</v>
      </c>
      <c r="N1231" s="9" t="s">
        <v>2520</v>
      </c>
      <c r="O1231" s="17">
        <v>1</v>
      </c>
      <c r="P1231" s="17">
        <v>1</v>
      </c>
      <c r="Q1231" s="11">
        <v>277222</v>
      </c>
      <c r="R1231" s="12">
        <f t="shared" si="57"/>
        <v>0</v>
      </c>
      <c r="S1231" s="11">
        <f t="shared" si="58"/>
        <v>277222</v>
      </c>
      <c r="T1231" s="13" t="s">
        <v>4752</v>
      </c>
      <c r="U1231" s="15" t="s">
        <v>473</v>
      </c>
      <c r="V1231" s="5" t="s">
        <v>5444</v>
      </c>
    </row>
    <row r="1232" spans="1:22" ht="13" x14ac:dyDescent="0.15">
      <c r="A1232" s="6">
        <f t="shared" si="59"/>
        <v>1231</v>
      </c>
      <c r="B1232" s="105" t="s">
        <v>4753</v>
      </c>
      <c r="C1232" s="109">
        <v>44133</v>
      </c>
      <c r="D1232" s="7" t="s">
        <v>275</v>
      </c>
      <c r="E1232" s="8">
        <v>2325</v>
      </c>
      <c r="F1232" s="7" t="s">
        <v>22</v>
      </c>
      <c r="G1232" s="9" t="s">
        <v>4718</v>
      </c>
      <c r="H1232" s="7" t="s">
        <v>45</v>
      </c>
      <c r="I1232" s="10"/>
      <c r="J1232" s="16">
        <v>7300</v>
      </c>
      <c r="K1232" s="17">
        <v>8</v>
      </c>
      <c r="L1232" s="7" t="s">
        <v>1196</v>
      </c>
      <c r="M1232" s="9" t="s">
        <v>2519</v>
      </c>
      <c r="N1232" s="9" t="s">
        <v>2520</v>
      </c>
      <c r="O1232" s="17">
        <v>1</v>
      </c>
      <c r="P1232" s="17">
        <v>1</v>
      </c>
      <c r="Q1232" s="11">
        <v>277222</v>
      </c>
      <c r="R1232" s="12">
        <f t="shared" si="57"/>
        <v>0</v>
      </c>
      <c r="S1232" s="11">
        <f t="shared" si="58"/>
        <v>277222</v>
      </c>
      <c r="T1232" s="13" t="s">
        <v>4754</v>
      </c>
      <c r="U1232" s="15" t="s">
        <v>66</v>
      </c>
      <c r="V1232" s="5" t="s">
        <v>5444</v>
      </c>
    </row>
    <row r="1233" spans="1:22" ht="13" x14ac:dyDescent="0.15">
      <c r="A1233" s="6">
        <f t="shared" si="59"/>
        <v>1232</v>
      </c>
      <c r="B1233" s="105" t="s">
        <v>4755</v>
      </c>
      <c r="C1233" s="109">
        <v>44133</v>
      </c>
      <c r="D1233" s="7" t="s">
        <v>275</v>
      </c>
      <c r="E1233" s="8">
        <v>14212</v>
      </c>
      <c r="F1233" s="7" t="s">
        <v>22</v>
      </c>
      <c r="G1233" s="9" t="s">
        <v>4721</v>
      </c>
      <c r="H1233" s="7" t="s">
        <v>58</v>
      </c>
      <c r="I1233" s="10"/>
      <c r="J1233" s="16">
        <v>7300</v>
      </c>
      <c r="K1233" s="17">
        <v>11</v>
      </c>
      <c r="L1233" s="7" t="s">
        <v>1196</v>
      </c>
      <c r="M1233" s="9" t="s">
        <v>2519</v>
      </c>
      <c r="N1233" s="9" t="s">
        <v>2520</v>
      </c>
      <c r="O1233" s="17">
        <v>1</v>
      </c>
      <c r="P1233" s="17">
        <v>1</v>
      </c>
      <c r="Q1233" s="11">
        <v>319364</v>
      </c>
      <c r="R1233" s="12">
        <f t="shared" si="57"/>
        <v>0</v>
      </c>
      <c r="S1233" s="11">
        <f t="shared" si="58"/>
        <v>319364</v>
      </c>
      <c r="T1233" s="13" t="s">
        <v>4756</v>
      </c>
      <c r="U1233" s="15" t="s">
        <v>80</v>
      </c>
    </row>
    <row r="1234" spans="1:22" ht="13" x14ac:dyDescent="0.15">
      <c r="A1234" s="6">
        <f t="shared" si="59"/>
        <v>1233</v>
      </c>
      <c r="B1234" s="105" t="s">
        <v>4757</v>
      </c>
      <c r="C1234" s="109">
        <v>44133</v>
      </c>
      <c r="D1234" s="7" t="s">
        <v>275</v>
      </c>
      <c r="E1234" s="8">
        <v>2401</v>
      </c>
      <c r="F1234" s="7" t="s">
        <v>22</v>
      </c>
      <c r="G1234" s="9" t="s">
        <v>4718</v>
      </c>
      <c r="H1234" s="7" t="s">
        <v>45</v>
      </c>
      <c r="I1234" s="10"/>
      <c r="J1234" s="16">
        <v>7300</v>
      </c>
      <c r="K1234" s="17">
        <v>4</v>
      </c>
      <c r="L1234" s="7" t="s">
        <v>1196</v>
      </c>
      <c r="M1234" s="9" t="s">
        <v>2519</v>
      </c>
      <c r="N1234" s="9" t="s">
        <v>2520</v>
      </c>
      <c r="O1234" s="17">
        <v>1</v>
      </c>
      <c r="P1234" s="17">
        <v>1</v>
      </c>
      <c r="Q1234" s="11">
        <v>319364</v>
      </c>
      <c r="R1234" s="12">
        <f t="shared" si="57"/>
        <v>0</v>
      </c>
      <c r="S1234" s="11">
        <f t="shared" si="58"/>
        <v>319364</v>
      </c>
      <c r="T1234" s="13" t="s">
        <v>4758</v>
      </c>
      <c r="U1234" s="15" t="s">
        <v>4759</v>
      </c>
    </row>
    <row r="1235" spans="1:22" ht="13" x14ac:dyDescent="0.15">
      <c r="A1235" s="6">
        <f t="shared" si="59"/>
        <v>1234</v>
      </c>
      <c r="B1235" s="105" t="s">
        <v>4760</v>
      </c>
      <c r="C1235" s="109">
        <v>44133</v>
      </c>
      <c r="D1235" s="7" t="s">
        <v>275</v>
      </c>
      <c r="E1235" s="8">
        <v>14209</v>
      </c>
      <c r="F1235" s="7" t="s">
        <v>22</v>
      </c>
      <c r="G1235" s="9" t="s">
        <v>4721</v>
      </c>
      <c r="H1235" s="7" t="s">
        <v>58</v>
      </c>
      <c r="I1235" s="10"/>
      <c r="J1235" s="16">
        <v>7300</v>
      </c>
      <c r="K1235" s="17">
        <v>9</v>
      </c>
      <c r="L1235" s="7" t="s">
        <v>1196</v>
      </c>
      <c r="M1235" s="9" t="s">
        <v>2519</v>
      </c>
      <c r="N1235" s="9" t="s">
        <v>2520</v>
      </c>
      <c r="O1235" s="17">
        <v>1</v>
      </c>
      <c r="P1235" s="17">
        <v>1</v>
      </c>
      <c r="Q1235" s="11">
        <v>226696</v>
      </c>
      <c r="R1235" s="12">
        <f t="shared" si="57"/>
        <v>0</v>
      </c>
      <c r="S1235" s="11">
        <f t="shared" si="58"/>
        <v>226696</v>
      </c>
      <c r="T1235" s="13" t="s">
        <v>4761</v>
      </c>
      <c r="U1235" s="15" t="s">
        <v>4762</v>
      </c>
    </row>
    <row r="1236" spans="1:22" ht="13" x14ac:dyDescent="0.15">
      <c r="A1236" s="6">
        <f t="shared" si="59"/>
        <v>1235</v>
      </c>
      <c r="B1236" s="105" t="s">
        <v>4763</v>
      </c>
      <c r="C1236" s="109">
        <v>44133</v>
      </c>
      <c r="D1236" s="7" t="s">
        <v>275</v>
      </c>
      <c r="E1236" s="8">
        <v>2333</v>
      </c>
      <c r="F1236" s="7" t="s">
        <v>22</v>
      </c>
      <c r="G1236" s="9" t="s">
        <v>4718</v>
      </c>
      <c r="H1236" s="7" t="s">
        <v>45</v>
      </c>
      <c r="I1236" s="10"/>
      <c r="J1236" s="16">
        <v>7300</v>
      </c>
      <c r="K1236" s="17">
        <v>3</v>
      </c>
      <c r="L1236" s="7" t="s">
        <v>1196</v>
      </c>
      <c r="M1236" s="9" t="s">
        <v>2519</v>
      </c>
      <c r="N1236" s="9" t="s">
        <v>2520</v>
      </c>
      <c r="O1236" s="17">
        <v>1</v>
      </c>
      <c r="P1236" s="17">
        <v>1</v>
      </c>
      <c r="Q1236" s="11">
        <v>226696</v>
      </c>
      <c r="R1236" s="12">
        <f t="shared" si="57"/>
        <v>0</v>
      </c>
      <c r="S1236" s="11">
        <f t="shared" si="58"/>
        <v>226696</v>
      </c>
      <c r="T1236" s="13" t="s">
        <v>4764</v>
      </c>
      <c r="U1236" s="15" t="s">
        <v>4762</v>
      </c>
    </row>
    <row r="1237" spans="1:22" ht="13" x14ac:dyDescent="0.15">
      <c r="A1237" s="6">
        <f t="shared" si="59"/>
        <v>1236</v>
      </c>
      <c r="B1237" s="105" t="s">
        <v>4765</v>
      </c>
      <c r="C1237" s="109">
        <v>44133</v>
      </c>
      <c r="D1237" s="7" t="s">
        <v>275</v>
      </c>
      <c r="E1237" s="8">
        <v>14218</v>
      </c>
      <c r="F1237" s="7" t="s">
        <v>22</v>
      </c>
      <c r="G1237" s="9" t="s">
        <v>4721</v>
      </c>
      <c r="H1237" s="7" t="s">
        <v>58</v>
      </c>
      <c r="I1237" s="10"/>
      <c r="J1237" s="16">
        <v>7300</v>
      </c>
      <c r="K1237" s="17">
        <v>12</v>
      </c>
      <c r="L1237" s="7" t="s">
        <v>1196</v>
      </c>
      <c r="M1237" s="9" t="s">
        <v>2519</v>
      </c>
      <c r="N1237" s="9" t="s">
        <v>2520</v>
      </c>
      <c r="O1237" s="17">
        <v>1</v>
      </c>
      <c r="P1237" s="17">
        <v>1</v>
      </c>
      <c r="Q1237" s="11">
        <v>297791</v>
      </c>
      <c r="R1237" s="12">
        <f t="shared" si="57"/>
        <v>0</v>
      </c>
      <c r="S1237" s="11">
        <f t="shared" si="58"/>
        <v>297791</v>
      </c>
      <c r="T1237" s="13" t="s">
        <v>4766</v>
      </c>
      <c r="U1237" s="15" t="s">
        <v>4767</v>
      </c>
    </row>
    <row r="1238" spans="1:22" ht="13" x14ac:dyDescent="0.15">
      <c r="A1238" s="6">
        <f t="shared" si="59"/>
        <v>1237</v>
      </c>
      <c r="B1238" s="105" t="s">
        <v>4768</v>
      </c>
      <c r="C1238" s="109">
        <v>44133</v>
      </c>
      <c r="D1238" s="7" t="s">
        <v>275</v>
      </c>
      <c r="E1238" s="8">
        <v>2411</v>
      </c>
      <c r="F1238" s="7" t="s">
        <v>22</v>
      </c>
      <c r="G1238" s="9" t="s">
        <v>4718</v>
      </c>
      <c r="H1238" s="7" t="s">
        <v>45</v>
      </c>
      <c r="I1238" s="10"/>
      <c r="J1238" s="16">
        <v>7300</v>
      </c>
      <c r="K1238" s="17">
        <v>6</v>
      </c>
      <c r="L1238" s="7" t="s">
        <v>1196</v>
      </c>
      <c r="M1238" s="9" t="s">
        <v>2519</v>
      </c>
      <c r="N1238" s="9" t="s">
        <v>2520</v>
      </c>
      <c r="O1238" s="17">
        <v>1</v>
      </c>
      <c r="P1238" s="17">
        <v>1</v>
      </c>
      <c r="Q1238" s="11">
        <v>297791</v>
      </c>
      <c r="R1238" s="12">
        <f t="shared" si="57"/>
        <v>0</v>
      </c>
      <c r="S1238" s="11">
        <f t="shared" si="58"/>
        <v>297791</v>
      </c>
      <c r="T1238" s="13" t="s">
        <v>4769</v>
      </c>
      <c r="U1238" s="15" t="s">
        <v>4770</v>
      </c>
      <c r="V1238" s="5" t="s">
        <v>5444</v>
      </c>
    </row>
    <row r="1239" spans="1:22" ht="13" x14ac:dyDescent="0.15">
      <c r="A1239" s="6">
        <f t="shared" si="59"/>
        <v>1238</v>
      </c>
      <c r="B1239" s="105" t="s">
        <v>4771</v>
      </c>
      <c r="C1239" s="109">
        <v>44133</v>
      </c>
      <c r="D1239" s="7" t="s">
        <v>275</v>
      </c>
      <c r="E1239" s="8">
        <v>14219</v>
      </c>
      <c r="F1239" s="7" t="s">
        <v>22</v>
      </c>
      <c r="G1239" s="9" t="s">
        <v>4721</v>
      </c>
      <c r="H1239" s="7" t="s">
        <v>58</v>
      </c>
      <c r="I1239" s="10"/>
      <c r="J1239" s="16">
        <v>7300</v>
      </c>
      <c r="K1239" s="17">
        <v>7</v>
      </c>
      <c r="L1239" s="7" t="s">
        <v>1196</v>
      </c>
      <c r="M1239" s="9" t="s">
        <v>2519</v>
      </c>
      <c r="N1239" s="9" t="s">
        <v>2520</v>
      </c>
      <c r="O1239" s="17">
        <v>1</v>
      </c>
      <c r="P1239" s="17">
        <v>1</v>
      </c>
      <c r="Q1239" s="11">
        <v>342899</v>
      </c>
      <c r="R1239" s="12">
        <f t="shared" si="57"/>
        <v>0</v>
      </c>
      <c r="S1239" s="11">
        <f t="shared" si="58"/>
        <v>342899</v>
      </c>
      <c r="T1239" s="13" t="s">
        <v>4769</v>
      </c>
      <c r="U1239" s="15" t="s">
        <v>4772</v>
      </c>
      <c r="V1239" s="5" t="s">
        <v>5444</v>
      </c>
    </row>
    <row r="1240" spans="1:22" ht="13" x14ac:dyDescent="0.15">
      <c r="A1240" s="6">
        <f t="shared" si="59"/>
        <v>1239</v>
      </c>
      <c r="B1240" s="105" t="s">
        <v>4773</v>
      </c>
      <c r="C1240" s="109">
        <v>44133</v>
      </c>
      <c r="D1240" s="7" t="s">
        <v>275</v>
      </c>
      <c r="E1240" s="8">
        <v>2317</v>
      </c>
      <c r="F1240" s="7" t="s">
        <v>22</v>
      </c>
      <c r="G1240" s="9" t="s">
        <v>4718</v>
      </c>
      <c r="H1240" s="7" t="s">
        <v>45</v>
      </c>
      <c r="I1240" s="10"/>
      <c r="J1240" s="16">
        <v>7300</v>
      </c>
      <c r="K1240" s="17">
        <v>1</v>
      </c>
      <c r="L1240" s="7" t="s">
        <v>1196</v>
      </c>
      <c r="M1240" s="9" t="s">
        <v>2519</v>
      </c>
      <c r="N1240" s="9" t="s">
        <v>2520</v>
      </c>
      <c r="O1240" s="17">
        <v>1</v>
      </c>
      <c r="P1240" s="17">
        <v>1</v>
      </c>
      <c r="Q1240" s="11">
        <v>342899</v>
      </c>
      <c r="R1240" s="12">
        <f t="shared" si="57"/>
        <v>0</v>
      </c>
      <c r="S1240" s="11">
        <f t="shared" si="58"/>
        <v>342899</v>
      </c>
      <c r="T1240" s="13" t="s">
        <v>4769</v>
      </c>
      <c r="U1240" s="15" t="s">
        <v>4774</v>
      </c>
      <c r="V1240" s="5" t="s">
        <v>5444</v>
      </c>
    </row>
    <row r="1241" spans="1:22" ht="13" x14ac:dyDescent="0.15">
      <c r="A1241" s="6">
        <f t="shared" si="59"/>
        <v>1240</v>
      </c>
      <c r="B1241" s="105" t="s">
        <v>4775</v>
      </c>
      <c r="C1241" s="109">
        <v>44133</v>
      </c>
      <c r="D1241" s="7" t="s">
        <v>275</v>
      </c>
      <c r="E1241" s="8">
        <v>14208</v>
      </c>
      <c r="F1241" s="7" t="s">
        <v>22</v>
      </c>
      <c r="G1241" s="9" t="s">
        <v>4721</v>
      </c>
      <c r="H1241" s="7" t="s">
        <v>58</v>
      </c>
      <c r="I1241" s="10"/>
      <c r="J1241" s="16">
        <v>7300</v>
      </c>
      <c r="K1241" s="17">
        <v>10</v>
      </c>
      <c r="L1241" s="7" t="s">
        <v>1196</v>
      </c>
      <c r="M1241" s="9" t="s">
        <v>2519</v>
      </c>
      <c r="N1241" s="9" t="s">
        <v>2520</v>
      </c>
      <c r="O1241" s="17">
        <v>1</v>
      </c>
      <c r="P1241" s="17">
        <v>1</v>
      </c>
      <c r="Q1241" s="11">
        <v>240864</v>
      </c>
      <c r="R1241" s="12">
        <f t="shared" si="57"/>
        <v>0</v>
      </c>
      <c r="S1241" s="11">
        <f t="shared" si="58"/>
        <v>240864</v>
      </c>
      <c r="T1241" s="13" t="s">
        <v>4769</v>
      </c>
      <c r="U1241" s="15" t="s">
        <v>4776</v>
      </c>
      <c r="V1241" s="5" t="s">
        <v>5444</v>
      </c>
    </row>
    <row r="1242" spans="1:22" ht="13" x14ac:dyDescent="0.15">
      <c r="A1242" s="6">
        <f t="shared" si="59"/>
        <v>1241</v>
      </c>
      <c r="B1242" s="105" t="s">
        <v>4777</v>
      </c>
      <c r="C1242" s="109">
        <v>44133</v>
      </c>
      <c r="D1242" s="7" t="s">
        <v>275</v>
      </c>
      <c r="E1242" s="8">
        <v>14412</v>
      </c>
      <c r="F1242" s="7" t="s">
        <v>22</v>
      </c>
      <c r="G1242" s="9" t="s">
        <v>4778</v>
      </c>
      <c r="H1242" s="7" t="s">
        <v>58</v>
      </c>
      <c r="I1242" s="9" t="s">
        <v>70</v>
      </c>
      <c r="J1242" s="16">
        <v>7299</v>
      </c>
      <c r="K1242" s="17">
        <v>23</v>
      </c>
      <c r="L1242" s="7" t="s">
        <v>4779</v>
      </c>
      <c r="M1242" s="9" t="s">
        <v>2519</v>
      </c>
      <c r="N1242" s="9" t="s">
        <v>2520</v>
      </c>
      <c r="O1242" s="17">
        <v>1</v>
      </c>
      <c r="P1242" s="17">
        <v>1</v>
      </c>
      <c r="Q1242" s="11">
        <v>242912</v>
      </c>
      <c r="R1242" s="12">
        <f t="shared" si="57"/>
        <v>0</v>
      </c>
      <c r="S1242" s="11">
        <f t="shared" si="58"/>
        <v>242912</v>
      </c>
      <c r="T1242" s="13" t="s">
        <v>4769</v>
      </c>
      <c r="U1242" s="15" t="s">
        <v>4780</v>
      </c>
      <c r="V1242" s="5" t="s">
        <v>5444</v>
      </c>
    </row>
    <row r="1243" spans="1:22" ht="13" x14ac:dyDescent="0.15">
      <c r="A1243" s="6">
        <f t="shared" si="59"/>
        <v>1242</v>
      </c>
      <c r="B1243" s="105" t="s">
        <v>4781</v>
      </c>
      <c r="C1243" s="109">
        <v>44133</v>
      </c>
      <c r="D1243" s="7" t="s">
        <v>275</v>
      </c>
      <c r="E1243" s="8">
        <v>14400</v>
      </c>
      <c r="F1243" s="7" t="s">
        <v>22</v>
      </c>
      <c r="G1243" s="9" t="s">
        <v>4778</v>
      </c>
      <c r="H1243" s="7" t="s">
        <v>58</v>
      </c>
      <c r="I1243" s="9" t="s">
        <v>70</v>
      </c>
      <c r="J1243" s="16">
        <v>7299</v>
      </c>
      <c r="K1243" s="17">
        <v>20</v>
      </c>
      <c r="L1243" s="7" t="s">
        <v>4779</v>
      </c>
      <c r="M1243" s="9" t="s">
        <v>2519</v>
      </c>
      <c r="N1243" s="9" t="s">
        <v>2520</v>
      </c>
      <c r="O1243" s="17">
        <v>1</v>
      </c>
      <c r="P1243" s="17">
        <v>1</v>
      </c>
      <c r="Q1243" s="11">
        <v>242912</v>
      </c>
      <c r="R1243" s="12">
        <f t="shared" si="57"/>
        <v>0</v>
      </c>
      <c r="S1243" s="11">
        <f t="shared" si="58"/>
        <v>242912</v>
      </c>
      <c r="T1243" s="13" t="s">
        <v>4769</v>
      </c>
      <c r="U1243" s="15" t="s">
        <v>4782</v>
      </c>
      <c r="V1243" s="5" t="s">
        <v>5444</v>
      </c>
    </row>
    <row r="1244" spans="1:22" ht="13" x14ac:dyDescent="0.15">
      <c r="A1244" s="6">
        <f t="shared" si="59"/>
        <v>1243</v>
      </c>
      <c r="B1244" s="105" t="s">
        <v>4783</v>
      </c>
      <c r="C1244" s="109">
        <v>44133</v>
      </c>
      <c r="D1244" s="7" t="s">
        <v>275</v>
      </c>
      <c r="E1244" s="8">
        <v>14414</v>
      </c>
      <c r="F1244" s="7" t="s">
        <v>22</v>
      </c>
      <c r="G1244" s="9" t="s">
        <v>4784</v>
      </c>
      <c r="H1244" s="7" t="s">
        <v>31</v>
      </c>
      <c r="I1244" s="9" t="s">
        <v>70</v>
      </c>
      <c r="J1244" s="16">
        <v>7299</v>
      </c>
      <c r="K1244" s="17">
        <v>6</v>
      </c>
      <c r="L1244" s="7" t="s">
        <v>4779</v>
      </c>
      <c r="M1244" s="9" t="s">
        <v>2519</v>
      </c>
      <c r="N1244" s="9" t="s">
        <v>2520</v>
      </c>
      <c r="O1244" s="17">
        <v>1</v>
      </c>
      <c r="P1244" s="17">
        <v>1</v>
      </c>
      <c r="Q1244" s="11">
        <v>242912</v>
      </c>
      <c r="R1244" s="12">
        <f t="shared" si="57"/>
        <v>0</v>
      </c>
      <c r="S1244" s="11">
        <f t="shared" si="58"/>
        <v>242912</v>
      </c>
      <c r="T1244" s="13" t="s">
        <v>4769</v>
      </c>
      <c r="U1244" s="15" t="s">
        <v>4785</v>
      </c>
      <c r="V1244" s="5" t="s">
        <v>5444</v>
      </c>
    </row>
    <row r="1245" spans="1:22" ht="13" x14ac:dyDescent="0.15">
      <c r="A1245" s="6">
        <f t="shared" si="59"/>
        <v>1244</v>
      </c>
      <c r="B1245" s="105" t="s">
        <v>4786</v>
      </c>
      <c r="C1245" s="109">
        <v>44133</v>
      </c>
      <c r="D1245" s="7" t="s">
        <v>275</v>
      </c>
      <c r="E1245" s="8">
        <v>1815</v>
      </c>
      <c r="F1245" s="7" t="s">
        <v>22</v>
      </c>
      <c r="G1245" s="9" t="s">
        <v>4787</v>
      </c>
      <c r="H1245" s="7" t="s">
        <v>45</v>
      </c>
      <c r="I1245" s="9" t="s">
        <v>70</v>
      </c>
      <c r="J1245" s="16">
        <v>7299</v>
      </c>
      <c r="K1245" s="17">
        <v>2</v>
      </c>
      <c r="L1245" s="7" t="s">
        <v>4779</v>
      </c>
      <c r="M1245" s="9" t="s">
        <v>2519</v>
      </c>
      <c r="N1245" s="9" t="s">
        <v>2520</v>
      </c>
      <c r="O1245" s="17">
        <v>1</v>
      </c>
      <c r="P1245" s="17">
        <v>1</v>
      </c>
      <c r="Q1245" s="11">
        <v>242912</v>
      </c>
      <c r="R1245" s="12">
        <f t="shared" si="57"/>
        <v>0</v>
      </c>
      <c r="S1245" s="11">
        <f t="shared" si="58"/>
        <v>242912</v>
      </c>
      <c r="T1245" s="13" t="s">
        <v>4769</v>
      </c>
      <c r="U1245" s="15" t="s">
        <v>4788</v>
      </c>
      <c r="V1245" s="5" t="s">
        <v>5444</v>
      </c>
    </row>
    <row r="1246" spans="1:22" ht="13" x14ac:dyDescent="0.15">
      <c r="A1246" s="6">
        <f t="shared" si="59"/>
        <v>1245</v>
      </c>
      <c r="B1246" s="105" t="s">
        <v>4789</v>
      </c>
      <c r="C1246" s="109">
        <v>44133</v>
      </c>
      <c r="D1246" s="7" t="s">
        <v>275</v>
      </c>
      <c r="E1246" s="8">
        <v>14419</v>
      </c>
      <c r="F1246" s="7" t="s">
        <v>22</v>
      </c>
      <c r="G1246" s="9" t="s">
        <v>4784</v>
      </c>
      <c r="H1246" s="7" t="s">
        <v>31</v>
      </c>
      <c r="I1246" s="9" t="s">
        <v>70</v>
      </c>
      <c r="J1246" s="16">
        <v>7299</v>
      </c>
      <c r="K1246" s="17">
        <v>24</v>
      </c>
      <c r="L1246" s="7" t="s">
        <v>4779</v>
      </c>
      <c r="M1246" s="9" t="s">
        <v>2519</v>
      </c>
      <c r="N1246" s="9" t="s">
        <v>2520</v>
      </c>
      <c r="O1246" s="17">
        <v>1</v>
      </c>
      <c r="P1246" s="17">
        <v>1</v>
      </c>
      <c r="Q1246" s="11">
        <v>287239</v>
      </c>
      <c r="R1246" s="12">
        <f t="shared" si="57"/>
        <v>0</v>
      </c>
      <c r="S1246" s="11">
        <f t="shared" si="58"/>
        <v>287239</v>
      </c>
      <c r="T1246" s="13" t="s">
        <v>4769</v>
      </c>
      <c r="U1246" s="15" t="s">
        <v>4790</v>
      </c>
      <c r="V1246" s="5" t="s">
        <v>5444</v>
      </c>
    </row>
    <row r="1247" spans="1:22" ht="13" x14ac:dyDescent="0.15">
      <c r="A1247" s="6">
        <f t="shared" si="59"/>
        <v>1246</v>
      </c>
      <c r="B1247" s="105" t="s">
        <v>4791</v>
      </c>
      <c r="C1247" s="109">
        <v>44133</v>
      </c>
      <c r="D1247" s="7" t="s">
        <v>275</v>
      </c>
      <c r="E1247" s="8">
        <v>14401</v>
      </c>
      <c r="F1247" s="7" t="s">
        <v>22</v>
      </c>
      <c r="G1247" s="9" t="s">
        <v>4778</v>
      </c>
      <c r="H1247" s="7" t="s">
        <v>58</v>
      </c>
      <c r="I1247" s="9" t="s">
        <v>70</v>
      </c>
      <c r="J1247" s="16">
        <v>7299</v>
      </c>
      <c r="K1247" s="17">
        <v>19</v>
      </c>
      <c r="L1247" s="7" t="s">
        <v>4779</v>
      </c>
      <c r="M1247" s="9" t="s">
        <v>2519</v>
      </c>
      <c r="N1247" s="9" t="s">
        <v>2520</v>
      </c>
      <c r="O1247" s="17">
        <v>1</v>
      </c>
      <c r="P1247" s="17">
        <v>1</v>
      </c>
      <c r="Q1247" s="11">
        <v>287239</v>
      </c>
      <c r="R1247" s="12">
        <f t="shared" si="57"/>
        <v>0</v>
      </c>
      <c r="S1247" s="11">
        <f t="shared" si="58"/>
        <v>287239</v>
      </c>
      <c r="T1247" s="13" t="s">
        <v>4792</v>
      </c>
      <c r="U1247" s="15" t="s">
        <v>4793</v>
      </c>
    </row>
    <row r="1248" spans="1:22" ht="13" x14ac:dyDescent="0.15">
      <c r="A1248" s="6">
        <f t="shared" si="59"/>
        <v>1247</v>
      </c>
      <c r="B1248" s="105" t="s">
        <v>4794</v>
      </c>
      <c r="C1248" s="109">
        <v>44133</v>
      </c>
      <c r="D1248" s="7" t="s">
        <v>275</v>
      </c>
      <c r="E1248" s="8">
        <v>1811</v>
      </c>
      <c r="F1248" s="7" t="s">
        <v>22</v>
      </c>
      <c r="G1248" s="9" t="s">
        <v>4787</v>
      </c>
      <c r="H1248" s="7" t="s">
        <v>45</v>
      </c>
      <c r="I1248" s="9" t="s">
        <v>70</v>
      </c>
      <c r="J1248" s="16">
        <v>7299</v>
      </c>
      <c r="K1248" s="17">
        <v>3</v>
      </c>
      <c r="L1248" s="7" t="s">
        <v>4779</v>
      </c>
      <c r="M1248" s="9" t="s">
        <v>2519</v>
      </c>
      <c r="N1248" s="9" t="s">
        <v>2520</v>
      </c>
      <c r="O1248" s="17">
        <v>1</v>
      </c>
      <c r="P1248" s="17">
        <v>1</v>
      </c>
      <c r="Q1248" s="11">
        <v>287239</v>
      </c>
      <c r="R1248" s="12">
        <f t="shared" si="57"/>
        <v>0</v>
      </c>
      <c r="S1248" s="11">
        <f t="shared" si="58"/>
        <v>287239</v>
      </c>
      <c r="T1248" s="13" t="s">
        <v>4795</v>
      </c>
      <c r="U1248" s="15" t="s">
        <v>4796</v>
      </c>
    </row>
    <row r="1249" spans="1:22" ht="13" x14ac:dyDescent="0.15">
      <c r="A1249" s="6">
        <f t="shared" si="59"/>
        <v>1248</v>
      </c>
      <c r="B1249" s="105" t="s">
        <v>4797</v>
      </c>
      <c r="C1249" s="109">
        <v>44133</v>
      </c>
      <c r="D1249" s="7" t="s">
        <v>275</v>
      </c>
      <c r="E1249" s="8">
        <v>14404</v>
      </c>
      <c r="F1249" s="7" t="s">
        <v>22</v>
      </c>
      <c r="G1249" s="9" t="s">
        <v>4778</v>
      </c>
      <c r="H1249" s="7" t="s">
        <v>58</v>
      </c>
      <c r="I1249" s="9" t="s">
        <v>70</v>
      </c>
      <c r="J1249" s="16">
        <v>7299</v>
      </c>
      <c r="K1249" s="17">
        <v>21</v>
      </c>
      <c r="L1249" s="7" t="s">
        <v>4779</v>
      </c>
      <c r="M1249" s="9" t="s">
        <v>2519</v>
      </c>
      <c r="N1249" s="9" t="s">
        <v>2520</v>
      </c>
      <c r="O1249" s="17">
        <v>1</v>
      </c>
      <c r="P1249" s="17">
        <v>1</v>
      </c>
      <c r="Q1249" s="11">
        <v>266143</v>
      </c>
      <c r="R1249" s="12">
        <f t="shared" si="57"/>
        <v>0</v>
      </c>
      <c r="S1249" s="11">
        <f t="shared" si="58"/>
        <v>266143</v>
      </c>
      <c r="T1249" s="13" t="s">
        <v>4798</v>
      </c>
      <c r="U1249" s="15" t="s">
        <v>4799</v>
      </c>
    </row>
    <row r="1250" spans="1:22" ht="13" x14ac:dyDescent="0.15">
      <c r="A1250" s="6">
        <f t="shared" si="59"/>
        <v>1249</v>
      </c>
      <c r="B1250" s="105" t="s">
        <v>4800</v>
      </c>
      <c r="C1250" s="109">
        <v>44133</v>
      </c>
      <c r="D1250" s="7" t="s">
        <v>275</v>
      </c>
      <c r="E1250" s="8">
        <v>14424</v>
      </c>
      <c r="F1250" s="7" t="s">
        <v>22</v>
      </c>
      <c r="G1250" s="9" t="s">
        <v>4784</v>
      </c>
      <c r="H1250" s="7" t="s">
        <v>31</v>
      </c>
      <c r="I1250" s="9" t="s">
        <v>70</v>
      </c>
      <c r="J1250" s="16">
        <v>7299</v>
      </c>
      <c r="K1250" s="17">
        <v>5</v>
      </c>
      <c r="L1250" s="7" t="s">
        <v>4779</v>
      </c>
      <c r="M1250" s="9" t="s">
        <v>2519</v>
      </c>
      <c r="N1250" s="9" t="s">
        <v>2520</v>
      </c>
      <c r="O1250" s="17">
        <v>1</v>
      </c>
      <c r="P1250" s="17">
        <v>1</v>
      </c>
      <c r="Q1250" s="11">
        <v>266143</v>
      </c>
      <c r="R1250" s="12">
        <f t="shared" si="57"/>
        <v>0</v>
      </c>
      <c r="S1250" s="11">
        <f t="shared" si="58"/>
        <v>266143</v>
      </c>
      <c r="T1250" s="13" t="s">
        <v>4801</v>
      </c>
      <c r="U1250" s="15" t="s">
        <v>4802</v>
      </c>
    </row>
    <row r="1251" spans="1:22" ht="13" x14ac:dyDescent="0.15">
      <c r="A1251" s="6">
        <f t="shared" si="59"/>
        <v>1250</v>
      </c>
      <c r="B1251" s="105" t="s">
        <v>4803</v>
      </c>
      <c r="C1251" s="109">
        <v>44133</v>
      </c>
      <c r="D1251" s="7" t="s">
        <v>275</v>
      </c>
      <c r="E1251" s="8">
        <v>1819</v>
      </c>
      <c r="F1251" s="7" t="s">
        <v>22</v>
      </c>
      <c r="G1251" s="9" t="s">
        <v>4787</v>
      </c>
      <c r="H1251" s="7" t="s">
        <v>45</v>
      </c>
      <c r="I1251" s="9" t="s">
        <v>70</v>
      </c>
      <c r="J1251" s="16">
        <v>7299</v>
      </c>
      <c r="K1251" s="17">
        <v>1</v>
      </c>
      <c r="L1251" s="7" t="s">
        <v>4779</v>
      </c>
      <c r="M1251" s="9" t="s">
        <v>2519</v>
      </c>
      <c r="N1251" s="9" t="s">
        <v>2520</v>
      </c>
      <c r="O1251" s="17">
        <v>1</v>
      </c>
      <c r="P1251" s="17">
        <v>1</v>
      </c>
      <c r="Q1251" s="11">
        <v>266143</v>
      </c>
      <c r="R1251" s="12">
        <f t="shared" si="57"/>
        <v>0</v>
      </c>
      <c r="S1251" s="11">
        <f t="shared" si="58"/>
        <v>266143</v>
      </c>
      <c r="T1251" s="13" t="s">
        <v>4804</v>
      </c>
      <c r="U1251" s="15" t="s">
        <v>4805</v>
      </c>
      <c r="V1251" s="5" t="s">
        <v>5444</v>
      </c>
    </row>
    <row r="1252" spans="1:22" ht="13" x14ac:dyDescent="0.15">
      <c r="A1252" s="6">
        <f t="shared" si="59"/>
        <v>1251</v>
      </c>
      <c r="B1252" s="105" t="s">
        <v>4806</v>
      </c>
      <c r="C1252" s="109">
        <v>44133</v>
      </c>
      <c r="D1252" s="7" t="s">
        <v>275</v>
      </c>
      <c r="E1252" s="8">
        <v>1803</v>
      </c>
      <c r="F1252" s="7" t="s">
        <v>22</v>
      </c>
      <c r="G1252" s="9" t="s">
        <v>4787</v>
      </c>
      <c r="H1252" s="7" t="s">
        <v>45</v>
      </c>
      <c r="I1252" s="9" t="s">
        <v>70</v>
      </c>
      <c r="J1252" s="16">
        <v>7299</v>
      </c>
      <c r="K1252" s="17">
        <v>4</v>
      </c>
      <c r="L1252" s="7" t="s">
        <v>4779</v>
      </c>
      <c r="M1252" s="9" t="s">
        <v>2519</v>
      </c>
      <c r="N1252" s="9" t="s">
        <v>2520</v>
      </c>
      <c r="O1252" s="17">
        <v>1</v>
      </c>
      <c r="P1252" s="17">
        <v>1</v>
      </c>
      <c r="Q1252" s="11">
        <v>269635</v>
      </c>
      <c r="R1252" s="12">
        <f t="shared" si="57"/>
        <v>0</v>
      </c>
      <c r="S1252" s="11">
        <f t="shared" si="58"/>
        <v>269635</v>
      </c>
      <c r="T1252" s="13" t="s">
        <v>4807</v>
      </c>
      <c r="U1252" s="15" t="s">
        <v>55</v>
      </c>
      <c r="V1252" s="5" t="s">
        <v>5444</v>
      </c>
    </row>
    <row r="1253" spans="1:22" ht="13" x14ac:dyDescent="0.15">
      <c r="A1253" s="6">
        <f t="shared" si="59"/>
        <v>1252</v>
      </c>
      <c r="B1253" s="105" t="s">
        <v>4808</v>
      </c>
      <c r="C1253" s="109">
        <v>44133</v>
      </c>
      <c r="D1253" s="7" t="s">
        <v>275</v>
      </c>
      <c r="E1253" s="8">
        <v>14413</v>
      </c>
      <c r="F1253" s="7" t="s">
        <v>22</v>
      </c>
      <c r="G1253" s="9" t="s">
        <v>4784</v>
      </c>
      <c r="H1253" s="7" t="s">
        <v>31</v>
      </c>
      <c r="I1253" s="9" t="s">
        <v>70</v>
      </c>
      <c r="J1253" s="16">
        <v>7299</v>
      </c>
      <c r="K1253" s="17">
        <v>25</v>
      </c>
      <c r="L1253" s="7" t="s">
        <v>4779</v>
      </c>
      <c r="M1253" s="9" t="s">
        <v>2519</v>
      </c>
      <c r="N1253" s="9" t="s">
        <v>2520</v>
      </c>
      <c r="O1253" s="17">
        <v>1</v>
      </c>
      <c r="P1253" s="17">
        <v>1</v>
      </c>
      <c r="Q1253" s="11">
        <v>240864</v>
      </c>
      <c r="R1253" s="12">
        <f t="shared" si="57"/>
        <v>0</v>
      </c>
      <c r="S1253" s="11">
        <f t="shared" si="58"/>
        <v>240864</v>
      </c>
      <c r="T1253" s="13" t="s">
        <v>4809</v>
      </c>
      <c r="U1253" s="15" t="s">
        <v>4810</v>
      </c>
    </row>
    <row r="1254" spans="1:22" ht="13" x14ac:dyDescent="0.15">
      <c r="A1254" s="6">
        <f t="shared" si="59"/>
        <v>1253</v>
      </c>
      <c r="B1254" s="105" t="s">
        <v>4811</v>
      </c>
      <c r="C1254" s="109">
        <v>44133</v>
      </c>
      <c r="D1254" s="7" t="s">
        <v>275</v>
      </c>
      <c r="E1254" s="8">
        <v>14408</v>
      </c>
      <c r="F1254" s="7" t="s">
        <v>22</v>
      </c>
      <c r="G1254" s="9" t="s">
        <v>4778</v>
      </c>
      <c r="H1254" s="7" t="s">
        <v>58</v>
      </c>
      <c r="I1254" s="9" t="s">
        <v>70</v>
      </c>
      <c r="J1254" s="16">
        <v>7299</v>
      </c>
      <c r="K1254" s="17">
        <v>22</v>
      </c>
      <c r="L1254" s="7" t="s">
        <v>4779</v>
      </c>
      <c r="M1254" s="9" t="s">
        <v>2519</v>
      </c>
      <c r="N1254" s="9" t="s">
        <v>2520</v>
      </c>
      <c r="O1254" s="17">
        <v>1</v>
      </c>
      <c r="P1254" s="17">
        <v>1</v>
      </c>
      <c r="Q1254" s="11">
        <v>240864</v>
      </c>
      <c r="R1254" s="12">
        <f t="shared" si="57"/>
        <v>0</v>
      </c>
      <c r="S1254" s="11">
        <f t="shared" si="58"/>
        <v>240864</v>
      </c>
      <c r="T1254" s="13" t="s">
        <v>1124</v>
      </c>
      <c r="U1254" s="15" t="s">
        <v>4812</v>
      </c>
    </row>
    <row r="1255" spans="1:22" ht="13" x14ac:dyDescent="0.15">
      <c r="A1255" s="6">
        <f t="shared" si="59"/>
        <v>1254</v>
      </c>
      <c r="B1255" s="105" t="s">
        <v>4813</v>
      </c>
      <c r="C1255" s="109">
        <v>44133</v>
      </c>
      <c r="D1255" s="7" t="s">
        <v>275</v>
      </c>
      <c r="E1255" s="8">
        <v>13644</v>
      </c>
      <c r="F1255" s="7" t="s">
        <v>22</v>
      </c>
      <c r="G1255" s="9" t="s">
        <v>2518</v>
      </c>
      <c r="H1255" s="7" t="s">
        <v>69</v>
      </c>
      <c r="I1255" s="10"/>
      <c r="J1255" s="16">
        <v>7257</v>
      </c>
      <c r="K1255" s="17">
        <v>29</v>
      </c>
      <c r="L1255" s="7" t="s">
        <v>277</v>
      </c>
      <c r="M1255" s="9" t="s">
        <v>2519</v>
      </c>
      <c r="N1255" s="9" t="s">
        <v>2520</v>
      </c>
      <c r="O1255" s="17">
        <v>1</v>
      </c>
      <c r="P1255" s="17">
        <v>1</v>
      </c>
      <c r="Q1255" s="11">
        <v>354390</v>
      </c>
      <c r="R1255" s="12">
        <f t="shared" si="57"/>
        <v>0</v>
      </c>
      <c r="S1255" s="11">
        <f t="shared" si="58"/>
        <v>354390</v>
      </c>
      <c r="T1255" s="13" t="s">
        <v>4814</v>
      </c>
      <c r="U1255" s="15" t="s">
        <v>42</v>
      </c>
      <c r="V1255" s="5" t="s">
        <v>5444</v>
      </c>
    </row>
    <row r="1256" spans="1:22" ht="13" x14ac:dyDescent="0.15">
      <c r="A1256" s="6">
        <f t="shared" si="59"/>
        <v>1255</v>
      </c>
      <c r="B1256" s="105" t="s">
        <v>4815</v>
      </c>
      <c r="C1256" s="109">
        <v>44133</v>
      </c>
      <c r="D1256" s="7" t="s">
        <v>275</v>
      </c>
      <c r="E1256" s="8">
        <v>13713</v>
      </c>
      <c r="F1256" s="7" t="s">
        <v>22</v>
      </c>
      <c r="G1256" s="9" t="s">
        <v>1903</v>
      </c>
      <c r="H1256" s="7" t="s">
        <v>69</v>
      </c>
      <c r="I1256" s="9" t="s">
        <v>70</v>
      </c>
      <c r="J1256" s="16">
        <v>7300</v>
      </c>
      <c r="K1256" s="17">
        <v>1</v>
      </c>
      <c r="L1256" s="7" t="s">
        <v>1191</v>
      </c>
      <c r="M1256" s="9" t="s">
        <v>2519</v>
      </c>
      <c r="N1256" s="9" t="s">
        <v>2520</v>
      </c>
      <c r="O1256" s="17">
        <v>1</v>
      </c>
      <c r="P1256" s="17">
        <v>1</v>
      </c>
      <c r="Q1256" s="11">
        <v>354390</v>
      </c>
      <c r="R1256" s="12">
        <f t="shared" si="57"/>
        <v>0</v>
      </c>
      <c r="S1256" s="11">
        <f t="shared" si="58"/>
        <v>354390</v>
      </c>
      <c r="T1256" s="13" t="s">
        <v>4816</v>
      </c>
      <c r="U1256" s="15" t="s">
        <v>4817</v>
      </c>
    </row>
    <row r="1257" spans="1:22" ht="13" x14ac:dyDescent="0.15">
      <c r="A1257" s="6">
        <f t="shared" si="59"/>
        <v>1256</v>
      </c>
      <c r="B1257" s="105" t="s">
        <v>4818</v>
      </c>
      <c r="C1257" s="109">
        <v>44133</v>
      </c>
      <c r="D1257" s="7" t="s">
        <v>275</v>
      </c>
      <c r="E1257" s="8">
        <v>13822</v>
      </c>
      <c r="F1257" s="7" t="s">
        <v>22</v>
      </c>
      <c r="G1257" s="9" t="s">
        <v>2518</v>
      </c>
      <c r="H1257" s="7" t="s">
        <v>69</v>
      </c>
      <c r="I1257" s="9" t="s">
        <v>70</v>
      </c>
      <c r="J1257" s="16">
        <v>7302</v>
      </c>
      <c r="K1257" s="17">
        <v>19</v>
      </c>
      <c r="L1257" s="7" t="s">
        <v>1191</v>
      </c>
      <c r="M1257" s="9" t="s">
        <v>2519</v>
      </c>
      <c r="N1257" s="9" t="s">
        <v>2520</v>
      </c>
      <c r="O1257" s="17">
        <v>1</v>
      </c>
      <c r="P1257" s="17">
        <v>1</v>
      </c>
      <c r="Q1257" s="11">
        <v>373164</v>
      </c>
      <c r="R1257" s="12">
        <f t="shared" si="57"/>
        <v>0</v>
      </c>
      <c r="S1257" s="11">
        <f t="shared" si="58"/>
        <v>373164</v>
      </c>
      <c r="T1257" s="13" t="s">
        <v>4819</v>
      </c>
      <c r="U1257" s="15" t="s">
        <v>4820</v>
      </c>
    </row>
    <row r="1258" spans="1:22" ht="13" x14ac:dyDescent="0.15">
      <c r="A1258" s="6">
        <f t="shared" si="59"/>
        <v>1257</v>
      </c>
      <c r="B1258" s="105" t="s">
        <v>4821</v>
      </c>
      <c r="C1258" s="109">
        <v>44133</v>
      </c>
      <c r="D1258" s="7" t="s">
        <v>275</v>
      </c>
      <c r="E1258" s="8">
        <v>13810</v>
      </c>
      <c r="F1258" s="7" t="s">
        <v>22</v>
      </c>
      <c r="G1258" s="9" t="s">
        <v>2518</v>
      </c>
      <c r="H1258" s="7" t="s">
        <v>69</v>
      </c>
      <c r="I1258" s="9" t="s">
        <v>70</v>
      </c>
      <c r="J1258" s="16">
        <v>7302</v>
      </c>
      <c r="K1258" s="17">
        <v>21</v>
      </c>
      <c r="L1258" s="7" t="s">
        <v>1191</v>
      </c>
      <c r="M1258" s="9" t="s">
        <v>2519</v>
      </c>
      <c r="N1258" s="9" t="s">
        <v>2520</v>
      </c>
      <c r="O1258" s="17">
        <v>1</v>
      </c>
      <c r="P1258" s="17">
        <v>1</v>
      </c>
      <c r="Q1258" s="11">
        <v>413185</v>
      </c>
      <c r="R1258" s="12">
        <f t="shared" si="57"/>
        <v>0</v>
      </c>
      <c r="S1258" s="11">
        <f t="shared" si="58"/>
        <v>413185</v>
      </c>
      <c r="T1258" s="13" t="s">
        <v>4822</v>
      </c>
      <c r="U1258" s="15" t="s">
        <v>4823</v>
      </c>
    </row>
    <row r="1259" spans="1:22" ht="13" x14ac:dyDescent="0.15">
      <c r="A1259" s="6">
        <f t="shared" si="59"/>
        <v>1258</v>
      </c>
      <c r="B1259" s="105" t="s">
        <v>4824</v>
      </c>
      <c r="C1259" s="109">
        <v>44133</v>
      </c>
      <c r="D1259" s="7" t="s">
        <v>275</v>
      </c>
      <c r="E1259" s="8">
        <v>13828</v>
      </c>
      <c r="F1259" s="7" t="s">
        <v>22</v>
      </c>
      <c r="G1259" s="9" t="s">
        <v>2518</v>
      </c>
      <c r="H1259" s="7" t="s">
        <v>69</v>
      </c>
      <c r="I1259" s="9" t="s">
        <v>70</v>
      </c>
      <c r="J1259" s="16">
        <v>7302</v>
      </c>
      <c r="K1259" s="17">
        <v>18</v>
      </c>
      <c r="L1259" s="7" t="s">
        <v>1191</v>
      </c>
      <c r="M1259" s="9" t="s">
        <v>2519</v>
      </c>
      <c r="N1259" s="9" t="s">
        <v>2520</v>
      </c>
      <c r="O1259" s="17">
        <v>1</v>
      </c>
      <c r="P1259" s="17">
        <v>1</v>
      </c>
      <c r="Q1259" s="11">
        <v>413185</v>
      </c>
      <c r="R1259" s="12">
        <f t="shared" si="57"/>
        <v>0</v>
      </c>
      <c r="S1259" s="11">
        <f t="shared" si="58"/>
        <v>413185</v>
      </c>
      <c r="T1259" s="13" t="s">
        <v>4825</v>
      </c>
      <c r="U1259" s="15" t="s">
        <v>1358</v>
      </c>
      <c r="V1259" s="5" t="s">
        <v>5444</v>
      </c>
    </row>
    <row r="1260" spans="1:22" ht="13" x14ac:dyDescent="0.15">
      <c r="A1260" s="6">
        <f t="shared" si="59"/>
        <v>1259</v>
      </c>
      <c r="B1260" s="105" t="s">
        <v>4826</v>
      </c>
      <c r="C1260" s="109">
        <v>44133</v>
      </c>
      <c r="D1260" s="7" t="s">
        <v>275</v>
      </c>
      <c r="E1260" s="8">
        <v>14713</v>
      </c>
      <c r="F1260" s="7" t="s">
        <v>22</v>
      </c>
      <c r="G1260" s="9" t="s">
        <v>4827</v>
      </c>
      <c r="H1260" s="7" t="s">
        <v>45</v>
      </c>
      <c r="I1260" s="9" t="s">
        <v>70</v>
      </c>
      <c r="J1260" s="16">
        <v>7354</v>
      </c>
      <c r="K1260" s="17">
        <v>27</v>
      </c>
      <c r="L1260" s="7" t="s">
        <v>277</v>
      </c>
      <c r="M1260" s="9" t="s">
        <v>2519</v>
      </c>
      <c r="N1260" s="9" t="s">
        <v>2520</v>
      </c>
      <c r="O1260" s="17">
        <v>1</v>
      </c>
      <c r="P1260" s="17">
        <v>1</v>
      </c>
      <c r="Q1260" s="11">
        <v>306792</v>
      </c>
      <c r="R1260" s="12">
        <f t="shared" si="57"/>
        <v>0</v>
      </c>
      <c r="S1260" s="11">
        <f t="shared" si="58"/>
        <v>306792</v>
      </c>
      <c r="T1260" s="13" t="s">
        <v>4828</v>
      </c>
      <c r="U1260" s="15" t="s">
        <v>4829</v>
      </c>
    </row>
    <row r="1261" spans="1:22" ht="13" x14ac:dyDescent="0.15">
      <c r="A1261" s="6">
        <f t="shared" si="59"/>
        <v>1260</v>
      </c>
      <c r="B1261" s="105" t="s">
        <v>4830</v>
      </c>
      <c r="C1261" s="109">
        <v>44133</v>
      </c>
      <c r="D1261" s="7" t="s">
        <v>275</v>
      </c>
      <c r="E1261" s="8">
        <v>14701</v>
      </c>
      <c r="F1261" s="7" t="s">
        <v>22</v>
      </c>
      <c r="G1261" s="9" t="s">
        <v>4827</v>
      </c>
      <c r="H1261" s="7" t="s">
        <v>45</v>
      </c>
      <c r="I1261" s="9" t="s">
        <v>70</v>
      </c>
      <c r="J1261" s="16">
        <v>7354</v>
      </c>
      <c r="K1261" s="17">
        <v>24</v>
      </c>
      <c r="L1261" s="7" t="s">
        <v>277</v>
      </c>
      <c r="M1261" s="9" t="s">
        <v>2519</v>
      </c>
      <c r="N1261" s="9" t="s">
        <v>2520</v>
      </c>
      <c r="O1261" s="17">
        <v>1</v>
      </c>
      <c r="P1261" s="17">
        <v>1</v>
      </c>
      <c r="Q1261" s="11">
        <v>306792</v>
      </c>
      <c r="R1261" s="12">
        <f t="shared" si="57"/>
        <v>0</v>
      </c>
      <c r="S1261" s="11">
        <f t="shared" si="58"/>
        <v>306792</v>
      </c>
      <c r="T1261" s="13" t="s">
        <v>986</v>
      </c>
      <c r="U1261" s="14"/>
    </row>
    <row r="1262" spans="1:22" ht="13" x14ac:dyDescent="0.15">
      <c r="A1262" s="6">
        <f t="shared" si="59"/>
        <v>1261</v>
      </c>
      <c r="B1262" s="105" t="s">
        <v>4831</v>
      </c>
      <c r="C1262" s="109">
        <v>44133</v>
      </c>
      <c r="D1262" s="7" t="s">
        <v>275</v>
      </c>
      <c r="E1262" s="8">
        <v>14607</v>
      </c>
      <c r="F1262" s="7" t="s">
        <v>22</v>
      </c>
      <c r="G1262" s="9" t="s">
        <v>4827</v>
      </c>
      <c r="H1262" s="7" t="s">
        <v>45</v>
      </c>
      <c r="I1262" s="9" t="s">
        <v>70</v>
      </c>
      <c r="J1262" s="16">
        <v>7354</v>
      </c>
      <c r="K1262" s="17">
        <v>21</v>
      </c>
      <c r="L1262" s="7" t="s">
        <v>277</v>
      </c>
      <c r="M1262" s="9" t="s">
        <v>2519</v>
      </c>
      <c r="N1262" s="9" t="s">
        <v>2520</v>
      </c>
      <c r="O1262" s="17">
        <v>1</v>
      </c>
      <c r="P1262" s="17">
        <v>1</v>
      </c>
      <c r="Q1262" s="11">
        <v>306792</v>
      </c>
      <c r="R1262" s="12">
        <f t="shared" si="57"/>
        <v>0</v>
      </c>
      <c r="S1262" s="11">
        <f t="shared" si="58"/>
        <v>306792</v>
      </c>
      <c r="T1262" s="13" t="s">
        <v>4832</v>
      </c>
      <c r="U1262" s="14"/>
    </row>
    <row r="1263" spans="1:22" ht="13" x14ac:dyDescent="0.15">
      <c r="A1263" s="6">
        <f t="shared" si="59"/>
        <v>1262</v>
      </c>
      <c r="B1263" s="105" t="s">
        <v>4833</v>
      </c>
      <c r="C1263" s="109">
        <v>44133</v>
      </c>
      <c r="D1263" s="7" t="s">
        <v>275</v>
      </c>
      <c r="E1263" s="8">
        <v>14620</v>
      </c>
      <c r="F1263" s="7" t="s">
        <v>22</v>
      </c>
      <c r="G1263" s="9" t="s">
        <v>4827</v>
      </c>
      <c r="H1263" s="7" t="s">
        <v>45</v>
      </c>
      <c r="I1263" s="9" t="s">
        <v>70</v>
      </c>
      <c r="J1263" s="16">
        <v>7354</v>
      </c>
      <c r="K1263" s="17">
        <v>5</v>
      </c>
      <c r="L1263" s="7" t="s">
        <v>277</v>
      </c>
      <c r="M1263" s="9" t="s">
        <v>2519</v>
      </c>
      <c r="N1263" s="9" t="s">
        <v>2520</v>
      </c>
      <c r="O1263" s="17">
        <v>1</v>
      </c>
      <c r="P1263" s="17">
        <v>1</v>
      </c>
      <c r="Q1263" s="11">
        <v>306792</v>
      </c>
      <c r="R1263" s="12">
        <f t="shared" si="57"/>
        <v>0</v>
      </c>
      <c r="S1263" s="11">
        <f t="shared" si="58"/>
        <v>306792</v>
      </c>
      <c r="T1263" s="13" t="s">
        <v>4834</v>
      </c>
      <c r="U1263" s="15" t="s">
        <v>80</v>
      </c>
    </row>
    <row r="1264" spans="1:22" ht="13" x14ac:dyDescent="0.15">
      <c r="A1264" s="6">
        <f t="shared" si="59"/>
        <v>1263</v>
      </c>
      <c r="B1264" s="105" t="s">
        <v>4835</v>
      </c>
      <c r="C1264" s="109">
        <v>44133</v>
      </c>
      <c r="D1264" s="7" t="s">
        <v>275</v>
      </c>
      <c r="E1264" s="8">
        <v>14708</v>
      </c>
      <c r="F1264" s="7" t="s">
        <v>22</v>
      </c>
      <c r="G1264" s="9" t="s">
        <v>4827</v>
      </c>
      <c r="H1264" s="7" t="s">
        <v>45</v>
      </c>
      <c r="I1264" s="9" t="s">
        <v>70</v>
      </c>
      <c r="J1264" s="16">
        <v>7354</v>
      </c>
      <c r="K1264" s="17">
        <v>2</v>
      </c>
      <c r="L1264" s="7" t="s">
        <v>277</v>
      </c>
      <c r="M1264" s="9" t="s">
        <v>2519</v>
      </c>
      <c r="N1264" s="9" t="s">
        <v>2520</v>
      </c>
      <c r="O1264" s="17">
        <v>1</v>
      </c>
      <c r="P1264" s="17">
        <v>1</v>
      </c>
      <c r="Q1264" s="11">
        <v>306792</v>
      </c>
      <c r="R1264" s="12">
        <f t="shared" si="57"/>
        <v>0</v>
      </c>
      <c r="S1264" s="11">
        <f t="shared" si="58"/>
        <v>306792</v>
      </c>
      <c r="T1264" s="13" t="s">
        <v>4836</v>
      </c>
      <c r="U1264" s="15" t="s">
        <v>1141</v>
      </c>
    </row>
    <row r="1265" spans="1:22" ht="13" x14ac:dyDescent="0.15">
      <c r="A1265" s="6">
        <f t="shared" si="59"/>
        <v>1264</v>
      </c>
      <c r="B1265" s="105" t="s">
        <v>4837</v>
      </c>
      <c r="C1265" s="109">
        <v>44133</v>
      </c>
      <c r="D1265" s="7" t="s">
        <v>275</v>
      </c>
      <c r="E1265" s="8">
        <v>14709</v>
      </c>
      <c r="F1265" s="7" t="s">
        <v>22</v>
      </c>
      <c r="G1265" s="9" t="s">
        <v>4827</v>
      </c>
      <c r="H1265" s="7" t="s">
        <v>45</v>
      </c>
      <c r="I1265" s="9" t="s">
        <v>70</v>
      </c>
      <c r="J1265" s="16">
        <v>7354</v>
      </c>
      <c r="K1265" s="17">
        <v>26</v>
      </c>
      <c r="L1265" s="7" t="s">
        <v>277</v>
      </c>
      <c r="M1265" s="9" t="s">
        <v>2519</v>
      </c>
      <c r="N1265" s="9" t="s">
        <v>2520</v>
      </c>
      <c r="O1265" s="17">
        <v>1</v>
      </c>
      <c r="P1265" s="17">
        <v>1</v>
      </c>
      <c r="Q1265" s="11">
        <v>321551</v>
      </c>
      <c r="R1265" s="12">
        <f t="shared" si="57"/>
        <v>0</v>
      </c>
      <c r="S1265" s="11">
        <f t="shared" si="58"/>
        <v>321551</v>
      </c>
      <c r="T1265" s="13" t="s">
        <v>4838</v>
      </c>
      <c r="U1265" s="15" t="s">
        <v>1141</v>
      </c>
    </row>
    <row r="1266" spans="1:22" ht="13" x14ac:dyDescent="0.15">
      <c r="A1266" s="6">
        <f t="shared" si="59"/>
        <v>1265</v>
      </c>
      <c r="B1266" s="105" t="s">
        <v>4839</v>
      </c>
      <c r="C1266" s="109">
        <v>44133</v>
      </c>
      <c r="D1266" s="7" t="s">
        <v>275</v>
      </c>
      <c r="E1266" s="8">
        <v>14615</v>
      </c>
      <c r="F1266" s="7" t="s">
        <v>22</v>
      </c>
      <c r="G1266" s="9" t="s">
        <v>4827</v>
      </c>
      <c r="H1266" s="7" t="s">
        <v>45</v>
      </c>
      <c r="I1266" s="9" t="s">
        <v>70</v>
      </c>
      <c r="J1266" s="16">
        <v>7354</v>
      </c>
      <c r="K1266" s="17">
        <v>22</v>
      </c>
      <c r="L1266" s="7" t="s">
        <v>277</v>
      </c>
      <c r="M1266" s="9" t="s">
        <v>2519</v>
      </c>
      <c r="N1266" s="9" t="s">
        <v>2520</v>
      </c>
      <c r="O1266" s="17">
        <v>1</v>
      </c>
      <c r="P1266" s="17">
        <v>1</v>
      </c>
      <c r="Q1266" s="11">
        <v>321551</v>
      </c>
      <c r="R1266" s="12">
        <f t="shared" si="57"/>
        <v>0</v>
      </c>
      <c r="S1266" s="11">
        <f t="shared" si="58"/>
        <v>321551</v>
      </c>
      <c r="T1266" s="13" t="s">
        <v>4840</v>
      </c>
      <c r="U1266" s="15" t="s">
        <v>4841</v>
      </c>
    </row>
    <row r="1267" spans="1:22" ht="13" x14ac:dyDescent="0.15">
      <c r="A1267" s="6">
        <f t="shared" si="59"/>
        <v>1266</v>
      </c>
      <c r="B1267" s="105" t="s">
        <v>4842</v>
      </c>
      <c r="C1267" s="109">
        <v>44133</v>
      </c>
      <c r="D1267" s="7" t="s">
        <v>275</v>
      </c>
      <c r="E1267" s="8">
        <v>14700</v>
      </c>
      <c r="F1267" s="7" t="s">
        <v>22</v>
      </c>
      <c r="G1267" s="9" t="s">
        <v>4827</v>
      </c>
      <c r="H1267" s="7" t="s">
        <v>45</v>
      </c>
      <c r="I1267" s="9" t="s">
        <v>70</v>
      </c>
      <c r="J1267" s="16">
        <v>7354</v>
      </c>
      <c r="K1267" s="17">
        <v>4</v>
      </c>
      <c r="L1267" s="7" t="s">
        <v>277</v>
      </c>
      <c r="M1267" s="9" t="s">
        <v>2519</v>
      </c>
      <c r="N1267" s="9" t="s">
        <v>2520</v>
      </c>
      <c r="O1267" s="17">
        <v>1</v>
      </c>
      <c r="P1267" s="17">
        <v>1</v>
      </c>
      <c r="Q1267" s="11">
        <v>321551</v>
      </c>
      <c r="R1267" s="12">
        <f t="shared" si="57"/>
        <v>0</v>
      </c>
      <c r="S1267" s="11">
        <f t="shared" si="58"/>
        <v>321551</v>
      </c>
      <c r="T1267" s="13" t="s">
        <v>4843</v>
      </c>
      <c r="U1267" s="14"/>
    </row>
    <row r="1268" spans="1:22" ht="13" x14ac:dyDescent="0.15">
      <c r="A1268" s="6">
        <f t="shared" si="59"/>
        <v>1267</v>
      </c>
      <c r="B1268" s="105" t="s">
        <v>4844</v>
      </c>
      <c r="C1268" s="109">
        <v>44133</v>
      </c>
      <c r="D1268" s="7" t="s">
        <v>275</v>
      </c>
      <c r="E1268" s="8">
        <v>14621</v>
      </c>
      <c r="F1268" s="7" t="s">
        <v>22</v>
      </c>
      <c r="G1268" s="9" t="s">
        <v>4827</v>
      </c>
      <c r="H1268" s="7" t="s">
        <v>45</v>
      </c>
      <c r="I1268" s="9" t="s">
        <v>70</v>
      </c>
      <c r="J1268" s="16">
        <v>7354</v>
      </c>
      <c r="K1268" s="17">
        <v>23</v>
      </c>
      <c r="L1268" s="7" t="s">
        <v>277</v>
      </c>
      <c r="M1268" s="9" t="s">
        <v>2519</v>
      </c>
      <c r="N1268" s="9" t="s">
        <v>2520</v>
      </c>
      <c r="O1268" s="17">
        <v>1</v>
      </c>
      <c r="P1268" s="17">
        <v>1</v>
      </c>
      <c r="Q1268" s="11">
        <v>347121</v>
      </c>
      <c r="R1268" s="12">
        <f t="shared" si="57"/>
        <v>0</v>
      </c>
      <c r="S1268" s="11">
        <f t="shared" si="58"/>
        <v>347121</v>
      </c>
      <c r="T1268" s="13" t="s">
        <v>2336</v>
      </c>
      <c r="U1268" s="14"/>
    </row>
    <row r="1269" spans="1:22" ht="13" x14ac:dyDescent="0.15">
      <c r="A1269" s="6">
        <f t="shared" si="59"/>
        <v>1268</v>
      </c>
      <c r="B1269" s="105" t="s">
        <v>4845</v>
      </c>
      <c r="C1269" s="109">
        <v>44133</v>
      </c>
      <c r="D1269" s="7" t="s">
        <v>275</v>
      </c>
      <c r="E1269" s="8">
        <v>14606</v>
      </c>
      <c r="F1269" s="7" t="s">
        <v>22</v>
      </c>
      <c r="G1269" s="9" t="s">
        <v>4827</v>
      </c>
      <c r="H1269" s="7" t="s">
        <v>45</v>
      </c>
      <c r="I1269" s="9" t="s">
        <v>70</v>
      </c>
      <c r="J1269" s="16">
        <v>7354</v>
      </c>
      <c r="K1269" s="17">
        <v>7</v>
      </c>
      <c r="L1269" s="7" t="s">
        <v>277</v>
      </c>
      <c r="M1269" s="9" t="s">
        <v>2519</v>
      </c>
      <c r="N1269" s="9" t="s">
        <v>2520</v>
      </c>
      <c r="O1269" s="17">
        <v>1</v>
      </c>
      <c r="P1269" s="17">
        <v>1</v>
      </c>
      <c r="Q1269" s="11">
        <v>287239</v>
      </c>
      <c r="R1269" s="12">
        <f t="shared" si="57"/>
        <v>0</v>
      </c>
      <c r="S1269" s="11">
        <f t="shared" si="58"/>
        <v>287239</v>
      </c>
      <c r="T1269" s="13" t="s">
        <v>4846</v>
      </c>
      <c r="U1269" s="14"/>
    </row>
    <row r="1270" spans="1:22" ht="13" x14ac:dyDescent="0.15">
      <c r="A1270" s="6">
        <f t="shared" si="59"/>
        <v>1269</v>
      </c>
      <c r="B1270" s="105" t="s">
        <v>4847</v>
      </c>
      <c r="C1270" s="109">
        <v>44133</v>
      </c>
      <c r="D1270" s="7" t="s">
        <v>275</v>
      </c>
      <c r="E1270" s="8">
        <v>14614</v>
      </c>
      <c r="F1270" s="7" t="s">
        <v>22</v>
      </c>
      <c r="G1270" s="9" t="s">
        <v>4827</v>
      </c>
      <c r="H1270" s="7" t="s">
        <v>45</v>
      </c>
      <c r="I1270" s="9" t="s">
        <v>70</v>
      </c>
      <c r="J1270" s="16">
        <v>7354</v>
      </c>
      <c r="K1270" s="17">
        <v>6</v>
      </c>
      <c r="L1270" s="7" t="s">
        <v>277</v>
      </c>
      <c r="M1270" s="9" t="s">
        <v>2519</v>
      </c>
      <c r="N1270" s="9" t="s">
        <v>2520</v>
      </c>
      <c r="O1270" s="17">
        <v>1</v>
      </c>
      <c r="P1270" s="17">
        <v>1</v>
      </c>
      <c r="Q1270" s="11">
        <v>347121</v>
      </c>
      <c r="R1270" s="12">
        <f t="shared" si="57"/>
        <v>0</v>
      </c>
      <c r="S1270" s="11">
        <f t="shared" si="58"/>
        <v>347121</v>
      </c>
      <c r="T1270" s="13" t="s">
        <v>1905</v>
      </c>
      <c r="U1270" s="14"/>
    </row>
    <row r="1271" spans="1:22" ht="13" x14ac:dyDescent="0.15">
      <c r="A1271" s="6">
        <f t="shared" si="59"/>
        <v>1270</v>
      </c>
      <c r="B1271" s="105" t="s">
        <v>4848</v>
      </c>
      <c r="C1271" s="109">
        <v>44133</v>
      </c>
      <c r="D1271" s="7" t="s">
        <v>275</v>
      </c>
      <c r="E1271" s="8">
        <v>14704</v>
      </c>
      <c r="F1271" s="7" t="s">
        <v>22</v>
      </c>
      <c r="G1271" s="9" t="s">
        <v>4827</v>
      </c>
      <c r="H1271" s="7" t="s">
        <v>45</v>
      </c>
      <c r="I1271" s="9" t="s">
        <v>70</v>
      </c>
      <c r="J1271" s="16">
        <v>7354</v>
      </c>
      <c r="K1271" s="17">
        <v>3</v>
      </c>
      <c r="L1271" s="7" t="s">
        <v>277</v>
      </c>
      <c r="M1271" s="9" t="s">
        <v>2519</v>
      </c>
      <c r="N1271" s="9" t="s">
        <v>2520</v>
      </c>
      <c r="O1271" s="17">
        <v>1</v>
      </c>
      <c r="P1271" s="17">
        <v>1</v>
      </c>
      <c r="Q1271" s="11">
        <v>347121</v>
      </c>
      <c r="R1271" s="12">
        <f t="shared" si="57"/>
        <v>0</v>
      </c>
      <c r="S1271" s="11">
        <f t="shared" si="58"/>
        <v>347121</v>
      </c>
      <c r="T1271" s="13" t="s">
        <v>4849</v>
      </c>
      <c r="U1271" s="14"/>
    </row>
    <row r="1272" spans="1:22" ht="13" x14ac:dyDescent="0.15">
      <c r="A1272" s="6">
        <f t="shared" si="59"/>
        <v>1271</v>
      </c>
      <c r="B1272" s="105" t="s">
        <v>4850</v>
      </c>
      <c r="C1272" s="109">
        <v>44133</v>
      </c>
      <c r="D1272" s="7" t="s">
        <v>275</v>
      </c>
      <c r="E1272" s="8">
        <v>14800</v>
      </c>
      <c r="F1272" s="7" t="s">
        <v>22</v>
      </c>
      <c r="G1272" s="9" t="s">
        <v>4851</v>
      </c>
      <c r="H1272" s="7" t="s">
        <v>45</v>
      </c>
      <c r="I1272" s="9" t="s">
        <v>70</v>
      </c>
      <c r="J1272" s="16">
        <v>7354</v>
      </c>
      <c r="K1272" s="17">
        <v>11</v>
      </c>
      <c r="L1272" s="7" t="s">
        <v>1191</v>
      </c>
      <c r="M1272" s="9" t="s">
        <v>2519</v>
      </c>
      <c r="N1272" s="9" t="s">
        <v>2520</v>
      </c>
      <c r="O1272" s="17">
        <v>1</v>
      </c>
      <c r="P1272" s="17">
        <v>1</v>
      </c>
      <c r="Q1272" s="11">
        <v>242912</v>
      </c>
      <c r="R1272" s="12">
        <f t="shared" si="57"/>
        <v>0</v>
      </c>
      <c r="S1272" s="11">
        <f t="shared" si="58"/>
        <v>242912</v>
      </c>
      <c r="T1272" s="13" t="s">
        <v>4852</v>
      </c>
      <c r="U1272" s="14"/>
    </row>
    <row r="1273" spans="1:22" ht="13" x14ac:dyDescent="0.15">
      <c r="A1273" s="6">
        <f t="shared" si="59"/>
        <v>1272</v>
      </c>
      <c r="B1273" s="105" t="s">
        <v>4853</v>
      </c>
      <c r="C1273" s="109">
        <v>44133</v>
      </c>
      <c r="D1273" s="7" t="s">
        <v>275</v>
      </c>
      <c r="E1273" s="8">
        <v>14804</v>
      </c>
      <c r="F1273" s="7" t="s">
        <v>22</v>
      </c>
      <c r="G1273" s="9" t="s">
        <v>4851</v>
      </c>
      <c r="H1273" s="7" t="s">
        <v>45</v>
      </c>
      <c r="I1273" s="9" t="s">
        <v>70</v>
      </c>
      <c r="J1273" s="16">
        <v>7354</v>
      </c>
      <c r="K1273" s="17">
        <v>12</v>
      </c>
      <c r="L1273" s="7" t="s">
        <v>1191</v>
      </c>
      <c r="M1273" s="9" t="s">
        <v>2519</v>
      </c>
      <c r="N1273" s="9" t="s">
        <v>2520</v>
      </c>
      <c r="O1273" s="17">
        <v>1</v>
      </c>
      <c r="P1273" s="17">
        <v>1</v>
      </c>
      <c r="Q1273" s="11">
        <v>269635</v>
      </c>
      <c r="R1273" s="12">
        <f t="shared" si="57"/>
        <v>0</v>
      </c>
      <c r="S1273" s="11">
        <f t="shared" si="58"/>
        <v>269635</v>
      </c>
      <c r="T1273" s="13" t="s">
        <v>4854</v>
      </c>
      <c r="U1273" s="14"/>
    </row>
    <row r="1274" spans="1:22" ht="13" x14ac:dyDescent="0.15">
      <c r="A1274" s="6">
        <f t="shared" si="59"/>
        <v>1273</v>
      </c>
      <c r="B1274" s="105" t="s">
        <v>4855</v>
      </c>
      <c r="C1274" s="109">
        <v>44133</v>
      </c>
      <c r="D1274" s="7" t="s">
        <v>275</v>
      </c>
      <c r="E1274" s="8">
        <v>14808</v>
      </c>
      <c r="F1274" s="7" t="s">
        <v>22</v>
      </c>
      <c r="G1274" s="9" t="s">
        <v>4851</v>
      </c>
      <c r="H1274" s="7" t="s">
        <v>45</v>
      </c>
      <c r="I1274" s="9" t="s">
        <v>70</v>
      </c>
      <c r="J1274" s="16">
        <v>7354</v>
      </c>
      <c r="K1274" s="17">
        <v>13</v>
      </c>
      <c r="L1274" s="7" t="s">
        <v>1191</v>
      </c>
      <c r="M1274" s="9" t="s">
        <v>2519</v>
      </c>
      <c r="N1274" s="9" t="s">
        <v>2520</v>
      </c>
      <c r="O1274" s="17">
        <v>1</v>
      </c>
      <c r="P1274" s="17">
        <v>1</v>
      </c>
      <c r="Q1274" s="11">
        <v>287239</v>
      </c>
      <c r="R1274" s="12">
        <f t="shared" si="57"/>
        <v>0</v>
      </c>
      <c r="S1274" s="11">
        <f t="shared" si="58"/>
        <v>287239</v>
      </c>
      <c r="T1274" s="13" t="s">
        <v>4856</v>
      </c>
      <c r="U1274" s="14"/>
    </row>
    <row r="1275" spans="1:22" ht="13" x14ac:dyDescent="0.15">
      <c r="A1275" s="6">
        <f t="shared" si="59"/>
        <v>1274</v>
      </c>
      <c r="B1275" s="105" t="s">
        <v>4857</v>
      </c>
      <c r="C1275" s="109">
        <v>44133</v>
      </c>
      <c r="D1275" s="7" t="s">
        <v>275</v>
      </c>
      <c r="E1275" s="8">
        <v>2101</v>
      </c>
      <c r="F1275" s="7" t="s">
        <v>22</v>
      </c>
      <c r="G1275" s="9" t="s">
        <v>4858</v>
      </c>
      <c r="H1275" s="7" t="s">
        <v>45</v>
      </c>
      <c r="I1275" s="9" t="s">
        <v>70</v>
      </c>
      <c r="J1275" s="16">
        <v>7354</v>
      </c>
      <c r="K1275" s="17">
        <v>14</v>
      </c>
      <c r="L1275" s="7" t="s">
        <v>1191</v>
      </c>
      <c r="M1275" s="9" t="s">
        <v>2519</v>
      </c>
      <c r="N1275" s="9" t="s">
        <v>2520</v>
      </c>
      <c r="O1275" s="17">
        <v>1</v>
      </c>
      <c r="P1275" s="17">
        <v>1</v>
      </c>
      <c r="Q1275" s="11">
        <v>266143</v>
      </c>
      <c r="R1275" s="12">
        <f t="shared" si="57"/>
        <v>0</v>
      </c>
      <c r="S1275" s="11">
        <f t="shared" si="58"/>
        <v>266143</v>
      </c>
      <c r="T1275" s="13" t="s">
        <v>4859</v>
      </c>
      <c r="U1275" s="14"/>
    </row>
    <row r="1276" spans="1:22" ht="13" x14ac:dyDescent="0.15">
      <c r="A1276" s="6">
        <f t="shared" si="59"/>
        <v>1275</v>
      </c>
      <c r="B1276" s="105" t="s">
        <v>4860</v>
      </c>
      <c r="C1276" s="109">
        <v>44133</v>
      </c>
      <c r="D1276" s="7" t="s">
        <v>275</v>
      </c>
      <c r="E1276" s="8">
        <v>14703</v>
      </c>
      <c r="F1276" s="7" t="s">
        <v>22</v>
      </c>
      <c r="G1276" s="9" t="s">
        <v>4861</v>
      </c>
      <c r="H1276" s="7" t="s">
        <v>31</v>
      </c>
      <c r="I1276" s="9" t="s">
        <v>70</v>
      </c>
      <c r="J1276" s="16">
        <v>7354</v>
      </c>
      <c r="K1276" s="17">
        <v>36</v>
      </c>
      <c r="L1276" s="7" t="s">
        <v>1191</v>
      </c>
      <c r="M1276" s="9" t="s">
        <v>2519</v>
      </c>
      <c r="N1276" s="9" t="s">
        <v>2520</v>
      </c>
      <c r="O1276" s="17">
        <v>1</v>
      </c>
      <c r="P1276" s="17">
        <v>1</v>
      </c>
      <c r="Q1276" s="11">
        <v>321551</v>
      </c>
      <c r="R1276" s="12">
        <f t="shared" si="57"/>
        <v>0</v>
      </c>
      <c r="S1276" s="11">
        <f t="shared" si="58"/>
        <v>321551</v>
      </c>
      <c r="T1276" s="13" t="s">
        <v>4862</v>
      </c>
      <c r="U1276" s="15" t="s">
        <v>4863</v>
      </c>
      <c r="V1276" s="5" t="s">
        <v>5444</v>
      </c>
    </row>
    <row r="1277" spans="1:22" ht="13" x14ac:dyDescent="0.15">
      <c r="A1277" s="6">
        <f t="shared" si="59"/>
        <v>1276</v>
      </c>
      <c r="B1277" s="105" t="s">
        <v>4864</v>
      </c>
      <c r="C1277" s="109">
        <v>44133</v>
      </c>
      <c r="D1277" s="7" t="s">
        <v>275</v>
      </c>
      <c r="E1277" s="8">
        <v>14715</v>
      </c>
      <c r="F1277" s="7" t="s">
        <v>22</v>
      </c>
      <c r="G1277" s="9" t="s">
        <v>4861</v>
      </c>
      <c r="H1277" s="7" t="s">
        <v>31</v>
      </c>
      <c r="I1277" s="9" t="s">
        <v>70</v>
      </c>
      <c r="J1277" s="16">
        <v>7354</v>
      </c>
      <c r="K1277" s="17">
        <v>33</v>
      </c>
      <c r="L1277" s="7" t="s">
        <v>1191</v>
      </c>
      <c r="M1277" s="9" t="s">
        <v>2519</v>
      </c>
      <c r="N1277" s="9" t="s">
        <v>2520</v>
      </c>
      <c r="O1277" s="17">
        <v>1</v>
      </c>
      <c r="P1277" s="17">
        <v>1</v>
      </c>
      <c r="Q1277" s="11">
        <v>321551</v>
      </c>
      <c r="R1277" s="12">
        <f t="shared" si="57"/>
        <v>0</v>
      </c>
      <c r="S1277" s="11">
        <f t="shared" si="58"/>
        <v>321551</v>
      </c>
      <c r="T1277" s="13" t="s">
        <v>4862</v>
      </c>
      <c r="U1277" s="15" t="s">
        <v>4865</v>
      </c>
      <c r="V1277" s="5" t="s">
        <v>5444</v>
      </c>
    </row>
    <row r="1278" spans="1:22" ht="13" x14ac:dyDescent="0.15">
      <c r="A1278" s="6">
        <f t="shared" si="59"/>
        <v>1277</v>
      </c>
      <c r="B1278" s="105" t="s">
        <v>4866</v>
      </c>
      <c r="C1278" s="109">
        <v>44133</v>
      </c>
      <c r="D1278" s="7" t="s">
        <v>275</v>
      </c>
      <c r="E1278" s="8">
        <v>14716</v>
      </c>
      <c r="F1278" s="7" t="s">
        <v>22</v>
      </c>
      <c r="G1278" s="9" t="s">
        <v>4827</v>
      </c>
      <c r="H1278" s="7" t="s">
        <v>45</v>
      </c>
      <c r="I1278" s="9" t="s">
        <v>70</v>
      </c>
      <c r="J1278" s="16">
        <v>7354</v>
      </c>
      <c r="K1278" s="17">
        <v>32</v>
      </c>
      <c r="L1278" s="7" t="s">
        <v>1191</v>
      </c>
      <c r="M1278" s="10"/>
      <c r="N1278" s="9" t="s">
        <v>2520</v>
      </c>
      <c r="O1278" s="17">
        <v>1</v>
      </c>
      <c r="P1278" s="17">
        <v>1</v>
      </c>
      <c r="Q1278" s="11">
        <v>321551</v>
      </c>
      <c r="R1278" s="12">
        <f t="shared" si="57"/>
        <v>0</v>
      </c>
      <c r="S1278" s="11">
        <f t="shared" si="58"/>
        <v>321551</v>
      </c>
      <c r="T1278" s="13" t="s">
        <v>4862</v>
      </c>
      <c r="U1278" s="15" t="s">
        <v>4867</v>
      </c>
      <c r="V1278" s="5" t="s">
        <v>5444</v>
      </c>
    </row>
    <row r="1279" spans="1:22" ht="13" x14ac:dyDescent="0.15">
      <c r="A1279" s="6">
        <f t="shared" si="59"/>
        <v>1278</v>
      </c>
      <c r="B1279" s="105" t="s">
        <v>4868</v>
      </c>
      <c r="C1279" s="109">
        <v>44133</v>
      </c>
      <c r="D1279" s="7" t="s">
        <v>275</v>
      </c>
      <c r="E1279" s="8">
        <v>14711</v>
      </c>
      <c r="F1279" s="7" t="s">
        <v>22</v>
      </c>
      <c r="G1279" s="9" t="s">
        <v>4869</v>
      </c>
      <c r="H1279" s="7" t="s">
        <v>45</v>
      </c>
      <c r="I1279" s="10"/>
      <c r="J1279" s="16">
        <v>7354</v>
      </c>
      <c r="K1279" s="17">
        <v>20</v>
      </c>
      <c r="L1279" s="7" t="s">
        <v>1191</v>
      </c>
      <c r="M1279" s="9" t="s">
        <v>2519</v>
      </c>
      <c r="N1279" s="9" t="s">
        <v>2520</v>
      </c>
      <c r="O1279" s="17">
        <v>1</v>
      </c>
      <c r="P1279" s="17">
        <v>1</v>
      </c>
      <c r="Q1279" s="11">
        <v>321551</v>
      </c>
      <c r="R1279" s="12">
        <f t="shared" si="57"/>
        <v>0</v>
      </c>
      <c r="S1279" s="11">
        <f t="shared" si="58"/>
        <v>321551</v>
      </c>
      <c r="T1279" s="13" t="s">
        <v>4862</v>
      </c>
      <c r="U1279" s="15" t="s">
        <v>4867</v>
      </c>
      <c r="V1279" s="5" t="s">
        <v>5444</v>
      </c>
    </row>
    <row r="1280" spans="1:22" ht="13" x14ac:dyDescent="0.15">
      <c r="A1280" s="6">
        <f t="shared" si="59"/>
        <v>1279</v>
      </c>
      <c r="B1280" s="105" t="s">
        <v>4870</v>
      </c>
      <c r="C1280" s="109">
        <v>44133</v>
      </c>
      <c r="D1280" s="7" t="s">
        <v>275</v>
      </c>
      <c r="E1280" s="8">
        <v>14805</v>
      </c>
      <c r="F1280" s="7" t="s">
        <v>22</v>
      </c>
      <c r="G1280" s="9" t="s">
        <v>4869</v>
      </c>
      <c r="H1280" s="7" t="s">
        <v>45</v>
      </c>
      <c r="I1280" s="9" t="s">
        <v>70</v>
      </c>
      <c r="J1280" s="16">
        <v>7354</v>
      </c>
      <c r="K1280" s="17">
        <v>17</v>
      </c>
      <c r="L1280" s="7" t="s">
        <v>1191</v>
      </c>
      <c r="M1280" s="9" t="s">
        <v>2519</v>
      </c>
      <c r="N1280" s="9" t="s">
        <v>2520</v>
      </c>
      <c r="O1280" s="17">
        <v>1</v>
      </c>
      <c r="P1280" s="17">
        <v>1</v>
      </c>
      <c r="Q1280" s="11">
        <v>321551</v>
      </c>
      <c r="R1280" s="12">
        <f t="shared" si="57"/>
        <v>0</v>
      </c>
      <c r="S1280" s="11">
        <f t="shared" si="58"/>
        <v>321551</v>
      </c>
      <c r="T1280" s="13" t="s">
        <v>4871</v>
      </c>
      <c r="U1280" s="15" t="s">
        <v>4872</v>
      </c>
    </row>
    <row r="1281" spans="1:23" ht="13" x14ac:dyDescent="0.15">
      <c r="A1281" s="6">
        <f t="shared" si="59"/>
        <v>1280</v>
      </c>
      <c r="B1281" s="105" t="s">
        <v>4873</v>
      </c>
      <c r="C1281" s="109">
        <v>44133</v>
      </c>
      <c r="D1281" s="7" t="s">
        <v>275</v>
      </c>
      <c r="E1281" s="8">
        <v>14706</v>
      </c>
      <c r="F1281" s="7" t="s">
        <v>22</v>
      </c>
      <c r="G1281" s="9" t="s">
        <v>4861</v>
      </c>
      <c r="H1281" s="7" t="s">
        <v>31</v>
      </c>
      <c r="I1281" s="9" t="s">
        <v>70</v>
      </c>
      <c r="J1281" s="16">
        <v>7354</v>
      </c>
      <c r="K1281" s="17">
        <v>4</v>
      </c>
      <c r="L1281" s="7" t="s">
        <v>1191</v>
      </c>
      <c r="M1281" s="9" t="s">
        <v>2519</v>
      </c>
      <c r="N1281" s="9" t="s">
        <v>2520</v>
      </c>
      <c r="O1281" s="17">
        <v>1</v>
      </c>
      <c r="P1281" s="17">
        <v>1</v>
      </c>
      <c r="Q1281" s="11">
        <v>321551</v>
      </c>
      <c r="R1281" s="12">
        <f t="shared" si="57"/>
        <v>0</v>
      </c>
      <c r="S1281" s="11">
        <f t="shared" si="58"/>
        <v>321551</v>
      </c>
      <c r="T1281" s="13" t="s">
        <v>4874</v>
      </c>
      <c r="U1281" s="15" t="s">
        <v>161</v>
      </c>
      <c r="W1281" s="5" t="s">
        <v>5446</v>
      </c>
    </row>
    <row r="1282" spans="1:23" ht="13" x14ac:dyDescent="0.15">
      <c r="A1282" s="6">
        <f t="shared" si="59"/>
        <v>1281</v>
      </c>
      <c r="B1282" s="105" t="s">
        <v>4875</v>
      </c>
      <c r="C1282" s="109">
        <v>44133</v>
      </c>
      <c r="D1282" s="7" t="s">
        <v>275</v>
      </c>
      <c r="E1282" s="8">
        <v>14614</v>
      </c>
      <c r="F1282" s="7" t="s">
        <v>22</v>
      </c>
      <c r="G1282" s="9" t="s">
        <v>4861</v>
      </c>
      <c r="H1282" s="7" t="s">
        <v>31</v>
      </c>
      <c r="I1282" s="9" t="s">
        <v>70</v>
      </c>
      <c r="J1282" s="16">
        <v>7354</v>
      </c>
      <c r="K1282" s="17">
        <v>2</v>
      </c>
      <c r="L1282" s="7" t="s">
        <v>1191</v>
      </c>
      <c r="M1282" s="9" t="s">
        <v>2519</v>
      </c>
      <c r="N1282" s="9" t="s">
        <v>2520</v>
      </c>
      <c r="O1282" s="17">
        <v>1</v>
      </c>
      <c r="P1282" s="17">
        <v>1</v>
      </c>
      <c r="Q1282" s="11">
        <v>321551</v>
      </c>
      <c r="R1282" s="12">
        <f t="shared" ref="R1282:R1345" si="60">IF(Q1282&gt;0,0,(IF(ISNA(VLOOKUP(D1282,Missing_Vaulations,3,FALSE))=TRUE,0,(VLOOKUP(D1282,Missing_Vaulations,3,FALSE)))))</f>
        <v>0</v>
      </c>
      <c r="S1282" s="11">
        <f t="shared" si="58"/>
        <v>321551</v>
      </c>
      <c r="T1282" s="13" t="s">
        <v>4876</v>
      </c>
      <c r="U1282" s="14"/>
    </row>
    <row r="1283" spans="1:23" ht="13" x14ac:dyDescent="0.15">
      <c r="A1283" s="6">
        <f t="shared" si="59"/>
        <v>1282</v>
      </c>
      <c r="B1283" s="105" t="s">
        <v>4877</v>
      </c>
      <c r="C1283" s="109">
        <v>44133</v>
      </c>
      <c r="D1283" s="7" t="s">
        <v>275</v>
      </c>
      <c r="E1283" s="8">
        <v>14711</v>
      </c>
      <c r="F1283" s="7" t="s">
        <v>22</v>
      </c>
      <c r="G1283" s="9" t="s">
        <v>4861</v>
      </c>
      <c r="H1283" s="7" t="s">
        <v>31</v>
      </c>
      <c r="I1283" s="9" t="s">
        <v>70</v>
      </c>
      <c r="J1283" s="16">
        <v>7354</v>
      </c>
      <c r="K1283" s="17">
        <v>34</v>
      </c>
      <c r="L1283" s="7" t="s">
        <v>1191</v>
      </c>
      <c r="M1283" s="9" t="s">
        <v>2519</v>
      </c>
      <c r="N1283" s="9" t="s">
        <v>2520</v>
      </c>
      <c r="O1283" s="17">
        <v>1</v>
      </c>
      <c r="P1283" s="17">
        <v>1</v>
      </c>
      <c r="Q1283" s="11">
        <v>347121</v>
      </c>
      <c r="R1283" s="12">
        <f t="shared" si="60"/>
        <v>0</v>
      </c>
      <c r="S1283" s="11">
        <f t="shared" ref="S1283:S1346" si="61">Q1283+R1283</f>
        <v>347121</v>
      </c>
      <c r="T1283" s="13" t="s">
        <v>4878</v>
      </c>
      <c r="U1283" s="14"/>
    </row>
    <row r="1284" spans="1:23" ht="13" x14ac:dyDescent="0.15">
      <c r="A1284" s="6">
        <f t="shared" ref="A1284:A1347" si="62">A1283+1</f>
        <v>1283</v>
      </c>
      <c r="B1284" s="105" t="s">
        <v>4879</v>
      </c>
      <c r="C1284" s="109">
        <v>44133</v>
      </c>
      <c r="D1284" s="7" t="s">
        <v>275</v>
      </c>
      <c r="E1284" s="8">
        <v>14717</v>
      </c>
      <c r="F1284" s="7" t="s">
        <v>22</v>
      </c>
      <c r="G1284" s="9" t="s">
        <v>4827</v>
      </c>
      <c r="H1284" s="7" t="s">
        <v>45</v>
      </c>
      <c r="I1284" s="9" t="s">
        <v>70</v>
      </c>
      <c r="J1284" s="16">
        <v>7354</v>
      </c>
      <c r="K1284" s="17">
        <v>31</v>
      </c>
      <c r="L1284" s="7" t="s">
        <v>1191</v>
      </c>
      <c r="M1284" s="9" t="s">
        <v>2519</v>
      </c>
      <c r="N1284" s="9" t="s">
        <v>2520</v>
      </c>
      <c r="O1284" s="17">
        <v>1</v>
      </c>
      <c r="P1284" s="17">
        <v>1</v>
      </c>
      <c r="Q1284" s="11">
        <v>347121</v>
      </c>
      <c r="R1284" s="12">
        <f t="shared" si="60"/>
        <v>0</v>
      </c>
      <c r="S1284" s="11">
        <f t="shared" si="61"/>
        <v>347121</v>
      </c>
      <c r="T1284" s="13" t="s">
        <v>4880</v>
      </c>
      <c r="U1284" s="14"/>
    </row>
    <row r="1285" spans="1:23" ht="13" x14ac:dyDescent="0.15">
      <c r="A1285" s="6">
        <f t="shared" si="62"/>
        <v>1284</v>
      </c>
      <c r="B1285" s="105" t="s">
        <v>4881</v>
      </c>
      <c r="C1285" s="109">
        <v>44133</v>
      </c>
      <c r="D1285" s="7" t="s">
        <v>275</v>
      </c>
      <c r="E1285" s="8">
        <v>2206</v>
      </c>
      <c r="F1285" s="7" t="s">
        <v>22</v>
      </c>
      <c r="G1285" s="9" t="s">
        <v>4882</v>
      </c>
      <c r="H1285" s="7" t="s">
        <v>45</v>
      </c>
      <c r="I1285" s="9" t="s">
        <v>70</v>
      </c>
      <c r="J1285" s="16">
        <v>7354</v>
      </c>
      <c r="K1285" s="17">
        <v>23</v>
      </c>
      <c r="L1285" s="7" t="s">
        <v>1191</v>
      </c>
      <c r="M1285" s="9" t="s">
        <v>2519</v>
      </c>
      <c r="N1285" s="9" t="s">
        <v>2520</v>
      </c>
      <c r="O1285" s="17">
        <v>1</v>
      </c>
      <c r="P1285" s="17">
        <v>1</v>
      </c>
      <c r="Q1285" s="11">
        <v>347121</v>
      </c>
      <c r="R1285" s="12">
        <f t="shared" si="60"/>
        <v>0</v>
      </c>
      <c r="S1285" s="11">
        <f t="shared" si="61"/>
        <v>347121</v>
      </c>
      <c r="T1285" s="13" t="s">
        <v>4883</v>
      </c>
      <c r="U1285" s="14"/>
    </row>
    <row r="1286" spans="1:23" ht="13" x14ac:dyDescent="0.15">
      <c r="A1286" s="6">
        <f t="shared" si="62"/>
        <v>1285</v>
      </c>
      <c r="B1286" s="105" t="s">
        <v>4884</v>
      </c>
      <c r="C1286" s="109">
        <v>44133</v>
      </c>
      <c r="D1286" s="7" t="s">
        <v>275</v>
      </c>
      <c r="E1286" s="8">
        <v>14715</v>
      </c>
      <c r="F1286" s="7" t="s">
        <v>22</v>
      </c>
      <c r="G1286" s="9" t="s">
        <v>4869</v>
      </c>
      <c r="H1286" s="7" t="s">
        <v>45</v>
      </c>
      <c r="I1286" s="10"/>
      <c r="J1286" s="16">
        <v>7354</v>
      </c>
      <c r="K1286" s="17">
        <v>19</v>
      </c>
      <c r="L1286" s="7" t="s">
        <v>1191</v>
      </c>
      <c r="M1286" s="9" t="s">
        <v>2519</v>
      </c>
      <c r="N1286" s="9" t="s">
        <v>2520</v>
      </c>
      <c r="O1286" s="17">
        <v>1</v>
      </c>
      <c r="P1286" s="17">
        <v>1</v>
      </c>
      <c r="Q1286" s="11">
        <v>347121</v>
      </c>
      <c r="R1286" s="12">
        <f t="shared" si="60"/>
        <v>0</v>
      </c>
      <c r="S1286" s="11">
        <f t="shared" si="61"/>
        <v>347121</v>
      </c>
      <c r="T1286" s="13" t="s">
        <v>4885</v>
      </c>
      <c r="U1286" s="14"/>
    </row>
    <row r="1287" spans="1:23" ht="13" x14ac:dyDescent="0.15">
      <c r="A1287" s="6">
        <f t="shared" si="62"/>
        <v>1286</v>
      </c>
      <c r="B1287" s="105" t="s">
        <v>4886</v>
      </c>
      <c r="C1287" s="109">
        <v>44133</v>
      </c>
      <c r="D1287" s="7" t="s">
        <v>275</v>
      </c>
      <c r="E1287" s="8">
        <v>14801</v>
      </c>
      <c r="F1287" s="7" t="s">
        <v>22</v>
      </c>
      <c r="G1287" s="9" t="s">
        <v>4861</v>
      </c>
      <c r="H1287" s="7" t="s">
        <v>31</v>
      </c>
      <c r="I1287" s="9" t="s">
        <v>70</v>
      </c>
      <c r="J1287" s="16">
        <v>7354</v>
      </c>
      <c r="K1287" s="17">
        <v>8</v>
      </c>
      <c r="L1287" s="7" t="s">
        <v>1191</v>
      </c>
      <c r="M1287" s="9" t="s">
        <v>2519</v>
      </c>
      <c r="N1287" s="9" t="s">
        <v>2520</v>
      </c>
      <c r="O1287" s="17">
        <v>1</v>
      </c>
      <c r="P1287" s="17">
        <v>1</v>
      </c>
      <c r="Q1287" s="11">
        <v>347121</v>
      </c>
      <c r="R1287" s="12">
        <f t="shared" si="60"/>
        <v>0</v>
      </c>
      <c r="S1287" s="11">
        <f t="shared" si="61"/>
        <v>347121</v>
      </c>
      <c r="T1287" s="13" t="s">
        <v>4887</v>
      </c>
      <c r="U1287" s="14"/>
    </row>
    <row r="1288" spans="1:23" ht="13" x14ac:dyDescent="0.15">
      <c r="A1288" s="6">
        <f t="shared" si="62"/>
        <v>1287</v>
      </c>
      <c r="B1288" s="105" t="s">
        <v>4888</v>
      </c>
      <c r="C1288" s="109">
        <v>44133</v>
      </c>
      <c r="D1288" s="7" t="s">
        <v>275</v>
      </c>
      <c r="E1288" s="8">
        <v>14608</v>
      </c>
      <c r="F1288" s="7" t="s">
        <v>22</v>
      </c>
      <c r="G1288" s="9" t="s">
        <v>4861</v>
      </c>
      <c r="H1288" s="7" t="s">
        <v>31</v>
      </c>
      <c r="I1288" s="9" t="s">
        <v>70</v>
      </c>
      <c r="J1288" s="16">
        <v>7354</v>
      </c>
      <c r="K1288" s="17">
        <v>1</v>
      </c>
      <c r="L1288" s="7" t="s">
        <v>1191</v>
      </c>
      <c r="M1288" s="9" t="s">
        <v>2519</v>
      </c>
      <c r="N1288" s="9" t="s">
        <v>2520</v>
      </c>
      <c r="O1288" s="17">
        <v>1</v>
      </c>
      <c r="P1288" s="17">
        <v>1</v>
      </c>
      <c r="Q1288" s="11">
        <v>347121</v>
      </c>
      <c r="R1288" s="12">
        <f t="shared" si="60"/>
        <v>0</v>
      </c>
      <c r="S1288" s="11">
        <f t="shared" si="61"/>
        <v>347121</v>
      </c>
      <c r="T1288" s="13" t="s">
        <v>4889</v>
      </c>
      <c r="U1288" s="15" t="s">
        <v>80</v>
      </c>
    </row>
    <row r="1289" spans="1:23" ht="13" x14ac:dyDescent="0.15">
      <c r="A1289" s="6">
        <f t="shared" si="62"/>
        <v>1288</v>
      </c>
      <c r="B1289" s="105" t="s">
        <v>4890</v>
      </c>
      <c r="C1289" s="109">
        <v>44133</v>
      </c>
      <c r="D1289" s="7" t="s">
        <v>275</v>
      </c>
      <c r="E1289" s="8">
        <v>14613</v>
      </c>
      <c r="F1289" s="7" t="s">
        <v>22</v>
      </c>
      <c r="G1289" s="9" t="s">
        <v>4861</v>
      </c>
      <c r="H1289" s="7" t="s">
        <v>31</v>
      </c>
      <c r="I1289" s="9" t="s">
        <v>70</v>
      </c>
      <c r="J1289" s="16">
        <v>7354</v>
      </c>
      <c r="K1289" s="17">
        <v>37</v>
      </c>
      <c r="L1289" s="7" t="s">
        <v>1191</v>
      </c>
      <c r="M1289" s="9" t="s">
        <v>2519</v>
      </c>
      <c r="N1289" s="9" t="s">
        <v>2520</v>
      </c>
      <c r="O1289" s="17">
        <v>1</v>
      </c>
      <c r="P1289" s="17">
        <v>1</v>
      </c>
      <c r="Q1289" s="11">
        <v>306792</v>
      </c>
      <c r="R1289" s="12">
        <f t="shared" si="60"/>
        <v>0</v>
      </c>
      <c r="S1289" s="11">
        <f t="shared" si="61"/>
        <v>306792</v>
      </c>
      <c r="T1289" s="13" t="s">
        <v>4891</v>
      </c>
      <c r="U1289" s="14"/>
    </row>
    <row r="1290" spans="1:23" ht="13" x14ac:dyDescent="0.15">
      <c r="A1290" s="6">
        <f t="shared" si="62"/>
        <v>1289</v>
      </c>
      <c r="B1290" s="105" t="s">
        <v>4892</v>
      </c>
      <c r="C1290" s="109">
        <v>44133</v>
      </c>
      <c r="D1290" s="7" t="s">
        <v>275</v>
      </c>
      <c r="E1290" s="8">
        <v>14707</v>
      </c>
      <c r="F1290" s="7" t="s">
        <v>22</v>
      </c>
      <c r="G1290" s="9" t="s">
        <v>4861</v>
      </c>
      <c r="H1290" s="7" t="s">
        <v>31</v>
      </c>
      <c r="I1290" s="9" t="s">
        <v>70</v>
      </c>
      <c r="J1290" s="16">
        <v>7354</v>
      </c>
      <c r="K1290" s="17">
        <v>35</v>
      </c>
      <c r="L1290" s="7" t="s">
        <v>1191</v>
      </c>
      <c r="M1290" s="9" t="s">
        <v>2519</v>
      </c>
      <c r="N1290" s="9" t="s">
        <v>2520</v>
      </c>
      <c r="O1290" s="17">
        <v>1</v>
      </c>
      <c r="P1290" s="17">
        <v>1</v>
      </c>
      <c r="Q1290" s="11">
        <v>306792</v>
      </c>
      <c r="R1290" s="12">
        <f t="shared" si="60"/>
        <v>0</v>
      </c>
      <c r="S1290" s="11">
        <f t="shared" si="61"/>
        <v>306792</v>
      </c>
      <c r="T1290" s="13" t="s">
        <v>4893</v>
      </c>
      <c r="U1290" s="14"/>
    </row>
    <row r="1291" spans="1:23" ht="13" x14ac:dyDescent="0.15">
      <c r="A1291" s="6">
        <f t="shared" si="62"/>
        <v>1290</v>
      </c>
      <c r="B1291" s="105" t="s">
        <v>4894</v>
      </c>
      <c r="C1291" s="109">
        <v>44133</v>
      </c>
      <c r="D1291" s="7" t="s">
        <v>275</v>
      </c>
      <c r="E1291" s="8">
        <v>14800</v>
      </c>
      <c r="F1291" s="7" t="s">
        <v>22</v>
      </c>
      <c r="G1291" s="9" t="s">
        <v>4861</v>
      </c>
      <c r="H1291" s="7" t="s">
        <v>31</v>
      </c>
      <c r="I1291" s="9" t="s">
        <v>70</v>
      </c>
      <c r="J1291" s="16">
        <v>7354</v>
      </c>
      <c r="K1291" s="17">
        <v>7</v>
      </c>
      <c r="L1291" s="7" t="s">
        <v>1191</v>
      </c>
      <c r="M1291" s="9" t="s">
        <v>2519</v>
      </c>
      <c r="N1291" s="9" t="s">
        <v>2520</v>
      </c>
      <c r="O1291" s="17">
        <v>1</v>
      </c>
      <c r="P1291" s="17">
        <v>1</v>
      </c>
      <c r="Q1291" s="11">
        <v>306792</v>
      </c>
      <c r="R1291" s="12">
        <f t="shared" si="60"/>
        <v>0</v>
      </c>
      <c r="S1291" s="11">
        <f t="shared" si="61"/>
        <v>306792</v>
      </c>
      <c r="T1291" s="13" t="s">
        <v>4895</v>
      </c>
      <c r="U1291" s="14"/>
    </row>
    <row r="1292" spans="1:23" ht="13" x14ac:dyDescent="0.15">
      <c r="A1292" s="6">
        <f t="shared" si="62"/>
        <v>1291</v>
      </c>
      <c r="B1292" s="105" t="s">
        <v>4896</v>
      </c>
      <c r="C1292" s="109">
        <v>44133</v>
      </c>
      <c r="D1292" s="7" t="s">
        <v>275</v>
      </c>
      <c r="E1292" s="8">
        <v>14710</v>
      </c>
      <c r="F1292" s="7" t="s">
        <v>22</v>
      </c>
      <c r="G1292" s="9" t="s">
        <v>4861</v>
      </c>
      <c r="H1292" s="7" t="s">
        <v>31</v>
      </c>
      <c r="I1292" s="9" t="s">
        <v>70</v>
      </c>
      <c r="J1292" s="16">
        <v>7354</v>
      </c>
      <c r="K1292" s="17">
        <v>5</v>
      </c>
      <c r="L1292" s="7" t="s">
        <v>1191</v>
      </c>
      <c r="M1292" s="9" t="s">
        <v>2519</v>
      </c>
      <c r="N1292" s="9" t="s">
        <v>2520</v>
      </c>
      <c r="O1292" s="17">
        <v>1</v>
      </c>
      <c r="P1292" s="17">
        <v>1</v>
      </c>
      <c r="Q1292" s="11">
        <v>306792</v>
      </c>
      <c r="R1292" s="12">
        <f t="shared" si="60"/>
        <v>0</v>
      </c>
      <c r="S1292" s="11">
        <f t="shared" si="61"/>
        <v>306792</v>
      </c>
      <c r="T1292" s="13" t="s">
        <v>4897</v>
      </c>
      <c r="U1292" s="14"/>
    </row>
    <row r="1293" spans="1:23" ht="13" x14ac:dyDescent="0.15">
      <c r="A1293" s="6">
        <f t="shared" si="62"/>
        <v>1292</v>
      </c>
      <c r="B1293" s="105" t="s">
        <v>4898</v>
      </c>
      <c r="C1293" s="109">
        <v>44133</v>
      </c>
      <c r="D1293" s="7" t="s">
        <v>275</v>
      </c>
      <c r="E1293" s="8">
        <v>14702</v>
      </c>
      <c r="F1293" s="7" t="s">
        <v>22</v>
      </c>
      <c r="G1293" s="9" t="s">
        <v>4861</v>
      </c>
      <c r="H1293" s="7" t="s">
        <v>31</v>
      </c>
      <c r="I1293" s="9" t="s">
        <v>70</v>
      </c>
      <c r="J1293" s="16">
        <v>7354</v>
      </c>
      <c r="K1293" s="17">
        <v>3</v>
      </c>
      <c r="L1293" s="7" t="s">
        <v>1191</v>
      </c>
      <c r="M1293" s="9" t="s">
        <v>2519</v>
      </c>
      <c r="N1293" s="9" t="s">
        <v>2520</v>
      </c>
      <c r="O1293" s="17">
        <v>1</v>
      </c>
      <c r="P1293" s="17">
        <v>1</v>
      </c>
      <c r="Q1293" s="11">
        <v>306792</v>
      </c>
      <c r="R1293" s="12">
        <f t="shared" si="60"/>
        <v>0</v>
      </c>
      <c r="S1293" s="11">
        <f t="shared" si="61"/>
        <v>306792</v>
      </c>
      <c r="T1293" s="13" t="s">
        <v>4899</v>
      </c>
      <c r="U1293" s="14"/>
    </row>
    <row r="1294" spans="1:23" ht="13" x14ac:dyDescent="0.15">
      <c r="A1294" s="6">
        <f t="shared" si="62"/>
        <v>1293</v>
      </c>
      <c r="B1294" s="105" t="s">
        <v>4900</v>
      </c>
      <c r="C1294" s="109">
        <v>44133</v>
      </c>
      <c r="D1294" s="7" t="s">
        <v>275</v>
      </c>
      <c r="E1294" s="8">
        <v>14714</v>
      </c>
      <c r="F1294" s="7" t="s">
        <v>22</v>
      </c>
      <c r="G1294" s="9" t="s">
        <v>4851</v>
      </c>
      <c r="H1294" s="7" t="s">
        <v>45</v>
      </c>
      <c r="I1294" s="10"/>
      <c r="J1294" s="16">
        <v>7354</v>
      </c>
      <c r="K1294" s="17">
        <v>30</v>
      </c>
      <c r="L1294" s="7" t="s">
        <v>1191</v>
      </c>
      <c r="M1294" s="9" t="s">
        <v>2519</v>
      </c>
      <c r="N1294" s="9" t="s">
        <v>2520</v>
      </c>
      <c r="O1294" s="17">
        <v>1</v>
      </c>
      <c r="P1294" s="17">
        <v>1</v>
      </c>
      <c r="Q1294" s="11">
        <v>306792</v>
      </c>
      <c r="R1294" s="12">
        <f t="shared" si="60"/>
        <v>0</v>
      </c>
      <c r="S1294" s="11">
        <f t="shared" si="61"/>
        <v>306792</v>
      </c>
      <c r="T1294" s="13" t="s">
        <v>4901</v>
      </c>
      <c r="U1294" s="14"/>
    </row>
    <row r="1295" spans="1:23" ht="13" x14ac:dyDescent="0.15">
      <c r="A1295" s="6">
        <f t="shared" si="62"/>
        <v>1294</v>
      </c>
      <c r="B1295" s="105" t="s">
        <v>4902</v>
      </c>
      <c r="C1295" s="109">
        <v>44133</v>
      </c>
      <c r="D1295" s="7" t="s">
        <v>275</v>
      </c>
      <c r="E1295" s="8">
        <v>2207</v>
      </c>
      <c r="F1295" s="7" t="s">
        <v>22</v>
      </c>
      <c r="G1295" s="9" t="s">
        <v>4858</v>
      </c>
      <c r="H1295" s="7" t="s">
        <v>45</v>
      </c>
      <c r="I1295" s="9" t="s">
        <v>70</v>
      </c>
      <c r="J1295" s="16">
        <v>7354</v>
      </c>
      <c r="K1295" s="17">
        <v>15</v>
      </c>
      <c r="L1295" s="7" t="s">
        <v>1191</v>
      </c>
      <c r="M1295" s="9" t="s">
        <v>2519</v>
      </c>
      <c r="N1295" s="9" t="s">
        <v>2520</v>
      </c>
      <c r="O1295" s="17">
        <v>1</v>
      </c>
      <c r="P1295" s="17">
        <v>1</v>
      </c>
      <c r="Q1295" s="11">
        <v>306792</v>
      </c>
      <c r="R1295" s="12">
        <f t="shared" si="60"/>
        <v>0</v>
      </c>
      <c r="S1295" s="11">
        <f t="shared" si="61"/>
        <v>306792</v>
      </c>
      <c r="T1295" s="13" t="s">
        <v>4903</v>
      </c>
      <c r="U1295" s="14"/>
    </row>
    <row r="1296" spans="1:23" ht="13" x14ac:dyDescent="0.15">
      <c r="A1296" s="6">
        <f t="shared" si="62"/>
        <v>1295</v>
      </c>
      <c r="B1296" s="105" t="s">
        <v>4904</v>
      </c>
      <c r="C1296" s="109">
        <v>44133</v>
      </c>
      <c r="D1296" s="7" t="s">
        <v>275</v>
      </c>
      <c r="E1296" s="8">
        <v>2202</v>
      </c>
      <c r="F1296" s="7" t="s">
        <v>22</v>
      </c>
      <c r="G1296" s="9" t="s">
        <v>4882</v>
      </c>
      <c r="H1296" s="7" t="s">
        <v>45</v>
      </c>
      <c r="I1296" s="9" t="s">
        <v>70</v>
      </c>
      <c r="J1296" s="16">
        <v>7354</v>
      </c>
      <c r="K1296" s="17">
        <v>24</v>
      </c>
      <c r="L1296" s="7" t="s">
        <v>1191</v>
      </c>
      <c r="M1296" s="9" t="s">
        <v>2519</v>
      </c>
      <c r="N1296" s="9" t="s">
        <v>2520</v>
      </c>
      <c r="O1296" s="17">
        <v>1</v>
      </c>
      <c r="P1296" s="17">
        <v>1</v>
      </c>
      <c r="Q1296" s="11">
        <v>306792</v>
      </c>
      <c r="R1296" s="12">
        <f t="shared" si="60"/>
        <v>0</v>
      </c>
      <c r="S1296" s="11">
        <f t="shared" si="61"/>
        <v>306792</v>
      </c>
      <c r="T1296" s="13" t="s">
        <v>4905</v>
      </c>
      <c r="U1296" s="14"/>
    </row>
    <row r="1297" spans="1:22" ht="13" x14ac:dyDescent="0.15">
      <c r="A1297" s="6">
        <f t="shared" si="62"/>
        <v>1296</v>
      </c>
      <c r="B1297" s="105" t="s">
        <v>4906</v>
      </c>
      <c r="C1297" s="109">
        <v>44133</v>
      </c>
      <c r="D1297" s="7" t="s">
        <v>275</v>
      </c>
      <c r="E1297" s="8">
        <v>14705</v>
      </c>
      <c r="F1297" s="7" t="s">
        <v>22</v>
      </c>
      <c r="G1297" s="9" t="s">
        <v>4869</v>
      </c>
      <c r="H1297" s="7" t="s">
        <v>45</v>
      </c>
      <c r="I1297" s="9" t="s">
        <v>70</v>
      </c>
      <c r="J1297" s="16">
        <v>7354</v>
      </c>
      <c r="K1297" s="17">
        <v>21</v>
      </c>
      <c r="L1297" s="7" t="s">
        <v>1191</v>
      </c>
      <c r="M1297" s="9" t="s">
        <v>2519</v>
      </c>
      <c r="N1297" s="9" t="s">
        <v>2520</v>
      </c>
      <c r="O1297" s="17">
        <v>1</v>
      </c>
      <c r="P1297" s="17">
        <v>1</v>
      </c>
      <c r="Q1297" s="11">
        <v>306792</v>
      </c>
      <c r="R1297" s="12">
        <f t="shared" si="60"/>
        <v>0</v>
      </c>
      <c r="S1297" s="11">
        <f t="shared" si="61"/>
        <v>306792</v>
      </c>
      <c r="T1297" s="13" t="s">
        <v>4907</v>
      </c>
      <c r="U1297" s="14"/>
    </row>
    <row r="1298" spans="1:22" ht="13" x14ac:dyDescent="0.15">
      <c r="A1298" s="6">
        <f t="shared" si="62"/>
        <v>1297</v>
      </c>
      <c r="B1298" s="105" t="s">
        <v>4908</v>
      </c>
      <c r="C1298" s="109">
        <v>44133</v>
      </c>
      <c r="D1298" s="7" t="s">
        <v>275</v>
      </c>
      <c r="E1298" s="8">
        <v>14801</v>
      </c>
      <c r="F1298" s="7" t="s">
        <v>22</v>
      </c>
      <c r="G1298" s="9" t="s">
        <v>4869</v>
      </c>
      <c r="H1298" s="7" t="s">
        <v>45</v>
      </c>
      <c r="I1298" s="9" t="s">
        <v>70</v>
      </c>
      <c r="J1298" s="16">
        <v>7354</v>
      </c>
      <c r="K1298" s="17">
        <v>18</v>
      </c>
      <c r="L1298" s="7" t="s">
        <v>1191</v>
      </c>
      <c r="M1298" s="9" t="s">
        <v>2519</v>
      </c>
      <c r="N1298" s="9" t="s">
        <v>2520</v>
      </c>
      <c r="O1298" s="17">
        <v>1</v>
      </c>
      <c r="P1298" s="17">
        <v>1</v>
      </c>
      <c r="Q1298" s="11">
        <v>306792</v>
      </c>
      <c r="R1298" s="12">
        <f t="shared" si="60"/>
        <v>0</v>
      </c>
      <c r="S1298" s="11">
        <f t="shared" si="61"/>
        <v>306792</v>
      </c>
      <c r="T1298" s="13" t="s">
        <v>4909</v>
      </c>
      <c r="U1298" s="15" t="s">
        <v>312</v>
      </c>
      <c r="V1298" s="5" t="s">
        <v>5444</v>
      </c>
    </row>
    <row r="1299" spans="1:22" ht="13" x14ac:dyDescent="0.15">
      <c r="A1299" s="6">
        <f t="shared" si="62"/>
        <v>1298</v>
      </c>
      <c r="B1299" s="105" t="s">
        <v>4910</v>
      </c>
      <c r="C1299" s="109">
        <v>44133</v>
      </c>
      <c r="D1299" s="7" t="s">
        <v>275</v>
      </c>
      <c r="E1299" s="8">
        <v>14802</v>
      </c>
      <c r="F1299" s="7" t="s">
        <v>22</v>
      </c>
      <c r="G1299" s="9" t="s">
        <v>4827</v>
      </c>
      <c r="H1299" s="7" t="s">
        <v>45</v>
      </c>
      <c r="I1299" s="9" t="s">
        <v>70</v>
      </c>
      <c r="J1299" s="16">
        <v>7354</v>
      </c>
      <c r="K1299" s="17">
        <v>9</v>
      </c>
      <c r="L1299" s="7" t="s">
        <v>1191</v>
      </c>
      <c r="M1299" s="9" t="s">
        <v>2519</v>
      </c>
      <c r="N1299" s="9" t="s">
        <v>2520</v>
      </c>
      <c r="O1299" s="17">
        <v>1</v>
      </c>
      <c r="P1299" s="17">
        <v>1</v>
      </c>
      <c r="Q1299" s="11">
        <v>306792</v>
      </c>
      <c r="R1299" s="12">
        <f t="shared" si="60"/>
        <v>0</v>
      </c>
      <c r="S1299" s="11">
        <f t="shared" si="61"/>
        <v>306792</v>
      </c>
      <c r="T1299" s="13" t="s">
        <v>4911</v>
      </c>
      <c r="U1299" s="14"/>
    </row>
    <row r="1300" spans="1:22" ht="13" x14ac:dyDescent="0.15">
      <c r="A1300" s="6">
        <f t="shared" si="62"/>
        <v>1299</v>
      </c>
      <c r="B1300" s="105" t="s">
        <v>4912</v>
      </c>
      <c r="C1300" s="109">
        <v>44133</v>
      </c>
      <c r="D1300" s="7" t="s">
        <v>275</v>
      </c>
      <c r="E1300" s="8">
        <v>14714</v>
      </c>
      <c r="F1300" s="7" t="s">
        <v>22</v>
      </c>
      <c r="G1300" s="9" t="s">
        <v>4861</v>
      </c>
      <c r="H1300" s="7" t="s">
        <v>31</v>
      </c>
      <c r="I1300" s="9" t="s">
        <v>70</v>
      </c>
      <c r="J1300" s="16">
        <v>7354</v>
      </c>
      <c r="K1300" s="17">
        <v>6</v>
      </c>
      <c r="L1300" s="7" t="s">
        <v>1191</v>
      </c>
      <c r="M1300" s="9" t="s">
        <v>2519</v>
      </c>
      <c r="N1300" s="9" t="s">
        <v>2520</v>
      </c>
      <c r="O1300" s="17">
        <v>1</v>
      </c>
      <c r="P1300" s="17">
        <v>1</v>
      </c>
      <c r="Q1300" s="11">
        <v>398731</v>
      </c>
      <c r="R1300" s="12">
        <f t="shared" si="60"/>
        <v>0</v>
      </c>
      <c r="S1300" s="11">
        <f t="shared" si="61"/>
        <v>398731</v>
      </c>
      <c r="T1300" s="13" t="s">
        <v>4913</v>
      </c>
      <c r="U1300" s="14"/>
    </row>
    <row r="1301" spans="1:22" ht="13" x14ac:dyDescent="0.15">
      <c r="A1301" s="6">
        <f t="shared" si="62"/>
        <v>1300</v>
      </c>
      <c r="B1301" s="105" t="s">
        <v>4914</v>
      </c>
      <c r="C1301" s="109">
        <v>44133</v>
      </c>
      <c r="D1301" s="7" t="s">
        <v>275</v>
      </c>
      <c r="E1301" s="8">
        <v>14809</v>
      </c>
      <c r="F1301" s="7" t="s">
        <v>22</v>
      </c>
      <c r="G1301" s="9" t="s">
        <v>4869</v>
      </c>
      <c r="H1301" s="7" t="s">
        <v>45</v>
      </c>
      <c r="I1301" s="9" t="s">
        <v>70</v>
      </c>
      <c r="J1301" s="16">
        <v>7354</v>
      </c>
      <c r="K1301" s="17">
        <v>16</v>
      </c>
      <c r="L1301" s="7" t="s">
        <v>1191</v>
      </c>
      <c r="M1301" s="9" t="s">
        <v>2519</v>
      </c>
      <c r="N1301" s="9" t="s">
        <v>2520</v>
      </c>
      <c r="O1301" s="17">
        <v>1</v>
      </c>
      <c r="P1301" s="17">
        <v>1</v>
      </c>
      <c r="Q1301" s="11">
        <v>398731</v>
      </c>
      <c r="R1301" s="12">
        <f t="shared" si="60"/>
        <v>0</v>
      </c>
      <c r="S1301" s="11">
        <f t="shared" si="61"/>
        <v>398731</v>
      </c>
      <c r="T1301" s="13" t="s">
        <v>4915</v>
      </c>
      <c r="U1301" s="14"/>
    </row>
    <row r="1302" spans="1:22" ht="13" x14ac:dyDescent="0.15">
      <c r="A1302" s="6">
        <f t="shared" si="62"/>
        <v>1301</v>
      </c>
      <c r="B1302" s="105" t="s">
        <v>4916</v>
      </c>
      <c r="C1302" s="109">
        <v>44133</v>
      </c>
      <c r="D1302" s="7" t="s">
        <v>275</v>
      </c>
      <c r="E1302" s="8">
        <v>14703</v>
      </c>
      <c r="F1302" s="7" t="s">
        <v>22</v>
      </c>
      <c r="G1302" s="9" t="s">
        <v>4869</v>
      </c>
      <c r="H1302" s="7" t="s">
        <v>45</v>
      </c>
      <c r="I1302" s="9" t="s">
        <v>70</v>
      </c>
      <c r="J1302" s="16">
        <v>7354</v>
      </c>
      <c r="K1302" s="17">
        <v>22</v>
      </c>
      <c r="L1302" s="7" t="s">
        <v>1191</v>
      </c>
      <c r="M1302" s="9" t="s">
        <v>2519</v>
      </c>
      <c r="N1302" s="9" t="s">
        <v>2520</v>
      </c>
      <c r="O1302" s="17">
        <v>1</v>
      </c>
      <c r="P1302" s="17">
        <v>1</v>
      </c>
      <c r="Q1302" s="11">
        <v>398731</v>
      </c>
      <c r="R1302" s="12">
        <f t="shared" si="60"/>
        <v>0</v>
      </c>
      <c r="S1302" s="11">
        <f t="shared" si="61"/>
        <v>398731</v>
      </c>
      <c r="T1302" s="13" t="s">
        <v>4917</v>
      </c>
      <c r="U1302" s="14"/>
    </row>
    <row r="1303" spans="1:22" ht="13" x14ac:dyDescent="0.15">
      <c r="A1303" s="6">
        <f t="shared" si="62"/>
        <v>1302</v>
      </c>
      <c r="B1303" s="105" t="s">
        <v>4918</v>
      </c>
      <c r="C1303" s="109">
        <v>44133</v>
      </c>
      <c r="D1303" s="7" t="s">
        <v>275</v>
      </c>
      <c r="E1303" s="8">
        <v>14705</v>
      </c>
      <c r="F1303" s="7" t="s">
        <v>22</v>
      </c>
      <c r="G1303" s="9" t="s">
        <v>4827</v>
      </c>
      <c r="H1303" s="7" t="s">
        <v>45</v>
      </c>
      <c r="I1303" s="9" t="s">
        <v>70</v>
      </c>
      <c r="J1303" s="16">
        <v>7354</v>
      </c>
      <c r="K1303" s="17">
        <v>25</v>
      </c>
      <c r="L1303" s="7" t="s">
        <v>277</v>
      </c>
      <c r="M1303" s="9" t="s">
        <v>2519</v>
      </c>
      <c r="N1303" s="9" t="s">
        <v>2520</v>
      </c>
      <c r="O1303" s="17">
        <v>1</v>
      </c>
      <c r="P1303" s="17">
        <v>1</v>
      </c>
      <c r="Q1303" s="11">
        <v>381128</v>
      </c>
      <c r="R1303" s="12">
        <f t="shared" si="60"/>
        <v>0</v>
      </c>
      <c r="S1303" s="11">
        <f t="shared" si="61"/>
        <v>381128</v>
      </c>
      <c r="T1303" s="13" t="s">
        <v>4919</v>
      </c>
      <c r="U1303" s="14"/>
    </row>
    <row r="1304" spans="1:22" ht="13" x14ac:dyDescent="0.15">
      <c r="A1304" s="6">
        <f t="shared" si="62"/>
        <v>1303</v>
      </c>
      <c r="B1304" s="105" t="s">
        <v>4920</v>
      </c>
      <c r="C1304" s="109">
        <v>44133</v>
      </c>
      <c r="D1304" s="7" t="s">
        <v>275</v>
      </c>
      <c r="E1304" s="8">
        <v>14712</v>
      </c>
      <c r="F1304" s="7" t="s">
        <v>22</v>
      </c>
      <c r="G1304" s="9" t="s">
        <v>4827</v>
      </c>
      <c r="H1304" s="7" t="s">
        <v>45</v>
      </c>
      <c r="I1304" s="9" t="s">
        <v>70</v>
      </c>
      <c r="J1304" s="16">
        <v>7354</v>
      </c>
      <c r="K1304" s="17">
        <v>1</v>
      </c>
      <c r="L1304" s="7" t="s">
        <v>277</v>
      </c>
      <c r="M1304" s="9" t="s">
        <v>2519</v>
      </c>
      <c r="N1304" s="9" t="s">
        <v>2520</v>
      </c>
      <c r="O1304" s="17">
        <v>1</v>
      </c>
      <c r="P1304" s="17">
        <v>1</v>
      </c>
      <c r="Q1304" s="11">
        <v>381128</v>
      </c>
      <c r="R1304" s="12">
        <f t="shared" si="60"/>
        <v>0</v>
      </c>
      <c r="S1304" s="11">
        <f t="shared" si="61"/>
        <v>381128</v>
      </c>
      <c r="T1304" s="13" t="s">
        <v>4921</v>
      </c>
      <c r="U1304" s="14"/>
    </row>
    <row r="1305" spans="1:22" ht="13" x14ac:dyDescent="0.15">
      <c r="A1305" s="6">
        <f t="shared" si="62"/>
        <v>1304</v>
      </c>
      <c r="B1305" s="105" t="s">
        <v>4922</v>
      </c>
      <c r="C1305" s="109">
        <v>44133</v>
      </c>
      <c r="D1305" s="7" t="s">
        <v>275</v>
      </c>
      <c r="E1305" s="8">
        <v>14609</v>
      </c>
      <c r="F1305" s="7" t="s">
        <v>22</v>
      </c>
      <c r="G1305" s="9" t="s">
        <v>4861</v>
      </c>
      <c r="H1305" s="7" t="s">
        <v>31</v>
      </c>
      <c r="I1305" s="9" t="s">
        <v>70</v>
      </c>
      <c r="J1305" s="16">
        <v>7354</v>
      </c>
      <c r="K1305" s="17">
        <v>38</v>
      </c>
      <c r="L1305" s="7" t="s">
        <v>1191</v>
      </c>
      <c r="M1305" s="9" t="s">
        <v>2519</v>
      </c>
      <c r="N1305" s="9" t="s">
        <v>2520</v>
      </c>
      <c r="O1305" s="17">
        <v>1</v>
      </c>
      <c r="P1305" s="17">
        <v>1</v>
      </c>
      <c r="Q1305" s="11">
        <v>381128</v>
      </c>
      <c r="R1305" s="12">
        <f t="shared" si="60"/>
        <v>0</v>
      </c>
      <c r="S1305" s="11">
        <f t="shared" si="61"/>
        <v>381128</v>
      </c>
      <c r="T1305" s="13" t="s">
        <v>4923</v>
      </c>
      <c r="U1305" s="14"/>
    </row>
    <row r="1306" spans="1:22" ht="13" x14ac:dyDescent="0.15">
      <c r="A1306" s="6">
        <f t="shared" si="62"/>
        <v>1305</v>
      </c>
      <c r="B1306" s="105" t="s">
        <v>4924</v>
      </c>
      <c r="C1306" s="109">
        <v>44133</v>
      </c>
      <c r="D1306" s="7" t="s">
        <v>275</v>
      </c>
      <c r="E1306" s="8">
        <v>14803</v>
      </c>
      <c r="F1306" s="7" t="s">
        <v>22</v>
      </c>
      <c r="G1306" s="9" t="s">
        <v>4827</v>
      </c>
      <c r="H1306" s="7" t="s">
        <v>45</v>
      </c>
      <c r="I1306" s="9" t="s">
        <v>70</v>
      </c>
      <c r="J1306" s="16">
        <v>7354</v>
      </c>
      <c r="K1306" s="17">
        <v>10</v>
      </c>
      <c r="L1306" s="7" t="s">
        <v>1191</v>
      </c>
      <c r="M1306" s="9" t="s">
        <v>2519</v>
      </c>
      <c r="N1306" s="9" t="s">
        <v>2520</v>
      </c>
      <c r="O1306" s="17">
        <v>1</v>
      </c>
      <c r="P1306" s="17">
        <v>1</v>
      </c>
      <c r="Q1306" s="11">
        <v>381128</v>
      </c>
      <c r="R1306" s="12">
        <f t="shared" si="60"/>
        <v>0</v>
      </c>
      <c r="S1306" s="11">
        <f t="shared" si="61"/>
        <v>381128</v>
      </c>
      <c r="T1306" s="13" t="s">
        <v>4925</v>
      </c>
      <c r="U1306" s="14"/>
    </row>
    <row r="1307" spans="1:22" ht="13" x14ac:dyDescent="0.15">
      <c r="A1307" s="6">
        <f t="shared" si="62"/>
        <v>1306</v>
      </c>
      <c r="B1307" s="105" t="s">
        <v>4926</v>
      </c>
      <c r="C1307" s="109">
        <v>44133</v>
      </c>
      <c r="D1307" s="7" t="s">
        <v>275</v>
      </c>
      <c r="E1307" s="8">
        <v>10012</v>
      </c>
      <c r="F1307" s="7" t="s">
        <v>22</v>
      </c>
      <c r="G1307" s="9" t="s">
        <v>1403</v>
      </c>
      <c r="H1307" s="7" t="s">
        <v>31</v>
      </c>
      <c r="I1307" s="9" t="s">
        <v>70</v>
      </c>
      <c r="J1307" s="16">
        <v>6536</v>
      </c>
      <c r="K1307" s="17">
        <v>23</v>
      </c>
      <c r="L1307" s="7" t="s">
        <v>277</v>
      </c>
      <c r="M1307" s="9" t="s">
        <v>1192</v>
      </c>
      <c r="N1307" s="9" t="s">
        <v>1192</v>
      </c>
      <c r="O1307" s="17">
        <v>1</v>
      </c>
      <c r="P1307" s="17">
        <v>1</v>
      </c>
      <c r="Q1307" s="11">
        <v>336260</v>
      </c>
      <c r="R1307" s="12">
        <f t="shared" si="60"/>
        <v>0</v>
      </c>
      <c r="S1307" s="11">
        <f t="shared" si="61"/>
        <v>336260</v>
      </c>
      <c r="T1307" s="13" t="s">
        <v>4927</v>
      </c>
      <c r="U1307" s="14"/>
    </row>
    <row r="1308" spans="1:22" ht="13" x14ac:dyDescent="0.15">
      <c r="A1308" s="6">
        <f t="shared" si="62"/>
        <v>1307</v>
      </c>
      <c r="B1308" s="105" t="s">
        <v>4928</v>
      </c>
      <c r="C1308" s="109">
        <v>44133</v>
      </c>
      <c r="D1308" s="7" t="s">
        <v>37</v>
      </c>
      <c r="E1308" s="8">
        <v>13000</v>
      </c>
      <c r="F1308" s="7" t="s">
        <v>22</v>
      </c>
      <c r="G1308" s="9" t="s">
        <v>1122</v>
      </c>
      <c r="H1308" s="7" t="s">
        <v>31</v>
      </c>
      <c r="I1308" s="9" t="s">
        <v>125</v>
      </c>
      <c r="J1308" s="10"/>
      <c r="K1308" s="10"/>
      <c r="L1308" s="10"/>
      <c r="M1308" s="9" t="s">
        <v>3068</v>
      </c>
      <c r="N1308" s="9" t="s">
        <v>4929</v>
      </c>
      <c r="O1308" s="10"/>
      <c r="P1308" s="10"/>
      <c r="Q1308" s="11">
        <v>18757</v>
      </c>
      <c r="R1308" s="12">
        <f t="shared" si="60"/>
        <v>0</v>
      </c>
      <c r="S1308" s="11">
        <f t="shared" si="61"/>
        <v>18757</v>
      </c>
      <c r="T1308" s="13" t="s">
        <v>4930</v>
      </c>
      <c r="U1308" s="15" t="s">
        <v>473</v>
      </c>
      <c r="V1308" s="5" t="s">
        <v>5444</v>
      </c>
    </row>
    <row r="1309" spans="1:22" ht="13" x14ac:dyDescent="0.15">
      <c r="A1309" s="6">
        <f t="shared" si="62"/>
        <v>1308</v>
      </c>
      <c r="B1309" s="105" t="s">
        <v>4931</v>
      </c>
      <c r="C1309" s="109">
        <v>44133</v>
      </c>
      <c r="D1309" s="7" t="s">
        <v>37</v>
      </c>
      <c r="E1309" s="8">
        <v>1307</v>
      </c>
      <c r="F1309" s="7" t="s">
        <v>22</v>
      </c>
      <c r="G1309" s="9" t="s">
        <v>157</v>
      </c>
      <c r="H1309" s="7" t="s">
        <v>45</v>
      </c>
      <c r="I1309" s="9" t="s">
        <v>158</v>
      </c>
      <c r="J1309" s="10"/>
      <c r="K1309" s="10"/>
      <c r="L1309" s="10"/>
      <c r="M1309" s="9" t="s">
        <v>4932</v>
      </c>
      <c r="N1309" s="9" t="s">
        <v>4933</v>
      </c>
      <c r="O1309" s="10"/>
      <c r="P1309" s="10"/>
      <c r="Q1309" s="11">
        <v>0</v>
      </c>
      <c r="R1309" s="12">
        <f t="shared" si="60"/>
        <v>3000</v>
      </c>
      <c r="S1309" s="11">
        <f t="shared" si="61"/>
        <v>3000</v>
      </c>
      <c r="T1309" s="13" t="s">
        <v>4934</v>
      </c>
      <c r="U1309" s="15" t="s">
        <v>4935</v>
      </c>
    </row>
    <row r="1310" spans="1:22" ht="13" x14ac:dyDescent="0.15">
      <c r="A1310" s="6">
        <f t="shared" si="62"/>
        <v>1309</v>
      </c>
      <c r="B1310" s="105" t="s">
        <v>4936</v>
      </c>
      <c r="C1310" s="109">
        <v>44133</v>
      </c>
      <c r="D1310" s="7" t="s">
        <v>37</v>
      </c>
      <c r="E1310" s="8">
        <v>13613</v>
      </c>
      <c r="F1310" s="7" t="s">
        <v>22</v>
      </c>
      <c r="G1310" s="9" t="s">
        <v>4937</v>
      </c>
      <c r="H1310" s="7" t="s">
        <v>24</v>
      </c>
      <c r="I1310" s="9" t="s">
        <v>125</v>
      </c>
      <c r="J1310" s="10"/>
      <c r="K1310" s="10"/>
      <c r="L1310" s="10"/>
      <c r="M1310" s="9" t="s">
        <v>4938</v>
      </c>
      <c r="N1310" s="9" t="s">
        <v>964</v>
      </c>
      <c r="O1310" s="10"/>
      <c r="P1310" s="10"/>
      <c r="Q1310" s="11">
        <v>0</v>
      </c>
      <c r="R1310" s="12">
        <f t="shared" si="60"/>
        <v>3000</v>
      </c>
      <c r="S1310" s="11">
        <f t="shared" si="61"/>
        <v>3000</v>
      </c>
      <c r="T1310" s="13" t="s">
        <v>2137</v>
      </c>
      <c r="U1310" s="15" t="s">
        <v>538</v>
      </c>
    </row>
    <row r="1311" spans="1:22" ht="13" x14ac:dyDescent="0.15">
      <c r="A1311" s="6">
        <f t="shared" si="62"/>
        <v>1310</v>
      </c>
      <c r="B1311" s="105" t="s">
        <v>4939</v>
      </c>
      <c r="C1311" s="109">
        <v>44133</v>
      </c>
      <c r="D1311" s="7" t="s">
        <v>37</v>
      </c>
      <c r="E1311" s="8">
        <v>114</v>
      </c>
      <c r="F1311" s="7" t="s">
        <v>22</v>
      </c>
      <c r="G1311" s="9" t="s">
        <v>4940</v>
      </c>
      <c r="H1311" s="7" t="s">
        <v>58</v>
      </c>
      <c r="I1311" s="9" t="s">
        <v>32</v>
      </c>
      <c r="J1311" s="10"/>
      <c r="K1311" s="10"/>
      <c r="L1311" s="10"/>
      <c r="M1311" s="9" t="s">
        <v>4941</v>
      </c>
      <c r="N1311" s="9" t="s">
        <v>964</v>
      </c>
      <c r="O1311" s="10"/>
      <c r="P1311" s="10"/>
      <c r="Q1311" s="11">
        <v>0</v>
      </c>
      <c r="R1311" s="12">
        <f t="shared" si="60"/>
        <v>3000</v>
      </c>
      <c r="S1311" s="11">
        <f t="shared" si="61"/>
        <v>3000</v>
      </c>
      <c r="T1311" s="13" t="s">
        <v>4942</v>
      </c>
      <c r="U1311" s="15" t="s">
        <v>42</v>
      </c>
      <c r="V1311" s="5" t="s">
        <v>5444</v>
      </c>
    </row>
    <row r="1312" spans="1:22" ht="13" x14ac:dyDescent="0.15">
      <c r="A1312" s="6">
        <f t="shared" si="62"/>
        <v>1311</v>
      </c>
      <c r="B1312" s="105" t="s">
        <v>4943</v>
      </c>
      <c r="C1312" s="109">
        <v>44133</v>
      </c>
      <c r="D1312" s="7" t="s">
        <v>364</v>
      </c>
      <c r="E1312" s="8">
        <v>3501</v>
      </c>
      <c r="F1312" s="7" t="s">
        <v>22</v>
      </c>
      <c r="G1312" s="9" t="s">
        <v>1627</v>
      </c>
      <c r="H1312" s="7" t="s">
        <v>1628</v>
      </c>
      <c r="I1312" s="9" t="s">
        <v>46</v>
      </c>
      <c r="J1312" s="10"/>
      <c r="K1312" s="10"/>
      <c r="L1312" s="10"/>
      <c r="M1312" s="9" t="s">
        <v>3119</v>
      </c>
      <c r="N1312" s="9" t="s">
        <v>3119</v>
      </c>
      <c r="O1312" s="17">
        <v>1</v>
      </c>
      <c r="P1312" s="17">
        <v>1</v>
      </c>
      <c r="Q1312" s="11">
        <v>13398</v>
      </c>
      <c r="R1312" s="12">
        <f t="shared" si="60"/>
        <v>0</v>
      </c>
      <c r="S1312" s="11">
        <f t="shared" si="61"/>
        <v>13398</v>
      </c>
      <c r="T1312" s="13" t="s">
        <v>4944</v>
      </c>
      <c r="U1312" s="15" t="s">
        <v>80</v>
      </c>
    </row>
    <row r="1313" spans="1:24" ht="13" x14ac:dyDescent="0.15">
      <c r="A1313" s="6">
        <f t="shared" si="62"/>
        <v>1312</v>
      </c>
      <c r="B1313" s="105" t="s">
        <v>4945</v>
      </c>
      <c r="C1313" s="109">
        <v>44133</v>
      </c>
      <c r="D1313" s="7" t="s">
        <v>364</v>
      </c>
      <c r="E1313" s="8">
        <v>518</v>
      </c>
      <c r="F1313" s="7" t="s">
        <v>22</v>
      </c>
      <c r="G1313" s="9" t="s">
        <v>1020</v>
      </c>
      <c r="H1313" s="7" t="s">
        <v>45</v>
      </c>
      <c r="I1313" s="9" t="s">
        <v>158</v>
      </c>
      <c r="J1313" s="10"/>
      <c r="K1313" s="10"/>
      <c r="L1313" s="10"/>
      <c r="M1313" s="9" t="s">
        <v>4946</v>
      </c>
      <c r="N1313" s="9" t="s">
        <v>4947</v>
      </c>
      <c r="O1313" s="17">
        <v>1</v>
      </c>
      <c r="P1313" s="17">
        <v>1</v>
      </c>
      <c r="Q1313" s="11">
        <v>20000</v>
      </c>
      <c r="R1313" s="12">
        <f t="shared" si="60"/>
        <v>0</v>
      </c>
      <c r="S1313" s="11">
        <f t="shared" si="61"/>
        <v>20000</v>
      </c>
      <c r="T1313" s="13" t="s">
        <v>4948</v>
      </c>
      <c r="U1313" s="15" t="s">
        <v>55</v>
      </c>
      <c r="V1313" s="5" t="s">
        <v>5444</v>
      </c>
    </row>
    <row r="1314" spans="1:24" ht="13" x14ac:dyDescent="0.15">
      <c r="A1314" s="6">
        <f t="shared" si="62"/>
        <v>1313</v>
      </c>
      <c r="B1314" s="105" t="s">
        <v>4949</v>
      </c>
      <c r="C1314" s="109">
        <v>44133</v>
      </c>
      <c r="D1314" s="7" t="s">
        <v>364</v>
      </c>
      <c r="E1314" s="8">
        <v>2303</v>
      </c>
      <c r="F1314" s="7" t="s">
        <v>320</v>
      </c>
      <c r="G1314" s="9" t="s">
        <v>988</v>
      </c>
      <c r="H1314" s="7" t="s">
        <v>31</v>
      </c>
      <c r="I1314" s="9" t="s">
        <v>39</v>
      </c>
      <c r="J1314" s="10"/>
      <c r="K1314" s="10"/>
      <c r="L1314" s="10"/>
      <c r="M1314" s="9" t="s">
        <v>4950</v>
      </c>
      <c r="N1314" s="9" t="s">
        <v>4951</v>
      </c>
      <c r="O1314" s="17">
        <v>1</v>
      </c>
      <c r="P1314" s="17">
        <v>1</v>
      </c>
      <c r="Q1314" s="11">
        <v>70644</v>
      </c>
      <c r="R1314" s="12">
        <f t="shared" si="60"/>
        <v>0</v>
      </c>
      <c r="S1314" s="11">
        <f t="shared" si="61"/>
        <v>70644</v>
      </c>
      <c r="T1314" s="13" t="s">
        <v>4952</v>
      </c>
      <c r="U1314" s="15" t="s">
        <v>4953</v>
      </c>
      <c r="V1314" s="5" t="s">
        <v>5444</v>
      </c>
    </row>
    <row r="1315" spans="1:24" ht="13" x14ac:dyDescent="0.15">
      <c r="A1315" s="6">
        <f t="shared" si="62"/>
        <v>1314</v>
      </c>
      <c r="B1315" s="105" t="s">
        <v>4954</v>
      </c>
      <c r="C1315" s="109">
        <v>44133</v>
      </c>
      <c r="D1315" s="7" t="s">
        <v>75</v>
      </c>
      <c r="E1315" s="8">
        <v>3008</v>
      </c>
      <c r="F1315" s="7" t="s">
        <v>22</v>
      </c>
      <c r="G1315" s="9" t="s">
        <v>4955</v>
      </c>
      <c r="H1315" s="7" t="s">
        <v>58</v>
      </c>
      <c r="I1315" s="9" t="s">
        <v>25</v>
      </c>
      <c r="J1315" s="10"/>
      <c r="K1315" s="10"/>
      <c r="L1315" s="10"/>
      <c r="M1315" s="9" t="s">
        <v>4956</v>
      </c>
      <c r="N1315" s="9" t="s">
        <v>4957</v>
      </c>
      <c r="O1315" s="10"/>
      <c r="P1315" s="10"/>
      <c r="Q1315" s="11">
        <v>0</v>
      </c>
      <c r="R1315" s="12">
        <f t="shared" si="60"/>
        <v>3000</v>
      </c>
      <c r="S1315" s="11">
        <f t="shared" si="61"/>
        <v>3000</v>
      </c>
      <c r="T1315" s="13" t="s">
        <v>4958</v>
      </c>
      <c r="U1315" s="15" t="s">
        <v>142</v>
      </c>
    </row>
    <row r="1316" spans="1:24" ht="13" x14ac:dyDescent="0.15">
      <c r="A1316" s="6">
        <f t="shared" si="62"/>
        <v>1315</v>
      </c>
      <c r="B1316" s="105" t="s">
        <v>4959</v>
      </c>
      <c r="C1316" s="109">
        <v>44133</v>
      </c>
      <c r="D1316" s="7" t="s">
        <v>75</v>
      </c>
      <c r="E1316" s="8">
        <v>1013</v>
      </c>
      <c r="F1316" s="7" t="s">
        <v>22</v>
      </c>
      <c r="G1316" s="9" t="s">
        <v>2399</v>
      </c>
      <c r="H1316" s="7" t="s">
        <v>31</v>
      </c>
      <c r="I1316" s="9" t="s">
        <v>158</v>
      </c>
      <c r="J1316" s="10"/>
      <c r="K1316" s="10"/>
      <c r="L1316" s="10"/>
      <c r="M1316" s="9" t="s">
        <v>4960</v>
      </c>
      <c r="N1316" s="9" t="s">
        <v>1006</v>
      </c>
      <c r="O1316" s="10"/>
      <c r="P1316" s="10"/>
      <c r="Q1316" s="11">
        <v>0</v>
      </c>
      <c r="R1316" s="12">
        <f t="shared" si="60"/>
        <v>3000</v>
      </c>
      <c r="S1316" s="11">
        <f t="shared" si="61"/>
        <v>3000</v>
      </c>
      <c r="T1316" s="13" t="s">
        <v>4961</v>
      </c>
      <c r="U1316" s="15" t="s">
        <v>80</v>
      </c>
    </row>
    <row r="1317" spans="1:24" ht="13" x14ac:dyDescent="0.15">
      <c r="A1317" s="6">
        <f t="shared" si="62"/>
        <v>1316</v>
      </c>
      <c r="B1317" s="105" t="s">
        <v>4962</v>
      </c>
      <c r="C1317" s="109">
        <v>44133</v>
      </c>
      <c r="D1317" s="7" t="s">
        <v>75</v>
      </c>
      <c r="E1317" s="8">
        <v>106</v>
      </c>
      <c r="F1317" s="7" t="s">
        <v>22</v>
      </c>
      <c r="G1317" s="9" t="s">
        <v>4963</v>
      </c>
      <c r="H1317" s="7" t="s">
        <v>24</v>
      </c>
      <c r="I1317" s="9" t="s">
        <v>88</v>
      </c>
      <c r="J1317" s="10"/>
      <c r="K1317" s="10"/>
      <c r="L1317" s="10"/>
      <c r="M1317" s="10"/>
      <c r="N1317" s="9" t="s">
        <v>412</v>
      </c>
      <c r="O1317" s="10"/>
      <c r="P1317" s="10"/>
      <c r="Q1317" s="11">
        <v>0</v>
      </c>
      <c r="R1317" s="12">
        <f t="shared" si="60"/>
        <v>3000</v>
      </c>
      <c r="S1317" s="11">
        <f t="shared" si="61"/>
        <v>3000</v>
      </c>
      <c r="T1317" s="13" t="s">
        <v>4964</v>
      </c>
      <c r="U1317" s="15" t="s">
        <v>4965</v>
      </c>
    </row>
    <row r="1318" spans="1:24" ht="13" x14ac:dyDescent="0.15">
      <c r="A1318" s="6">
        <f t="shared" si="62"/>
        <v>1317</v>
      </c>
      <c r="B1318" s="105" t="s">
        <v>4966</v>
      </c>
      <c r="C1318" s="109">
        <v>44133</v>
      </c>
      <c r="D1318" s="7" t="s">
        <v>75</v>
      </c>
      <c r="E1318" s="8">
        <v>2600</v>
      </c>
      <c r="F1318" s="7" t="s">
        <v>22</v>
      </c>
      <c r="G1318" s="9" t="s">
        <v>4967</v>
      </c>
      <c r="H1318" s="7" t="s">
        <v>24</v>
      </c>
      <c r="I1318" s="9" t="s">
        <v>39</v>
      </c>
      <c r="J1318" s="10"/>
      <c r="K1318" s="10"/>
      <c r="L1318" s="10"/>
      <c r="M1318" s="9" t="s">
        <v>4968</v>
      </c>
      <c r="N1318" s="9" t="s">
        <v>1243</v>
      </c>
      <c r="O1318" s="10"/>
      <c r="P1318" s="10"/>
      <c r="Q1318" s="11">
        <v>0</v>
      </c>
      <c r="R1318" s="12">
        <f t="shared" si="60"/>
        <v>3000</v>
      </c>
      <c r="S1318" s="11">
        <f t="shared" si="61"/>
        <v>3000</v>
      </c>
      <c r="T1318" s="13" t="s">
        <v>4969</v>
      </c>
      <c r="U1318" s="14"/>
    </row>
    <row r="1319" spans="1:24" ht="13" x14ac:dyDescent="0.15">
      <c r="A1319" s="6">
        <f t="shared" si="62"/>
        <v>1318</v>
      </c>
      <c r="B1319" s="105" t="s">
        <v>4970</v>
      </c>
      <c r="C1319" s="109">
        <v>44133</v>
      </c>
      <c r="D1319" s="7" t="s">
        <v>99</v>
      </c>
      <c r="E1319" s="8">
        <v>3901</v>
      </c>
      <c r="F1319" s="7" t="s">
        <v>22</v>
      </c>
      <c r="G1319" s="9" t="s">
        <v>1233</v>
      </c>
      <c r="H1319" s="7" t="s">
        <v>101</v>
      </c>
      <c r="I1319" s="9" t="s">
        <v>112</v>
      </c>
      <c r="J1319" s="10"/>
      <c r="K1319" s="10"/>
      <c r="L1319" s="10"/>
      <c r="M1319" s="9" t="s">
        <v>4971</v>
      </c>
      <c r="N1319" s="9" t="s">
        <v>4972</v>
      </c>
      <c r="O1319" s="10"/>
      <c r="P1319" s="10"/>
      <c r="Q1319" s="11">
        <v>0</v>
      </c>
      <c r="R1319" s="12">
        <f t="shared" si="60"/>
        <v>3000</v>
      </c>
      <c r="S1319" s="11">
        <f t="shared" si="61"/>
        <v>3000</v>
      </c>
      <c r="T1319" s="13" t="s">
        <v>4973</v>
      </c>
      <c r="U1319" s="15" t="s">
        <v>42</v>
      </c>
      <c r="V1319" s="5" t="s">
        <v>5444</v>
      </c>
    </row>
    <row r="1320" spans="1:24" ht="13" x14ac:dyDescent="0.15">
      <c r="A1320" s="6">
        <f t="shared" si="62"/>
        <v>1319</v>
      </c>
      <c r="B1320" s="105" t="s">
        <v>4974</v>
      </c>
      <c r="C1320" s="109">
        <v>44133</v>
      </c>
      <c r="D1320" s="7" t="s">
        <v>110</v>
      </c>
      <c r="E1320" s="8">
        <v>8227</v>
      </c>
      <c r="F1320" s="7" t="s">
        <v>22</v>
      </c>
      <c r="G1320" s="9" t="s">
        <v>4975</v>
      </c>
      <c r="H1320" s="7" t="s">
        <v>101</v>
      </c>
      <c r="I1320" s="9" t="s">
        <v>32</v>
      </c>
      <c r="J1320" s="10"/>
      <c r="K1320" s="10"/>
      <c r="L1320" s="10"/>
      <c r="M1320" s="9" t="s">
        <v>4976</v>
      </c>
      <c r="N1320" s="9" t="s">
        <v>4288</v>
      </c>
      <c r="O1320" s="10"/>
      <c r="P1320" s="10"/>
      <c r="Q1320" s="11">
        <v>0</v>
      </c>
      <c r="R1320" s="12">
        <f t="shared" si="60"/>
        <v>2000</v>
      </c>
      <c r="S1320" s="11">
        <f t="shared" si="61"/>
        <v>2000</v>
      </c>
      <c r="T1320" s="13" t="s">
        <v>4977</v>
      </c>
      <c r="U1320" s="15" t="s">
        <v>42</v>
      </c>
      <c r="V1320" s="5" t="s">
        <v>5444</v>
      </c>
    </row>
    <row r="1321" spans="1:24" ht="13" x14ac:dyDescent="0.15">
      <c r="A1321" s="6">
        <f t="shared" si="62"/>
        <v>1320</v>
      </c>
      <c r="B1321" s="105" t="s">
        <v>4978</v>
      </c>
      <c r="C1321" s="109">
        <v>44133</v>
      </c>
      <c r="D1321" s="7" t="s">
        <v>430</v>
      </c>
      <c r="E1321" s="8">
        <v>2600</v>
      </c>
      <c r="F1321" s="7" t="s">
        <v>22</v>
      </c>
      <c r="G1321" s="9" t="s">
        <v>4979</v>
      </c>
      <c r="H1321" s="7" t="s">
        <v>1737</v>
      </c>
      <c r="I1321" s="9" t="s">
        <v>331</v>
      </c>
      <c r="J1321" s="10"/>
      <c r="K1321" s="10"/>
      <c r="L1321" s="10"/>
      <c r="M1321" s="9" t="s">
        <v>4980</v>
      </c>
      <c r="N1321" s="9" t="s">
        <v>4981</v>
      </c>
      <c r="O1321" s="10"/>
      <c r="P1321" s="10"/>
      <c r="Q1321" s="11">
        <v>0</v>
      </c>
      <c r="R1321" s="12">
        <f t="shared" si="60"/>
        <v>500</v>
      </c>
      <c r="S1321" s="11">
        <f t="shared" si="61"/>
        <v>500</v>
      </c>
      <c r="T1321" s="13" t="s">
        <v>4982</v>
      </c>
      <c r="U1321" s="15" t="s">
        <v>121</v>
      </c>
      <c r="W1321" s="5" t="s">
        <v>5446</v>
      </c>
      <c r="X1321" s="5" t="s">
        <v>5446</v>
      </c>
    </row>
    <row r="1322" spans="1:24" ht="13" x14ac:dyDescent="0.15">
      <c r="A1322" s="6">
        <f t="shared" si="62"/>
        <v>1321</v>
      </c>
      <c r="B1322" s="105" t="s">
        <v>4983</v>
      </c>
      <c r="C1322" s="109">
        <v>44133</v>
      </c>
      <c r="D1322" s="7" t="s">
        <v>430</v>
      </c>
      <c r="E1322" s="8">
        <v>2600</v>
      </c>
      <c r="F1322" s="7" t="s">
        <v>22</v>
      </c>
      <c r="G1322" s="9" t="s">
        <v>4979</v>
      </c>
      <c r="H1322" s="7" t="s">
        <v>1737</v>
      </c>
      <c r="I1322" s="9" t="s">
        <v>331</v>
      </c>
      <c r="J1322" s="10"/>
      <c r="K1322" s="10"/>
      <c r="L1322" s="10"/>
      <c r="M1322" s="9" t="s">
        <v>4980</v>
      </c>
      <c r="N1322" s="9" t="s">
        <v>4981</v>
      </c>
      <c r="O1322" s="10"/>
      <c r="P1322" s="10"/>
      <c r="Q1322" s="11">
        <v>0</v>
      </c>
      <c r="R1322" s="12">
        <f t="shared" si="60"/>
        <v>500</v>
      </c>
      <c r="S1322" s="11">
        <f t="shared" si="61"/>
        <v>500</v>
      </c>
      <c r="T1322" s="13" t="s">
        <v>4984</v>
      </c>
      <c r="U1322" s="15" t="s">
        <v>4985</v>
      </c>
    </row>
    <row r="1323" spans="1:24" ht="13" x14ac:dyDescent="0.15">
      <c r="A1323" s="6">
        <f t="shared" si="62"/>
        <v>1322</v>
      </c>
      <c r="B1323" s="105" t="s">
        <v>4986</v>
      </c>
      <c r="C1323" s="109">
        <v>44133</v>
      </c>
      <c r="D1323" s="7" t="s">
        <v>430</v>
      </c>
      <c r="E1323" s="8">
        <v>2225</v>
      </c>
      <c r="F1323" s="7" t="s">
        <v>22</v>
      </c>
      <c r="G1323" s="9" t="s">
        <v>4987</v>
      </c>
      <c r="H1323" s="7" t="s">
        <v>45</v>
      </c>
      <c r="I1323" s="9" t="s">
        <v>39</v>
      </c>
      <c r="J1323" s="10"/>
      <c r="K1323" s="10"/>
      <c r="L1323" s="10"/>
      <c r="M1323" s="9" t="s">
        <v>4988</v>
      </c>
      <c r="N1323" s="9" t="s">
        <v>72</v>
      </c>
      <c r="O1323" s="10"/>
      <c r="P1323" s="10"/>
      <c r="Q1323" s="11">
        <v>0</v>
      </c>
      <c r="R1323" s="12">
        <f t="shared" si="60"/>
        <v>500</v>
      </c>
      <c r="S1323" s="11">
        <f t="shared" si="61"/>
        <v>500</v>
      </c>
      <c r="T1323" s="13" t="s">
        <v>4989</v>
      </c>
      <c r="U1323" s="15" t="s">
        <v>121</v>
      </c>
      <c r="W1323" s="5" t="s">
        <v>5446</v>
      </c>
      <c r="X1323" s="5" t="s">
        <v>5446</v>
      </c>
    </row>
    <row r="1324" spans="1:24" ht="13" x14ac:dyDescent="0.15">
      <c r="A1324" s="6">
        <f t="shared" si="62"/>
        <v>1323</v>
      </c>
      <c r="B1324" s="105" t="s">
        <v>4990</v>
      </c>
      <c r="C1324" s="109">
        <v>44133</v>
      </c>
      <c r="D1324" s="7" t="s">
        <v>430</v>
      </c>
      <c r="E1324" s="8">
        <v>4615</v>
      </c>
      <c r="F1324" s="7" t="s">
        <v>22</v>
      </c>
      <c r="G1324" s="9" t="s">
        <v>4991</v>
      </c>
      <c r="H1324" s="7" t="s">
        <v>183</v>
      </c>
      <c r="I1324" s="9" t="s">
        <v>32</v>
      </c>
      <c r="J1324" s="10"/>
      <c r="K1324" s="10"/>
      <c r="L1324" s="10"/>
      <c r="M1324" s="9" t="s">
        <v>4992</v>
      </c>
      <c r="N1324" s="9" t="s">
        <v>1947</v>
      </c>
      <c r="O1324" s="10"/>
      <c r="P1324" s="10"/>
      <c r="Q1324" s="11">
        <v>0</v>
      </c>
      <c r="R1324" s="12">
        <f t="shared" si="60"/>
        <v>500</v>
      </c>
      <c r="S1324" s="11">
        <f t="shared" si="61"/>
        <v>500</v>
      </c>
      <c r="T1324" s="13" t="s">
        <v>4993</v>
      </c>
      <c r="U1324" s="15" t="s">
        <v>121</v>
      </c>
      <c r="W1324" s="5" t="s">
        <v>5446</v>
      </c>
      <c r="X1324" s="5" t="s">
        <v>5446</v>
      </c>
    </row>
    <row r="1325" spans="1:24" ht="13" x14ac:dyDescent="0.15">
      <c r="A1325" s="6">
        <f t="shared" si="62"/>
        <v>1324</v>
      </c>
      <c r="B1325" s="105" t="s">
        <v>4994</v>
      </c>
      <c r="C1325" s="109">
        <v>44133</v>
      </c>
      <c r="D1325" s="7" t="s">
        <v>116</v>
      </c>
      <c r="E1325" s="8">
        <v>7704</v>
      </c>
      <c r="F1325" s="7" t="s">
        <v>22</v>
      </c>
      <c r="G1325" s="9" t="s">
        <v>4995</v>
      </c>
      <c r="H1325" s="7" t="s">
        <v>58</v>
      </c>
      <c r="I1325" s="9" t="s">
        <v>46</v>
      </c>
      <c r="J1325" s="10"/>
      <c r="K1325" s="10"/>
      <c r="L1325" s="10"/>
      <c r="M1325" s="9" t="s">
        <v>4996</v>
      </c>
      <c r="N1325" s="9" t="s">
        <v>1947</v>
      </c>
      <c r="O1325" s="10"/>
      <c r="P1325" s="10"/>
      <c r="Q1325" s="11">
        <v>0</v>
      </c>
      <c r="R1325" s="12">
        <f t="shared" si="60"/>
        <v>500</v>
      </c>
      <c r="S1325" s="11">
        <f t="shared" si="61"/>
        <v>500</v>
      </c>
      <c r="T1325" s="13" t="s">
        <v>4997</v>
      </c>
      <c r="U1325" s="15" t="s">
        <v>55</v>
      </c>
      <c r="V1325" s="5" t="s">
        <v>5444</v>
      </c>
    </row>
    <row r="1326" spans="1:24" ht="13" x14ac:dyDescent="0.15">
      <c r="A1326" s="6">
        <f t="shared" si="62"/>
        <v>1325</v>
      </c>
      <c r="B1326" s="105" t="s">
        <v>4998</v>
      </c>
      <c r="C1326" s="109">
        <v>44133</v>
      </c>
      <c r="D1326" s="7" t="s">
        <v>123</v>
      </c>
      <c r="E1326" s="8">
        <v>3200</v>
      </c>
      <c r="F1326" s="7" t="s">
        <v>22</v>
      </c>
      <c r="G1326" s="9" t="s">
        <v>337</v>
      </c>
      <c r="H1326" s="7" t="s">
        <v>24</v>
      </c>
      <c r="I1326" s="9" t="s">
        <v>32</v>
      </c>
      <c r="J1326" s="10"/>
      <c r="K1326" s="10"/>
      <c r="L1326" s="10"/>
      <c r="M1326" s="9" t="s">
        <v>4999</v>
      </c>
      <c r="N1326" s="9" t="s">
        <v>5000</v>
      </c>
      <c r="O1326" s="10"/>
      <c r="P1326" s="10"/>
      <c r="Q1326" s="11">
        <v>50000</v>
      </c>
      <c r="R1326" s="12">
        <f t="shared" si="60"/>
        <v>0</v>
      </c>
      <c r="S1326" s="11">
        <f t="shared" si="61"/>
        <v>50000</v>
      </c>
      <c r="T1326" s="13" t="s">
        <v>5001</v>
      </c>
      <c r="U1326" s="15" t="s">
        <v>42</v>
      </c>
      <c r="V1326" s="5" t="s">
        <v>5444</v>
      </c>
    </row>
    <row r="1327" spans="1:24" ht="13" x14ac:dyDescent="0.15">
      <c r="A1327" s="6">
        <f t="shared" si="62"/>
        <v>1326</v>
      </c>
      <c r="B1327" s="105" t="s">
        <v>5002</v>
      </c>
      <c r="C1327" s="109">
        <v>44133</v>
      </c>
      <c r="D1327" s="7" t="s">
        <v>123</v>
      </c>
      <c r="E1327" s="8">
        <v>13912</v>
      </c>
      <c r="F1327" s="7" t="s">
        <v>22</v>
      </c>
      <c r="G1327" s="9" t="s">
        <v>5003</v>
      </c>
      <c r="H1327" s="7" t="s">
        <v>24</v>
      </c>
      <c r="I1327" s="9" t="s">
        <v>25</v>
      </c>
      <c r="J1327" s="10"/>
      <c r="K1327" s="10"/>
      <c r="L1327" s="10"/>
      <c r="M1327" s="9" t="s">
        <v>5004</v>
      </c>
      <c r="N1327" s="9" t="s">
        <v>523</v>
      </c>
      <c r="O1327" s="10"/>
      <c r="P1327" s="10"/>
      <c r="Q1327" s="11">
        <v>50000</v>
      </c>
      <c r="R1327" s="12">
        <f t="shared" si="60"/>
        <v>0</v>
      </c>
      <c r="S1327" s="11">
        <f t="shared" si="61"/>
        <v>50000</v>
      </c>
      <c r="T1327" s="13" t="s">
        <v>5005</v>
      </c>
      <c r="U1327" s="15" t="s">
        <v>121</v>
      </c>
      <c r="W1327" s="5" t="s">
        <v>5446</v>
      </c>
      <c r="X1327" s="5" t="s">
        <v>5446</v>
      </c>
    </row>
    <row r="1328" spans="1:24" ht="13" x14ac:dyDescent="0.15">
      <c r="A1328" s="6">
        <f t="shared" si="62"/>
        <v>1327</v>
      </c>
      <c r="B1328" s="105" t="s">
        <v>5006</v>
      </c>
      <c r="C1328" s="109">
        <v>44133</v>
      </c>
      <c r="D1328" s="7" t="s">
        <v>123</v>
      </c>
      <c r="E1328" s="8">
        <v>11609</v>
      </c>
      <c r="F1328" s="7" t="s">
        <v>22</v>
      </c>
      <c r="G1328" s="9" t="s">
        <v>5007</v>
      </c>
      <c r="H1328" s="7" t="s">
        <v>24</v>
      </c>
      <c r="I1328" s="10"/>
      <c r="J1328" s="10"/>
      <c r="K1328" s="10"/>
      <c r="L1328" s="10"/>
      <c r="M1328" s="9" t="s">
        <v>5008</v>
      </c>
      <c r="N1328" s="9" t="s">
        <v>482</v>
      </c>
      <c r="O1328" s="10"/>
      <c r="P1328" s="10"/>
      <c r="Q1328" s="11">
        <v>50000</v>
      </c>
      <c r="R1328" s="12">
        <f t="shared" si="60"/>
        <v>0</v>
      </c>
      <c r="S1328" s="11">
        <f t="shared" si="61"/>
        <v>50000</v>
      </c>
      <c r="T1328" s="13" t="s">
        <v>5009</v>
      </c>
      <c r="U1328" s="15" t="s">
        <v>91</v>
      </c>
    </row>
    <row r="1329" spans="1:22" ht="13" x14ac:dyDescent="0.15">
      <c r="A1329" s="6">
        <f t="shared" si="62"/>
        <v>1328</v>
      </c>
      <c r="B1329" s="105" t="s">
        <v>5010</v>
      </c>
      <c r="C1329" s="109">
        <v>44133</v>
      </c>
      <c r="D1329" s="7" t="s">
        <v>123</v>
      </c>
      <c r="E1329" s="8">
        <v>10223</v>
      </c>
      <c r="F1329" s="7" t="s">
        <v>22</v>
      </c>
      <c r="G1329" s="9" t="s">
        <v>1308</v>
      </c>
      <c r="H1329" s="7" t="s">
        <v>58</v>
      </c>
      <c r="I1329" s="9" t="s">
        <v>25</v>
      </c>
      <c r="J1329" s="10"/>
      <c r="K1329" s="10"/>
      <c r="L1329" s="10"/>
      <c r="M1329" s="9" t="s">
        <v>5011</v>
      </c>
      <c r="N1329" s="9" t="s">
        <v>482</v>
      </c>
      <c r="O1329" s="10"/>
      <c r="P1329" s="10"/>
      <c r="Q1329" s="11">
        <v>50000</v>
      </c>
      <c r="R1329" s="12">
        <f t="shared" si="60"/>
        <v>0</v>
      </c>
      <c r="S1329" s="11">
        <f t="shared" si="61"/>
        <v>50000</v>
      </c>
      <c r="T1329" s="13" t="s">
        <v>5012</v>
      </c>
      <c r="U1329" s="15" t="s">
        <v>142</v>
      </c>
    </row>
    <row r="1330" spans="1:22" ht="13" x14ac:dyDescent="0.15">
      <c r="A1330" s="6">
        <f t="shared" si="62"/>
        <v>1329</v>
      </c>
      <c r="B1330" s="105" t="s">
        <v>5013</v>
      </c>
      <c r="C1330" s="109">
        <v>44133</v>
      </c>
      <c r="D1330" s="7" t="s">
        <v>123</v>
      </c>
      <c r="E1330" s="8">
        <v>2618</v>
      </c>
      <c r="F1330" s="7" t="s">
        <v>22</v>
      </c>
      <c r="G1330" s="9" t="s">
        <v>5014</v>
      </c>
      <c r="H1330" s="7" t="s">
        <v>183</v>
      </c>
      <c r="I1330" s="9" t="s">
        <v>158</v>
      </c>
      <c r="J1330" s="10"/>
      <c r="K1330" s="10"/>
      <c r="L1330" s="10"/>
      <c r="M1330" s="9" t="s">
        <v>5015</v>
      </c>
      <c r="N1330" s="9" t="s">
        <v>1310</v>
      </c>
      <c r="O1330" s="10"/>
      <c r="P1330" s="10"/>
      <c r="Q1330" s="11">
        <v>50000</v>
      </c>
      <c r="R1330" s="12">
        <f t="shared" si="60"/>
        <v>0</v>
      </c>
      <c r="S1330" s="11">
        <f t="shared" si="61"/>
        <v>50000</v>
      </c>
      <c r="T1330" s="13" t="s">
        <v>5016</v>
      </c>
      <c r="U1330" s="15" t="s">
        <v>55</v>
      </c>
      <c r="V1330" s="5" t="s">
        <v>5444</v>
      </c>
    </row>
    <row r="1331" spans="1:22" ht="13" x14ac:dyDescent="0.15">
      <c r="A1331" s="6">
        <f t="shared" si="62"/>
        <v>1330</v>
      </c>
      <c r="B1331" s="105" t="s">
        <v>5017</v>
      </c>
      <c r="C1331" s="109">
        <v>44133</v>
      </c>
      <c r="D1331" s="7" t="s">
        <v>123</v>
      </c>
      <c r="E1331" s="8">
        <v>425</v>
      </c>
      <c r="F1331" s="7" t="s">
        <v>22</v>
      </c>
      <c r="G1331" s="9" t="s">
        <v>93</v>
      </c>
      <c r="H1331" s="7" t="s">
        <v>45</v>
      </c>
      <c r="I1331" s="9" t="s">
        <v>39</v>
      </c>
      <c r="J1331" s="10"/>
      <c r="K1331" s="10"/>
      <c r="L1331" s="10"/>
      <c r="M1331" s="9" t="s">
        <v>5018</v>
      </c>
      <c r="N1331" s="9" t="s">
        <v>2427</v>
      </c>
      <c r="O1331" s="10"/>
      <c r="P1331" s="10"/>
      <c r="Q1331" s="11">
        <v>50000</v>
      </c>
      <c r="R1331" s="12">
        <f t="shared" si="60"/>
        <v>0</v>
      </c>
      <c r="S1331" s="11">
        <f t="shared" si="61"/>
        <v>50000</v>
      </c>
      <c r="T1331" s="13" t="s">
        <v>5019</v>
      </c>
      <c r="U1331" s="15" t="s">
        <v>42</v>
      </c>
      <c r="V1331" s="5" t="s">
        <v>5444</v>
      </c>
    </row>
    <row r="1332" spans="1:22" ht="13" x14ac:dyDescent="0.15">
      <c r="A1332" s="6">
        <f t="shared" si="62"/>
        <v>1331</v>
      </c>
      <c r="B1332" s="105" t="s">
        <v>5020</v>
      </c>
      <c r="C1332" s="109">
        <v>44133</v>
      </c>
      <c r="D1332" s="7" t="s">
        <v>123</v>
      </c>
      <c r="E1332" s="8">
        <v>9014</v>
      </c>
      <c r="F1332" s="7" t="s">
        <v>22</v>
      </c>
      <c r="G1332" s="9" t="s">
        <v>5021</v>
      </c>
      <c r="H1332" s="7" t="s">
        <v>183</v>
      </c>
      <c r="I1332" s="9" t="s">
        <v>70</v>
      </c>
      <c r="J1332" s="10"/>
      <c r="K1332" s="10"/>
      <c r="L1332" s="10"/>
      <c r="M1332" s="9" t="s">
        <v>5022</v>
      </c>
      <c r="N1332" s="9" t="s">
        <v>185</v>
      </c>
      <c r="O1332" s="10"/>
      <c r="P1332" s="10"/>
      <c r="Q1332" s="11">
        <v>50000</v>
      </c>
      <c r="R1332" s="12">
        <f t="shared" si="60"/>
        <v>0</v>
      </c>
      <c r="S1332" s="11">
        <f t="shared" si="61"/>
        <v>50000</v>
      </c>
      <c r="T1332" s="10"/>
      <c r="U1332" s="15" t="s">
        <v>5023</v>
      </c>
    </row>
    <row r="1333" spans="1:22" ht="13" x14ac:dyDescent="0.15">
      <c r="A1333" s="6">
        <f t="shared" si="62"/>
        <v>1332</v>
      </c>
      <c r="B1333" s="105" t="s">
        <v>5024</v>
      </c>
      <c r="C1333" s="109">
        <v>44133</v>
      </c>
      <c r="D1333" s="7" t="s">
        <v>123</v>
      </c>
      <c r="E1333" s="8">
        <v>9815</v>
      </c>
      <c r="F1333" s="7" t="s">
        <v>22</v>
      </c>
      <c r="G1333" s="9" t="s">
        <v>1871</v>
      </c>
      <c r="H1333" s="7" t="s">
        <v>31</v>
      </c>
      <c r="I1333" s="10"/>
      <c r="J1333" s="10"/>
      <c r="K1333" s="10"/>
      <c r="L1333" s="10"/>
      <c r="M1333" s="9" t="s">
        <v>5025</v>
      </c>
      <c r="N1333" s="9" t="s">
        <v>185</v>
      </c>
      <c r="O1333" s="10"/>
      <c r="P1333" s="10"/>
      <c r="Q1333" s="11">
        <v>50000</v>
      </c>
      <c r="R1333" s="12">
        <f t="shared" si="60"/>
        <v>0</v>
      </c>
      <c r="S1333" s="11">
        <f t="shared" si="61"/>
        <v>50000</v>
      </c>
      <c r="T1333" s="13" t="s">
        <v>5026</v>
      </c>
      <c r="U1333" s="15" t="s">
        <v>2133</v>
      </c>
    </row>
    <row r="1334" spans="1:22" ht="13" x14ac:dyDescent="0.15">
      <c r="A1334" s="6">
        <f t="shared" si="62"/>
        <v>1333</v>
      </c>
      <c r="B1334" s="105" t="s">
        <v>5027</v>
      </c>
      <c r="C1334" s="109">
        <v>44133</v>
      </c>
      <c r="D1334" s="7" t="s">
        <v>123</v>
      </c>
      <c r="E1334" s="8">
        <v>3517</v>
      </c>
      <c r="F1334" s="7" t="s">
        <v>22</v>
      </c>
      <c r="G1334" s="9" t="s">
        <v>4325</v>
      </c>
      <c r="H1334" s="7" t="s">
        <v>69</v>
      </c>
      <c r="I1334" s="9" t="s">
        <v>205</v>
      </c>
      <c r="J1334" s="10"/>
      <c r="K1334" s="10"/>
      <c r="L1334" s="10"/>
      <c r="M1334" s="9" t="s">
        <v>5028</v>
      </c>
      <c r="N1334" s="9" t="s">
        <v>185</v>
      </c>
      <c r="O1334" s="10"/>
      <c r="P1334" s="10"/>
      <c r="Q1334" s="11">
        <v>50000</v>
      </c>
      <c r="R1334" s="12">
        <f t="shared" si="60"/>
        <v>0</v>
      </c>
      <c r="S1334" s="11">
        <f t="shared" si="61"/>
        <v>50000</v>
      </c>
      <c r="T1334" s="13" t="s">
        <v>5029</v>
      </c>
      <c r="U1334" s="15" t="s">
        <v>5030</v>
      </c>
    </row>
    <row r="1335" spans="1:22" ht="13" x14ac:dyDescent="0.15">
      <c r="A1335" s="6">
        <f t="shared" si="62"/>
        <v>1334</v>
      </c>
      <c r="B1335" s="105" t="s">
        <v>5031</v>
      </c>
      <c r="C1335" s="109">
        <v>44133</v>
      </c>
      <c r="D1335" s="7" t="s">
        <v>123</v>
      </c>
      <c r="E1335" s="8">
        <v>6614</v>
      </c>
      <c r="F1335" s="7" t="s">
        <v>22</v>
      </c>
      <c r="G1335" s="9" t="s">
        <v>5032</v>
      </c>
      <c r="H1335" s="7" t="s">
        <v>58</v>
      </c>
      <c r="I1335" s="10"/>
      <c r="J1335" s="10"/>
      <c r="K1335" s="10"/>
      <c r="L1335" s="10"/>
      <c r="M1335" s="9" t="s">
        <v>5033</v>
      </c>
      <c r="N1335" s="9" t="s">
        <v>185</v>
      </c>
      <c r="O1335" s="10"/>
      <c r="P1335" s="10"/>
      <c r="Q1335" s="11">
        <v>50000</v>
      </c>
      <c r="R1335" s="12">
        <f t="shared" si="60"/>
        <v>0</v>
      </c>
      <c r="S1335" s="11">
        <f t="shared" si="61"/>
        <v>50000</v>
      </c>
      <c r="T1335" s="13" t="s">
        <v>5034</v>
      </c>
      <c r="U1335" s="14"/>
    </row>
    <row r="1336" spans="1:22" ht="13" x14ac:dyDescent="0.15">
      <c r="A1336" s="6">
        <f t="shared" si="62"/>
        <v>1335</v>
      </c>
      <c r="B1336" s="105" t="s">
        <v>5035</v>
      </c>
      <c r="C1336" s="109">
        <v>44133</v>
      </c>
      <c r="D1336" s="7" t="s">
        <v>123</v>
      </c>
      <c r="E1336" s="8">
        <v>9903</v>
      </c>
      <c r="F1336" s="7" t="s">
        <v>22</v>
      </c>
      <c r="G1336" s="9" t="s">
        <v>5036</v>
      </c>
      <c r="H1336" s="7" t="s">
        <v>24</v>
      </c>
      <c r="I1336" s="9" t="s">
        <v>32</v>
      </c>
      <c r="J1336" s="10"/>
      <c r="K1336" s="10"/>
      <c r="L1336" s="10"/>
      <c r="M1336" s="9" t="s">
        <v>5037</v>
      </c>
      <c r="N1336" s="9" t="s">
        <v>185</v>
      </c>
      <c r="O1336" s="10"/>
      <c r="P1336" s="10"/>
      <c r="Q1336" s="11">
        <v>50000</v>
      </c>
      <c r="R1336" s="12">
        <f t="shared" si="60"/>
        <v>0</v>
      </c>
      <c r="S1336" s="11">
        <f t="shared" si="61"/>
        <v>50000</v>
      </c>
      <c r="T1336" s="13" t="s">
        <v>5038</v>
      </c>
      <c r="U1336" s="15" t="s">
        <v>312</v>
      </c>
      <c r="V1336" s="5" t="s">
        <v>5444</v>
      </c>
    </row>
    <row r="1337" spans="1:22" ht="13" x14ac:dyDescent="0.15">
      <c r="A1337" s="6">
        <f t="shared" si="62"/>
        <v>1336</v>
      </c>
      <c r="B1337" s="105" t="s">
        <v>5039</v>
      </c>
      <c r="C1337" s="109">
        <v>44133</v>
      </c>
      <c r="D1337" s="7" t="s">
        <v>123</v>
      </c>
      <c r="E1337" s="8">
        <v>7328</v>
      </c>
      <c r="F1337" s="7" t="s">
        <v>22</v>
      </c>
      <c r="G1337" s="9" t="s">
        <v>5040</v>
      </c>
      <c r="H1337" s="7" t="s">
        <v>183</v>
      </c>
      <c r="I1337" s="10"/>
      <c r="J1337" s="10"/>
      <c r="K1337" s="10"/>
      <c r="L1337" s="10"/>
      <c r="M1337" s="9" t="s">
        <v>5041</v>
      </c>
      <c r="N1337" s="9" t="s">
        <v>185</v>
      </c>
      <c r="O1337" s="10"/>
      <c r="P1337" s="10"/>
      <c r="Q1337" s="11">
        <v>50000</v>
      </c>
      <c r="R1337" s="12">
        <f t="shared" si="60"/>
        <v>0</v>
      </c>
      <c r="S1337" s="11">
        <f t="shared" si="61"/>
        <v>50000</v>
      </c>
      <c r="T1337" s="13" t="s">
        <v>5042</v>
      </c>
      <c r="U1337" s="15" t="s">
        <v>538</v>
      </c>
    </row>
    <row r="1338" spans="1:22" ht="13" x14ac:dyDescent="0.15">
      <c r="A1338" s="6">
        <f t="shared" si="62"/>
        <v>1337</v>
      </c>
      <c r="B1338" s="105" t="s">
        <v>5043</v>
      </c>
      <c r="C1338" s="109">
        <v>44133</v>
      </c>
      <c r="D1338" s="7" t="s">
        <v>123</v>
      </c>
      <c r="E1338" s="8">
        <v>5915</v>
      </c>
      <c r="F1338" s="7" t="s">
        <v>22</v>
      </c>
      <c r="G1338" s="9" t="s">
        <v>5044</v>
      </c>
      <c r="H1338" s="7" t="s">
        <v>24</v>
      </c>
      <c r="I1338" s="9" t="s">
        <v>205</v>
      </c>
      <c r="J1338" s="10"/>
      <c r="K1338" s="10"/>
      <c r="L1338" s="10"/>
      <c r="M1338" s="9" t="s">
        <v>5045</v>
      </c>
      <c r="N1338" s="9" t="s">
        <v>185</v>
      </c>
      <c r="O1338" s="10"/>
      <c r="P1338" s="10"/>
      <c r="Q1338" s="11">
        <v>50000</v>
      </c>
      <c r="R1338" s="12">
        <f t="shared" si="60"/>
        <v>0</v>
      </c>
      <c r="S1338" s="11">
        <f t="shared" si="61"/>
        <v>50000</v>
      </c>
      <c r="T1338" s="13" t="s">
        <v>5046</v>
      </c>
      <c r="U1338" s="15" t="s">
        <v>66</v>
      </c>
      <c r="V1338" s="5" t="s">
        <v>5444</v>
      </c>
    </row>
    <row r="1339" spans="1:22" ht="13" x14ac:dyDescent="0.15">
      <c r="A1339" s="6">
        <f t="shared" si="62"/>
        <v>1338</v>
      </c>
      <c r="B1339" s="105" t="s">
        <v>5047</v>
      </c>
      <c r="C1339" s="109">
        <v>44133</v>
      </c>
      <c r="D1339" s="7" t="s">
        <v>123</v>
      </c>
      <c r="E1339" s="8">
        <v>3703</v>
      </c>
      <c r="F1339" s="7" t="s">
        <v>22</v>
      </c>
      <c r="G1339" s="9" t="s">
        <v>5048</v>
      </c>
      <c r="H1339" s="7" t="s">
        <v>24</v>
      </c>
      <c r="I1339" s="9" t="s">
        <v>25</v>
      </c>
      <c r="J1339" s="10"/>
      <c r="K1339" s="10"/>
      <c r="L1339" s="10"/>
      <c r="M1339" s="9" t="s">
        <v>5049</v>
      </c>
      <c r="N1339" s="9" t="s">
        <v>185</v>
      </c>
      <c r="O1339" s="10"/>
      <c r="P1339" s="10"/>
      <c r="Q1339" s="11">
        <v>50000</v>
      </c>
      <c r="R1339" s="12">
        <f t="shared" si="60"/>
        <v>0</v>
      </c>
      <c r="S1339" s="11">
        <f t="shared" si="61"/>
        <v>50000</v>
      </c>
      <c r="T1339" s="13" t="s">
        <v>186</v>
      </c>
      <c r="U1339" s="15" t="s">
        <v>5050</v>
      </c>
      <c r="V1339" s="5" t="s">
        <v>5444</v>
      </c>
    </row>
    <row r="1340" spans="1:22" ht="13" x14ac:dyDescent="0.15">
      <c r="A1340" s="6">
        <f t="shared" si="62"/>
        <v>1339</v>
      </c>
      <c r="B1340" s="105" t="s">
        <v>5051</v>
      </c>
      <c r="C1340" s="109">
        <v>44133</v>
      </c>
      <c r="D1340" s="7" t="s">
        <v>123</v>
      </c>
      <c r="E1340" s="8">
        <v>5200</v>
      </c>
      <c r="F1340" s="7" t="s">
        <v>22</v>
      </c>
      <c r="G1340" s="9" t="s">
        <v>5052</v>
      </c>
      <c r="H1340" s="7" t="s">
        <v>24</v>
      </c>
      <c r="I1340" s="9" t="s">
        <v>88</v>
      </c>
      <c r="J1340" s="10"/>
      <c r="K1340" s="10"/>
      <c r="L1340" s="10"/>
      <c r="M1340" s="9" t="s">
        <v>5053</v>
      </c>
      <c r="N1340" s="9" t="s">
        <v>185</v>
      </c>
      <c r="O1340" s="10"/>
      <c r="P1340" s="10"/>
      <c r="Q1340" s="11">
        <v>50000</v>
      </c>
      <c r="R1340" s="12">
        <f t="shared" si="60"/>
        <v>0</v>
      </c>
      <c r="S1340" s="11">
        <f t="shared" si="61"/>
        <v>50000</v>
      </c>
      <c r="T1340" s="13" t="s">
        <v>5054</v>
      </c>
      <c r="U1340" s="15" t="s">
        <v>142</v>
      </c>
    </row>
    <row r="1341" spans="1:22" ht="13" x14ac:dyDescent="0.15">
      <c r="A1341" s="6">
        <f t="shared" si="62"/>
        <v>1340</v>
      </c>
      <c r="B1341" s="105" t="s">
        <v>5055</v>
      </c>
      <c r="C1341" s="109">
        <v>44133</v>
      </c>
      <c r="D1341" s="7" t="s">
        <v>123</v>
      </c>
      <c r="E1341" s="8">
        <v>5513</v>
      </c>
      <c r="F1341" s="7" t="s">
        <v>22</v>
      </c>
      <c r="G1341" s="9" t="s">
        <v>5056</v>
      </c>
      <c r="H1341" s="7" t="s">
        <v>183</v>
      </c>
      <c r="I1341" s="9" t="s">
        <v>205</v>
      </c>
      <c r="J1341" s="10"/>
      <c r="K1341" s="10"/>
      <c r="L1341" s="10"/>
      <c r="M1341" s="9" t="s">
        <v>5057</v>
      </c>
      <c r="N1341" s="9" t="s">
        <v>1310</v>
      </c>
      <c r="O1341" s="10"/>
      <c r="P1341" s="10"/>
      <c r="Q1341" s="11">
        <v>50000</v>
      </c>
      <c r="R1341" s="12">
        <f t="shared" si="60"/>
        <v>0</v>
      </c>
      <c r="S1341" s="11">
        <f t="shared" si="61"/>
        <v>50000</v>
      </c>
      <c r="T1341" s="13" t="s">
        <v>5058</v>
      </c>
      <c r="U1341" s="15" t="s">
        <v>42</v>
      </c>
      <c r="V1341" s="5" t="s">
        <v>5444</v>
      </c>
    </row>
    <row r="1342" spans="1:22" ht="13" x14ac:dyDescent="0.15">
      <c r="A1342" s="6">
        <f t="shared" si="62"/>
        <v>1341</v>
      </c>
      <c r="B1342" s="105" t="s">
        <v>5059</v>
      </c>
      <c r="C1342" s="109">
        <v>44133</v>
      </c>
      <c r="D1342" s="7" t="s">
        <v>123</v>
      </c>
      <c r="E1342" s="8">
        <v>9813</v>
      </c>
      <c r="F1342" s="7" t="s">
        <v>22</v>
      </c>
      <c r="G1342" s="9" t="s">
        <v>308</v>
      </c>
      <c r="H1342" s="7" t="s">
        <v>24</v>
      </c>
      <c r="I1342" s="10"/>
      <c r="J1342" s="10"/>
      <c r="K1342" s="10"/>
      <c r="L1342" s="10"/>
      <c r="M1342" s="9" t="s">
        <v>5060</v>
      </c>
      <c r="N1342" s="9" t="s">
        <v>1310</v>
      </c>
      <c r="O1342" s="10"/>
      <c r="P1342" s="10"/>
      <c r="Q1342" s="11">
        <v>50000</v>
      </c>
      <c r="R1342" s="12">
        <f t="shared" si="60"/>
        <v>0</v>
      </c>
      <c r="S1342" s="11">
        <f t="shared" si="61"/>
        <v>50000</v>
      </c>
      <c r="T1342" s="13" t="s">
        <v>5061</v>
      </c>
      <c r="U1342" s="15" t="s">
        <v>3704</v>
      </c>
    </row>
    <row r="1343" spans="1:22" ht="13" x14ac:dyDescent="0.15">
      <c r="A1343" s="6">
        <f t="shared" si="62"/>
        <v>1342</v>
      </c>
      <c r="B1343" s="105" t="s">
        <v>5062</v>
      </c>
      <c r="C1343" s="109">
        <v>44133</v>
      </c>
      <c r="D1343" s="7" t="s">
        <v>123</v>
      </c>
      <c r="E1343" s="8">
        <v>709</v>
      </c>
      <c r="F1343" s="7" t="s">
        <v>22</v>
      </c>
      <c r="G1343" s="9" t="s">
        <v>5063</v>
      </c>
      <c r="H1343" s="7" t="s">
        <v>69</v>
      </c>
      <c r="I1343" s="9" t="s">
        <v>46</v>
      </c>
      <c r="J1343" s="10"/>
      <c r="K1343" s="10"/>
      <c r="L1343" s="10"/>
      <c r="M1343" s="9" t="s">
        <v>5064</v>
      </c>
      <c r="N1343" s="9" t="s">
        <v>1310</v>
      </c>
      <c r="O1343" s="10"/>
      <c r="P1343" s="10"/>
      <c r="Q1343" s="11">
        <v>50000</v>
      </c>
      <c r="R1343" s="12">
        <f t="shared" si="60"/>
        <v>0</v>
      </c>
      <c r="S1343" s="11">
        <f t="shared" si="61"/>
        <v>50000</v>
      </c>
      <c r="T1343" s="13" t="s">
        <v>5065</v>
      </c>
      <c r="U1343" s="15" t="s">
        <v>234</v>
      </c>
    </row>
    <row r="1344" spans="1:22" ht="13" x14ac:dyDescent="0.15">
      <c r="A1344" s="6">
        <f t="shared" si="62"/>
        <v>1343</v>
      </c>
      <c r="B1344" s="105" t="s">
        <v>5066</v>
      </c>
      <c r="C1344" s="109">
        <v>44133</v>
      </c>
      <c r="D1344" s="7" t="s">
        <v>123</v>
      </c>
      <c r="E1344" s="8">
        <v>5417</v>
      </c>
      <c r="F1344" s="7" t="s">
        <v>22</v>
      </c>
      <c r="G1344" s="9" t="s">
        <v>3280</v>
      </c>
      <c r="H1344" s="7" t="s">
        <v>183</v>
      </c>
      <c r="I1344" s="9" t="s">
        <v>205</v>
      </c>
      <c r="J1344" s="10"/>
      <c r="K1344" s="10"/>
      <c r="L1344" s="10"/>
      <c r="M1344" s="9" t="s">
        <v>5067</v>
      </c>
      <c r="N1344" s="9" t="s">
        <v>185</v>
      </c>
      <c r="O1344" s="10"/>
      <c r="P1344" s="10"/>
      <c r="Q1344" s="11">
        <v>50000</v>
      </c>
      <c r="R1344" s="12">
        <f t="shared" si="60"/>
        <v>0</v>
      </c>
      <c r="S1344" s="11">
        <f t="shared" si="61"/>
        <v>50000</v>
      </c>
      <c r="T1344" s="13" t="s">
        <v>5068</v>
      </c>
      <c r="U1344" s="15" t="s">
        <v>234</v>
      </c>
    </row>
    <row r="1345" spans="1:24" ht="13" x14ac:dyDescent="0.15">
      <c r="A1345" s="6">
        <f t="shared" si="62"/>
        <v>1344</v>
      </c>
      <c r="B1345" s="105" t="s">
        <v>5069</v>
      </c>
      <c r="C1345" s="109">
        <v>44133</v>
      </c>
      <c r="D1345" s="7" t="s">
        <v>123</v>
      </c>
      <c r="E1345" s="8">
        <v>11005</v>
      </c>
      <c r="F1345" s="7" t="s">
        <v>22</v>
      </c>
      <c r="G1345" s="9" t="s">
        <v>1161</v>
      </c>
      <c r="H1345" s="7" t="s">
        <v>24</v>
      </c>
      <c r="I1345" s="9" t="s">
        <v>32</v>
      </c>
      <c r="J1345" s="10"/>
      <c r="K1345" s="10"/>
      <c r="L1345" s="10"/>
      <c r="M1345" s="9" t="s">
        <v>5070</v>
      </c>
      <c r="N1345" s="9" t="s">
        <v>185</v>
      </c>
      <c r="O1345" s="10"/>
      <c r="P1345" s="10"/>
      <c r="Q1345" s="11">
        <v>50000</v>
      </c>
      <c r="R1345" s="12">
        <f t="shared" si="60"/>
        <v>0</v>
      </c>
      <c r="S1345" s="11">
        <f t="shared" si="61"/>
        <v>50000</v>
      </c>
      <c r="T1345" s="13" t="s">
        <v>2541</v>
      </c>
      <c r="U1345" s="15" t="s">
        <v>161</v>
      </c>
      <c r="W1345" s="5" t="s">
        <v>5446</v>
      </c>
    </row>
    <row r="1346" spans="1:24" ht="13" x14ac:dyDescent="0.15">
      <c r="A1346" s="6">
        <f t="shared" si="62"/>
        <v>1345</v>
      </c>
      <c r="B1346" s="105" t="s">
        <v>5071</v>
      </c>
      <c r="C1346" s="109">
        <v>44133</v>
      </c>
      <c r="D1346" s="7" t="s">
        <v>123</v>
      </c>
      <c r="E1346" s="8">
        <v>10803</v>
      </c>
      <c r="F1346" s="7" t="s">
        <v>22</v>
      </c>
      <c r="G1346" s="9" t="s">
        <v>2387</v>
      </c>
      <c r="H1346" s="7" t="s">
        <v>31</v>
      </c>
      <c r="I1346" s="9" t="s">
        <v>70</v>
      </c>
      <c r="J1346" s="10"/>
      <c r="K1346" s="10"/>
      <c r="L1346" s="10"/>
      <c r="M1346" s="9" t="s">
        <v>5072</v>
      </c>
      <c r="N1346" s="9" t="s">
        <v>185</v>
      </c>
      <c r="O1346" s="10"/>
      <c r="P1346" s="10"/>
      <c r="Q1346" s="11">
        <v>50000</v>
      </c>
      <c r="R1346" s="12">
        <f t="shared" ref="R1346:R1409" si="63">IF(Q1346&gt;0,0,(IF(ISNA(VLOOKUP(D1346,Missing_Vaulations,3,FALSE))=TRUE,0,(VLOOKUP(D1346,Missing_Vaulations,3,FALSE)))))</f>
        <v>0</v>
      </c>
      <c r="S1346" s="11">
        <f t="shared" si="61"/>
        <v>50000</v>
      </c>
      <c r="T1346" s="13" t="s">
        <v>5073</v>
      </c>
      <c r="U1346" s="15" t="s">
        <v>42</v>
      </c>
      <c r="V1346" s="5" t="s">
        <v>5444</v>
      </c>
    </row>
    <row r="1347" spans="1:24" ht="13" x14ac:dyDescent="0.15">
      <c r="A1347" s="6">
        <f t="shared" si="62"/>
        <v>1346</v>
      </c>
      <c r="B1347" s="105" t="s">
        <v>5074</v>
      </c>
      <c r="C1347" s="109">
        <v>44133</v>
      </c>
      <c r="D1347" s="7" t="s">
        <v>123</v>
      </c>
      <c r="E1347" s="8">
        <v>7401</v>
      </c>
      <c r="F1347" s="7" t="s">
        <v>22</v>
      </c>
      <c r="G1347" s="9" t="s">
        <v>5075</v>
      </c>
      <c r="H1347" s="7" t="s">
        <v>45</v>
      </c>
      <c r="I1347" s="9" t="s">
        <v>205</v>
      </c>
      <c r="J1347" s="10"/>
      <c r="K1347" s="10"/>
      <c r="L1347" s="10"/>
      <c r="M1347" s="9" t="s">
        <v>5076</v>
      </c>
      <c r="N1347" s="9" t="s">
        <v>185</v>
      </c>
      <c r="O1347" s="10"/>
      <c r="P1347" s="10"/>
      <c r="Q1347" s="11">
        <v>50000</v>
      </c>
      <c r="R1347" s="12">
        <f t="shared" si="63"/>
        <v>0</v>
      </c>
      <c r="S1347" s="11">
        <f t="shared" ref="S1347:S1410" si="64">Q1347+R1347</f>
        <v>50000</v>
      </c>
      <c r="T1347" s="13" t="s">
        <v>5077</v>
      </c>
      <c r="U1347" s="15" t="s">
        <v>142</v>
      </c>
    </row>
    <row r="1348" spans="1:24" ht="13" x14ac:dyDescent="0.15">
      <c r="A1348" s="6">
        <f t="shared" ref="A1348:A1411" si="65">A1347+1</f>
        <v>1347</v>
      </c>
      <c r="B1348" s="105" t="s">
        <v>5078</v>
      </c>
      <c r="C1348" s="109">
        <v>44133</v>
      </c>
      <c r="D1348" s="7" t="s">
        <v>123</v>
      </c>
      <c r="E1348" s="8">
        <v>5520</v>
      </c>
      <c r="F1348" s="7" t="s">
        <v>22</v>
      </c>
      <c r="G1348" s="9" t="s">
        <v>5079</v>
      </c>
      <c r="H1348" s="7" t="s">
        <v>31</v>
      </c>
      <c r="I1348" s="9" t="s">
        <v>46</v>
      </c>
      <c r="J1348" s="10"/>
      <c r="K1348" s="10"/>
      <c r="L1348" s="10"/>
      <c r="M1348" s="9" t="s">
        <v>5080</v>
      </c>
      <c r="N1348" s="9" t="s">
        <v>185</v>
      </c>
      <c r="O1348" s="10"/>
      <c r="P1348" s="10"/>
      <c r="Q1348" s="11">
        <v>50000</v>
      </c>
      <c r="R1348" s="12">
        <f t="shared" si="63"/>
        <v>0</v>
      </c>
      <c r="S1348" s="11">
        <f t="shared" si="64"/>
        <v>50000</v>
      </c>
      <c r="T1348" s="13" t="s">
        <v>5081</v>
      </c>
      <c r="U1348" s="15" t="s">
        <v>2739</v>
      </c>
    </row>
    <row r="1349" spans="1:24" ht="13" x14ac:dyDescent="0.15">
      <c r="A1349" s="6">
        <f t="shared" si="65"/>
        <v>1348</v>
      </c>
      <c r="B1349" s="105" t="s">
        <v>5082</v>
      </c>
      <c r="C1349" s="109">
        <v>44133</v>
      </c>
      <c r="D1349" s="7" t="s">
        <v>123</v>
      </c>
      <c r="E1349" s="8">
        <v>3917</v>
      </c>
      <c r="F1349" s="7" t="s">
        <v>22</v>
      </c>
      <c r="G1349" s="9" t="s">
        <v>2021</v>
      </c>
      <c r="H1349" s="7" t="s">
        <v>24</v>
      </c>
      <c r="I1349" s="9" t="s">
        <v>39</v>
      </c>
      <c r="J1349" s="10"/>
      <c r="K1349" s="10"/>
      <c r="L1349" s="10"/>
      <c r="M1349" s="9" t="s">
        <v>5083</v>
      </c>
      <c r="N1349" s="9" t="s">
        <v>185</v>
      </c>
      <c r="O1349" s="10"/>
      <c r="P1349" s="10"/>
      <c r="Q1349" s="11">
        <v>50000</v>
      </c>
      <c r="R1349" s="12">
        <f t="shared" si="63"/>
        <v>0</v>
      </c>
      <c r="S1349" s="11">
        <f t="shared" si="64"/>
        <v>50000</v>
      </c>
      <c r="T1349" s="13" t="s">
        <v>5084</v>
      </c>
      <c r="U1349" s="15" t="s">
        <v>66</v>
      </c>
      <c r="V1349" s="5" t="s">
        <v>5444</v>
      </c>
    </row>
    <row r="1350" spans="1:24" ht="13" x14ac:dyDescent="0.15">
      <c r="A1350" s="6">
        <f t="shared" si="65"/>
        <v>1349</v>
      </c>
      <c r="B1350" s="105" t="s">
        <v>5085</v>
      </c>
      <c r="C1350" s="109">
        <v>44133</v>
      </c>
      <c r="D1350" s="7" t="s">
        <v>123</v>
      </c>
      <c r="E1350" s="8">
        <v>9217</v>
      </c>
      <c r="F1350" s="7" t="s">
        <v>22</v>
      </c>
      <c r="G1350" s="9" t="s">
        <v>5086</v>
      </c>
      <c r="H1350" s="7" t="s">
        <v>183</v>
      </c>
      <c r="I1350" s="9" t="s">
        <v>70</v>
      </c>
      <c r="J1350" s="10"/>
      <c r="K1350" s="10"/>
      <c r="L1350" s="10"/>
      <c r="M1350" s="9" t="s">
        <v>5087</v>
      </c>
      <c r="N1350" s="9" t="s">
        <v>185</v>
      </c>
      <c r="O1350" s="10"/>
      <c r="P1350" s="10"/>
      <c r="Q1350" s="11">
        <v>50000</v>
      </c>
      <c r="R1350" s="12">
        <f t="shared" si="63"/>
        <v>0</v>
      </c>
      <c r="S1350" s="11">
        <f t="shared" si="64"/>
        <v>50000</v>
      </c>
      <c r="T1350" s="13" t="s">
        <v>5088</v>
      </c>
      <c r="U1350" s="15" t="s">
        <v>66</v>
      </c>
      <c r="V1350" s="5" t="s">
        <v>5444</v>
      </c>
    </row>
    <row r="1351" spans="1:24" ht="13" x14ac:dyDescent="0.15">
      <c r="A1351" s="6">
        <f t="shared" si="65"/>
        <v>1350</v>
      </c>
      <c r="B1351" s="105" t="s">
        <v>5089</v>
      </c>
      <c r="C1351" s="109">
        <v>44133</v>
      </c>
      <c r="D1351" s="7" t="s">
        <v>123</v>
      </c>
      <c r="E1351" s="8">
        <v>4005</v>
      </c>
      <c r="F1351" s="7" t="s">
        <v>22</v>
      </c>
      <c r="G1351" s="9" t="s">
        <v>1370</v>
      </c>
      <c r="H1351" s="7" t="s">
        <v>45</v>
      </c>
      <c r="I1351" s="9" t="s">
        <v>25</v>
      </c>
      <c r="J1351" s="10"/>
      <c r="K1351" s="10"/>
      <c r="L1351" s="10"/>
      <c r="M1351" s="9" t="s">
        <v>5090</v>
      </c>
      <c r="N1351" s="9" t="s">
        <v>185</v>
      </c>
      <c r="O1351" s="10"/>
      <c r="P1351" s="10"/>
      <c r="Q1351" s="11">
        <v>50000</v>
      </c>
      <c r="R1351" s="12">
        <f t="shared" si="63"/>
        <v>0</v>
      </c>
      <c r="S1351" s="11">
        <f t="shared" si="64"/>
        <v>50000</v>
      </c>
      <c r="T1351" s="13" t="s">
        <v>5091</v>
      </c>
      <c r="U1351" s="15" t="s">
        <v>1037</v>
      </c>
    </row>
    <row r="1352" spans="1:24" ht="13" x14ac:dyDescent="0.15">
      <c r="A1352" s="6">
        <f t="shared" si="65"/>
        <v>1351</v>
      </c>
      <c r="B1352" s="105" t="s">
        <v>5092</v>
      </c>
      <c r="C1352" s="109">
        <v>44133</v>
      </c>
      <c r="D1352" s="7" t="s">
        <v>123</v>
      </c>
      <c r="E1352" s="8">
        <v>8705</v>
      </c>
      <c r="F1352" s="7" t="s">
        <v>22</v>
      </c>
      <c r="G1352" s="9" t="s">
        <v>5093</v>
      </c>
      <c r="H1352" s="7" t="s">
        <v>183</v>
      </c>
      <c r="I1352" s="9" t="s">
        <v>32</v>
      </c>
      <c r="J1352" s="10"/>
      <c r="K1352" s="10"/>
      <c r="L1352" s="10"/>
      <c r="M1352" s="9" t="s">
        <v>5094</v>
      </c>
      <c r="N1352" s="10"/>
      <c r="O1352" s="10"/>
      <c r="P1352" s="10"/>
      <c r="Q1352" s="11">
        <v>50000</v>
      </c>
      <c r="R1352" s="12">
        <f t="shared" si="63"/>
        <v>0</v>
      </c>
      <c r="S1352" s="11">
        <f t="shared" si="64"/>
        <v>50000</v>
      </c>
      <c r="T1352" s="13" t="s">
        <v>5095</v>
      </c>
      <c r="U1352" s="15" t="s">
        <v>155</v>
      </c>
    </row>
    <row r="1353" spans="1:24" ht="13" x14ac:dyDescent="0.15">
      <c r="A1353" s="6">
        <f t="shared" si="65"/>
        <v>1352</v>
      </c>
      <c r="B1353" s="105" t="s">
        <v>5096</v>
      </c>
      <c r="C1353" s="109">
        <v>44133</v>
      </c>
      <c r="D1353" s="7" t="s">
        <v>123</v>
      </c>
      <c r="E1353" s="8">
        <v>5518</v>
      </c>
      <c r="F1353" s="7" t="s">
        <v>22</v>
      </c>
      <c r="G1353" s="9" t="s">
        <v>4162</v>
      </c>
      <c r="H1353" s="7" t="s">
        <v>24</v>
      </c>
      <c r="I1353" s="9" t="s">
        <v>205</v>
      </c>
      <c r="J1353" s="10"/>
      <c r="K1353" s="10"/>
      <c r="L1353" s="10"/>
      <c r="M1353" s="9" t="s">
        <v>4163</v>
      </c>
      <c r="N1353" s="9" t="s">
        <v>185</v>
      </c>
      <c r="O1353" s="10"/>
      <c r="P1353" s="10"/>
      <c r="Q1353" s="11">
        <v>50000</v>
      </c>
      <c r="R1353" s="12">
        <f t="shared" si="63"/>
        <v>0</v>
      </c>
      <c r="S1353" s="11">
        <f t="shared" si="64"/>
        <v>50000</v>
      </c>
      <c r="T1353" s="13" t="s">
        <v>5097</v>
      </c>
      <c r="U1353" s="15" t="s">
        <v>5098</v>
      </c>
    </row>
    <row r="1354" spans="1:24" ht="13" x14ac:dyDescent="0.15">
      <c r="A1354" s="6">
        <f t="shared" si="65"/>
        <v>1353</v>
      </c>
      <c r="B1354" s="105" t="s">
        <v>5099</v>
      </c>
      <c r="C1354" s="109">
        <v>44133</v>
      </c>
      <c r="D1354" s="7" t="s">
        <v>123</v>
      </c>
      <c r="E1354" s="8">
        <v>7309</v>
      </c>
      <c r="F1354" s="7" t="s">
        <v>22</v>
      </c>
      <c r="G1354" s="9" t="s">
        <v>5100</v>
      </c>
      <c r="H1354" s="7" t="s">
        <v>69</v>
      </c>
      <c r="I1354" s="9" t="s">
        <v>205</v>
      </c>
      <c r="J1354" s="10"/>
      <c r="K1354" s="10"/>
      <c r="L1354" s="10"/>
      <c r="M1354" s="9" t="s">
        <v>5101</v>
      </c>
      <c r="N1354" s="9" t="s">
        <v>185</v>
      </c>
      <c r="O1354" s="10"/>
      <c r="P1354" s="10"/>
      <c r="Q1354" s="11">
        <v>50000</v>
      </c>
      <c r="R1354" s="12">
        <f t="shared" si="63"/>
        <v>0</v>
      </c>
      <c r="S1354" s="11">
        <f t="shared" si="64"/>
        <v>50000</v>
      </c>
      <c r="T1354" s="13" t="s">
        <v>5102</v>
      </c>
      <c r="U1354" s="15" t="s">
        <v>5103</v>
      </c>
    </row>
    <row r="1355" spans="1:24" ht="13" x14ac:dyDescent="0.15">
      <c r="A1355" s="6">
        <f t="shared" si="65"/>
        <v>1354</v>
      </c>
      <c r="B1355" s="105" t="s">
        <v>5104</v>
      </c>
      <c r="C1355" s="109">
        <v>44133</v>
      </c>
      <c r="D1355" s="7" t="s">
        <v>123</v>
      </c>
      <c r="E1355" s="8">
        <v>11511</v>
      </c>
      <c r="F1355" s="7" t="s">
        <v>22</v>
      </c>
      <c r="G1355" s="9" t="s">
        <v>2947</v>
      </c>
      <c r="H1355" s="7" t="s">
        <v>24</v>
      </c>
      <c r="I1355" s="10"/>
      <c r="J1355" s="10"/>
      <c r="K1355" s="10"/>
      <c r="L1355" s="10"/>
      <c r="M1355" s="9" t="s">
        <v>5105</v>
      </c>
      <c r="N1355" s="9" t="s">
        <v>185</v>
      </c>
      <c r="O1355" s="10"/>
      <c r="P1355" s="10"/>
      <c r="Q1355" s="11">
        <v>50000</v>
      </c>
      <c r="R1355" s="12">
        <f t="shared" si="63"/>
        <v>0</v>
      </c>
      <c r="S1355" s="11">
        <f t="shared" si="64"/>
        <v>50000</v>
      </c>
      <c r="T1355" s="13" t="s">
        <v>2346</v>
      </c>
      <c r="U1355" s="15" t="s">
        <v>155</v>
      </c>
    </row>
    <row r="1356" spans="1:24" ht="13" x14ac:dyDescent="0.15">
      <c r="A1356" s="6">
        <f t="shared" si="65"/>
        <v>1355</v>
      </c>
      <c r="B1356" s="105" t="s">
        <v>5106</v>
      </c>
      <c r="C1356" s="109">
        <v>44133</v>
      </c>
      <c r="D1356" s="7" t="s">
        <v>123</v>
      </c>
      <c r="E1356" s="8">
        <v>7106</v>
      </c>
      <c r="F1356" s="7" t="s">
        <v>22</v>
      </c>
      <c r="G1356" s="9" t="s">
        <v>5107</v>
      </c>
      <c r="H1356" s="7" t="s">
        <v>24</v>
      </c>
      <c r="I1356" s="9" t="s">
        <v>88</v>
      </c>
      <c r="J1356" s="10"/>
      <c r="K1356" s="10"/>
      <c r="L1356" s="10"/>
      <c r="M1356" s="9" t="s">
        <v>5108</v>
      </c>
      <c r="N1356" s="9" t="s">
        <v>185</v>
      </c>
      <c r="O1356" s="10"/>
      <c r="P1356" s="10"/>
      <c r="Q1356" s="11">
        <v>50000</v>
      </c>
      <c r="R1356" s="12">
        <f t="shared" si="63"/>
        <v>0</v>
      </c>
      <c r="S1356" s="11">
        <f t="shared" si="64"/>
        <v>50000</v>
      </c>
      <c r="T1356" s="13" t="s">
        <v>5109</v>
      </c>
      <c r="U1356" s="15" t="s">
        <v>1037</v>
      </c>
    </row>
    <row r="1357" spans="1:24" ht="13" x14ac:dyDescent="0.15">
      <c r="A1357" s="6">
        <f t="shared" si="65"/>
        <v>1356</v>
      </c>
      <c r="B1357" s="105" t="s">
        <v>5110</v>
      </c>
      <c r="C1357" s="109">
        <v>44133</v>
      </c>
      <c r="D1357" s="7" t="s">
        <v>123</v>
      </c>
      <c r="E1357" s="8">
        <v>11518</v>
      </c>
      <c r="F1357" s="7" t="s">
        <v>22</v>
      </c>
      <c r="G1357" s="9" t="s">
        <v>4510</v>
      </c>
      <c r="H1357" s="7" t="s">
        <v>24</v>
      </c>
      <c r="I1357" s="9" t="s">
        <v>32</v>
      </c>
      <c r="J1357" s="10"/>
      <c r="K1357" s="10"/>
      <c r="L1357" s="10"/>
      <c r="M1357" s="9" t="s">
        <v>5111</v>
      </c>
      <c r="N1357" s="9" t="s">
        <v>185</v>
      </c>
      <c r="O1357" s="10"/>
      <c r="P1357" s="10"/>
      <c r="Q1357" s="11">
        <v>50000</v>
      </c>
      <c r="R1357" s="12">
        <f t="shared" si="63"/>
        <v>0</v>
      </c>
      <c r="S1357" s="11">
        <f t="shared" si="64"/>
        <v>50000</v>
      </c>
      <c r="T1357" s="13" t="s">
        <v>5112</v>
      </c>
      <c r="U1357" s="15" t="s">
        <v>507</v>
      </c>
    </row>
    <row r="1358" spans="1:24" ht="13" x14ac:dyDescent="0.15">
      <c r="A1358" s="6">
        <f t="shared" si="65"/>
        <v>1357</v>
      </c>
      <c r="B1358" s="105" t="s">
        <v>5113</v>
      </c>
      <c r="C1358" s="109">
        <v>44133</v>
      </c>
      <c r="D1358" s="7" t="s">
        <v>123</v>
      </c>
      <c r="E1358" s="8">
        <v>9316</v>
      </c>
      <c r="F1358" s="7" t="s">
        <v>22</v>
      </c>
      <c r="G1358" s="9" t="s">
        <v>5114</v>
      </c>
      <c r="H1358" s="7" t="s">
        <v>31</v>
      </c>
      <c r="I1358" s="9" t="s">
        <v>70</v>
      </c>
      <c r="J1358" s="10"/>
      <c r="K1358" s="10"/>
      <c r="L1358" s="10"/>
      <c r="M1358" s="9" t="s">
        <v>5115</v>
      </c>
      <c r="N1358" s="9" t="s">
        <v>185</v>
      </c>
      <c r="O1358" s="10"/>
      <c r="P1358" s="10"/>
      <c r="Q1358" s="11">
        <v>50000</v>
      </c>
      <c r="R1358" s="12">
        <f t="shared" si="63"/>
        <v>0</v>
      </c>
      <c r="S1358" s="11">
        <f t="shared" si="64"/>
        <v>50000</v>
      </c>
      <c r="T1358" s="13" t="s">
        <v>5116</v>
      </c>
      <c r="U1358" s="15" t="s">
        <v>121</v>
      </c>
      <c r="W1358" s="5" t="s">
        <v>5446</v>
      </c>
      <c r="X1358" s="5" t="s">
        <v>5446</v>
      </c>
    </row>
    <row r="1359" spans="1:24" ht="13" x14ac:dyDescent="0.15">
      <c r="A1359" s="6">
        <f t="shared" si="65"/>
        <v>1358</v>
      </c>
      <c r="B1359" s="105" t="s">
        <v>5117</v>
      </c>
      <c r="C1359" s="109">
        <v>44133</v>
      </c>
      <c r="D1359" s="7" t="s">
        <v>123</v>
      </c>
      <c r="E1359" s="8">
        <v>5909</v>
      </c>
      <c r="F1359" s="7" t="s">
        <v>22</v>
      </c>
      <c r="G1359" s="9" t="s">
        <v>5118</v>
      </c>
      <c r="H1359" s="7" t="s">
        <v>24</v>
      </c>
      <c r="I1359" s="9" t="s">
        <v>205</v>
      </c>
      <c r="J1359" s="10"/>
      <c r="K1359" s="10"/>
      <c r="L1359" s="10"/>
      <c r="M1359" s="9" t="s">
        <v>5119</v>
      </c>
      <c r="N1359" s="9" t="s">
        <v>185</v>
      </c>
      <c r="O1359" s="10"/>
      <c r="P1359" s="10"/>
      <c r="Q1359" s="11">
        <v>50000</v>
      </c>
      <c r="R1359" s="12">
        <f t="shared" si="63"/>
        <v>0</v>
      </c>
      <c r="S1359" s="11">
        <f t="shared" si="64"/>
        <v>50000</v>
      </c>
      <c r="T1359" s="13" t="s">
        <v>5120</v>
      </c>
      <c r="U1359" s="15" t="s">
        <v>66</v>
      </c>
      <c r="V1359" s="5" t="s">
        <v>5444</v>
      </c>
    </row>
    <row r="1360" spans="1:24" ht="13" x14ac:dyDescent="0.15">
      <c r="A1360" s="6">
        <f t="shared" si="65"/>
        <v>1359</v>
      </c>
      <c r="B1360" s="105" t="s">
        <v>5121</v>
      </c>
      <c r="C1360" s="109">
        <v>44133</v>
      </c>
      <c r="D1360" s="7" t="s">
        <v>123</v>
      </c>
      <c r="E1360" s="8">
        <v>3105</v>
      </c>
      <c r="F1360" s="7" t="s">
        <v>22</v>
      </c>
      <c r="G1360" s="9" t="s">
        <v>5122</v>
      </c>
      <c r="H1360" s="7" t="s">
        <v>45</v>
      </c>
      <c r="I1360" s="9" t="s">
        <v>25</v>
      </c>
      <c r="J1360" s="10"/>
      <c r="K1360" s="10"/>
      <c r="L1360" s="10"/>
      <c r="M1360" s="9" t="s">
        <v>5123</v>
      </c>
      <c r="N1360" s="9" t="s">
        <v>185</v>
      </c>
      <c r="O1360" s="10"/>
      <c r="P1360" s="10"/>
      <c r="Q1360" s="11">
        <v>50000</v>
      </c>
      <c r="R1360" s="12">
        <f t="shared" si="63"/>
        <v>0</v>
      </c>
      <c r="S1360" s="11">
        <f t="shared" si="64"/>
        <v>50000</v>
      </c>
      <c r="T1360" s="13" t="s">
        <v>4404</v>
      </c>
      <c r="U1360" s="15" t="s">
        <v>4405</v>
      </c>
    </row>
    <row r="1361" spans="1:24" ht="13" x14ac:dyDescent="0.15">
      <c r="A1361" s="6">
        <f t="shared" si="65"/>
        <v>1360</v>
      </c>
      <c r="B1361" s="105" t="s">
        <v>5124</v>
      </c>
      <c r="C1361" s="109">
        <v>44133</v>
      </c>
      <c r="D1361" s="7" t="s">
        <v>123</v>
      </c>
      <c r="E1361" s="8">
        <v>3718</v>
      </c>
      <c r="F1361" s="7" t="s">
        <v>22</v>
      </c>
      <c r="G1361" s="9" t="s">
        <v>5125</v>
      </c>
      <c r="H1361" s="7" t="s">
        <v>31</v>
      </c>
      <c r="I1361" s="9" t="s">
        <v>46</v>
      </c>
      <c r="J1361" s="10"/>
      <c r="K1361" s="10"/>
      <c r="L1361" s="10"/>
      <c r="M1361" s="9" t="s">
        <v>5126</v>
      </c>
      <c r="N1361" s="9" t="s">
        <v>185</v>
      </c>
      <c r="O1361" s="10"/>
      <c r="P1361" s="10"/>
      <c r="Q1361" s="11">
        <v>50000</v>
      </c>
      <c r="R1361" s="12">
        <f t="shared" si="63"/>
        <v>0</v>
      </c>
      <c r="S1361" s="11">
        <f t="shared" si="64"/>
        <v>50000</v>
      </c>
      <c r="T1361" s="13" t="s">
        <v>5127</v>
      </c>
      <c r="U1361" s="15" t="s">
        <v>843</v>
      </c>
    </row>
    <row r="1362" spans="1:24" ht="13" x14ac:dyDescent="0.15">
      <c r="A1362" s="6">
        <f t="shared" si="65"/>
        <v>1361</v>
      </c>
      <c r="B1362" s="105" t="s">
        <v>5128</v>
      </c>
      <c r="C1362" s="109">
        <v>44133</v>
      </c>
      <c r="D1362" s="7" t="s">
        <v>123</v>
      </c>
      <c r="E1362" s="8">
        <v>1209</v>
      </c>
      <c r="F1362" s="7" t="s">
        <v>22</v>
      </c>
      <c r="G1362" s="9" t="s">
        <v>2913</v>
      </c>
      <c r="H1362" s="7" t="s">
        <v>557</v>
      </c>
      <c r="I1362" s="9" t="s">
        <v>46</v>
      </c>
      <c r="J1362" s="10"/>
      <c r="K1362" s="10"/>
      <c r="L1362" s="10"/>
      <c r="M1362" s="9" t="s">
        <v>2914</v>
      </c>
      <c r="N1362" s="9" t="s">
        <v>185</v>
      </c>
      <c r="O1362" s="10"/>
      <c r="P1362" s="10"/>
      <c r="Q1362" s="11">
        <v>50000</v>
      </c>
      <c r="R1362" s="12">
        <f t="shared" si="63"/>
        <v>0</v>
      </c>
      <c r="S1362" s="11">
        <f t="shared" si="64"/>
        <v>50000</v>
      </c>
      <c r="T1362" s="13" t="s">
        <v>5129</v>
      </c>
      <c r="U1362" s="15" t="s">
        <v>843</v>
      </c>
    </row>
    <row r="1363" spans="1:24" ht="13" x14ac:dyDescent="0.15">
      <c r="A1363" s="6">
        <f t="shared" si="65"/>
        <v>1362</v>
      </c>
      <c r="B1363" s="105" t="s">
        <v>5130</v>
      </c>
      <c r="C1363" s="109">
        <v>44133</v>
      </c>
      <c r="D1363" s="7" t="s">
        <v>123</v>
      </c>
      <c r="E1363" s="8">
        <v>11104</v>
      </c>
      <c r="F1363" s="7" t="s">
        <v>22</v>
      </c>
      <c r="G1363" s="9" t="s">
        <v>5131</v>
      </c>
      <c r="H1363" s="7" t="s">
        <v>183</v>
      </c>
      <c r="I1363" s="9" t="s">
        <v>25</v>
      </c>
      <c r="J1363" s="10"/>
      <c r="K1363" s="10"/>
      <c r="L1363" s="10"/>
      <c r="M1363" s="9" t="s">
        <v>5132</v>
      </c>
      <c r="N1363" s="9" t="s">
        <v>140</v>
      </c>
      <c r="O1363" s="10"/>
      <c r="P1363" s="10"/>
      <c r="Q1363" s="11">
        <v>50000</v>
      </c>
      <c r="R1363" s="12">
        <f t="shared" si="63"/>
        <v>0</v>
      </c>
      <c r="S1363" s="11">
        <f t="shared" si="64"/>
        <v>50000</v>
      </c>
      <c r="T1363" s="13" t="s">
        <v>5133</v>
      </c>
      <c r="U1363" s="15" t="s">
        <v>3142</v>
      </c>
    </row>
    <row r="1364" spans="1:24" ht="13" x14ac:dyDescent="0.15">
      <c r="A1364" s="6">
        <f t="shared" si="65"/>
        <v>1363</v>
      </c>
      <c r="B1364" s="105" t="s">
        <v>5134</v>
      </c>
      <c r="C1364" s="109">
        <v>44133</v>
      </c>
      <c r="D1364" s="7" t="s">
        <v>123</v>
      </c>
      <c r="E1364" s="8">
        <v>10103</v>
      </c>
      <c r="F1364" s="7" t="s">
        <v>22</v>
      </c>
      <c r="G1364" s="9" t="s">
        <v>3958</v>
      </c>
      <c r="H1364" s="7" t="s">
        <v>24</v>
      </c>
      <c r="I1364" s="9" t="s">
        <v>32</v>
      </c>
      <c r="J1364" s="10"/>
      <c r="K1364" s="10"/>
      <c r="L1364" s="10"/>
      <c r="M1364" s="9" t="s">
        <v>5135</v>
      </c>
      <c r="N1364" s="9" t="s">
        <v>140</v>
      </c>
      <c r="O1364" s="10"/>
      <c r="P1364" s="10"/>
      <c r="Q1364" s="11">
        <v>50000</v>
      </c>
      <c r="R1364" s="12">
        <f t="shared" si="63"/>
        <v>0</v>
      </c>
      <c r="S1364" s="11">
        <f t="shared" si="64"/>
        <v>50000</v>
      </c>
      <c r="T1364" s="10"/>
      <c r="U1364" s="15" t="s">
        <v>155</v>
      </c>
    </row>
    <row r="1365" spans="1:24" ht="13" x14ac:dyDescent="0.15">
      <c r="A1365" s="6">
        <f t="shared" si="65"/>
        <v>1364</v>
      </c>
      <c r="B1365" s="105" t="s">
        <v>5136</v>
      </c>
      <c r="C1365" s="109">
        <v>44133</v>
      </c>
      <c r="D1365" s="7" t="s">
        <v>123</v>
      </c>
      <c r="E1365" s="8">
        <v>8801</v>
      </c>
      <c r="F1365" s="7" t="s">
        <v>22</v>
      </c>
      <c r="G1365" s="9" t="s">
        <v>5137</v>
      </c>
      <c r="H1365" s="7" t="s">
        <v>480</v>
      </c>
      <c r="I1365" s="9" t="s">
        <v>25</v>
      </c>
      <c r="J1365" s="10"/>
      <c r="K1365" s="10"/>
      <c r="L1365" s="10"/>
      <c r="M1365" s="9" t="s">
        <v>5138</v>
      </c>
      <c r="N1365" s="9" t="s">
        <v>140</v>
      </c>
      <c r="O1365" s="10"/>
      <c r="P1365" s="10"/>
      <c r="Q1365" s="11">
        <v>50000</v>
      </c>
      <c r="R1365" s="12">
        <f t="shared" si="63"/>
        <v>0</v>
      </c>
      <c r="S1365" s="11">
        <f t="shared" si="64"/>
        <v>50000</v>
      </c>
      <c r="T1365" s="13" t="s">
        <v>5139</v>
      </c>
      <c r="U1365" s="15" t="s">
        <v>142</v>
      </c>
    </row>
    <row r="1366" spans="1:24" ht="13" x14ac:dyDescent="0.15">
      <c r="A1366" s="6">
        <f t="shared" si="65"/>
        <v>1365</v>
      </c>
      <c r="B1366" s="105" t="s">
        <v>5140</v>
      </c>
      <c r="C1366" s="109">
        <v>44133</v>
      </c>
      <c r="D1366" s="7" t="s">
        <v>123</v>
      </c>
      <c r="E1366" s="8">
        <v>13514</v>
      </c>
      <c r="F1366" s="7" t="s">
        <v>22</v>
      </c>
      <c r="G1366" s="9" t="s">
        <v>5141</v>
      </c>
      <c r="H1366" s="7" t="s">
        <v>31</v>
      </c>
      <c r="I1366" s="10"/>
      <c r="J1366" s="10"/>
      <c r="K1366" s="10"/>
      <c r="L1366" s="10"/>
      <c r="M1366" s="9" t="s">
        <v>5142</v>
      </c>
      <c r="N1366" s="9" t="s">
        <v>140</v>
      </c>
      <c r="O1366" s="10"/>
      <c r="P1366" s="10"/>
      <c r="Q1366" s="11">
        <v>50000</v>
      </c>
      <c r="R1366" s="12">
        <f t="shared" si="63"/>
        <v>0</v>
      </c>
      <c r="S1366" s="11">
        <f t="shared" si="64"/>
        <v>50000</v>
      </c>
      <c r="T1366" s="13" t="s">
        <v>5143</v>
      </c>
      <c r="U1366" s="15" t="s">
        <v>5144</v>
      </c>
    </row>
    <row r="1367" spans="1:24" ht="13" x14ac:dyDescent="0.15">
      <c r="A1367" s="6">
        <f t="shared" si="65"/>
        <v>1366</v>
      </c>
      <c r="B1367" s="105" t="s">
        <v>5145</v>
      </c>
      <c r="C1367" s="109">
        <v>44133</v>
      </c>
      <c r="D1367" s="7" t="s">
        <v>123</v>
      </c>
      <c r="E1367" s="8">
        <v>3713</v>
      </c>
      <c r="F1367" s="7" t="s">
        <v>22</v>
      </c>
      <c r="G1367" s="9" t="s">
        <v>5146</v>
      </c>
      <c r="H1367" s="7" t="s">
        <v>58</v>
      </c>
      <c r="I1367" s="9" t="s">
        <v>46</v>
      </c>
      <c r="J1367" s="10"/>
      <c r="K1367" s="10"/>
      <c r="L1367" s="10"/>
      <c r="M1367" s="9" t="s">
        <v>5147</v>
      </c>
      <c r="N1367" s="9" t="s">
        <v>140</v>
      </c>
      <c r="O1367" s="10"/>
      <c r="P1367" s="10"/>
      <c r="Q1367" s="11">
        <v>50000</v>
      </c>
      <c r="R1367" s="12">
        <f t="shared" si="63"/>
        <v>0</v>
      </c>
      <c r="S1367" s="11">
        <f t="shared" si="64"/>
        <v>50000</v>
      </c>
      <c r="T1367" s="13" t="s">
        <v>5148</v>
      </c>
      <c r="U1367" s="15" t="s">
        <v>1037</v>
      </c>
    </row>
    <row r="1368" spans="1:24" ht="13" x14ac:dyDescent="0.15">
      <c r="A1368" s="6">
        <f t="shared" si="65"/>
        <v>1367</v>
      </c>
      <c r="B1368" s="105" t="s">
        <v>5149</v>
      </c>
      <c r="C1368" s="109">
        <v>44133</v>
      </c>
      <c r="D1368" s="7" t="s">
        <v>123</v>
      </c>
      <c r="E1368" s="8">
        <v>3800</v>
      </c>
      <c r="F1368" s="7" t="s">
        <v>22</v>
      </c>
      <c r="G1368" s="9" t="s">
        <v>5150</v>
      </c>
      <c r="H1368" s="7" t="s">
        <v>31</v>
      </c>
      <c r="I1368" s="9" t="s">
        <v>25</v>
      </c>
      <c r="J1368" s="10"/>
      <c r="K1368" s="10"/>
      <c r="L1368" s="10"/>
      <c r="M1368" s="9" t="s">
        <v>5151</v>
      </c>
      <c r="N1368" s="9" t="s">
        <v>140</v>
      </c>
      <c r="O1368" s="10"/>
      <c r="P1368" s="10"/>
      <c r="Q1368" s="11">
        <v>50000</v>
      </c>
      <c r="R1368" s="12">
        <f t="shared" si="63"/>
        <v>0</v>
      </c>
      <c r="S1368" s="11">
        <f t="shared" si="64"/>
        <v>50000</v>
      </c>
      <c r="T1368" s="13" t="s">
        <v>5152</v>
      </c>
      <c r="U1368" s="14"/>
    </row>
    <row r="1369" spans="1:24" ht="13" x14ac:dyDescent="0.15">
      <c r="A1369" s="6">
        <f t="shared" si="65"/>
        <v>1368</v>
      </c>
      <c r="B1369" s="105" t="s">
        <v>5153</v>
      </c>
      <c r="C1369" s="109">
        <v>44133</v>
      </c>
      <c r="D1369" s="7" t="s">
        <v>123</v>
      </c>
      <c r="E1369" s="8">
        <v>7300</v>
      </c>
      <c r="F1369" s="7" t="s">
        <v>22</v>
      </c>
      <c r="G1369" s="9" t="s">
        <v>2202</v>
      </c>
      <c r="H1369" s="7" t="s">
        <v>58</v>
      </c>
      <c r="I1369" s="9" t="s">
        <v>46</v>
      </c>
      <c r="J1369" s="10"/>
      <c r="K1369" s="10"/>
      <c r="L1369" s="10"/>
      <c r="M1369" s="9" t="s">
        <v>5154</v>
      </c>
      <c r="N1369" s="9" t="s">
        <v>471</v>
      </c>
      <c r="O1369" s="10"/>
      <c r="P1369" s="10"/>
      <c r="Q1369" s="11">
        <v>50000</v>
      </c>
      <c r="R1369" s="12">
        <f t="shared" si="63"/>
        <v>0</v>
      </c>
      <c r="S1369" s="11">
        <f t="shared" si="64"/>
        <v>50000</v>
      </c>
      <c r="T1369" s="13" t="s">
        <v>1865</v>
      </c>
      <c r="U1369" s="15" t="s">
        <v>1644</v>
      </c>
    </row>
    <row r="1370" spans="1:24" ht="13" x14ac:dyDescent="0.15">
      <c r="A1370" s="6">
        <f t="shared" si="65"/>
        <v>1369</v>
      </c>
      <c r="B1370" s="105" t="s">
        <v>5155</v>
      </c>
      <c r="C1370" s="109">
        <v>44133</v>
      </c>
      <c r="D1370" s="7" t="s">
        <v>123</v>
      </c>
      <c r="E1370" s="8">
        <v>3913</v>
      </c>
      <c r="F1370" s="7" t="s">
        <v>22</v>
      </c>
      <c r="G1370" s="9" t="s">
        <v>3583</v>
      </c>
      <c r="H1370" s="7" t="s">
        <v>183</v>
      </c>
      <c r="I1370" s="9" t="s">
        <v>46</v>
      </c>
      <c r="J1370" s="10"/>
      <c r="K1370" s="10"/>
      <c r="L1370" s="10"/>
      <c r="M1370" s="9" t="s">
        <v>3584</v>
      </c>
      <c r="N1370" s="9" t="s">
        <v>606</v>
      </c>
      <c r="O1370" s="10"/>
      <c r="P1370" s="10"/>
      <c r="Q1370" s="11">
        <v>0</v>
      </c>
      <c r="R1370" s="12">
        <f t="shared" si="63"/>
        <v>500</v>
      </c>
      <c r="S1370" s="11">
        <f t="shared" si="64"/>
        <v>500</v>
      </c>
      <c r="T1370" s="13" t="s">
        <v>3989</v>
      </c>
      <c r="U1370" s="15" t="s">
        <v>1644</v>
      </c>
    </row>
    <row r="1371" spans="1:24" ht="13" x14ac:dyDescent="0.15">
      <c r="A1371" s="6">
        <f t="shared" si="65"/>
        <v>1370</v>
      </c>
      <c r="B1371" s="105" t="s">
        <v>5156</v>
      </c>
      <c r="C1371" s="109">
        <v>44133</v>
      </c>
      <c r="D1371" s="7" t="s">
        <v>123</v>
      </c>
      <c r="E1371" s="8">
        <v>1704</v>
      </c>
      <c r="F1371" s="7" t="s">
        <v>22</v>
      </c>
      <c r="G1371" s="9" t="s">
        <v>3162</v>
      </c>
      <c r="H1371" s="7" t="s">
        <v>31</v>
      </c>
      <c r="I1371" s="9" t="s">
        <v>39</v>
      </c>
      <c r="J1371" s="10"/>
      <c r="K1371" s="10"/>
      <c r="L1371" s="10"/>
      <c r="M1371" s="9" t="s">
        <v>3668</v>
      </c>
      <c r="N1371" s="9" t="s">
        <v>606</v>
      </c>
      <c r="O1371" s="10"/>
      <c r="P1371" s="10"/>
      <c r="Q1371" s="11">
        <v>0</v>
      </c>
      <c r="R1371" s="12">
        <f t="shared" si="63"/>
        <v>500</v>
      </c>
      <c r="S1371" s="11">
        <f t="shared" si="64"/>
        <v>500</v>
      </c>
      <c r="T1371" s="13" t="s">
        <v>5157</v>
      </c>
      <c r="U1371" s="15" t="s">
        <v>1644</v>
      </c>
    </row>
    <row r="1372" spans="1:24" ht="13" x14ac:dyDescent="0.15">
      <c r="A1372" s="6">
        <f t="shared" si="65"/>
        <v>1371</v>
      </c>
      <c r="B1372" s="105" t="s">
        <v>5158</v>
      </c>
      <c r="C1372" s="109">
        <v>44133</v>
      </c>
      <c r="D1372" s="7" t="s">
        <v>123</v>
      </c>
      <c r="E1372" s="8">
        <v>2004</v>
      </c>
      <c r="F1372" s="7" t="s">
        <v>22</v>
      </c>
      <c r="G1372" s="9" t="s">
        <v>3830</v>
      </c>
      <c r="H1372" s="7" t="s">
        <v>24</v>
      </c>
      <c r="I1372" s="9" t="s">
        <v>46</v>
      </c>
      <c r="J1372" s="10"/>
      <c r="K1372" s="10"/>
      <c r="L1372" s="10"/>
      <c r="M1372" s="9" t="s">
        <v>3831</v>
      </c>
      <c r="N1372" s="9" t="s">
        <v>606</v>
      </c>
      <c r="O1372" s="10"/>
      <c r="P1372" s="10"/>
      <c r="Q1372" s="11">
        <v>0</v>
      </c>
      <c r="R1372" s="12">
        <f t="shared" si="63"/>
        <v>500</v>
      </c>
      <c r="S1372" s="11">
        <f t="shared" si="64"/>
        <v>500</v>
      </c>
      <c r="T1372" s="13" t="s">
        <v>3915</v>
      </c>
      <c r="U1372" s="15" t="s">
        <v>1644</v>
      </c>
    </row>
    <row r="1373" spans="1:24" ht="13" x14ac:dyDescent="0.15">
      <c r="A1373" s="6">
        <f t="shared" si="65"/>
        <v>1372</v>
      </c>
      <c r="B1373" s="105" t="s">
        <v>5159</v>
      </c>
      <c r="C1373" s="109">
        <v>44133</v>
      </c>
      <c r="D1373" s="7" t="s">
        <v>123</v>
      </c>
      <c r="E1373" s="8">
        <v>1817</v>
      </c>
      <c r="F1373" s="7" t="s">
        <v>22</v>
      </c>
      <c r="G1373" s="9" t="s">
        <v>3587</v>
      </c>
      <c r="H1373" s="7" t="s">
        <v>183</v>
      </c>
      <c r="I1373" s="9" t="s">
        <v>39</v>
      </c>
      <c r="J1373" s="10"/>
      <c r="K1373" s="10"/>
      <c r="L1373" s="10"/>
      <c r="M1373" s="9" t="s">
        <v>3588</v>
      </c>
      <c r="N1373" s="9" t="s">
        <v>606</v>
      </c>
      <c r="O1373" s="10"/>
      <c r="P1373" s="10"/>
      <c r="Q1373" s="11">
        <v>0</v>
      </c>
      <c r="R1373" s="12">
        <f t="shared" si="63"/>
        <v>500</v>
      </c>
      <c r="S1373" s="11">
        <f t="shared" si="64"/>
        <v>500</v>
      </c>
      <c r="T1373" s="13" t="s">
        <v>5160</v>
      </c>
      <c r="U1373" s="15" t="s">
        <v>121</v>
      </c>
      <c r="W1373" s="5" t="s">
        <v>5446</v>
      </c>
      <c r="X1373" s="5" t="s">
        <v>5446</v>
      </c>
    </row>
    <row r="1374" spans="1:24" ht="13" x14ac:dyDescent="0.15">
      <c r="A1374" s="6">
        <f t="shared" si="65"/>
        <v>1373</v>
      </c>
      <c r="B1374" s="105" t="s">
        <v>5161</v>
      </c>
      <c r="C1374" s="109">
        <v>44133</v>
      </c>
      <c r="D1374" s="7" t="s">
        <v>123</v>
      </c>
      <c r="E1374" s="8">
        <v>3912</v>
      </c>
      <c r="F1374" s="7" t="s">
        <v>22</v>
      </c>
      <c r="G1374" s="9" t="s">
        <v>3798</v>
      </c>
      <c r="H1374" s="7" t="s">
        <v>183</v>
      </c>
      <c r="I1374" s="9" t="s">
        <v>46</v>
      </c>
      <c r="J1374" s="10"/>
      <c r="K1374" s="10"/>
      <c r="L1374" s="10"/>
      <c r="M1374" s="9" t="s">
        <v>3799</v>
      </c>
      <c r="N1374" s="9" t="s">
        <v>606</v>
      </c>
      <c r="O1374" s="10"/>
      <c r="P1374" s="10"/>
      <c r="Q1374" s="11">
        <v>0</v>
      </c>
      <c r="R1374" s="12">
        <f t="shared" si="63"/>
        <v>500</v>
      </c>
      <c r="S1374" s="11">
        <f t="shared" si="64"/>
        <v>500</v>
      </c>
      <c r="T1374" s="13" t="s">
        <v>5162</v>
      </c>
      <c r="U1374" s="15" t="s">
        <v>166</v>
      </c>
    </row>
    <row r="1375" spans="1:24" ht="13" x14ac:dyDescent="0.15">
      <c r="A1375" s="6">
        <f t="shared" si="65"/>
        <v>1374</v>
      </c>
      <c r="B1375" s="105" t="s">
        <v>5163</v>
      </c>
      <c r="C1375" s="109">
        <v>44133</v>
      </c>
      <c r="D1375" s="7" t="s">
        <v>123</v>
      </c>
      <c r="E1375" s="8">
        <v>3812</v>
      </c>
      <c r="F1375" s="7" t="s">
        <v>22</v>
      </c>
      <c r="G1375" s="9" t="s">
        <v>3583</v>
      </c>
      <c r="H1375" s="7" t="s">
        <v>183</v>
      </c>
      <c r="I1375" s="9" t="s">
        <v>46</v>
      </c>
      <c r="J1375" s="10"/>
      <c r="K1375" s="10"/>
      <c r="L1375" s="10"/>
      <c r="M1375" s="9" t="s">
        <v>5164</v>
      </c>
      <c r="N1375" s="9" t="s">
        <v>606</v>
      </c>
      <c r="O1375" s="10"/>
      <c r="P1375" s="10"/>
      <c r="Q1375" s="11">
        <v>0</v>
      </c>
      <c r="R1375" s="12">
        <f t="shared" si="63"/>
        <v>500</v>
      </c>
      <c r="S1375" s="11">
        <f t="shared" si="64"/>
        <v>500</v>
      </c>
      <c r="T1375" s="13" t="s">
        <v>5165</v>
      </c>
      <c r="U1375" s="15" t="s">
        <v>5166</v>
      </c>
    </row>
    <row r="1376" spans="1:24" ht="13" x14ac:dyDescent="0.15">
      <c r="A1376" s="6">
        <f t="shared" si="65"/>
        <v>1375</v>
      </c>
      <c r="B1376" s="105" t="s">
        <v>5167</v>
      </c>
      <c r="C1376" s="109">
        <v>44133</v>
      </c>
      <c r="D1376" s="7" t="s">
        <v>123</v>
      </c>
      <c r="E1376" s="8">
        <v>3917</v>
      </c>
      <c r="F1376" s="7" t="s">
        <v>22</v>
      </c>
      <c r="G1376" s="9" t="s">
        <v>2021</v>
      </c>
      <c r="H1376" s="7" t="s">
        <v>24</v>
      </c>
      <c r="I1376" s="9" t="s">
        <v>39</v>
      </c>
      <c r="J1376" s="10"/>
      <c r="K1376" s="10"/>
      <c r="L1376" s="10"/>
      <c r="M1376" s="9" t="s">
        <v>5083</v>
      </c>
      <c r="N1376" s="9" t="s">
        <v>606</v>
      </c>
      <c r="O1376" s="10"/>
      <c r="P1376" s="10"/>
      <c r="Q1376" s="11">
        <v>0</v>
      </c>
      <c r="R1376" s="12">
        <f t="shared" si="63"/>
        <v>500</v>
      </c>
      <c r="S1376" s="11">
        <f t="shared" si="64"/>
        <v>500</v>
      </c>
      <c r="T1376" s="13" t="s">
        <v>5168</v>
      </c>
      <c r="U1376" s="15" t="s">
        <v>5169</v>
      </c>
    </row>
    <row r="1377" spans="1:22" ht="13" x14ac:dyDescent="0.15">
      <c r="A1377" s="6">
        <f t="shared" si="65"/>
        <v>1376</v>
      </c>
      <c r="B1377" s="105" t="s">
        <v>5170</v>
      </c>
      <c r="C1377" s="109">
        <v>44133</v>
      </c>
      <c r="D1377" s="7" t="s">
        <v>123</v>
      </c>
      <c r="E1377" s="8">
        <v>1430</v>
      </c>
      <c r="F1377" s="7" t="s">
        <v>379</v>
      </c>
      <c r="G1377" s="9" t="s">
        <v>2591</v>
      </c>
      <c r="H1377" s="7" t="s">
        <v>45</v>
      </c>
      <c r="I1377" s="9" t="s">
        <v>158</v>
      </c>
      <c r="J1377" s="10"/>
      <c r="K1377" s="10"/>
      <c r="L1377" s="10"/>
      <c r="M1377" s="9" t="s">
        <v>5171</v>
      </c>
      <c r="N1377" s="9" t="s">
        <v>606</v>
      </c>
      <c r="O1377" s="10"/>
      <c r="P1377" s="10"/>
      <c r="Q1377" s="11">
        <v>0</v>
      </c>
      <c r="R1377" s="12">
        <f t="shared" si="63"/>
        <v>500</v>
      </c>
      <c r="S1377" s="11">
        <f t="shared" si="64"/>
        <v>500</v>
      </c>
      <c r="T1377" s="13" t="s">
        <v>5172</v>
      </c>
      <c r="U1377" s="15" t="s">
        <v>5169</v>
      </c>
    </row>
    <row r="1378" spans="1:22" ht="13" x14ac:dyDescent="0.15">
      <c r="A1378" s="6">
        <f t="shared" si="65"/>
        <v>1377</v>
      </c>
      <c r="B1378" s="105" t="s">
        <v>5173</v>
      </c>
      <c r="C1378" s="109">
        <v>44133</v>
      </c>
      <c r="D1378" s="7" t="s">
        <v>123</v>
      </c>
      <c r="E1378" s="8">
        <v>6102</v>
      </c>
      <c r="F1378" s="7" t="s">
        <v>22</v>
      </c>
      <c r="G1378" s="9" t="s">
        <v>2039</v>
      </c>
      <c r="H1378" s="7" t="s">
        <v>183</v>
      </c>
      <c r="I1378" s="9" t="s">
        <v>205</v>
      </c>
      <c r="J1378" s="10"/>
      <c r="K1378" s="10"/>
      <c r="L1378" s="10"/>
      <c r="M1378" s="9" t="s">
        <v>2040</v>
      </c>
      <c r="N1378" s="9" t="s">
        <v>606</v>
      </c>
      <c r="O1378" s="10"/>
      <c r="P1378" s="10"/>
      <c r="Q1378" s="11">
        <v>0</v>
      </c>
      <c r="R1378" s="12">
        <f t="shared" si="63"/>
        <v>500</v>
      </c>
      <c r="S1378" s="11">
        <f t="shared" si="64"/>
        <v>500</v>
      </c>
      <c r="T1378" s="13" t="s">
        <v>5168</v>
      </c>
      <c r="U1378" s="15" t="s">
        <v>5169</v>
      </c>
    </row>
    <row r="1379" spans="1:22" ht="13" x14ac:dyDescent="0.15">
      <c r="A1379" s="6">
        <f t="shared" si="65"/>
        <v>1378</v>
      </c>
      <c r="B1379" s="105" t="s">
        <v>5174</v>
      </c>
      <c r="C1379" s="109">
        <v>44134</v>
      </c>
      <c r="D1379" s="7" t="s">
        <v>275</v>
      </c>
      <c r="E1379" s="8">
        <v>8602</v>
      </c>
      <c r="F1379" s="7" t="s">
        <v>22</v>
      </c>
      <c r="G1379" s="9" t="s">
        <v>1382</v>
      </c>
      <c r="H1379" s="7" t="s">
        <v>45</v>
      </c>
      <c r="I1379" s="9" t="s">
        <v>125</v>
      </c>
      <c r="J1379" s="16">
        <v>6968</v>
      </c>
      <c r="K1379" s="17">
        <v>4</v>
      </c>
      <c r="L1379" s="7" t="s">
        <v>1191</v>
      </c>
      <c r="M1379" s="10"/>
      <c r="N1379" s="9" t="s">
        <v>1383</v>
      </c>
      <c r="O1379" s="17">
        <v>1</v>
      </c>
      <c r="P1379" s="17">
        <v>1</v>
      </c>
      <c r="Q1379" s="11">
        <v>228828</v>
      </c>
      <c r="R1379" s="12">
        <f t="shared" si="63"/>
        <v>0</v>
      </c>
      <c r="S1379" s="11">
        <f t="shared" si="64"/>
        <v>228828</v>
      </c>
      <c r="T1379" s="13" t="s">
        <v>5175</v>
      </c>
      <c r="U1379" s="14"/>
    </row>
    <row r="1380" spans="1:22" ht="13" x14ac:dyDescent="0.15">
      <c r="A1380" s="6">
        <f t="shared" si="65"/>
        <v>1379</v>
      </c>
      <c r="B1380" s="105" t="s">
        <v>5176</v>
      </c>
      <c r="C1380" s="109">
        <v>44134</v>
      </c>
      <c r="D1380" s="7" t="s">
        <v>275</v>
      </c>
      <c r="E1380" s="8">
        <v>8509</v>
      </c>
      <c r="F1380" s="7" t="s">
        <v>22</v>
      </c>
      <c r="G1380" s="9" t="s">
        <v>1382</v>
      </c>
      <c r="H1380" s="7" t="s">
        <v>45</v>
      </c>
      <c r="I1380" s="9" t="s">
        <v>125</v>
      </c>
      <c r="J1380" s="16">
        <v>6968</v>
      </c>
      <c r="K1380" s="17">
        <v>35</v>
      </c>
      <c r="L1380" s="7" t="s">
        <v>1191</v>
      </c>
      <c r="M1380" s="10"/>
      <c r="N1380" s="9" t="s">
        <v>1383</v>
      </c>
      <c r="O1380" s="17">
        <v>1</v>
      </c>
      <c r="P1380" s="17">
        <v>1</v>
      </c>
      <c r="Q1380" s="11">
        <v>273755</v>
      </c>
      <c r="R1380" s="12">
        <f t="shared" si="63"/>
        <v>0</v>
      </c>
      <c r="S1380" s="11">
        <f t="shared" si="64"/>
        <v>273755</v>
      </c>
      <c r="T1380" s="13" t="s">
        <v>5177</v>
      </c>
      <c r="U1380" s="14"/>
    </row>
    <row r="1381" spans="1:22" ht="13" x14ac:dyDescent="0.15">
      <c r="A1381" s="6">
        <f t="shared" si="65"/>
        <v>1380</v>
      </c>
      <c r="B1381" s="105" t="s">
        <v>5178</v>
      </c>
      <c r="C1381" s="109">
        <v>44134</v>
      </c>
      <c r="D1381" s="7" t="s">
        <v>275</v>
      </c>
      <c r="E1381" s="8">
        <v>8606</v>
      </c>
      <c r="F1381" s="7" t="s">
        <v>22</v>
      </c>
      <c r="G1381" s="9" t="s">
        <v>1382</v>
      </c>
      <c r="H1381" s="7" t="s">
        <v>45</v>
      </c>
      <c r="I1381" s="9" t="s">
        <v>125</v>
      </c>
      <c r="J1381" s="16">
        <v>6968</v>
      </c>
      <c r="K1381" s="17">
        <v>3</v>
      </c>
      <c r="L1381" s="7" t="s">
        <v>1191</v>
      </c>
      <c r="M1381" s="10"/>
      <c r="N1381" s="9" t="s">
        <v>1383</v>
      </c>
      <c r="O1381" s="17">
        <v>1</v>
      </c>
      <c r="P1381" s="17">
        <v>1</v>
      </c>
      <c r="Q1381" s="11">
        <v>273755</v>
      </c>
      <c r="R1381" s="12">
        <f t="shared" si="63"/>
        <v>0</v>
      </c>
      <c r="S1381" s="11">
        <f t="shared" si="64"/>
        <v>273755</v>
      </c>
      <c r="T1381" s="13" t="s">
        <v>5179</v>
      </c>
      <c r="U1381" s="14"/>
    </row>
    <row r="1382" spans="1:22" ht="13" x14ac:dyDescent="0.15">
      <c r="A1382" s="6">
        <f t="shared" si="65"/>
        <v>1381</v>
      </c>
      <c r="B1382" s="105" t="s">
        <v>5180</v>
      </c>
      <c r="C1382" s="109">
        <v>44134</v>
      </c>
      <c r="D1382" s="7" t="s">
        <v>275</v>
      </c>
      <c r="E1382" s="8">
        <v>8505</v>
      </c>
      <c r="F1382" s="7" t="s">
        <v>22</v>
      </c>
      <c r="G1382" s="9" t="s">
        <v>1382</v>
      </c>
      <c r="H1382" s="7" t="s">
        <v>45</v>
      </c>
      <c r="I1382" s="9" t="s">
        <v>125</v>
      </c>
      <c r="J1382" s="16">
        <v>6968</v>
      </c>
      <c r="K1382" s="17">
        <v>34</v>
      </c>
      <c r="L1382" s="7" t="s">
        <v>1191</v>
      </c>
      <c r="M1382" s="10"/>
      <c r="N1382" s="9" t="s">
        <v>1383</v>
      </c>
      <c r="O1382" s="17">
        <v>1</v>
      </c>
      <c r="P1382" s="17">
        <v>1</v>
      </c>
      <c r="Q1382" s="11">
        <v>273755</v>
      </c>
      <c r="R1382" s="12">
        <f t="shared" si="63"/>
        <v>0</v>
      </c>
      <c r="S1382" s="11">
        <f t="shared" si="64"/>
        <v>273755</v>
      </c>
      <c r="T1382" s="13" t="s">
        <v>5181</v>
      </c>
      <c r="U1382" s="14"/>
    </row>
    <row r="1383" spans="1:22" ht="13" x14ac:dyDescent="0.15">
      <c r="A1383" s="6">
        <f t="shared" si="65"/>
        <v>1382</v>
      </c>
      <c r="B1383" s="105" t="s">
        <v>5182</v>
      </c>
      <c r="C1383" s="109">
        <v>44134</v>
      </c>
      <c r="D1383" s="7" t="s">
        <v>275</v>
      </c>
      <c r="E1383" s="8">
        <v>8614</v>
      </c>
      <c r="F1383" s="7" t="s">
        <v>22</v>
      </c>
      <c r="G1383" s="9" t="s">
        <v>1382</v>
      </c>
      <c r="H1383" s="7" t="s">
        <v>45</v>
      </c>
      <c r="I1383" s="9" t="s">
        <v>125</v>
      </c>
      <c r="J1383" s="16">
        <v>6968</v>
      </c>
      <c r="K1383" s="17">
        <v>1</v>
      </c>
      <c r="L1383" s="7" t="s">
        <v>1191</v>
      </c>
      <c r="M1383" s="10"/>
      <c r="N1383" s="9" t="s">
        <v>1383</v>
      </c>
      <c r="O1383" s="17">
        <v>1</v>
      </c>
      <c r="P1383" s="17">
        <v>1</v>
      </c>
      <c r="Q1383" s="11">
        <v>228828</v>
      </c>
      <c r="R1383" s="12">
        <f t="shared" si="63"/>
        <v>0</v>
      </c>
      <c r="S1383" s="11">
        <f t="shared" si="64"/>
        <v>228828</v>
      </c>
      <c r="T1383" s="13" t="s">
        <v>5183</v>
      </c>
      <c r="U1383" s="15" t="s">
        <v>5184</v>
      </c>
    </row>
    <row r="1384" spans="1:22" ht="13" x14ac:dyDescent="0.15">
      <c r="A1384" s="6">
        <f t="shared" si="65"/>
        <v>1383</v>
      </c>
      <c r="B1384" s="105" t="s">
        <v>5185</v>
      </c>
      <c r="C1384" s="109">
        <v>44134</v>
      </c>
      <c r="D1384" s="7" t="s">
        <v>275</v>
      </c>
      <c r="E1384" s="8">
        <v>8613</v>
      </c>
      <c r="F1384" s="7" t="s">
        <v>22</v>
      </c>
      <c r="G1384" s="9" t="s">
        <v>1382</v>
      </c>
      <c r="H1384" s="7" t="s">
        <v>45</v>
      </c>
      <c r="I1384" s="9" t="s">
        <v>125</v>
      </c>
      <c r="J1384" s="16">
        <v>6968</v>
      </c>
      <c r="K1384" s="17">
        <v>38</v>
      </c>
      <c r="L1384" s="7" t="s">
        <v>1191</v>
      </c>
      <c r="M1384" s="10"/>
      <c r="N1384" s="9" t="s">
        <v>1383</v>
      </c>
      <c r="O1384" s="17">
        <v>1</v>
      </c>
      <c r="P1384" s="17">
        <v>1</v>
      </c>
      <c r="Q1384" s="11">
        <v>313292</v>
      </c>
      <c r="R1384" s="12">
        <f t="shared" si="63"/>
        <v>0</v>
      </c>
      <c r="S1384" s="11">
        <f t="shared" si="64"/>
        <v>313292</v>
      </c>
      <c r="T1384" s="13" t="s">
        <v>2521</v>
      </c>
      <c r="U1384" s="15" t="s">
        <v>5186</v>
      </c>
      <c r="V1384" s="5" t="s">
        <v>5444</v>
      </c>
    </row>
    <row r="1385" spans="1:22" ht="13" x14ac:dyDescent="0.15">
      <c r="A1385" s="6">
        <f t="shared" si="65"/>
        <v>1384</v>
      </c>
      <c r="B1385" s="105" t="s">
        <v>5187</v>
      </c>
      <c r="C1385" s="109">
        <v>44134</v>
      </c>
      <c r="D1385" s="7" t="s">
        <v>275</v>
      </c>
      <c r="E1385" s="8">
        <v>8501</v>
      </c>
      <c r="F1385" s="7" t="s">
        <v>22</v>
      </c>
      <c r="G1385" s="9" t="s">
        <v>1382</v>
      </c>
      <c r="H1385" s="7" t="s">
        <v>45</v>
      </c>
      <c r="I1385" s="9" t="s">
        <v>125</v>
      </c>
      <c r="J1385" s="16">
        <v>6968</v>
      </c>
      <c r="K1385" s="17">
        <v>33</v>
      </c>
      <c r="L1385" s="7" t="s">
        <v>1191</v>
      </c>
      <c r="M1385" s="10"/>
      <c r="N1385" s="9" t="s">
        <v>1383</v>
      </c>
      <c r="O1385" s="17">
        <v>1</v>
      </c>
      <c r="P1385" s="17">
        <v>1</v>
      </c>
      <c r="Q1385" s="11">
        <v>313292</v>
      </c>
      <c r="R1385" s="12">
        <f t="shared" si="63"/>
        <v>0</v>
      </c>
      <c r="S1385" s="11">
        <f t="shared" si="64"/>
        <v>313292</v>
      </c>
      <c r="T1385" s="10"/>
      <c r="U1385" s="14"/>
    </row>
    <row r="1386" spans="1:22" ht="13" x14ac:dyDescent="0.15">
      <c r="A1386" s="6">
        <f t="shared" si="65"/>
        <v>1385</v>
      </c>
      <c r="B1386" s="105" t="s">
        <v>5188</v>
      </c>
      <c r="C1386" s="109">
        <v>44134</v>
      </c>
      <c r="D1386" s="7" t="s">
        <v>275</v>
      </c>
      <c r="E1386" s="8">
        <v>8610</v>
      </c>
      <c r="F1386" s="7" t="s">
        <v>22</v>
      </c>
      <c r="G1386" s="9" t="s">
        <v>1382</v>
      </c>
      <c r="H1386" s="7" t="s">
        <v>45</v>
      </c>
      <c r="I1386" s="9" t="s">
        <v>125</v>
      </c>
      <c r="J1386" s="16">
        <v>6968</v>
      </c>
      <c r="K1386" s="17">
        <v>2</v>
      </c>
      <c r="L1386" s="7" t="s">
        <v>1191</v>
      </c>
      <c r="M1386" s="10"/>
      <c r="N1386" s="9" t="s">
        <v>1383</v>
      </c>
      <c r="O1386" s="17">
        <v>1</v>
      </c>
      <c r="P1386" s="17">
        <v>1</v>
      </c>
      <c r="Q1386" s="11">
        <v>313292</v>
      </c>
      <c r="R1386" s="12">
        <f t="shared" si="63"/>
        <v>0</v>
      </c>
      <c r="S1386" s="11">
        <f t="shared" si="64"/>
        <v>313292</v>
      </c>
      <c r="T1386" s="10"/>
      <c r="U1386" s="14"/>
    </row>
    <row r="1387" spans="1:22" ht="13" x14ac:dyDescent="0.15">
      <c r="A1387" s="6">
        <f t="shared" si="65"/>
        <v>1386</v>
      </c>
      <c r="B1387" s="105" t="s">
        <v>5189</v>
      </c>
      <c r="C1387" s="109">
        <v>44134</v>
      </c>
      <c r="D1387" s="7" t="s">
        <v>275</v>
      </c>
      <c r="E1387" s="8">
        <v>8607</v>
      </c>
      <c r="F1387" s="7" t="s">
        <v>22</v>
      </c>
      <c r="G1387" s="9" t="s">
        <v>1382</v>
      </c>
      <c r="H1387" s="7" t="s">
        <v>45</v>
      </c>
      <c r="I1387" s="9" t="s">
        <v>125</v>
      </c>
      <c r="J1387" s="16">
        <v>6968</v>
      </c>
      <c r="K1387" s="17">
        <v>37</v>
      </c>
      <c r="L1387" s="7" t="s">
        <v>1191</v>
      </c>
      <c r="M1387" s="10"/>
      <c r="N1387" s="9" t="s">
        <v>1383</v>
      </c>
      <c r="O1387" s="17">
        <v>1</v>
      </c>
      <c r="P1387" s="17">
        <v>1</v>
      </c>
      <c r="Q1387" s="11">
        <v>273755</v>
      </c>
      <c r="R1387" s="12">
        <f t="shared" si="63"/>
        <v>0</v>
      </c>
      <c r="S1387" s="11">
        <f t="shared" si="64"/>
        <v>273755</v>
      </c>
      <c r="T1387" s="10"/>
      <c r="U1387" s="14"/>
    </row>
    <row r="1388" spans="1:22" ht="13" x14ac:dyDescent="0.15">
      <c r="A1388" s="6">
        <f t="shared" si="65"/>
        <v>1387</v>
      </c>
      <c r="B1388" s="105" t="s">
        <v>5190</v>
      </c>
      <c r="C1388" s="109">
        <v>44134</v>
      </c>
      <c r="D1388" s="7" t="s">
        <v>275</v>
      </c>
      <c r="E1388" s="8">
        <v>9002</v>
      </c>
      <c r="F1388" s="7" t="s">
        <v>22</v>
      </c>
      <c r="G1388" s="9" t="s">
        <v>1587</v>
      </c>
      <c r="H1388" s="7" t="s">
        <v>45</v>
      </c>
      <c r="I1388" s="9" t="s">
        <v>25</v>
      </c>
      <c r="J1388" s="16">
        <v>6426</v>
      </c>
      <c r="K1388" s="17">
        <v>1</v>
      </c>
      <c r="L1388" s="7" t="s">
        <v>1191</v>
      </c>
      <c r="M1388" s="9" t="s">
        <v>5191</v>
      </c>
      <c r="N1388" s="9" t="s">
        <v>1383</v>
      </c>
      <c r="O1388" s="17">
        <v>1</v>
      </c>
      <c r="P1388" s="17">
        <v>1</v>
      </c>
      <c r="Q1388" s="11">
        <v>313292</v>
      </c>
      <c r="R1388" s="12">
        <f t="shared" si="63"/>
        <v>0</v>
      </c>
      <c r="S1388" s="11">
        <f t="shared" si="64"/>
        <v>313292</v>
      </c>
      <c r="T1388" s="13" t="s">
        <v>5192</v>
      </c>
      <c r="U1388" s="14"/>
    </row>
    <row r="1389" spans="1:22" ht="13" x14ac:dyDescent="0.15">
      <c r="A1389" s="6">
        <f t="shared" si="65"/>
        <v>1388</v>
      </c>
      <c r="B1389" s="105" t="s">
        <v>5193</v>
      </c>
      <c r="C1389" s="109">
        <v>44134</v>
      </c>
      <c r="D1389" s="7" t="s">
        <v>275</v>
      </c>
      <c r="E1389" s="8">
        <v>9109</v>
      </c>
      <c r="F1389" s="7" t="s">
        <v>22</v>
      </c>
      <c r="G1389" s="9" t="s">
        <v>1587</v>
      </c>
      <c r="H1389" s="7" t="s">
        <v>45</v>
      </c>
      <c r="I1389" s="9" t="s">
        <v>25</v>
      </c>
      <c r="J1389" s="16">
        <v>6426</v>
      </c>
      <c r="K1389" s="17">
        <v>50</v>
      </c>
      <c r="L1389" s="7" t="s">
        <v>1191</v>
      </c>
      <c r="M1389" s="9" t="s">
        <v>5191</v>
      </c>
      <c r="N1389" s="9" t="s">
        <v>1383</v>
      </c>
      <c r="O1389" s="17">
        <v>1</v>
      </c>
      <c r="P1389" s="17">
        <v>1</v>
      </c>
      <c r="Q1389" s="11">
        <v>226810</v>
      </c>
      <c r="R1389" s="12">
        <f t="shared" si="63"/>
        <v>0</v>
      </c>
      <c r="S1389" s="11">
        <f t="shared" si="64"/>
        <v>226810</v>
      </c>
      <c r="T1389" s="13" t="s">
        <v>5194</v>
      </c>
      <c r="U1389" s="14"/>
    </row>
    <row r="1390" spans="1:22" ht="13" x14ac:dyDescent="0.15">
      <c r="A1390" s="6">
        <f t="shared" si="65"/>
        <v>1389</v>
      </c>
      <c r="B1390" s="105" t="s">
        <v>5195</v>
      </c>
      <c r="C1390" s="109">
        <v>44134</v>
      </c>
      <c r="D1390" s="7" t="s">
        <v>275</v>
      </c>
      <c r="E1390" s="8">
        <v>9207</v>
      </c>
      <c r="F1390" s="7" t="s">
        <v>22</v>
      </c>
      <c r="G1390" s="9" t="s">
        <v>1587</v>
      </c>
      <c r="H1390" s="7" t="s">
        <v>45</v>
      </c>
      <c r="I1390" s="9" t="s">
        <v>25</v>
      </c>
      <c r="J1390" s="16">
        <v>6426</v>
      </c>
      <c r="K1390" s="17">
        <v>46</v>
      </c>
      <c r="L1390" s="7" t="s">
        <v>1191</v>
      </c>
      <c r="M1390" s="9" t="s">
        <v>5191</v>
      </c>
      <c r="N1390" s="9" t="s">
        <v>1383</v>
      </c>
      <c r="O1390" s="17">
        <v>1</v>
      </c>
      <c r="P1390" s="17">
        <v>1</v>
      </c>
      <c r="Q1390" s="11">
        <v>228828</v>
      </c>
      <c r="R1390" s="12">
        <f t="shared" si="63"/>
        <v>0</v>
      </c>
      <c r="S1390" s="11">
        <f t="shared" si="64"/>
        <v>228828</v>
      </c>
      <c r="T1390" s="13" t="s">
        <v>5196</v>
      </c>
      <c r="U1390" s="14"/>
    </row>
    <row r="1391" spans="1:22" ht="13" x14ac:dyDescent="0.15">
      <c r="A1391" s="6">
        <f t="shared" si="65"/>
        <v>1390</v>
      </c>
      <c r="B1391" s="105" t="s">
        <v>5197</v>
      </c>
      <c r="C1391" s="109">
        <v>44134</v>
      </c>
      <c r="D1391" s="7" t="s">
        <v>275</v>
      </c>
      <c r="E1391" s="8">
        <v>9113</v>
      </c>
      <c r="F1391" s="7" t="s">
        <v>22</v>
      </c>
      <c r="G1391" s="9" t="s">
        <v>1587</v>
      </c>
      <c r="H1391" s="7" t="s">
        <v>45</v>
      </c>
      <c r="I1391" s="9" t="s">
        <v>25</v>
      </c>
      <c r="J1391" s="16">
        <v>6426</v>
      </c>
      <c r="K1391" s="17">
        <v>49</v>
      </c>
      <c r="L1391" s="7" t="s">
        <v>1191</v>
      </c>
      <c r="M1391" s="9" t="s">
        <v>5191</v>
      </c>
      <c r="N1391" s="9" t="s">
        <v>1383</v>
      </c>
      <c r="O1391" s="17">
        <v>1</v>
      </c>
      <c r="P1391" s="17">
        <v>1</v>
      </c>
      <c r="Q1391" s="11">
        <v>273755</v>
      </c>
      <c r="R1391" s="12">
        <f t="shared" si="63"/>
        <v>0</v>
      </c>
      <c r="S1391" s="11">
        <f t="shared" si="64"/>
        <v>273755</v>
      </c>
      <c r="T1391" s="13" t="s">
        <v>5198</v>
      </c>
      <c r="U1391" s="14"/>
    </row>
    <row r="1392" spans="1:22" ht="13" x14ac:dyDescent="0.15">
      <c r="A1392" s="6">
        <f t="shared" si="65"/>
        <v>1391</v>
      </c>
      <c r="B1392" s="105" t="s">
        <v>5199</v>
      </c>
      <c r="C1392" s="109">
        <v>44134</v>
      </c>
      <c r="D1392" s="7" t="s">
        <v>275</v>
      </c>
      <c r="E1392" s="8">
        <v>9203</v>
      </c>
      <c r="F1392" s="7" t="s">
        <v>22</v>
      </c>
      <c r="G1392" s="9" t="s">
        <v>1587</v>
      </c>
      <c r="H1392" s="7" t="s">
        <v>45</v>
      </c>
      <c r="I1392" s="9" t="s">
        <v>25</v>
      </c>
      <c r="J1392" s="16">
        <v>6426</v>
      </c>
      <c r="K1392" s="17">
        <v>47</v>
      </c>
      <c r="L1392" s="7" t="s">
        <v>1191</v>
      </c>
      <c r="M1392" s="9" t="s">
        <v>5191</v>
      </c>
      <c r="N1392" s="9" t="s">
        <v>1383</v>
      </c>
      <c r="O1392" s="17">
        <v>1</v>
      </c>
      <c r="P1392" s="17">
        <v>1</v>
      </c>
      <c r="Q1392" s="11">
        <v>273755</v>
      </c>
      <c r="R1392" s="12">
        <f t="shared" si="63"/>
        <v>0</v>
      </c>
      <c r="S1392" s="11">
        <f t="shared" si="64"/>
        <v>273755</v>
      </c>
      <c r="T1392" s="13" t="s">
        <v>5200</v>
      </c>
      <c r="U1392" s="14"/>
    </row>
    <row r="1393" spans="1:22" ht="13" x14ac:dyDescent="0.15">
      <c r="A1393" s="6">
        <f t="shared" si="65"/>
        <v>1392</v>
      </c>
      <c r="B1393" s="105" t="s">
        <v>5201</v>
      </c>
      <c r="C1393" s="109">
        <v>44134</v>
      </c>
      <c r="D1393" s="7" t="s">
        <v>275</v>
      </c>
      <c r="E1393" s="8">
        <v>9112</v>
      </c>
      <c r="F1393" s="7" t="s">
        <v>22</v>
      </c>
      <c r="G1393" s="9" t="s">
        <v>1587</v>
      </c>
      <c r="H1393" s="7" t="s">
        <v>45</v>
      </c>
      <c r="I1393" s="9" t="s">
        <v>25</v>
      </c>
      <c r="J1393" s="16">
        <v>6426</v>
      </c>
      <c r="K1393" s="17">
        <v>6</v>
      </c>
      <c r="L1393" s="7" t="s">
        <v>1191</v>
      </c>
      <c r="M1393" s="9" t="s">
        <v>5191</v>
      </c>
      <c r="N1393" s="9" t="s">
        <v>1383</v>
      </c>
      <c r="O1393" s="17">
        <v>1</v>
      </c>
      <c r="P1393" s="17">
        <v>1</v>
      </c>
      <c r="Q1393" s="11">
        <v>273755</v>
      </c>
      <c r="R1393" s="12">
        <f t="shared" si="63"/>
        <v>0</v>
      </c>
      <c r="S1393" s="11">
        <f t="shared" si="64"/>
        <v>273755</v>
      </c>
      <c r="T1393" s="13" t="s">
        <v>5202</v>
      </c>
      <c r="U1393" s="14"/>
    </row>
    <row r="1394" spans="1:22" ht="13" x14ac:dyDescent="0.15">
      <c r="A1394" s="6">
        <f t="shared" si="65"/>
        <v>1393</v>
      </c>
      <c r="B1394" s="105" t="s">
        <v>5203</v>
      </c>
      <c r="C1394" s="109">
        <v>44134</v>
      </c>
      <c r="D1394" s="7" t="s">
        <v>275</v>
      </c>
      <c r="E1394" s="8">
        <v>9100</v>
      </c>
      <c r="F1394" s="7" t="s">
        <v>22</v>
      </c>
      <c r="G1394" s="9" t="s">
        <v>1587</v>
      </c>
      <c r="H1394" s="7" t="s">
        <v>45</v>
      </c>
      <c r="I1394" s="9" t="s">
        <v>25</v>
      </c>
      <c r="J1394" s="16">
        <v>6426</v>
      </c>
      <c r="K1394" s="17">
        <v>3</v>
      </c>
      <c r="L1394" s="7" t="s">
        <v>1191</v>
      </c>
      <c r="M1394" s="9" t="s">
        <v>5191</v>
      </c>
      <c r="N1394" s="9" t="s">
        <v>1383</v>
      </c>
      <c r="O1394" s="17">
        <v>1</v>
      </c>
      <c r="P1394" s="17">
        <v>1</v>
      </c>
      <c r="Q1394" s="11">
        <v>273755</v>
      </c>
      <c r="R1394" s="12">
        <f t="shared" si="63"/>
        <v>0</v>
      </c>
      <c r="S1394" s="11">
        <f t="shared" si="64"/>
        <v>273755</v>
      </c>
      <c r="T1394" s="13" t="s">
        <v>5204</v>
      </c>
      <c r="U1394" s="14"/>
    </row>
    <row r="1395" spans="1:22" ht="13" x14ac:dyDescent="0.15">
      <c r="A1395" s="6">
        <f t="shared" si="65"/>
        <v>1394</v>
      </c>
      <c r="B1395" s="105" t="s">
        <v>5205</v>
      </c>
      <c r="C1395" s="109">
        <v>44134</v>
      </c>
      <c r="D1395" s="7" t="s">
        <v>275</v>
      </c>
      <c r="E1395" s="8">
        <v>9206</v>
      </c>
      <c r="F1395" s="7" t="s">
        <v>22</v>
      </c>
      <c r="G1395" s="9" t="s">
        <v>1587</v>
      </c>
      <c r="H1395" s="7" t="s">
        <v>45</v>
      </c>
      <c r="I1395" s="9" t="s">
        <v>25</v>
      </c>
      <c r="J1395" s="16">
        <v>6426</v>
      </c>
      <c r="K1395" s="17">
        <v>8</v>
      </c>
      <c r="L1395" s="7" t="s">
        <v>1191</v>
      </c>
      <c r="M1395" s="9" t="s">
        <v>5191</v>
      </c>
      <c r="N1395" s="9" t="s">
        <v>1383</v>
      </c>
      <c r="O1395" s="17">
        <v>1</v>
      </c>
      <c r="P1395" s="17">
        <v>1</v>
      </c>
      <c r="Q1395" s="11">
        <v>273755</v>
      </c>
      <c r="R1395" s="12">
        <f t="shared" si="63"/>
        <v>0</v>
      </c>
      <c r="S1395" s="11">
        <f t="shared" si="64"/>
        <v>273755</v>
      </c>
      <c r="T1395" s="13" t="s">
        <v>659</v>
      </c>
      <c r="U1395" s="14"/>
    </row>
    <row r="1396" spans="1:22" ht="13" x14ac:dyDescent="0.15">
      <c r="A1396" s="6">
        <f t="shared" si="65"/>
        <v>1395</v>
      </c>
      <c r="B1396" s="105" t="s">
        <v>5206</v>
      </c>
      <c r="C1396" s="109">
        <v>44134</v>
      </c>
      <c r="D1396" s="7" t="s">
        <v>275</v>
      </c>
      <c r="E1396" s="8">
        <v>9210</v>
      </c>
      <c r="F1396" s="7" t="s">
        <v>22</v>
      </c>
      <c r="G1396" s="9" t="s">
        <v>1587</v>
      </c>
      <c r="H1396" s="7" t="s">
        <v>45</v>
      </c>
      <c r="I1396" s="9" t="s">
        <v>25</v>
      </c>
      <c r="J1396" s="16">
        <v>6426</v>
      </c>
      <c r="K1396" s="17">
        <v>9</v>
      </c>
      <c r="L1396" s="7" t="s">
        <v>1191</v>
      </c>
      <c r="M1396" s="9" t="s">
        <v>5191</v>
      </c>
      <c r="N1396" s="9" t="s">
        <v>1383</v>
      </c>
      <c r="O1396" s="17">
        <v>1</v>
      </c>
      <c r="P1396" s="17">
        <v>1</v>
      </c>
      <c r="Q1396" s="11">
        <v>228828</v>
      </c>
      <c r="R1396" s="12">
        <f t="shared" si="63"/>
        <v>0</v>
      </c>
      <c r="S1396" s="11">
        <f t="shared" si="64"/>
        <v>228828</v>
      </c>
      <c r="T1396" s="13" t="s">
        <v>5207</v>
      </c>
      <c r="U1396" s="14"/>
    </row>
    <row r="1397" spans="1:22" ht="13" x14ac:dyDescent="0.15">
      <c r="A1397" s="6">
        <f t="shared" si="65"/>
        <v>1396</v>
      </c>
      <c r="B1397" s="105" t="s">
        <v>5208</v>
      </c>
      <c r="C1397" s="109">
        <v>44134</v>
      </c>
      <c r="D1397" s="7" t="s">
        <v>275</v>
      </c>
      <c r="E1397" s="8">
        <v>9202</v>
      </c>
      <c r="F1397" s="7" t="s">
        <v>22</v>
      </c>
      <c r="G1397" s="9" t="s">
        <v>1587</v>
      </c>
      <c r="H1397" s="7" t="s">
        <v>45</v>
      </c>
      <c r="I1397" s="9" t="s">
        <v>25</v>
      </c>
      <c r="J1397" s="16">
        <v>6426</v>
      </c>
      <c r="K1397" s="17">
        <v>7</v>
      </c>
      <c r="L1397" s="7" t="s">
        <v>1191</v>
      </c>
      <c r="M1397" s="9" t="s">
        <v>5191</v>
      </c>
      <c r="N1397" s="9" t="s">
        <v>1383</v>
      </c>
      <c r="O1397" s="17">
        <v>1</v>
      </c>
      <c r="P1397" s="17">
        <v>1</v>
      </c>
      <c r="Q1397" s="11">
        <v>226810</v>
      </c>
      <c r="R1397" s="12">
        <f t="shared" si="63"/>
        <v>0</v>
      </c>
      <c r="S1397" s="11">
        <f t="shared" si="64"/>
        <v>226810</v>
      </c>
      <c r="T1397" s="13" t="s">
        <v>5209</v>
      </c>
      <c r="U1397" s="14"/>
    </row>
    <row r="1398" spans="1:22" ht="13" x14ac:dyDescent="0.15">
      <c r="A1398" s="6">
        <f t="shared" si="65"/>
        <v>1397</v>
      </c>
      <c r="B1398" s="105" t="s">
        <v>5210</v>
      </c>
      <c r="C1398" s="109">
        <v>44134</v>
      </c>
      <c r="D1398" s="7" t="s">
        <v>275</v>
      </c>
      <c r="E1398" s="8">
        <v>9104</v>
      </c>
      <c r="F1398" s="7" t="s">
        <v>22</v>
      </c>
      <c r="G1398" s="9" t="s">
        <v>1587</v>
      </c>
      <c r="H1398" s="7" t="s">
        <v>45</v>
      </c>
      <c r="I1398" s="9" t="s">
        <v>25</v>
      </c>
      <c r="J1398" s="16">
        <v>6426</v>
      </c>
      <c r="K1398" s="17">
        <v>4</v>
      </c>
      <c r="L1398" s="7" t="s">
        <v>1191</v>
      </c>
      <c r="M1398" s="9" t="s">
        <v>5191</v>
      </c>
      <c r="N1398" s="9" t="s">
        <v>1383</v>
      </c>
      <c r="O1398" s="17">
        <v>1</v>
      </c>
      <c r="P1398" s="17">
        <v>1</v>
      </c>
      <c r="Q1398" s="11">
        <v>226810</v>
      </c>
      <c r="R1398" s="12">
        <f t="shared" si="63"/>
        <v>0</v>
      </c>
      <c r="S1398" s="11">
        <f t="shared" si="64"/>
        <v>226810</v>
      </c>
      <c r="T1398" s="13" t="s">
        <v>5211</v>
      </c>
      <c r="U1398" s="14"/>
    </row>
    <row r="1399" spans="1:22" ht="13" x14ac:dyDescent="0.15">
      <c r="A1399" s="6">
        <f t="shared" si="65"/>
        <v>1398</v>
      </c>
      <c r="B1399" s="105" t="s">
        <v>5212</v>
      </c>
      <c r="C1399" s="109">
        <v>44134</v>
      </c>
      <c r="D1399" s="7" t="s">
        <v>275</v>
      </c>
      <c r="E1399" s="8">
        <v>9006</v>
      </c>
      <c r="F1399" s="7" t="s">
        <v>22</v>
      </c>
      <c r="G1399" s="9" t="s">
        <v>1587</v>
      </c>
      <c r="H1399" s="7" t="s">
        <v>45</v>
      </c>
      <c r="I1399" s="9" t="s">
        <v>25</v>
      </c>
      <c r="J1399" s="16">
        <v>6426</v>
      </c>
      <c r="K1399" s="17">
        <v>2</v>
      </c>
      <c r="L1399" s="7" t="s">
        <v>1191</v>
      </c>
      <c r="M1399" s="9" t="s">
        <v>5191</v>
      </c>
      <c r="N1399" s="9" t="s">
        <v>1383</v>
      </c>
      <c r="O1399" s="17">
        <v>1</v>
      </c>
      <c r="P1399" s="17">
        <v>1</v>
      </c>
      <c r="Q1399" s="11">
        <v>226810</v>
      </c>
      <c r="R1399" s="12">
        <f t="shared" si="63"/>
        <v>0</v>
      </c>
      <c r="S1399" s="11">
        <f t="shared" si="64"/>
        <v>226810</v>
      </c>
      <c r="T1399" s="13" t="s">
        <v>5213</v>
      </c>
      <c r="U1399" s="14"/>
    </row>
    <row r="1400" spans="1:22" ht="13" x14ac:dyDescent="0.15">
      <c r="A1400" s="6">
        <f t="shared" si="65"/>
        <v>1399</v>
      </c>
      <c r="B1400" s="105" t="s">
        <v>5214</v>
      </c>
      <c r="C1400" s="109">
        <v>44134</v>
      </c>
      <c r="D1400" s="7" t="s">
        <v>275</v>
      </c>
      <c r="E1400" s="8">
        <v>9108</v>
      </c>
      <c r="F1400" s="7" t="s">
        <v>22</v>
      </c>
      <c r="G1400" s="9" t="s">
        <v>1587</v>
      </c>
      <c r="H1400" s="7" t="s">
        <v>45</v>
      </c>
      <c r="I1400" s="9" t="s">
        <v>25</v>
      </c>
      <c r="J1400" s="16">
        <v>6426</v>
      </c>
      <c r="K1400" s="17">
        <v>5</v>
      </c>
      <c r="L1400" s="7" t="s">
        <v>1191</v>
      </c>
      <c r="M1400" s="9" t="s">
        <v>5191</v>
      </c>
      <c r="N1400" s="9" t="s">
        <v>1383</v>
      </c>
      <c r="O1400" s="17">
        <v>1</v>
      </c>
      <c r="P1400" s="17">
        <v>1</v>
      </c>
      <c r="Q1400" s="11">
        <v>313292</v>
      </c>
      <c r="R1400" s="12">
        <f t="shared" si="63"/>
        <v>0</v>
      </c>
      <c r="S1400" s="11">
        <f t="shared" si="64"/>
        <v>313292</v>
      </c>
      <c r="T1400" s="13" t="s">
        <v>5215</v>
      </c>
      <c r="U1400" s="15" t="s">
        <v>5216</v>
      </c>
      <c r="V1400" s="5" t="s">
        <v>5444</v>
      </c>
    </row>
    <row r="1401" spans="1:22" ht="13" x14ac:dyDescent="0.15">
      <c r="A1401" s="6">
        <f t="shared" si="65"/>
        <v>1400</v>
      </c>
      <c r="B1401" s="105" t="s">
        <v>5217</v>
      </c>
      <c r="C1401" s="109">
        <v>44134</v>
      </c>
      <c r="D1401" s="7" t="s">
        <v>275</v>
      </c>
      <c r="E1401" s="8">
        <v>9211</v>
      </c>
      <c r="F1401" s="7" t="s">
        <v>22</v>
      </c>
      <c r="G1401" s="9" t="s">
        <v>1587</v>
      </c>
      <c r="H1401" s="7" t="s">
        <v>45</v>
      </c>
      <c r="I1401" s="9" t="s">
        <v>25</v>
      </c>
      <c r="J1401" s="16">
        <v>6426</v>
      </c>
      <c r="K1401" s="17">
        <v>45</v>
      </c>
      <c r="L1401" s="7" t="s">
        <v>1191</v>
      </c>
      <c r="M1401" s="9" t="s">
        <v>5191</v>
      </c>
      <c r="N1401" s="9" t="s">
        <v>1383</v>
      </c>
      <c r="O1401" s="17">
        <v>1</v>
      </c>
      <c r="P1401" s="17">
        <v>1</v>
      </c>
      <c r="Q1401" s="11">
        <v>313292</v>
      </c>
      <c r="R1401" s="12">
        <f t="shared" si="63"/>
        <v>0</v>
      </c>
      <c r="S1401" s="11">
        <f t="shared" si="64"/>
        <v>313292</v>
      </c>
      <c r="T1401" s="13" t="s">
        <v>5218</v>
      </c>
      <c r="U1401" s="14"/>
    </row>
    <row r="1402" spans="1:22" ht="13" x14ac:dyDescent="0.15">
      <c r="A1402" s="6">
        <f t="shared" si="65"/>
        <v>1401</v>
      </c>
      <c r="B1402" s="105" t="s">
        <v>5219</v>
      </c>
      <c r="C1402" s="109">
        <v>44134</v>
      </c>
      <c r="D1402" s="7" t="s">
        <v>275</v>
      </c>
      <c r="E1402" s="8">
        <v>9117</v>
      </c>
      <c r="F1402" s="7" t="s">
        <v>22</v>
      </c>
      <c r="G1402" s="9" t="s">
        <v>1587</v>
      </c>
      <c r="H1402" s="7" t="s">
        <v>45</v>
      </c>
      <c r="I1402" s="9" t="s">
        <v>25</v>
      </c>
      <c r="J1402" s="16">
        <v>6426</v>
      </c>
      <c r="K1402" s="17">
        <v>48</v>
      </c>
      <c r="L1402" s="7" t="s">
        <v>1191</v>
      </c>
      <c r="M1402" s="9" t="s">
        <v>5191</v>
      </c>
      <c r="N1402" s="9" t="s">
        <v>1383</v>
      </c>
      <c r="O1402" s="17">
        <v>1</v>
      </c>
      <c r="P1402" s="17">
        <v>1</v>
      </c>
      <c r="Q1402" s="11">
        <v>313292</v>
      </c>
      <c r="R1402" s="12">
        <f t="shared" si="63"/>
        <v>0</v>
      </c>
      <c r="S1402" s="11">
        <f t="shared" si="64"/>
        <v>313292</v>
      </c>
      <c r="T1402" s="13" t="s">
        <v>5220</v>
      </c>
      <c r="U1402" s="14"/>
    </row>
    <row r="1403" spans="1:22" ht="13" x14ac:dyDescent="0.15">
      <c r="A1403" s="6">
        <f t="shared" si="65"/>
        <v>1402</v>
      </c>
      <c r="B1403" s="105" t="s">
        <v>5221</v>
      </c>
      <c r="C1403" s="109">
        <v>44134</v>
      </c>
      <c r="D1403" s="7" t="s">
        <v>275</v>
      </c>
      <c r="E1403" s="8">
        <v>1502</v>
      </c>
      <c r="F1403" s="7" t="s">
        <v>22</v>
      </c>
      <c r="G1403" s="9" t="s">
        <v>5222</v>
      </c>
      <c r="H1403" s="7" t="s">
        <v>45</v>
      </c>
      <c r="I1403" s="9" t="s">
        <v>88</v>
      </c>
      <c r="J1403" s="16">
        <v>6297</v>
      </c>
      <c r="K1403" s="17">
        <v>70</v>
      </c>
      <c r="L1403" s="7" t="s">
        <v>859</v>
      </c>
      <c r="M1403" s="9" t="s">
        <v>1387</v>
      </c>
      <c r="N1403" s="9" t="s">
        <v>1388</v>
      </c>
      <c r="O1403" s="17">
        <v>1</v>
      </c>
      <c r="P1403" s="17">
        <v>1</v>
      </c>
      <c r="Q1403" s="11">
        <v>169644</v>
      </c>
      <c r="R1403" s="12">
        <f t="shared" si="63"/>
        <v>0</v>
      </c>
      <c r="S1403" s="11">
        <f t="shared" si="64"/>
        <v>169644</v>
      </c>
      <c r="T1403" s="13" t="s">
        <v>5223</v>
      </c>
      <c r="U1403" s="14"/>
    </row>
    <row r="1404" spans="1:22" ht="13" x14ac:dyDescent="0.15">
      <c r="A1404" s="6">
        <f t="shared" si="65"/>
        <v>1403</v>
      </c>
      <c r="B1404" s="105" t="s">
        <v>5224</v>
      </c>
      <c r="C1404" s="109">
        <v>44134</v>
      </c>
      <c r="D1404" s="7" t="s">
        <v>275</v>
      </c>
      <c r="E1404" s="8">
        <v>5107</v>
      </c>
      <c r="F1404" s="7" t="s">
        <v>22</v>
      </c>
      <c r="G1404" s="9" t="s">
        <v>1386</v>
      </c>
      <c r="H1404" s="7" t="s">
        <v>24</v>
      </c>
      <c r="I1404" s="9" t="s">
        <v>88</v>
      </c>
      <c r="J1404" s="16">
        <v>6297</v>
      </c>
      <c r="K1404" s="17">
        <v>71</v>
      </c>
      <c r="L1404" s="7" t="s">
        <v>859</v>
      </c>
      <c r="M1404" s="9" t="s">
        <v>1387</v>
      </c>
      <c r="N1404" s="9" t="s">
        <v>1388</v>
      </c>
      <c r="O1404" s="17">
        <v>1</v>
      </c>
      <c r="P1404" s="17">
        <v>1</v>
      </c>
      <c r="Q1404" s="11">
        <v>263595</v>
      </c>
      <c r="R1404" s="12">
        <f t="shared" si="63"/>
        <v>0</v>
      </c>
      <c r="S1404" s="11">
        <f t="shared" si="64"/>
        <v>263595</v>
      </c>
      <c r="T1404" s="13" t="s">
        <v>5225</v>
      </c>
      <c r="U1404" s="14"/>
    </row>
    <row r="1405" spans="1:22" ht="13" x14ac:dyDescent="0.15">
      <c r="A1405" s="6">
        <f t="shared" si="65"/>
        <v>1404</v>
      </c>
      <c r="B1405" s="105" t="s">
        <v>5226</v>
      </c>
      <c r="C1405" s="109">
        <v>44134</v>
      </c>
      <c r="D1405" s="7" t="s">
        <v>275</v>
      </c>
      <c r="E1405" s="8">
        <v>8810</v>
      </c>
      <c r="F1405" s="7" t="s">
        <v>22</v>
      </c>
      <c r="G1405" s="9" t="s">
        <v>5227</v>
      </c>
      <c r="H1405" s="7" t="s">
        <v>24</v>
      </c>
      <c r="I1405" s="9" t="s">
        <v>205</v>
      </c>
      <c r="J1405" s="16">
        <v>6170</v>
      </c>
      <c r="K1405" s="17">
        <v>66</v>
      </c>
      <c r="L1405" s="7" t="s">
        <v>1191</v>
      </c>
      <c r="M1405" s="9" t="s">
        <v>5228</v>
      </c>
      <c r="N1405" s="9" t="s">
        <v>5228</v>
      </c>
      <c r="O1405" s="17">
        <v>1</v>
      </c>
      <c r="P1405" s="17">
        <v>1</v>
      </c>
      <c r="Q1405" s="11">
        <v>178794</v>
      </c>
      <c r="R1405" s="12">
        <f t="shared" si="63"/>
        <v>0</v>
      </c>
      <c r="S1405" s="11">
        <f t="shared" si="64"/>
        <v>178794</v>
      </c>
      <c r="T1405" s="13" t="s">
        <v>5229</v>
      </c>
      <c r="U1405" s="14"/>
    </row>
    <row r="1406" spans="1:22" ht="13" x14ac:dyDescent="0.15">
      <c r="A1406" s="6">
        <f t="shared" si="65"/>
        <v>1405</v>
      </c>
      <c r="B1406" s="105" t="s">
        <v>5230</v>
      </c>
      <c r="C1406" s="109">
        <v>44134</v>
      </c>
      <c r="D1406" s="7" t="s">
        <v>37</v>
      </c>
      <c r="E1406" s="8">
        <v>1400</v>
      </c>
      <c r="F1406" s="7" t="s">
        <v>22</v>
      </c>
      <c r="G1406" s="9" t="s">
        <v>5231</v>
      </c>
      <c r="H1406" s="7" t="s">
        <v>31</v>
      </c>
      <c r="I1406" s="9" t="s">
        <v>88</v>
      </c>
      <c r="J1406" s="10"/>
      <c r="K1406" s="10"/>
      <c r="L1406" s="10"/>
      <c r="M1406" s="9" t="s">
        <v>5232</v>
      </c>
      <c r="N1406" s="9" t="s">
        <v>72</v>
      </c>
      <c r="O1406" s="10"/>
      <c r="P1406" s="10"/>
      <c r="Q1406" s="11">
        <v>0</v>
      </c>
      <c r="R1406" s="12">
        <f t="shared" si="63"/>
        <v>3000</v>
      </c>
      <c r="S1406" s="11">
        <f t="shared" si="64"/>
        <v>3000</v>
      </c>
      <c r="T1406" s="13" t="s">
        <v>5233</v>
      </c>
      <c r="U1406" s="15" t="s">
        <v>328</v>
      </c>
      <c r="V1406" s="5" t="s">
        <v>5444</v>
      </c>
    </row>
    <row r="1407" spans="1:22" ht="13" x14ac:dyDescent="0.15">
      <c r="A1407" s="6">
        <f t="shared" si="65"/>
        <v>1406</v>
      </c>
      <c r="B1407" s="105" t="s">
        <v>5234</v>
      </c>
      <c r="C1407" s="109">
        <v>44134</v>
      </c>
      <c r="D1407" s="7" t="s">
        <v>37</v>
      </c>
      <c r="E1407" s="8">
        <v>2713</v>
      </c>
      <c r="F1407" s="7" t="s">
        <v>22</v>
      </c>
      <c r="G1407" s="9" t="s">
        <v>5235</v>
      </c>
      <c r="H1407" s="7" t="s">
        <v>45</v>
      </c>
      <c r="I1407" s="9" t="s">
        <v>46</v>
      </c>
      <c r="J1407" s="10"/>
      <c r="K1407" s="10"/>
      <c r="L1407" s="10"/>
      <c r="M1407" s="9" t="s">
        <v>5236</v>
      </c>
      <c r="N1407" s="10"/>
      <c r="O1407" s="10"/>
      <c r="P1407" s="10"/>
      <c r="Q1407" s="11">
        <v>9744</v>
      </c>
      <c r="R1407" s="12">
        <f t="shared" si="63"/>
        <v>0</v>
      </c>
      <c r="S1407" s="11">
        <f t="shared" si="64"/>
        <v>9744</v>
      </c>
      <c r="T1407" s="13" t="s">
        <v>5237</v>
      </c>
      <c r="U1407" s="15" t="s">
        <v>654</v>
      </c>
    </row>
    <row r="1408" spans="1:22" ht="13" x14ac:dyDescent="0.15">
      <c r="A1408" s="6">
        <f t="shared" si="65"/>
        <v>1407</v>
      </c>
      <c r="B1408" s="105" t="s">
        <v>5238</v>
      </c>
      <c r="C1408" s="109">
        <v>44134</v>
      </c>
      <c r="D1408" s="7" t="s">
        <v>37</v>
      </c>
      <c r="E1408" s="8">
        <v>1409</v>
      </c>
      <c r="F1408" s="7" t="s">
        <v>22</v>
      </c>
      <c r="G1408" s="9" t="s">
        <v>1237</v>
      </c>
      <c r="H1408" s="7" t="s">
        <v>58</v>
      </c>
      <c r="I1408" s="9" t="s">
        <v>39</v>
      </c>
      <c r="J1408" s="10"/>
      <c r="K1408" s="10"/>
      <c r="L1408" s="10"/>
      <c r="M1408" s="9" t="s">
        <v>5239</v>
      </c>
      <c r="N1408" s="9" t="s">
        <v>72</v>
      </c>
      <c r="O1408" s="10"/>
      <c r="P1408" s="10"/>
      <c r="Q1408" s="11">
        <v>0</v>
      </c>
      <c r="R1408" s="12">
        <f t="shared" si="63"/>
        <v>3000</v>
      </c>
      <c r="S1408" s="11">
        <f t="shared" si="64"/>
        <v>3000</v>
      </c>
      <c r="T1408" s="13" t="s">
        <v>1368</v>
      </c>
      <c r="U1408" s="15" t="s">
        <v>627</v>
      </c>
      <c r="V1408" s="5" t="s">
        <v>5444</v>
      </c>
    </row>
    <row r="1409" spans="1:23" ht="13" x14ac:dyDescent="0.15">
      <c r="A1409" s="6">
        <f t="shared" si="65"/>
        <v>1408</v>
      </c>
      <c r="B1409" s="105" t="s">
        <v>5240</v>
      </c>
      <c r="C1409" s="109">
        <v>44134</v>
      </c>
      <c r="D1409" s="7" t="s">
        <v>37</v>
      </c>
      <c r="E1409" s="8">
        <v>7513</v>
      </c>
      <c r="F1409" s="7" t="s">
        <v>22</v>
      </c>
      <c r="G1409" s="9" t="s">
        <v>5241</v>
      </c>
      <c r="H1409" s="7" t="s">
        <v>24</v>
      </c>
      <c r="I1409" s="9" t="s">
        <v>46</v>
      </c>
      <c r="J1409" s="10"/>
      <c r="K1409" s="10"/>
      <c r="L1409" s="10"/>
      <c r="M1409" s="9" t="s">
        <v>5242</v>
      </c>
      <c r="N1409" s="9" t="s">
        <v>948</v>
      </c>
      <c r="O1409" s="10"/>
      <c r="P1409" s="10"/>
      <c r="Q1409" s="11">
        <v>0</v>
      </c>
      <c r="R1409" s="12">
        <f t="shared" si="63"/>
        <v>3000</v>
      </c>
      <c r="S1409" s="11">
        <f t="shared" si="64"/>
        <v>3000</v>
      </c>
      <c r="T1409" s="13" t="s">
        <v>5243</v>
      </c>
      <c r="U1409" s="15" t="s">
        <v>664</v>
      </c>
      <c r="W1409" s="5" t="s">
        <v>5446</v>
      </c>
    </row>
    <row r="1410" spans="1:23" ht="13" x14ac:dyDescent="0.15">
      <c r="A1410" s="6">
        <f t="shared" si="65"/>
        <v>1409</v>
      </c>
      <c r="B1410" s="105" t="s">
        <v>5244</v>
      </c>
      <c r="C1410" s="109">
        <v>44134</v>
      </c>
      <c r="D1410" s="7" t="s">
        <v>37</v>
      </c>
      <c r="E1410" s="8">
        <v>12317</v>
      </c>
      <c r="F1410" s="7" t="s">
        <v>22</v>
      </c>
      <c r="G1410" s="9" t="s">
        <v>983</v>
      </c>
      <c r="H1410" s="7" t="s">
        <v>24</v>
      </c>
      <c r="I1410" s="9" t="s">
        <v>32</v>
      </c>
      <c r="J1410" s="10"/>
      <c r="K1410" s="10"/>
      <c r="L1410" s="10"/>
      <c r="M1410" s="9" t="s">
        <v>5245</v>
      </c>
      <c r="N1410" s="9" t="s">
        <v>948</v>
      </c>
      <c r="O1410" s="10"/>
      <c r="P1410" s="10"/>
      <c r="Q1410" s="11">
        <v>0</v>
      </c>
      <c r="R1410" s="12">
        <f t="shared" ref="R1410:R1443" si="66">IF(Q1410&gt;0,0,(IF(ISNA(VLOOKUP(D1410,Missing_Vaulations,3,FALSE))=TRUE,0,(VLOOKUP(D1410,Missing_Vaulations,3,FALSE)))))</f>
        <v>3000</v>
      </c>
      <c r="S1410" s="11">
        <f t="shared" si="64"/>
        <v>3000</v>
      </c>
      <c r="T1410" s="13" t="s">
        <v>5246</v>
      </c>
      <c r="U1410" s="15" t="s">
        <v>55</v>
      </c>
      <c r="V1410" s="5" t="s">
        <v>5444</v>
      </c>
    </row>
    <row r="1411" spans="1:23" ht="13" x14ac:dyDescent="0.15">
      <c r="A1411" s="6">
        <f t="shared" si="65"/>
        <v>1410</v>
      </c>
      <c r="B1411" s="105" t="s">
        <v>5247</v>
      </c>
      <c r="C1411" s="109">
        <v>44134</v>
      </c>
      <c r="D1411" s="7" t="s">
        <v>37</v>
      </c>
      <c r="E1411" s="8">
        <v>5815</v>
      </c>
      <c r="F1411" s="7" t="s">
        <v>22</v>
      </c>
      <c r="G1411" s="9" t="s">
        <v>3364</v>
      </c>
      <c r="H1411" s="7" t="s">
        <v>24</v>
      </c>
      <c r="I1411" s="9" t="s">
        <v>205</v>
      </c>
      <c r="J1411" s="10"/>
      <c r="K1411" s="10"/>
      <c r="L1411" s="10"/>
      <c r="M1411" s="9" t="s">
        <v>5248</v>
      </c>
      <c r="N1411" s="9" t="s">
        <v>948</v>
      </c>
      <c r="O1411" s="10"/>
      <c r="P1411" s="10"/>
      <c r="Q1411" s="11">
        <v>0</v>
      </c>
      <c r="R1411" s="12">
        <f t="shared" si="66"/>
        <v>3000</v>
      </c>
      <c r="S1411" s="11">
        <f t="shared" ref="S1411:S1443" si="67">Q1411+R1411</f>
        <v>3000</v>
      </c>
      <c r="T1411" s="13" t="s">
        <v>5249</v>
      </c>
      <c r="U1411" s="15" t="s">
        <v>80</v>
      </c>
    </row>
    <row r="1412" spans="1:23" ht="13" x14ac:dyDescent="0.15">
      <c r="A1412" s="6">
        <f t="shared" ref="A1412:A1443" si="68">A1411+1</f>
        <v>1411</v>
      </c>
      <c r="B1412" s="105" t="s">
        <v>5250</v>
      </c>
      <c r="C1412" s="109">
        <v>44134</v>
      </c>
      <c r="D1412" s="7" t="s">
        <v>37</v>
      </c>
      <c r="E1412" s="8">
        <v>10118</v>
      </c>
      <c r="F1412" s="7" t="s">
        <v>22</v>
      </c>
      <c r="G1412" s="9" t="s">
        <v>5251</v>
      </c>
      <c r="H1412" s="7" t="s">
        <v>24</v>
      </c>
      <c r="I1412" s="9" t="s">
        <v>32</v>
      </c>
      <c r="J1412" s="10"/>
      <c r="K1412" s="10"/>
      <c r="L1412" s="10"/>
      <c r="M1412" s="9" t="s">
        <v>5252</v>
      </c>
      <c r="N1412" s="9" t="s">
        <v>948</v>
      </c>
      <c r="O1412" s="10"/>
      <c r="P1412" s="10"/>
      <c r="Q1412" s="11">
        <v>0</v>
      </c>
      <c r="R1412" s="12">
        <f t="shared" si="66"/>
        <v>3000</v>
      </c>
      <c r="S1412" s="11">
        <f t="shared" si="67"/>
        <v>3000</v>
      </c>
      <c r="T1412" s="13" t="s">
        <v>5253</v>
      </c>
      <c r="U1412" s="15" t="s">
        <v>155</v>
      </c>
    </row>
    <row r="1413" spans="1:23" ht="13" x14ac:dyDescent="0.15">
      <c r="A1413" s="6">
        <f t="shared" si="68"/>
        <v>1412</v>
      </c>
      <c r="B1413" s="105" t="s">
        <v>5254</v>
      </c>
      <c r="C1413" s="109">
        <v>44134</v>
      </c>
      <c r="D1413" s="7" t="s">
        <v>37</v>
      </c>
      <c r="E1413" s="8">
        <v>3906</v>
      </c>
      <c r="F1413" s="7" t="s">
        <v>22</v>
      </c>
      <c r="G1413" s="9" t="s">
        <v>23</v>
      </c>
      <c r="H1413" s="7" t="s">
        <v>24</v>
      </c>
      <c r="I1413" s="9" t="s">
        <v>25</v>
      </c>
      <c r="J1413" s="10"/>
      <c r="K1413" s="10"/>
      <c r="L1413" s="10"/>
      <c r="M1413" s="9" t="s">
        <v>5255</v>
      </c>
      <c r="N1413" s="9" t="s">
        <v>72</v>
      </c>
      <c r="O1413" s="10"/>
      <c r="P1413" s="10"/>
      <c r="Q1413" s="11">
        <v>0</v>
      </c>
      <c r="R1413" s="12">
        <f t="shared" si="66"/>
        <v>3000</v>
      </c>
      <c r="S1413" s="11">
        <f t="shared" si="67"/>
        <v>3000</v>
      </c>
      <c r="T1413" s="13" t="s">
        <v>5256</v>
      </c>
      <c r="U1413" s="15" t="s">
        <v>42</v>
      </c>
      <c r="V1413" s="5" t="s">
        <v>5444</v>
      </c>
    </row>
    <row r="1414" spans="1:23" ht="13" x14ac:dyDescent="0.15">
      <c r="A1414" s="6">
        <f t="shared" si="68"/>
        <v>1413</v>
      </c>
      <c r="B1414" s="105" t="s">
        <v>5257</v>
      </c>
      <c r="C1414" s="109">
        <v>44134</v>
      </c>
      <c r="D1414" s="7" t="s">
        <v>37</v>
      </c>
      <c r="E1414" s="8">
        <v>14213</v>
      </c>
      <c r="F1414" s="7" t="s">
        <v>22</v>
      </c>
      <c r="G1414" s="9" t="s">
        <v>4861</v>
      </c>
      <c r="H1414" s="7" t="s">
        <v>31</v>
      </c>
      <c r="I1414" s="10"/>
      <c r="J1414" s="10"/>
      <c r="K1414" s="10"/>
      <c r="L1414" s="10"/>
      <c r="M1414" s="9" t="s">
        <v>5258</v>
      </c>
      <c r="N1414" s="9" t="s">
        <v>5259</v>
      </c>
      <c r="O1414" s="10"/>
      <c r="P1414" s="10"/>
      <c r="Q1414" s="11">
        <v>0</v>
      </c>
      <c r="R1414" s="12">
        <f t="shared" si="66"/>
        <v>3000</v>
      </c>
      <c r="S1414" s="11">
        <f t="shared" si="67"/>
        <v>3000</v>
      </c>
      <c r="T1414" s="13" t="s">
        <v>5260</v>
      </c>
      <c r="U1414" s="15" t="s">
        <v>42</v>
      </c>
      <c r="V1414" s="5" t="s">
        <v>5444</v>
      </c>
    </row>
    <row r="1415" spans="1:23" ht="13" x14ac:dyDescent="0.15">
      <c r="A1415" s="6">
        <f t="shared" si="68"/>
        <v>1414</v>
      </c>
      <c r="B1415" s="105" t="s">
        <v>5261</v>
      </c>
      <c r="C1415" s="109">
        <v>44134</v>
      </c>
      <c r="D1415" s="7" t="s">
        <v>1913</v>
      </c>
      <c r="E1415" s="8">
        <v>1501</v>
      </c>
      <c r="F1415" s="7" t="s">
        <v>22</v>
      </c>
      <c r="G1415" s="9" t="s">
        <v>5262</v>
      </c>
      <c r="H1415" s="7" t="s">
        <v>24</v>
      </c>
      <c r="I1415" s="9" t="s">
        <v>88</v>
      </c>
      <c r="J1415" s="10"/>
      <c r="K1415" s="10"/>
      <c r="L1415" s="10"/>
      <c r="M1415" s="9" t="s">
        <v>5263</v>
      </c>
      <c r="N1415" s="10"/>
      <c r="O1415" s="10"/>
      <c r="P1415" s="10"/>
      <c r="Q1415" s="11">
        <v>0</v>
      </c>
      <c r="R1415" s="12">
        <f t="shared" si="66"/>
        <v>25000</v>
      </c>
      <c r="S1415" s="11">
        <f t="shared" si="67"/>
        <v>25000</v>
      </c>
      <c r="T1415" s="13" t="s">
        <v>5264</v>
      </c>
      <c r="U1415" s="15" t="s">
        <v>42</v>
      </c>
      <c r="V1415" s="5" t="s">
        <v>5444</v>
      </c>
    </row>
    <row r="1416" spans="1:23" ht="13" x14ac:dyDescent="0.15">
      <c r="A1416" s="6">
        <f t="shared" si="68"/>
        <v>1415</v>
      </c>
      <c r="B1416" s="105" t="s">
        <v>5265</v>
      </c>
      <c r="C1416" s="109">
        <v>44134</v>
      </c>
      <c r="D1416" s="7" t="s">
        <v>689</v>
      </c>
      <c r="E1416" s="8">
        <v>7724</v>
      </c>
      <c r="F1416" s="7" t="s">
        <v>22</v>
      </c>
      <c r="G1416" s="9" t="s">
        <v>5266</v>
      </c>
      <c r="H1416" s="7" t="s">
        <v>101</v>
      </c>
      <c r="I1416" s="9" t="s">
        <v>70</v>
      </c>
      <c r="J1416" s="10"/>
      <c r="K1416" s="10"/>
      <c r="L1416" s="10"/>
      <c r="M1416" s="9" t="s">
        <v>5267</v>
      </c>
      <c r="N1416" s="9" t="s">
        <v>5268</v>
      </c>
      <c r="O1416" s="10"/>
      <c r="P1416" s="10"/>
      <c r="Q1416" s="11">
        <v>0</v>
      </c>
      <c r="R1416" s="12">
        <f t="shared" si="66"/>
        <v>3000</v>
      </c>
      <c r="S1416" s="11">
        <f t="shared" si="67"/>
        <v>3000</v>
      </c>
      <c r="T1416" s="13" t="s">
        <v>5269</v>
      </c>
      <c r="U1416" s="15" t="s">
        <v>97</v>
      </c>
      <c r="V1416" s="5" t="s">
        <v>5444</v>
      </c>
    </row>
    <row r="1417" spans="1:23" ht="13" x14ac:dyDescent="0.15">
      <c r="A1417" s="6">
        <f t="shared" si="68"/>
        <v>1416</v>
      </c>
      <c r="B1417" s="105" t="s">
        <v>5270</v>
      </c>
      <c r="C1417" s="109">
        <v>44134</v>
      </c>
      <c r="D1417" s="7" t="s">
        <v>689</v>
      </c>
      <c r="E1417" s="8">
        <v>7624</v>
      </c>
      <c r="F1417" s="7" t="s">
        <v>22</v>
      </c>
      <c r="G1417" s="9" t="s">
        <v>5266</v>
      </c>
      <c r="H1417" s="7" t="s">
        <v>101</v>
      </c>
      <c r="I1417" s="9" t="s">
        <v>70</v>
      </c>
      <c r="J1417" s="10"/>
      <c r="K1417" s="10"/>
      <c r="L1417" s="10"/>
      <c r="M1417" s="9" t="s">
        <v>5267</v>
      </c>
      <c r="N1417" s="9" t="s">
        <v>5268</v>
      </c>
      <c r="O1417" s="10"/>
      <c r="P1417" s="10"/>
      <c r="Q1417" s="11">
        <v>0</v>
      </c>
      <c r="R1417" s="12">
        <f t="shared" si="66"/>
        <v>3000</v>
      </c>
      <c r="S1417" s="11">
        <f t="shared" si="67"/>
        <v>3000</v>
      </c>
      <c r="T1417" s="13" t="s">
        <v>5271</v>
      </c>
      <c r="U1417" s="15" t="s">
        <v>97</v>
      </c>
      <c r="V1417" s="5" t="s">
        <v>5444</v>
      </c>
    </row>
    <row r="1418" spans="1:23" ht="13" x14ac:dyDescent="0.15">
      <c r="A1418" s="6">
        <f t="shared" si="68"/>
        <v>1417</v>
      </c>
      <c r="B1418" s="105" t="s">
        <v>5272</v>
      </c>
      <c r="C1418" s="109">
        <v>44134</v>
      </c>
      <c r="D1418" s="7" t="s">
        <v>689</v>
      </c>
      <c r="E1418" s="8">
        <v>7730</v>
      </c>
      <c r="F1418" s="7" t="s">
        <v>22</v>
      </c>
      <c r="G1418" s="9" t="s">
        <v>5266</v>
      </c>
      <c r="H1418" s="7" t="s">
        <v>101</v>
      </c>
      <c r="I1418" s="9" t="s">
        <v>70</v>
      </c>
      <c r="J1418" s="10"/>
      <c r="K1418" s="10"/>
      <c r="L1418" s="10"/>
      <c r="M1418" s="9" t="s">
        <v>5267</v>
      </c>
      <c r="N1418" s="9" t="s">
        <v>5268</v>
      </c>
      <c r="O1418" s="10"/>
      <c r="P1418" s="10"/>
      <c r="Q1418" s="11">
        <v>0</v>
      </c>
      <c r="R1418" s="12">
        <f t="shared" si="66"/>
        <v>3000</v>
      </c>
      <c r="S1418" s="11">
        <f t="shared" si="67"/>
        <v>3000</v>
      </c>
      <c r="T1418" s="13" t="s">
        <v>5273</v>
      </c>
      <c r="U1418" s="15" t="s">
        <v>5274</v>
      </c>
    </row>
    <row r="1419" spans="1:23" ht="13" x14ac:dyDescent="0.15">
      <c r="A1419" s="6">
        <f t="shared" si="68"/>
        <v>1418</v>
      </c>
      <c r="B1419" s="105" t="s">
        <v>5275</v>
      </c>
      <c r="C1419" s="109">
        <v>44134</v>
      </c>
      <c r="D1419" s="7" t="s">
        <v>75</v>
      </c>
      <c r="E1419" s="8">
        <v>333</v>
      </c>
      <c r="F1419" s="7" t="s">
        <v>22</v>
      </c>
      <c r="G1419" s="9" t="s">
        <v>192</v>
      </c>
      <c r="H1419" s="7" t="s">
        <v>45</v>
      </c>
      <c r="I1419" s="9" t="s">
        <v>88</v>
      </c>
      <c r="J1419" s="10"/>
      <c r="K1419" s="10"/>
      <c r="L1419" s="10"/>
      <c r="M1419" s="9" t="s">
        <v>5276</v>
      </c>
      <c r="N1419" s="9" t="s">
        <v>72</v>
      </c>
      <c r="O1419" s="10"/>
      <c r="P1419" s="10"/>
      <c r="Q1419" s="11">
        <v>0</v>
      </c>
      <c r="R1419" s="12">
        <f t="shared" si="66"/>
        <v>3000</v>
      </c>
      <c r="S1419" s="11">
        <f t="shared" si="67"/>
        <v>3000</v>
      </c>
      <c r="T1419" s="13" t="s">
        <v>5277</v>
      </c>
      <c r="U1419" s="15" t="s">
        <v>507</v>
      </c>
    </row>
    <row r="1420" spans="1:23" ht="13" x14ac:dyDescent="0.15">
      <c r="A1420" s="6">
        <f t="shared" si="68"/>
        <v>1419</v>
      </c>
      <c r="B1420" s="105" t="s">
        <v>5278</v>
      </c>
      <c r="C1420" s="109">
        <v>44134</v>
      </c>
      <c r="D1420" s="7" t="s">
        <v>75</v>
      </c>
      <c r="E1420" s="8">
        <v>3111</v>
      </c>
      <c r="F1420" s="7" t="s">
        <v>22</v>
      </c>
      <c r="G1420" s="9" t="s">
        <v>5279</v>
      </c>
      <c r="H1420" s="7" t="s">
        <v>45</v>
      </c>
      <c r="I1420" s="9" t="s">
        <v>158</v>
      </c>
      <c r="J1420" s="10"/>
      <c r="K1420" s="10"/>
      <c r="L1420" s="10"/>
      <c r="M1420" s="9" t="s">
        <v>5280</v>
      </c>
      <c r="N1420" s="9" t="s">
        <v>396</v>
      </c>
      <c r="O1420" s="10"/>
      <c r="P1420" s="10"/>
      <c r="Q1420" s="11">
        <v>0</v>
      </c>
      <c r="R1420" s="12">
        <f t="shared" si="66"/>
        <v>3000</v>
      </c>
      <c r="S1420" s="11">
        <f t="shared" si="67"/>
        <v>3000</v>
      </c>
      <c r="T1420" s="13" t="s">
        <v>5281</v>
      </c>
      <c r="U1420" s="15" t="s">
        <v>55</v>
      </c>
      <c r="V1420" s="5" t="s">
        <v>5444</v>
      </c>
    </row>
    <row r="1421" spans="1:23" ht="13" x14ac:dyDescent="0.15">
      <c r="A1421" s="6">
        <f t="shared" si="68"/>
        <v>1420</v>
      </c>
      <c r="B1421" s="105" t="s">
        <v>5282</v>
      </c>
      <c r="C1421" s="109">
        <v>44134</v>
      </c>
      <c r="D1421" s="7" t="s">
        <v>75</v>
      </c>
      <c r="E1421" s="8">
        <v>7905</v>
      </c>
      <c r="F1421" s="7" t="s">
        <v>22</v>
      </c>
      <c r="G1421" s="9" t="s">
        <v>1348</v>
      </c>
      <c r="H1421" s="7" t="s">
        <v>557</v>
      </c>
      <c r="I1421" s="9" t="s">
        <v>46</v>
      </c>
      <c r="J1421" s="10"/>
      <c r="K1421" s="10"/>
      <c r="L1421" s="10"/>
      <c r="M1421" s="9" t="s">
        <v>1344</v>
      </c>
      <c r="N1421" s="9" t="s">
        <v>710</v>
      </c>
      <c r="O1421" s="10"/>
      <c r="P1421" s="10"/>
      <c r="Q1421" s="11">
        <v>0</v>
      </c>
      <c r="R1421" s="12">
        <f t="shared" si="66"/>
        <v>3000</v>
      </c>
      <c r="S1421" s="11">
        <f t="shared" si="67"/>
        <v>3000</v>
      </c>
      <c r="T1421" s="13" t="s">
        <v>5283</v>
      </c>
      <c r="U1421" s="15" t="s">
        <v>5284</v>
      </c>
    </row>
    <row r="1422" spans="1:23" ht="13" x14ac:dyDescent="0.15">
      <c r="A1422" s="6">
        <f t="shared" si="68"/>
        <v>1421</v>
      </c>
      <c r="B1422" s="105" t="s">
        <v>5285</v>
      </c>
      <c r="C1422" s="109">
        <v>44134</v>
      </c>
      <c r="D1422" s="7" t="s">
        <v>75</v>
      </c>
      <c r="E1422" s="8">
        <v>129</v>
      </c>
      <c r="F1422" s="7" t="s">
        <v>22</v>
      </c>
      <c r="G1422" s="9" t="s">
        <v>5286</v>
      </c>
      <c r="H1422" s="7" t="s">
        <v>45</v>
      </c>
      <c r="I1422" s="9" t="s">
        <v>39</v>
      </c>
      <c r="J1422" s="10"/>
      <c r="K1422" s="10"/>
      <c r="L1422" s="10"/>
      <c r="M1422" s="9" t="s">
        <v>5287</v>
      </c>
      <c r="N1422" s="9" t="s">
        <v>5288</v>
      </c>
      <c r="O1422" s="10"/>
      <c r="P1422" s="10"/>
      <c r="Q1422" s="11">
        <v>0</v>
      </c>
      <c r="R1422" s="12">
        <f t="shared" si="66"/>
        <v>3000</v>
      </c>
      <c r="S1422" s="11">
        <f t="shared" si="67"/>
        <v>3000</v>
      </c>
      <c r="T1422" s="13" t="s">
        <v>5289</v>
      </c>
      <c r="U1422" s="15" t="s">
        <v>142</v>
      </c>
    </row>
    <row r="1423" spans="1:23" ht="13" x14ac:dyDescent="0.15">
      <c r="A1423" s="6">
        <f t="shared" si="68"/>
        <v>1422</v>
      </c>
      <c r="B1423" s="105" t="s">
        <v>5290</v>
      </c>
      <c r="C1423" s="109">
        <v>44134</v>
      </c>
      <c r="D1423" s="7" t="s">
        <v>75</v>
      </c>
      <c r="E1423" s="8">
        <v>4200</v>
      </c>
      <c r="F1423" s="7" t="s">
        <v>22</v>
      </c>
      <c r="G1423" s="9" t="s">
        <v>5291</v>
      </c>
      <c r="H1423" s="7" t="s">
        <v>31</v>
      </c>
      <c r="I1423" s="9" t="s">
        <v>46</v>
      </c>
      <c r="J1423" s="10"/>
      <c r="K1423" s="10"/>
      <c r="L1423" s="10"/>
      <c r="M1423" s="9" t="s">
        <v>5292</v>
      </c>
      <c r="N1423" s="9" t="s">
        <v>2110</v>
      </c>
      <c r="O1423" s="10"/>
      <c r="P1423" s="10"/>
      <c r="Q1423" s="11">
        <v>0</v>
      </c>
      <c r="R1423" s="12">
        <f t="shared" si="66"/>
        <v>3000</v>
      </c>
      <c r="S1423" s="11">
        <f t="shared" si="67"/>
        <v>3000</v>
      </c>
      <c r="T1423" s="13" t="s">
        <v>1556</v>
      </c>
      <c r="U1423" s="15" t="s">
        <v>55</v>
      </c>
      <c r="V1423" s="5" t="s">
        <v>5444</v>
      </c>
    </row>
    <row r="1424" spans="1:23" ht="13" x14ac:dyDescent="0.15">
      <c r="A1424" s="6">
        <f t="shared" si="68"/>
        <v>1423</v>
      </c>
      <c r="B1424" s="105" t="s">
        <v>5293</v>
      </c>
      <c r="C1424" s="109">
        <v>44134</v>
      </c>
      <c r="D1424" s="7" t="s">
        <v>75</v>
      </c>
      <c r="E1424" s="8">
        <v>5008</v>
      </c>
      <c r="F1424" s="7" t="s">
        <v>22</v>
      </c>
      <c r="G1424" s="9" t="s">
        <v>5294</v>
      </c>
      <c r="H1424" s="7" t="s">
        <v>183</v>
      </c>
      <c r="I1424" s="9" t="s">
        <v>46</v>
      </c>
      <c r="J1424" s="10"/>
      <c r="K1424" s="10"/>
      <c r="L1424" s="10"/>
      <c r="M1424" s="9" t="s">
        <v>5295</v>
      </c>
      <c r="N1424" s="9" t="s">
        <v>2110</v>
      </c>
      <c r="O1424" s="10"/>
      <c r="P1424" s="10"/>
      <c r="Q1424" s="11">
        <v>0</v>
      </c>
      <c r="R1424" s="12">
        <f t="shared" si="66"/>
        <v>3000</v>
      </c>
      <c r="S1424" s="11">
        <f t="shared" si="67"/>
        <v>3000</v>
      </c>
      <c r="T1424" s="13" t="s">
        <v>520</v>
      </c>
      <c r="U1424" s="15" t="s">
        <v>55</v>
      </c>
      <c r="V1424" s="5" t="s">
        <v>5444</v>
      </c>
    </row>
    <row r="1425" spans="1:24" ht="13" x14ac:dyDescent="0.15">
      <c r="A1425" s="6">
        <f t="shared" si="68"/>
        <v>1424</v>
      </c>
      <c r="B1425" s="105" t="s">
        <v>5296</v>
      </c>
      <c r="C1425" s="109">
        <v>44134</v>
      </c>
      <c r="D1425" s="7" t="s">
        <v>430</v>
      </c>
      <c r="E1425" s="8">
        <v>14315</v>
      </c>
      <c r="F1425" s="7" t="s">
        <v>22</v>
      </c>
      <c r="G1425" s="9" t="s">
        <v>5297</v>
      </c>
      <c r="H1425" s="7" t="s">
        <v>24</v>
      </c>
      <c r="I1425" s="9" t="s">
        <v>25</v>
      </c>
      <c r="J1425" s="10"/>
      <c r="K1425" s="10"/>
      <c r="L1425" s="10"/>
      <c r="M1425" s="9" t="s">
        <v>5298</v>
      </c>
      <c r="N1425" s="9" t="s">
        <v>1035</v>
      </c>
      <c r="O1425" s="10"/>
      <c r="P1425" s="10"/>
      <c r="Q1425" s="11">
        <v>0</v>
      </c>
      <c r="R1425" s="12">
        <f t="shared" si="66"/>
        <v>500</v>
      </c>
      <c r="S1425" s="11">
        <f t="shared" si="67"/>
        <v>500</v>
      </c>
      <c r="T1425" s="13" t="s">
        <v>5299</v>
      </c>
      <c r="U1425" s="15" t="s">
        <v>3564</v>
      </c>
      <c r="W1425" s="5" t="s">
        <v>5446</v>
      </c>
    </row>
    <row r="1426" spans="1:24" ht="13" x14ac:dyDescent="0.15">
      <c r="A1426" s="6">
        <f t="shared" si="68"/>
        <v>1425</v>
      </c>
      <c r="B1426" s="105" t="s">
        <v>5300</v>
      </c>
      <c r="C1426" s="109">
        <v>44134</v>
      </c>
      <c r="D1426" s="7" t="s">
        <v>430</v>
      </c>
      <c r="E1426" s="8">
        <v>8721</v>
      </c>
      <c r="F1426" s="7" t="s">
        <v>22</v>
      </c>
      <c r="G1426" s="9" t="s">
        <v>3331</v>
      </c>
      <c r="H1426" s="7" t="s">
        <v>24</v>
      </c>
      <c r="I1426" s="9" t="s">
        <v>32</v>
      </c>
      <c r="J1426" s="10"/>
      <c r="K1426" s="10"/>
      <c r="L1426" s="10"/>
      <c r="M1426" s="9" t="s">
        <v>5301</v>
      </c>
      <c r="N1426" s="9" t="s">
        <v>1035</v>
      </c>
      <c r="O1426" s="10"/>
      <c r="P1426" s="10"/>
      <c r="Q1426" s="11">
        <v>0</v>
      </c>
      <c r="R1426" s="12">
        <f t="shared" si="66"/>
        <v>500</v>
      </c>
      <c r="S1426" s="11">
        <f t="shared" si="67"/>
        <v>500</v>
      </c>
      <c r="T1426" s="13" t="s">
        <v>5302</v>
      </c>
      <c r="U1426" s="15" t="s">
        <v>3564</v>
      </c>
      <c r="W1426" s="5" t="s">
        <v>5446</v>
      </c>
    </row>
    <row r="1427" spans="1:24" ht="13" x14ac:dyDescent="0.15">
      <c r="A1427" s="6">
        <f t="shared" si="68"/>
        <v>1426</v>
      </c>
      <c r="B1427" s="105" t="s">
        <v>5303</v>
      </c>
      <c r="C1427" s="109">
        <v>44134</v>
      </c>
      <c r="D1427" s="7" t="s">
        <v>430</v>
      </c>
      <c r="E1427" s="8">
        <v>10505</v>
      </c>
      <c r="F1427" s="7" t="s">
        <v>22</v>
      </c>
      <c r="G1427" s="9" t="s">
        <v>5304</v>
      </c>
      <c r="H1427" s="7" t="s">
        <v>31</v>
      </c>
      <c r="I1427" s="9" t="s">
        <v>32</v>
      </c>
      <c r="J1427" s="10"/>
      <c r="K1427" s="10"/>
      <c r="L1427" s="10"/>
      <c r="M1427" s="9" t="s">
        <v>5305</v>
      </c>
      <c r="N1427" s="9" t="s">
        <v>438</v>
      </c>
      <c r="O1427" s="10"/>
      <c r="P1427" s="10"/>
      <c r="Q1427" s="11">
        <v>0</v>
      </c>
      <c r="R1427" s="12">
        <f t="shared" si="66"/>
        <v>500</v>
      </c>
      <c r="S1427" s="11">
        <f t="shared" si="67"/>
        <v>500</v>
      </c>
      <c r="T1427" s="13" t="s">
        <v>5306</v>
      </c>
      <c r="U1427" s="15" t="s">
        <v>5307</v>
      </c>
    </row>
    <row r="1428" spans="1:24" ht="13" x14ac:dyDescent="0.15">
      <c r="A1428" s="6">
        <f t="shared" si="68"/>
        <v>1427</v>
      </c>
      <c r="B1428" s="105" t="s">
        <v>5308</v>
      </c>
      <c r="C1428" s="109">
        <v>44134</v>
      </c>
      <c r="D1428" s="7" t="s">
        <v>116</v>
      </c>
      <c r="E1428" s="8">
        <v>6205</v>
      </c>
      <c r="F1428" s="7" t="s">
        <v>22</v>
      </c>
      <c r="G1428" s="9" t="s">
        <v>5309</v>
      </c>
      <c r="H1428" s="7" t="s">
        <v>58</v>
      </c>
      <c r="I1428" s="9" t="s">
        <v>46</v>
      </c>
      <c r="J1428" s="10"/>
      <c r="K1428" s="10"/>
      <c r="L1428" s="10"/>
      <c r="M1428" s="9" t="s">
        <v>5310</v>
      </c>
      <c r="N1428" s="9" t="s">
        <v>742</v>
      </c>
      <c r="O1428" s="10"/>
      <c r="P1428" s="10"/>
      <c r="Q1428" s="11">
        <v>0</v>
      </c>
      <c r="R1428" s="12">
        <f t="shared" si="66"/>
        <v>500</v>
      </c>
      <c r="S1428" s="11">
        <f t="shared" si="67"/>
        <v>500</v>
      </c>
      <c r="T1428" s="13" t="s">
        <v>5311</v>
      </c>
      <c r="U1428" s="15" t="s">
        <v>42</v>
      </c>
      <c r="V1428" s="5" t="s">
        <v>5444</v>
      </c>
    </row>
    <row r="1429" spans="1:24" ht="13" x14ac:dyDescent="0.15">
      <c r="A1429" s="6">
        <f t="shared" si="68"/>
        <v>1428</v>
      </c>
      <c r="B1429" s="105" t="s">
        <v>5312</v>
      </c>
      <c r="C1429" s="109">
        <v>44134</v>
      </c>
      <c r="D1429" s="7" t="s">
        <v>116</v>
      </c>
      <c r="E1429" s="8">
        <v>11713</v>
      </c>
      <c r="F1429" s="7" t="s">
        <v>22</v>
      </c>
      <c r="G1429" s="9" t="s">
        <v>1942</v>
      </c>
      <c r="H1429" s="7" t="s">
        <v>101</v>
      </c>
      <c r="I1429" s="9" t="s">
        <v>32</v>
      </c>
      <c r="J1429" s="10"/>
      <c r="K1429" s="10"/>
      <c r="L1429" s="10"/>
      <c r="M1429" s="9" t="s">
        <v>5313</v>
      </c>
      <c r="N1429" s="9" t="s">
        <v>742</v>
      </c>
      <c r="O1429" s="10"/>
      <c r="P1429" s="10"/>
      <c r="Q1429" s="11">
        <v>0</v>
      </c>
      <c r="R1429" s="12">
        <f t="shared" si="66"/>
        <v>500</v>
      </c>
      <c r="S1429" s="11">
        <f t="shared" si="67"/>
        <v>500</v>
      </c>
      <c r="T1429" s="13" t="s">
        <v>5314</v>
      </c>
      <c r="U1429" s="15" t="s">
        <v>55</v>
      </c>
      <c r="V1429" s="5" t="s">
        <v>5444</v>
      </c>
    </row>
    <row r="1430" spans="1:24" ht="13" x14ac:dyDescent="0.15">
      <c r="A1430" s="6">
        <f t="shared" si="68"/>
        <v>1429</v>
      </c>
      <c r="B1430" s="105" t="s">
        <v>5315</v>
      </c>
      <c r="C1430" s="109">
        <v>44134</v>
      </c>
      <c r="D1430" s="7" t="s">
        <v>116</v>
      </c>
      <c r="E1430" s="8">
        <v>6605</v>
      </c>
      <c r="F1430" s="7" t="s">
        <v>22</v>
      </c>
      <c r="G1430" s="9" t="s">
        <v>5316</v>
      </c>
      <c r="H1430" s="7" t="s">
        <v>183</v>
      </c>
      <c r="I1430" s="9" t="s">
        <v>32</v>
      </c>
      <c r="J1430" s="10"/>
      <c r="K1430" s="10"/>
      <c r="L1430" s="10"/>
      <c r="M1430" s="9" t="s">
        <v>5317</v>
      </c>
      <c r="N1430" s="9" t="s">
        <v>742</v>
      </c>
      <c r="O1430" s="10"/>
      <c r="P1430" s="10"/>
      <c r="Q1430" s="11">
        <v>0</v>
      </c>
      <c r="R1430" s="12">
        <f t="shared" si="66"/>
        <v>500</v>
      </c>
      <c r="S1430" s="11">
        <f t="shared" si="67"/>
        <v>500</v>
      </c>
      <c r="T1430" s="13" t="s">
        <v>5318</v>
      </c>
      <c r="U1430" s="15" t="s">
        <v>55</v>
      </c>
      <c r="V1430" s="5" t="s">
        <v>5444</v>
      </c>
    </row>
    <row r="1431" spans="1:24" ht="13" x14ac:dyDescent="0.15">
      <c r="A1431" s="6">
        <f t="shared" si="68"/>
        <v>1430</v>
      </c>
      <c r="B1431" s="105" t="s">
        <v>5319</v>
      </c>
      <c r="C1431" s="109">
        <v>44134</v>
      </c>
      <c r="D1431" s="7" t="s">
        <v>116</v>
      </c>
      <c r="E1431" s="8">
        <v>10008</v>
      </c>
      <c r="F1431" s="7" t="s">
        <v>22</v>
      </c>
      <c r="G1431" s="9" t="s">
        <v>5320</v>
      </c>
      <c r="H1431" s="7" t="s">
        <v>31</v>
      </c>
      <c r="I1431" s="9" t="s">
        <v>32</v>
      </c>
      <c r="J1431" s="10"/>
      <c r="K1431" s="10"/>
      <c r="L1431" s="10"/>
      <c r="M1431" s="9" t="s">
        <v>5321</v>
      </c>
      <c r="N1431" s="9" t="s">
        <v>742</v>
      </c>
      <c r="O1431" s="10"/>
      <c r="P1431" s="10"/>
      <c r="Q1431" s="11">
        <v>0</v>
      </c>
      <c r="R1431" s="12">
        <f t="shared" si="66"/>
        <v>500</v>
      </c>
      <c r="S1431" s="11">
        <f t="shared" si="67"/>
        <v>500</v>
      </c>
      <c r="T1431" s="13" t="s">
        <v>5322</v>
      </c>
      <c r="U1431" s="15" t="s">
        <v>497</v>
      </c>
    </row>
    <row r="1432" spans="1:24" ht="13" x14ac:dyDescent="0.15">
      <c r="A1432" s="6">
        <f t="shared" si="68"/>
        <v>1431</v>
      </c>
      <c r="B1432" s="105" t="s">
        <v>5323</v>
      </c>
      <c r="C1432" s="109">
        <v>44134</v>
      </c>
      <c r="D1432" s="7" t="s">
        <v>123</v>
      </c>
      <c r="E1432" s="8">
        <v>5214</v>
      </c>
      <c r="F1432" s="7" t="s">
        <v>22</v>
      </c>
      <c r="G1432" s="9" t="s">
        <v>5324</v>
      </c>
      <c r="H1432" s="7" t="s">
        <v>31</v>
      </c>
      <c r="I1432" s="9" t="s">
        <v>205</v>
      </c>
      <c r="J1432" s="10"/>
      <c r="K1432" s="10"/>
      <c r="L1432" s="10"/>
      <c r="M1432" s="9" t="s">
        <v>5325</v>
      </c>
      <c r="N1432" s="9" t="s">
        <v>553</v>
      </c>
      <c r="O1432" s="10"/>
      <c r="P1432" s="10"/>
      <c r="Q1432" s="11">
        <v>50000</v>
      </c>
      <c r="R1432" s="12">
        <f t="shared" si="66"/>
        <v>0</v>
      </c>
      <c r="S1432" s="11">
        <f t="shared" si="67"/>
        <v>50000</v>
      </c>
      <c r="T1432" s="13" t="s">
        <v>5326</v>
      </c>
      <c r="U1432" s="15" t="s">
        <v>121</v>
      </c>
      <c r="W1432" s="5" t="s">
        <v>5446</v>
      </c>
      <c r="X1432" s="5" t="s">
        <v>5446</v>
      </c>
    </row>
    <row r="1433" spans="1:24" ht="13" x14ac:dyDescent="0.15">
      <c r="A1433" s="6">
        <f t="shared" si="68"/>
        <v>1432</v>
      </c>
      <c r="B1433" s="105" t="s">
        <v>5327</v>
      </c>
      <c r="C1433" s="109">
        <v>44134</v>
      </c>
      <c r="D1433" s="7" t="s">
        <v>123</v>
      </c>
      <c r="E1433" s="8">
        <v>11511</v>
      </c>
      <c r="F1433" s="7" t="s">
        <v>22</v>
      </c>
      <c r="G1433" s="9" t="s">
        <v>2796</v>
      </c>
      <c r="H1433" s="7" t="s">
        <v>69</v>
      </c>
      <c r="I1433" s="10"/>
      <c r="J1433" s="10"/>
      <c r="K1433" s="10"/>
      <c r="L1433" s="10"/>
      <c r="M1433" s="9" t="s">
        <v>5328</v>
      </c>
      <c r="N1433" s="9" t="s">
        <v>553</v>
      </c>
      <c r="O1433" s="10"/>
      <c r="P1433" s="10"/>
      <c r="Q1433" s="11">
        <v>50000</v>
      </c>
      <c r="R1433" s="12">
        <f t="shared" si="66"/>
        <v>0</v>
      </c>
      <c r="S1433" s="11">
        <f t="shared" si="67"/>
        <v>50000</v>
      </c>
      <c r="T1433" s="13" t="s">
        <v>5012</v>
      </c>
      <c r="U1433" s="15" t="s">
        <v>42</v>
      </c>
      <c r="V1433" s="5" t="s">
        <v>5444</v>
      </c>
    </row>
    <row r="1434" spans="1:24" ht="13" x14ac:dyDescent="0.15">
      <c r="A1434" s="6">
        <f t="shared" si="68"/>
        <v>1433</v>
      </c>
      <c r="B1434" s="105" t="s">
        <v>5329</v>
      </c>
      <c r="C1434" s="109">
        <v>44134</v>
      </c>
      <c r="D1434" s="7" t="s">
        <v>123</v>
      </c>
      <c r="E1434" s="8">
        <v>9013</v>
      </c>
      <c r="F1434" s="7" t="s">
        <v>22</v>
      </c>
      <c r="G1434" s="9" t="s">
        <v>5330</v>
      </c>
      <c r="H1434" s="7" t="s">
        <v>69</v>
      </c>
      <c r="I1434" s="10"/>
      <c r="J1434" s="10"/>
      <c r="K1434" s="10"/>
      <c r="L1434" s="10"/>
      <c r="M1434" s="9" t="s">
        <v>5331</v>
      </c>
      <c r="N1434" s="9" t="s">
        <v>553</v>
      </c>
      <c r="O1434" s="10"/>
      <c r="P1434" s="10"/>
      <c r="Q1434" s="11">
        <v>50000</v>
      </c>
      <c r="R1434" s="12">
        <f t="shared" si="66"/>
        <v>0</v>
      </c>
      <c r="S1434" s="11">
        <f t="shared" si="67"/>
        <v>50000</v>
      </c>
      <c r="T1434" s="13" t="s">
        <v>5332</v>
      </c>
      <c r="U1434" s="15" t="s">
        <v>42</v>
      </c>
      <c r="V1434" s="5" t="s">
        <v>5444</v>
      </c>
    </row>
    <row r="1435" spans="1:24" ht="13" x14ac:dyDescent="0.15">
      <c r="A1435" s="6">
        <f t="shared" si="68"/>
        <v>1434</v>
      </c>
      <c r="B1435" s="105" t="s">
        <v>5333</v>
      </c>
      <c r="C1435" s="109">
        <v>44134</v>
      </c>
      <c r="D1435" s="7" t="s">
        <v>123</v>
      </c>
      <c r="E1435" s="8">
        <v>12101</v>
      </c>
      <c r="F1435" s="7" t="s">
        <v>22</v>
      </c>
      <c r="G1435" s="9" t="s">
        <v>3772</v>
      </c>
      <c r="H1435" s="7" t="s">
        <v>24</v>
      </c>
      <c r="I1435" s="10"/>
      <c r="J1435" s="10"/>
      <c r="K1435" s="10"/>
      <c r="L1435" s="10"/>
      <c r="M1435" s="9" t="s">
        <v>5334</v>
      </c>
      <c r="N1435" s="9" t="s">
        <v>553</v>
      </c>
      <c r="O1435" s="10"/>
      <c r="P1435" s="10"/>
      <c r="Q1435" s="11">
        <v>50000</v>
      </c>
      <c r="R1435" s="12">
        <f t="shared" si="66"/>
        <v>0</v>
      </c>
      <c r="S1435" s="11">
        <f t="shared" si="67"/>
        <v>50000</v>
      </c>
      <c r="T1435" s="13" t="s">
        <v>5335</v>
      </c>
      <c r="U1435" s="15" t="s">
        <v>2739</v>
      </c>
    </row>
    <row r="1436" spans="1:24" ht="13" x14ac:dyDescent="0.15">
      <c r="A1436" s="6">
        <f t="shared" si="68"/>
        <v>1435</v>
      </c>
      <c r="B1436" s="105" t="s">
        <v>5336</v>
      </c>
      <c r="C1436" s="109">
        <v>44134</v>
      </c>
      <c r="D1436" s="7" t="s">
        <v>123</v>
      </c>
      <c r="E1436" s="8">
        <v>8721</v>
      </c>
      <c r="F1436" s="7" t="s">
        <v>22</v>
      </c>
      <c r="G1436" s="9" t="s">
        <v>3331</v>
      </c>
      <c r="H1436" s="7" t="s">
        <v>24</v>
      </c>
      <c r="I1436" s="9" t="s">
        <v>32</v>
      </c>
      <c r="J1436" s="10"/>
      <c r="K1436" s="10"/>
      <c r="L1436" s="10"/>
      <c r="M1436" s="9" t="s">
        <v>5301</v>
      </c>
      <c r="N1436" s="9" t="s">
        <v>1035</v>
      </c>
      <c r="O1436" s="10"/>
      <c r="P1436" s="10"/>
      <c r="Q1436" s="11">
        <v>50000</v>
      </c>
      <c r="R1436" s="12">
        <f t="shared" si="66"/>
        <v>0</v>
      </c>
      <c r="S1436" s="11">
        <f t="shared" si="67"/>
        <v>50000</v>
      </c>
      <c r="T1436" s="13" t="s">
        <v>5337</v>
      </c>
      <c r="U1436" s="15" t="s">
        <v>5338</v>
      </c>
    </row>
    <row r="1437" spans="1:24" ht="13" x14ac:dyDescent="0.15">
      <c r="A1437" s="6">
        <f t="shared" si="68"/>
        <v>1436</v>
      </c>
      <c r="B1437" s="105" t="s">
        <v>5339</v>
      </c>
      <c r="C1437" s="109">
        <v>44134</v>
      </c>
      <c r="D1437" s="7" t="s">
        <v>123</v>
      </c>
      <c r="E1437" s="8">
        <v>3316</v>
      </c>
      <c r="F1437" s="7" t="s">
        <v>22</v>
      </c>
      <c r="G1437" s="9" t="s">
        <v>5340</v>
      </c>
      <c r="H1437" s="7" t="s">
        <v>24</v>
      </c>
      <c r="I1437" s="9" t="s">
        <v>205</v>
      </c>
      <c r="J1437" s="10"/>
      <c r="K1437" s="10"/>
      <c r="L1437" s="10"/>
      <c r="M1437" s="9" t="s">
        <v>5341</v>
      </c>
      <c r="N1437" s="9" t="s">
        <v>5342</v>
      </c>
      <c r="O1437" s="10"/>
      <c r="P1437" s="10"/>
      <c r="Q1437" s="11">
        <v>50000</v>
      </c>
      <c r="R1437" s="12">
        <f t="shared" si="66"/>
        <v>0</v>
      </c>
      <c r="S1437" s="11">
        <f t="shared" si="67"/>
        <v>50000</v>
      </c>
      <c r="T1437" s="13" t="s">
        <v>5343</v>
      </c>
      <c r="U1437" s="15" t="s">
        <v>42</v>
      </c>
      <c r="V1437" s="5" t="s">
        <v>5444</v>
      </c>
    </row>
    <row r="1438" spans="1:24" ht="13" x14ac:dyDescent="0.15">
      <c r="A1438" s="6">
        <f t="shared" si="68"/>
        <v>1437</v>
      </c>
      <c r="B1438" s="105" t="s">
        <v>5344</v>
      </c>
      <c r="C1438" s="109">
        <v>44134</v>
      </c>
      <c r="D1438" s="7" t="s">
        <v>123</v>
      </c>
      <c r="E1438" s="8">
        <v>3724</v>
      </c>
      <c r="F1438" s="7" t="s">
        <v>22</v>
      </c>
      <c r="G1438" s="9" t="s">
        <v>5345</v>
      </c>
      <c r="H1438" s="7" t="s">
        <v>1547</v>
      </c>
      <c r="I1438" s="10"/>
      <c r="J1438" s="10"/>
      <c r="K1438" s="10"/>
      <c r="L1438" s="10"/>
      <c r="M1438" s="9" t="s">
        <v>5346</v>
      </c>
      <c r="N1438" s="9" t="s">
        <v>553</v>
      </c>
      <c r="O1438" s="10"/>
      <c r="P1438" s="10"/>
      <c r="Q1438" s="11">
        <v>50000</v>
      </c>
      <c r="R1438" s="12">
        <f t="shared" si="66"/>
        <v>0</v>
      </c>
      <c r="S1438" s="11">
        <f t="shared" si="67"/>
        <v>50000</v>
      </c>
      <c r="T1438" s="13" t="s">
        <v>5347</v>
      </c>
      <c r="U1438" s="15" t="s">
        <v>5348</v>
      </c>
    </row>
    <row r="1439" spans="1:24" ht="13" x14ac:dyDescent="0.15">
      <c r="A1439" s="6">
        <f t="shared" si="68"/>
        <v>1438</v>
      </c>
      <c r="B1439" s="105" t="s">
        <v>5349</v>
      </c>
      <c r="C1439" s="109">
        <v>44134</v>
      </c>
      <c r="D1439" s="7" t="s">
        <v>123</v>
      </c>
      <c r="E1439" s="8">
        <v>12621</v>
      </c>
      <c r="F1439" s="7" t="s">
        <v>22</v>
      </c>
      <c r="G1439" s="9" t="s">
        <v>5350</v>
      </c>
      <c r="H1439" s="7" t="s">
        <v>31</v>
      </c>
      <c r="I1439" s="9" t="s">
        <v>32</v>
      </c>
      <c r="J1439" s="10"/>
      <c r="K1439" s="10"/>
      <c r="L1439" s="10"/>
      <c r="M1439" s="9" t="s">
        <v>5351</v>
      </c>
      <c r="N1439" s="9" t="s">
        <v>553</v>
      </c>
      <c r="O1439" s="10"/>
      <c r="P1439" s="10"/>
      <c r="Q1439" s="11">
        <v>50000</v>
      </c>
      <c r="R1439" s="12">
        <f t="shared" si="66"/>
        <v>0</v>
      </c>
      <c r="S1439" s="11">
        <f t="shared" si="67"/>
        <v>50000</v>
      </c>
      <c r="T1439" s="13" t="s">
        <v>5352</v>
      </c>
      <c r="U1439" s="15" t="s">
        <v>507</v>
      </c>
    </row>
    <row r="1440" spans="1:24" ht="13" x14ac:dyDescent="0.15">
      <c r="A1440" s="6">
        <f t="shared" si="68"/>
        <v>1439</v>
      </c>
      <c r="B1440" s="105" t="s">
        <v>5353</v>
      </c>
      <c r="C1440" s="109">
        <v>44134</v>
      </c>
      <c r="D1440" s="7" t="s">
        <v>123</v>
      </c>
      <c r="E1440" s="8">
        <v>2719</v>
      </c>
      <c r="F1440" s="7" t="s">
        <v>22</v>
      </c>
      <c r="G1440" s="9" t="s">
        <v>561</v>
      </c>
      <c r="H1440" s="7" t="s">
        <v>24</v>
      </c>
      <c r="I1440" s="9" t="s">
        <v>205</v>
      </c>
      <c r="J1440" s="10"/>
      <c r="K1440" s="10"/>
      <c r="L1440" s="10"/>
      <c r="M1440" s="9" t="s">
        <v>5354</v>
      </c>
      <c r="N1440" s="9" t="s">
        <v>553</v>
      </c>
      <c r="O1440" s="10"/>
      <c r="P1440" s="10"/>
      <c r="Q1440" s="11">
        <v>50000</v>
      </c>
      <c r="R1440" s="12">
        <f t="shared" si="66"/>
        <v>0</v>
      </c>
      <c r="S1440" s="11">
        <f t="shared" si="67"/>
        <v>50000</v>
      </c>
      <c r="T1440" s="13" t="s">
        <v>5355</v>
      </c>
      <c r="U1440" s="15" t="s">
        <v>3264</v>
      </c>
    </row>
    <row r="1441" spans="1:21" ht="13" x14ac:dyDescent="0.15">
      <c r="A1441" s="6">
        <f t="shared" si="68"/>
        <v>1440</v>
      </c>
      <c r="B1441" s="105" t="s">
        <v>5356</v>
      </c>
      <c r="C1441" s="109">
        <v>44134</v>
      </c>
      <c r="D1441" s="7" t="s">
        <v>123</v>
      </c>
      <c r="E1441" s="8">
        <v>11302</v>
      </c>
      <c r="F1441" s="7" t="s">
        <v>22</v>
      </c>
      <c r="G1441" s="9" t="s">
        <v>5357</v>
      </c>
      <c r="H1441" s="7" t="s">
        <v>24</v>
      </c>
      <c r="I1441" s="9" t="s">
        <v>32</v>
      </c>
      <c r="J1441" s="10"/>
      <c r="K1441" s="10"/>
      <c r="L1441" s="10"/>
      <c r="M1441" s="9" t="s">
        <v>5358</v>
      </c>
      <c r="N1441" s="9" t="s">
        <v>804</v>
      </c>
      <c r="O1441" s="10"/>
      <c r="P1441" s="10"/>
      <c r="Q1441" s="11">
        <v>50000</v>
      </c>
      <c r="R1441" s="12">
        <f t="shared" si="66"/>
        <v>0</v>
      </c>
      <c r="S1441" s="11">
        <f t="shared" si="67"/>
        <v>50000</v>
      </c>
      <c r="T1441" s="13" t="s">
        <v>5359</v>
      </c>
      <c r="U1441" s="15" t="s">
        <v>5360</v>
      </c>
    </row>
    <row r="1442" spans="1:21" ht="13" x14ac:dyDescent="0.15">
      <c r="A1442" s="6">
        <f t="shared" si="68"/>
        <v>1441</v>
      </c>
      <c r="B1442" s="105" t="s">
        <v>5361</v>
      </c>
      <c r="C1442" s="109">
        <v>44134</v>
      </c>
      <c r="D1442" s="7" t="s">
        <v>123</v>
      </c>
      <c r="E1442" s="8">
        <v>4209</v>
      </c>
      <c r="F1442" s="7" t="s">
        <v>22</v>
      </c>
      <c r="G1442" s="9" t="s">
        <v>5362</v>
      </c>
      <c r="H1442" s="7" t="s">
        <v>183</v>
      </c>
      <c r="I1442" s="9" t="s">
        <v>25</v>
      </c>
      <c r="J1442" s="10"/>
      <c r="K1442" s="10"/>
      <c r="L1442" s="10"/>
      <c r="M1442" s="9" t="s">
        <v>5363</v>
      </c>
      <c r="N1442" s="9" t="s">
        <v>5364</v>
      </c>
      <c r="O1442" s="10"/>
      <c r="P1442" s="10"/>
      <c r="Q1442" s="11">
        <v>0</v>
      </c>
      <c r="R1442" s="12">
        <f t="shared" si="66"/>
        <v>500</v>
      </c>
      <c r="S1442" s="11">
        <f t="shared" si="67"/>
        <v>500</v>
      </c>
      <c r="T1442" s="13" t="s">
        <v>5365</v>
      </c>
      <c r="U1442" s="15" t="s">
        <v>2133</v>
      </c>
    </row>
    <row r="1443" spans="1:21" ht="13" x14ac:dyDescent="0.15">
      <c r="A1443" s="18">
        <f t="shared" si="68"/>
        <v>1442</v>
      </c>
      <c r="B1443" s="106" t="s">
        <v>5366</v>
      </c>
      <c r="C1443" s="110">
        <v>44134</v>
      </c>
      <c r="D1443" s="19" t="s">
        <v>123</v>
      </c>
      <c r="E1443" s="20">
        <v>8205</v>
      </c>
      <c r="F1443" s="19" t="s">
        <v>22</v>
      </c>
      <c r="G1443" s="21" t="s">
        <v>3802</v>
      </c>
      <c r="H1443" s="19" t="s">
        <v>58</v>
      </c>
      <c r="I1443" s="21" t="s">
        <v>70</v>
      </c>
      <c r="J1443" s="22"/>
      <c r="K1443" s="22"/>
      <c r="L1443" s="22"/>
      <c r="M1443" s="21" t="s">
        <v>5367</v>
      </c>
      <c r="N1443" s="21" t="s">
        <v>611</v>
      </c>
      <c r="O1443" s="22"/>
      <c r="P1443" s="22"/>
      <c r="Q1443" s="23">
        <v>0</v>
      </c>
      <c r="R1443" s="12">
        <f t="shared" si="66"/>
        <v>500</v>
      </c>
      <c r="S1443" s="11">
        <f t="shared" si="67"/>
        <v>500</v>
      </c>
      <c r="T1443" s="24" t="s">
        <v>5368</v>
      </c>
      <c r="U1443" s="25" t="s">
        <v>843</v>
      </c>
    </row>
    <row r="1444" spans="1:21" ht="12.75" customHeight="1" x14ac:dyDescent="0.15">
      <c r="S1444" s="27">
        <f>SUM(S2:S1443)</f>
        <v>126737438</v>
      </c>
    </row>
  </sheetData>
  <autoFilter ref="V1:V1444" xr:uid="{00000000-0001-0000-0100-000000000000}"/>
  <pageMargins left="0.17" right="0.17" top="0.5" bottom="0.52" header="0.3" footer="0.3"/>
  <pageSetup scale="70" orientation="landscape" r:id="rId1"/>
  <headerFooter>
    <oddHeader>&amp;C&amp;A</oddHeader>
    <oddFooter>&amp;C&amp;P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06A9-254A-1543-BBA5-FA28489C4650}">
  <dimension ref="A1:U532"/>
  <sheetViews>
    <sheetView tabSelected="1" topLeftCell="N1" workbookViewId="0">
      <selection activeCell="V1" sqref="V1:V1048576"/>
    </sheetView>
  </sheetViews>
  <sheetFormatPr baseColWidth="10" defaultRowHeight="13" x14ac:dyDescent="0.15"/>
  <cols>
    <col min="1" max="1" width="5.1640625" bestFit="1" customWidth="1"/>
    <col min="2" max="2" width="10.83203125" style="112"/>
    <col min="3" max="3" width="10.83203125" style="113"/>
    <col min="4" max="4" width="8.83203125" bestFit="1" customWidth="1"/>
    <col min="5" max="5" width="6.1640625" bestFit="1" customWidth="1"/>
    <col min="6" max="6" width="5.33203125" bestFit="1" customWidth="1"/>
    <col min="7" max="7" width="24.83203125" bestFit="1" customWidth="1"/>
    <col min="8" max="9" width="6.1640625" bestFit="1" customWidth="1"/>
    <col min="10" max="10" width="5.1640625" bestFit="1" customWidth="1"/>
    <col min="11" max="11" width="3.6640625" bestFit="1" customWidth="1"/>
    <col min="12" max="12" width="12.6640625" bestFit="1" customWidth="1"/>
    <col min="13" max="13" width="34.33203125" bestFit="1" customWidth="1"/>
    <col min="14" max="14" width="34.83203125" bestFit="1" customWidth="1"/>
    <col min="15" max="15" width="5.5" bestFit="1" customWidth="1"/>
    <col min="16" max="16" width="5" bestFit="1" customWidth="1"/>
    <col min="17" max="17" width="8.5" bestFit="1" customWidth="1"/>
    <col min="18" max="18" width="10.5" bestFit="1" customWidth="1"/>
    <col min="19" max="19" width="12.83203125" bestFit="1" customWidth="1"/>
    <col min="20" max="20" width="12.1640625" bestFit="1" customWidth="1"/>
    <col min="21" max="21" width="42.5" bestFit="1" customWidth="1"/>
  </cols>
  <sheetData>
    <row r="1" spans="1:21" x14ac:dyDescent="0.15">
      <c r="B1" s="112" t="s">
        <v>0</v>
      </c>
      <c r="C1" s="113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15">
      <c r="A2">
        <v>3</v>
      </c>
      <c r="B2" s="112" t="s">
        <v>36</v>
      </c>
      <c r="C2" s="113">
        <v>44105</v>
      </c>
      <c r="D2" t="s">
        <v>37</v>
      </c>
      <c r="E2">
        <v>2512</v>
      </c>
      <c r="F2" t="s">
        <v>22</v>
      </c>
      <c r="G2" t="s">
        <v>38</v>
      </c>
      <c r="H2" t="s">
        <v>31</v>
      </c>
      <c r="I2" t="s">
        <v>39</v>
      </c>
      <c r="M2" t="s">
        <v>40</v>
      </c>
      <c r="Q2">
        <v>10000</v>
      </c>
      <c r="R2">
        <v>0</v>
      </c>
      <c r="S2">
        <v>10000</v>
      </c>
      <c r="T2" t="s">
        <v>41</v>
      </c>
      <c r="U2" t="s">
        <v>42</v>
      </c>
    </row>
    <row r="3" spans="1:21" x14ac:dyDescent="0.15">
      <c r="A3">
        <v>4</v>
      </c>
      <c r="B3" s="112" t="s">
        <v>43</v>
      </c>
      <c r="C3" s="113">
        <v>44105</v>
      </c>
      <c r="D3" t="s">
        <v>37</v>
      </c>
      <c r="E3">
        <v>4304</v>
      </c>
      <c r="F3" t="s">
        <v>22</v>
      </c>
      <c r="G3" t="s">
        <v>44</v>
      </c>
      <c r="H3" t="s">
        <v>45</v>
      </c>
      <c r="I3" t="s">
        <v>46</v>
      </c>
      <c r="M3" t="s">
        <v>47</v>
      </c>
      <c r="N3" t="s">
        <v>48</v>
      </c>
      <c r="Q3">
        <v>50000</v>
      </c>
      <c r="R3">
        <v>0</v>
      </c>
      <c r="S3">
        <v>50000</v>
      </c>
      <c r="T3" t="s">
        <v>49</v>
      </c>
      <c r="U3" t="s">
        <v>42</v>
      </c>
    </row>
    <row r="4" spans="1:21" x14ac:dyDescent="0.15">
      <c r="A4">
        <v>5</v>
      </c>
      <c r="B4" s="112" t="s">
        <v>50</v>
      </c>
      <c r="C4" s="113">
        <v>44105</v>
      </c>
      <c r="D4" t="s">
        <v>37</v>
      </c>
      <c r="E4">
        <v>11910</v>
      </c>
      <c r="F4" t="s">
        <v>22</v>
      </c>
      <c r="G4" t="s">
        <v>51</v>
      </c>
      <c r="H4" t="s">
        <v>31</v>
      </c>
      <c r="I4" t="s">
        <v>32</v>
      </c>
      <c r="M4" t="s">
        <v>52</v>
      </c>
      <c r="N4" t="s">
        <v>53</v>
      </c>
      <c r="Q4">
        <v>21643</v>
      </c>
      <c r="R4">
        <v>0</v>
      </c>
      <c r="S4">
        <v>21643</v>
      </c>
      <c r="T4" t="s">
        <v>54</v>
      </c>
      <c r="U4" t="s">
        <v>55</v>
      </c>
    </row>
    <row r="5" spans="1:21" x14ac:dyDescent="0.15">
      <c r="A5">
        <v>7</v>
      </c>
      <c r="B5" s="112" t="s">
        <v>62</v>
      </c>
      <c r="C5" s="113">
        <v>44105</v>
      </c>
      <c r="D5" t="s">
        <v>37</v>
      </c>
      <c r="E5">
        <v>501</v>
      </c>
      <c r="F5" t="s">
        <v>22</v>
      </c>
      <c r="G5" t="s">
        <v>63</v>
      </c>
      <c r="H5" t="s">
        <v>45</v>
      </c>
      <c r="I5" t="s">
        <v>46</v>
      </c>
      <c r="M5" t="s">
        <v>64</v>
      </c>
      <c r="N5" t="s">
        <v>60</v>
      </c>
      <c r="Q5">
        <v>0</v>
      </c>
      <c r="R5">
        <v>3000</v>
      </c>
      <c r="S5">
        <v>3000</v>
      </c>
      <c r="T5" t="s">
        <v>65</v>
      </c>
      <c r="U5" t="s">
        <v>66</v>
      </c>
    </row>
    <row r="6" spans="1:21" x14ac:dyDescent="0.15">
      <c r="A6">
        <v>8</v>
      </c>
      <c r="B6" s="112" t="s">
        <v>67</v>
      </c>
      <c r="C6" s="113">
        <v>44105</v>
      </c>
      <c r="D6" t="s">
        <v>37</v>
      </c>
      <c r="E6">
        <v>5209</v>
      </c>
      <c r="F6" t="s">
        <v>22</v>
      </c>
      <c r="G6" t="s">
        <v>68</v>
      </c>
      <c r="H6" t="s">
        <v>69</v>
      </c>
      <c r="I6" t="s">
        <v>70</v>
      </c>
      <c r="M6" t="s">
        <v>71</v>
      </c>
      <c r="N6" t="s">
        <v>72</v>
      </c>
      <c r="Q6">
        <v>0</v>
      </c>
      <c r="R6">
        <v>3000</v>
      </c>
      <c r="S6">
        <v>3000</v>
      </c>
      <c r="T6" t="s">
        <v>73</v>
      </c>
      <c r="U6" t="s">
        <v>66</v>
      </c>
    </row>
    <row r="7" spans="1:21" x14ac:dyDescent="0.15">
      <c r="A7">
        <v>12</v>
      </c>
      <c r="B7" s="112" t="s">
        <v>92</v>
      </c>
      <c r="C7" s="113">
        <v>44105</v>
      </c>
      <c r="D7" t="s">
        <v>75</v>
      </c>
      <c r="E7">
        <v>716</v>
      </c>
      <c r="F7" t="s">
        <v>22</v>
      </c>
      <c r="G7" t="s">
        <v>93</v>
      </c>
      <c r="H7" t="s">
        <v>45</v>
      </c>
      <c r="I7" t="s">
        <v>39</v>
      </c>
      <c r="M7" t="s">
        <v>94</v>
      </c>
      <c r="N7" t="s">
        <v>95</v>
      </c>
      <c r="Q7">
        <v>0</v>
      </c>
      <c r="R7">
        <v>3000</v>
      </c>
      <c r="S7">
        <v>3000</v>
      </c>
      <c r="T7" t="s">
        <v>96</v>
      </c>
      <c r="U7" t="s">
        <v>97</v>
      </c>
    </row>
    <row r="8" spans="1:21" x14ac:dyDescent="0.15">
      <c r="A8">
        <v>13</v>
      </c>
      <c r="B8" s="112" t="s">
        <v>98</v>
      </c>
      <c r="C8" s="113">
        <v>44105</v>
      </c>
      <c r="D8" t="s">
        <v>99</v>
      </c>
      <c r="E8">
        <v>2801</v>
      </c>
      <c r="F8" t="s">
        <v>22</v>
      </c>
      <c r="G8" t="s">
        <v>100</v>
      </c>
      <c r="H8" t="s">
        <v>101</v>
      </c>
      <c r="I8" t="s">
        <v>39</v>
      </c>
      <c r="M8" t="s">
        <v>102</v>
      </c>
      <c r="N8" t="s">
        <v>103</v>
      </c>
      <c r="Q8">
        <v>0</v>
      </c>
      <c r="R8">
        <v>3000</v>
      </c>
      <c r="S8">
        <v>3000</v>
      </c>
      <c r="T8" t="s">
        <v>104</v>
      </c>
      <c r="U8" t="s">
        <v>42</v>
      </c>
    </row>
    <row r="9" spans="1:21" x14ac:dyDescent="0.15">
      <c r="A9">
        <v>14</v>
      </c>
      <c r="B9" s="112" t="s">
        <v>105</v>
      </c>
      <c r="C9" s="113">
        <v>44105</v>
      </c>
      <c r="D9" t="s">
        <v>99</v>
      </c>
      <c r="E9">
        <v>2801</v>
      </c>
      <c r="F9" t="s">
        <v>22</v>
      </c>
      <c r="G9" t="s">
        <v>100</v>
      </c>
      <c r="H9" t="s">
        <v>101</v>
      </c>
      <c r="I9" t="s">
        <v>39</v>
      </c>
      <c r="M9" t="s">
        <v>102</v>
      </c>
      <c r="N9" t="s">
        <v>103</v>
      </c>
      <c r="Q9">
        <v>0</v>
      </c>
      <c r="R9">
        <v>3000</v>
      </c>
      <c r="S9">
        <v>3000</v>
      </c>
      <c r="T9" t="s">
        <v>106</v>
      </c>
      <c r="U9" t="s">
        <v>42</v>
      </c>
    </row>
    <row r="10" spans="1:21" x14ac:dyDescent="0.15">
      <c r="A10">
        <v>15</v>
      </c>
      <c r="B10" s="112" t="s">
        <v>107</v>
      </c>
      <c r="C10" s="113">
        <v>44105</v>
      </c>
      <c r="D10" t="s">
        <v>99</v>
      </c>
      <c r="E10">
        <v>2801</v>
      </c>
      <c r="F10" t="s">
        <v>22</v>
      </c>
      <c r="G10" t="s">
        <v>100</v>
      </c>
      <c r="H10" t="s">
        <v>101</v>
      </c>
      <c r="I10" t="s">
        <v>39</v>
      </c>
      <c r="M10" t="s">
        <v>102</v>
      </c>
      <c r="N10" t="s">
        <v>103</v>
      </c>
      <c r="Q10">
        <v>0</v>
      </c>
      <c r="R10">
        <v>3000</v>
      </c>
      <c r="S10">
        <v>3000</v>
      </c>
      <c r="T10" t="s">
        <v>108</v>
      </c>
      <c r="U10" t="s">
        <v>42</v>
      </c>
    </row>
    <row r="11" spans="1:21" x14ac:dyDescent="0.15">
      <c r="A11">
        <v>18</v>
      </c>
      <c r="B11" s="112" t="s">
        <v>122</v>
      </c>
      <c r="C11" s="113">
        <v>44105</v>
      </c>
      <c r="D11" t="s">
        <v>123</v>
      </c>
      <c r="E11">
        <v>13436</v>
      </c>
      <c r="F11" t="s">
        <v>22</v>
      </c>
      <c r="G11" t="s">
        <v>124</v>
      </c>
      <c r="H11" t="s">
        <v>24</v>
      </c>
      <c r="I11" t="s">
        <v>125</v>
      </c>
      <c r="M11" t="s">
        <v>126</v>
      </c>
      <c r="N11" t="s">
        <v>127</v>
      </c>
      <c r="Q11">
        <v>50000</v>
      </c>
      <c r="R11">
        <v>0</v>
      </c>
      <c r="S11">
        <v>50000</v>
      </c>
      <c r="T11" t="s">
        <v>128</v>
      </c>
      <c r="U11" t="s">
        <v>55</v>
      </c>
    </row>
    <row r="12" spans="1:21" x14ac:dyDescent="0.15">
      <c r="A12">
        <v>19</v>
      </c>
      <c r="B12" s="112" t="s">
        <v>129</v>
      </c>
      <c r="C12" s="113">
        <v>44105</v>
      </c>
      <c r="D12" t="s">
        <v>123</v>
      </c>
      <c r="E12">
        <v>5903</v>
      </c>
      <c r="F12" t="s">
        <v>22</v>
      </c>
      <c r="G12" t="s">
        <v>130</v>
      </c>
      <c r="H12" t="s">
        <v>58</v>
      </c>
      <c r="I12" t="s">
        <v>25</v>
      </c>
      <c r="M12" t="s">
        <v>131</v>
      </c>
      <c r="N12" t="s">
        <v>48</v>
      </c>
      <c r="Q12">
        <v>50000</v>
      </c>
      <c r="R12">
        <v>0</v>
      </c>
      <c r="S12">
        <v>50000</v>
      </c>
      <c r="T12" t="s">
        <v>132</v>
      </c>
      <c r="U12" t="s">
        <v>42</v>
      </c>
    </row>
    <row r="13" spans="1:21" x14ac:dyDescent="0.15">
      <c r="A13">
        <v>27</v>
      </c>
      <c r="B13" s="112" t="s">
        <v>167</v>
      </c>
      <c r="C13" s="113">
        <v>44105</v>
      </c>
      <c r="D13" t="s">
        <v>123</v>
      </c>
      <c r="E13">
        <v>5321</v>
      </c>
      <c r="F13" t="s">
        <v>22</v>
      </c>
      <c r="G13" t="s">
        <v>168</v>
      </c>
      <c r="H13" t="s">
        <v>69</v>
      </c>
      <c r="I13" t="s">
        <v>46</v>
      </c>
      <c r="M13" t="s">
        <v>169</v>
      </c>
      <c r="N13" t="s">
        <v>170</v>
      </c>
      <c r="Q13">
        <v>50000</v>
      </c>
      <c r="R13">
        <v>0</v>
      </c>
      <c r="S13">
        <v>50000</v>
      </c>
      <c r="T13" t="s">
        <v>171</v>
      </c>
      <c r="U13" t="s">
        <v>42</v>
      </c>
    </row>
    <row r="14" spans="1:21" x14ac:dyDescent="0.15">
      <c r="A14">
        <v>34</v>
      </c>
      <c r="B14" s="112" t="s">
        <v>199</v>
      </c>
      <c r="C14" s="113">
        <v>44105</v>
      </c>
      <c r="D14" t="s">
        <v>123</v>
      </c>
      <c r="E14">
        <v>503</v>
      </c>
      <c r="F14" t="s">
        <v>22</v>
      </c>
      <c r="G14" t="s">
        <v>200</v>
      </c>
      <c r="H14" t="s">
        <v>69</v>
      </c>
      <c r="I14" t="s">
        <v>88</v>
      </c>
      <c r="M14" t="s">
        <v>201</v>
      </c>
      <c r="N14" t="s">
        <v>185</v>
      </c>
      <c r="Q14">
        <v>50000</v>
      </c>
      <c r="R14">
        <v>0</v>
      </c>
      <c r="S14">
        <v>50000</v>
      </c>
      <c r="T14" t="s">
        <v>202</v>
      </c>
      <c r="U14" t="s">
        <v>42</v>
      </c>
    </row>
    <row r="15" spans="1:21" x14ac:dyDescent="0.15">
      <c r="A15">
        <v>35</v>
      </c>
      <c r="B15" s="112" t="s">
        <v>203</v>
      </c>
      <c r="C15" s="113">
        <v>44105</v>
      </c>
      <c r="D15" t="s">
        <v>123</v>
      </c>
      <c r="E15">
        <v>7303</v>
      </c>
      <c r="F15" t="s">
        <v>22</v>
      </c>
      <c r="G15" t="s">
        <v>204</v>
      </c>
      <c r="H15" t="s">
        <v>183</v>
      </c>
      <c r="I15" t="s">
        <v>205</v>
      </c>
      <c r="M15" t="s">
        <v>206</v>
      </c>
      <c r="N15" t="s">
        <v>185</v>
      </c>
      <c r="Q15">
        <v>50000</v>
      </c>
      <c r="R15">
        <v>0</v>
      </c>
      <c r="S15">
        <v>50000</v>
      </c>
      <c r="T15" t="s">
        <v>207</v>
      </c>
      <c r="U15" t="s">
        <v>42</v>
      </c>
    </row>
    <row r="16" spans="1:21" x14ac:dyDescent="0.15">
      <c r="A16">
        <v>36</v>
      </c>
      <c r="B16" s="112" t="s">
        <v>208</v>
      </c>
      <c r="C16" s="113">
        <v>44105</v>
      </c>
      <c r="D16" t="s">
        <v>123</v>
      </c>
      <c r="E16">
        <v>14609</v>
      </c>
      <c r="F16" t="s">
        <v>22</v>
      </c>
      <c r="G16" t="s">
        <v>209</v>
      </c>
      <c r="H16" t="s">
        <v>101</v>
      </c>
      <c r="I16" t="s">
        <v>25</v>
      </c>
      <c r="M16" t="s">
        <v>210</v>
      </c>
      <c r="N16" t="s">
        <v>185</v>
      </c>
      <c r="Q16">
        <v>50000</v>
      </c>
      <c r="R16">
        <v>0</v>
      </c>
      <c r="S16">
        <v>50000</v>
      </c>
      <c r="T16" t="s">
        <v>211</v>
      </c>
      <c r="U16" t="s">
        <v>42</v>
      </c>
    </row>
    <row r="17" spans="1:21" x14ac:dyDescent="0.15">
      <c r="A17">
        <v>37</v>
      </c>
      <c r="B17" s="112" t="s">
        <v>212</v>
      </c>
      <c r="C17" s="113">
        <v>44105</v>
      </c>
      <c r="D17" t="s">
        <v>123</v>
      </c>
      <c r="E17">
        <v>5007</v>
      </c>
      <c r="F17" t="s">
        <v>22</v>
      </c>
      <c r="G17" t="s">
        <v>213</v>
      </c>
      <c r="H17" t="s">
        <v>58</v>
      </c>
      <c r="I17" t="s">
        <v>205</v>
      </c>
      <c r="M17" t="s">
        <v>214</v>
      </c>
      <c r="N17" t="s">
        <v>185</v>
      </c>
      <c r="Q17">
        <v>50000</v>
      </c>
      <c r="R17">
        <v>0</v>
      </c>
      <c r="S17">
        <v>50000</v>
      </c>
      <c r="T17" t="s">
        <v>215</v>
      </c>
      <c r="U17" t="s">
        <v>42</v>
      </c>
    </row>
    <row r="18" spans="1:21" x14ac:dyDescent="0.15">
      <c r="A18">
        <v>38</v>
      </c>
      <c r="B18" s="112" t="s">
        <v>216</v>
      </c>
      <c r="C18" s="113">
        <v>44105</v>
      </c>
      <c r="D18" t="s">
        <v>123</v>
      </c>
      <c r="E18">
        <v>5817</v>
      </c>
      <c r="F18" t="s">
        <v>22</v>
      </c>
      <c r="G18" t="s">
        <v>217</v>
      </c>
      <c r="H18" t="s">
        <v>24</v>
      </c>
      <c r="I18" t="s">
        <v>205</v>
      </c>
      <c r="M18" t="s">
        <v>218</v>
      </c>
      <c r="N18" t="s">
        <v>185</v>
      </c>
      <c r="Q18">
        <v>50000</v>
      </c>
      <c r="R18">
        <v>0</v>
      </c>
      <c r="S18">
        <v>50000</v>
      </c>
      <c r="T18" t="s">
        <v>219</v>
      </c>
      <c r="U18" t="s">
        <v>55</v>
      </c>
    </row>
    <row r="19" spans="1:21" x14ac:dyDescent="0.15">
      <c r="A19">
        <v>44</v>
      </c>
      <c r="B19" s="112" t="s">
        <v>244</v>
      </c>
      <c r="C19" s="113">
        <v>44105</v>
      </c>
      <c r="D19" t="s">
        <v>123</v>
      </c>
      <c r="E19">
        <v>3707</v>
      </c>
      <c r="F19" t="s">
        <v>22</v>
      </c>
      <c r="G19" t="s">
        <v>245</v>
      </c>
      <c r="H19" t="s">
        <v>45</v>
      </c>
      <c r="I19" t="s">
        <v>39</v>
      </c>
      <c r="M19" t="s">
        <v>246</v>
      </c>
      <c r="N19" t="s">
        <v>242</v>
      </c>
      <c r="Q19">
        <v>50000</v>
      </c>
      <c r="R19">
        <v>0</v>
      </c>
      <c r="S19">
        <v>50000</v>
      </c>
      <c r="T19" t="s">
        <v>247</v>
      </c>
      <c r="U19" t="s">
        <v>55</v>
      </c>
    </row>
    <row r="20" spans="1:21" x14ac:dyDescent="0.15">
      <c r="A20">
        <v>45</v>
      </c>
      <c r="B20" s="112" t="s">
        <v>248</v>
      </c>
      <c r="C20" s="113">
        <v>44105</v>
      </c>
      <c r="D20" t="s">
        <v>123</v>
      </c>
      <c r="E20">
        <v>13908</v>
      </c>
      <c r="F20" t="s">
        <v>22</v>
      </c>
      <c r="G20" t="s">
        <v>249</v>
      </c>
      <c r="H20" t="s">
        <v>31</v>
      </c>
      <c r="M20" t="s">
        <v>250</v>
      </c>
      <c r="N20" t="s">
        <v>242</v>
      </c>
      <c r="Q20">
        <v>50000</v>
      </c>
      <c r="R20">
        <v>0</v>
      </c>
      <c r="S20">
        <v>50000</v>
      </c>
      <c r="T20" t="s">
        <v>251</v>
      </c>
      <c r="U20" t="s">
        <v>252</v>
      </c>
    </row>
    <row r="21" spans="1:21" x14ac:dyDescent="0.15">
      <c r="A21">
        <v>46</v>
      </c>
      <c r="B21" s="112" t="s">
        <v>253</v>
      </c>
      <c r="C21" s="113">
        <v>44105</v>
      </c>
      <c r="D21" t="s">
        <v>123</v>
      </c>
      <c r="E21">
        <v>4505</v>
      </c>
      <c r="F21" t="s">
        <v>22</v>
      </c>
      <c r="G21" t="s">
        <v>254</v>
      </c>
      <c r="H21" t="s">
        <v>31</v>
      </c>
      <c r="I21" t="s">
        <v>25</v>
      </c>
      <c r="M21" t="s">
        <v>255</v>
      </c>
      <c r="N21" t="s">
        <v>242</v>
      </c>
      <c r="Q21">
        <v>50000</v>
      </c>
      <c r="R21">
        <v>0</v>
      </c>
      <c r="S21">
        <v>50000</v>
      </c>
      <c r="T21" t="s">
        <v>256</v>
      </c>
      <c r="U21" t="s">
        <v>42</v>
      </c>
    </row>
    <row r="22" spans="1:21" x14ac:dyDescent="0.15">
      <c r="A22">
        <v>47</v>
      </c>
      <c r="B22" s="112" t="s">
        <v>257</v>
      </c>
      <c r="C22" s="113">
        <v>44105</v>
      </c>
      <c r="D22" t="s">
        <v>123</v>
      </c>
      <c r="E22">
        <v>11010</v>
      </c>
      <c r="F22" t="s">
        <v>22</v>
      </c>
      <c r="G22" t="s">
        <v>258</v>
      </c>
      <c r="H22" t="s">
        <v>183</v>
      </c>
      <c r="I22" t="s">
        <v>25</v>
      </c>
      <c r="M22" t="s">
        <v>259</v>
      </c>
      <c r="N22" t="s">
        <v>127</v>
      </c>
      <c r="Q22">
        <v>50000</v>
      </c>
      <c r="R22">
        <v>0</v>
      </c>
      <c r="S22">
        <v>50000</v>
      </c>
      <c r="T22" t="s">
        <v>260</v>
      </c>
      <c r="U22" t="s">
        <v>42</v>
      </c>
    </row>
    <row r="23" spans="1:21" x14ac:dyDescent="0.15">
      <c r="A23">
        <v>48</v>
      </c>
      <c r="B23" s="112" t="s">
        <v>261</v>
      </c>
      <c r="C23" s="113">
        <v>44105</v>
      </c>
      <c r="D23" t="s">
        <v>123</v>
      </c>
      <c r="E23">
        <v>12312</v>
      </c>
      <c r="F23" t="s">
        <v>22</v>
      </c>
      <c r="G23" t="s">
        <v>57</v>
      </c>
      <c r="H23" t="s">
        <v>58</v>
      </c>
      <c r="I23" t="s">
        <v>32</v>
      </c>
      <c r="M23" t="s">
        <v>262</v>
      </c>
      <c r="N23" t="s">
        <v>127</v>
      </c>
      <c r="Q23">
        <v>50000</v>
      </c>
      <c r="R23">
        <v>0</v>
      </c>
      <c r="S23">
        <v>50000</v>
      </c>
      <c r="T23" t="s">
        <v>263</v>
      </c>
      <c r="U23" t="s">
        <v>42</v>
      </c>
    </row>
    <row r="24" spans="1:21" x14ac:dyDescent="0.15">
      <c r="A24">
        <v>49</v>
      </c>
      <c r="B24" s="112" t="s">
        <v>264</v>
      </c>
      <c r="C24" s="113">
        <v>44105</v>
      </c>
      <c r="D24" t="s">
        <v>123</v>
      </c>
      <c r="E24">
        <v>2459</v>
      </c>
      <c r="F24" t="s">
        <v>22</v>
      </c>
      <c r="G24" t="s">
        <v>265</v>
      </c>
      <c r="H24" t="s">
        <v>45</v>
      </c>
      <c r="I24" t="s">
        <v>112</v>
      </c>
      <c r="M24" t="s">
        <v>266</v>
      </c>
      <c r="N24" t="s">
        <v>127</v>
      </c>
      <c r="Q24">
        <v>50000</v>
      </c>
      <c r="R24">
        <v>0</v>
      </c>
      <c r="S24">
        <v>50000</v>
      </c>
      <c r="T24" t="s">
        <v>267</v>
      </c>
      <c r="U24" t="s">
        <v>42</v>
      </c>
    </row>
    <row r="25" spans="1:21" x14ac:dyDescent="0.15">
      <c r="A25">
        <v>50</v>
      </c>
      <c r="B25" s="112" t="s">
        <v>268</v>
      </c>
      <c r="C25" s="113">
        <v>44105</v>
      </c>
      <c r="D25" t="s">
        <v>123</v>
      </c>
      <c r="E25">
        <v>7503</v>
      </c>
      <c r="F25" t="s">
        <v>22</v>
      </c>
      <c r="G25" t="s">
        <v>269</v>
      </c>
      <c r="H25" t="s">
        <v>183</v>
      </c>
      <c r="I25" t="s">
        <v>205</v>
      </c>
      <c r="M25" t="s">
        <v>270</v>
      </c>
      <c r="N25" t="s">
        <v>271</v>
      </c>
      <c r="Q25">
        <v>0</v>
      </c>
      <c r="R25">
        <v>500</v>
      </c>
      <c r="S25">
        <v>500</v>
      </c>
      <c r="T25" t="s">
        <v>272</v>
      </c>
      <c r="U25" t="s">
        <v>273</v>
      </c>
    </row>
    <row r="26" spans="1:21" x14ac:dyDescent="0.15">
      <c r="A26">
        <v>60</v>
      </c>
      <c r="B26" s="112" t="s">
        <v>307</v>
      </c>
      <c r="C26" s="113">
        <v>44106</v>
      </c>
      <c r="D26" t="s">
        <v>302</v>
      </c>
      <c r="E26">
        <v>9803</v>
      </c>
      <c r="F26" t="s">
        <v>22</v>
      </c>
      <c r="G26" t="s">
        <v>308</v>
      </c>
      <c r="H26" t="s">
        <v>24</v>
      </c>
      <c r="M26" t="s">
        <v>309</v>
      </c>
      <c r="N26" t="s">
        <v>310</v>
      </c>
      <c r="Q26">
        <v>0</v>
      </c>
      <c r="R26">
        <v>15000</v>
      </c>
      <c r="S26">
        <v>15000</v>
      </c>
      <c r="T26" t="s">
        <v>311</v>
      </c>
      <c r="U26" t="s">
        <v>312</v>
      </c>
    </row>
    <row r="27" spans="1:21" x14ac:dyDescent="0.15">
      <c r="A27">
        <v>61</v>
      </c>
      <c r="B27" s="112" t="s">
        <v>313</v>
      </c>
      <c r="C27" s="113">
        <v>44106</v>
      </c>
      <c r="D27" t="s">
        <v>37</v>
      </c>
      <c r="E27">
        <v>5904</v>
      </c>
      <c r="F27" t="s">
        <v>22</v>
      </c>
      <c r="G27" t="s">
        <v>314</v>
      </c>
      <c r="H27" t="s">
        <v>101</v>
      </c>
      <c r="I27" t="s">
        <v>25</v>
      </c>
      <c r="M27" t="s">
        <v>315</v>
      </c>
      <c r="N27" t="s">
        <v>316</v>
      </c>
      <c r="Q27">
        <v>18036</v>
      </c>
      <c r="R27">
        <v>0</v>
      </c>
      <c r="S27">
        <v>18036</v>
      </c>
      <c r="T27" t="s">
        <v>317</v>
      </c>
      <c r="U27" t="s">
        <v>318</v>
      </c>
    </row>
    <row r="28" spans="1:21" x14ac:dyDescent="0.15">
      <c r="A28">
        <v>62</v>
      </c>
      <c r="B28" s="112" t="s">
        <v>319</v>
      </c>
      <c r="C28" s="113">
        <v>44106</v>
      </c>
      <c r="D28" t="s">
        <v>37</v>
      </c>
      <c r="E28">
        <v>341</v>
      </c>
      <c r="F28" t="s">
        <v>320</v>
      </c>
      <c r="G28" t="s">
        <v>157</v>
      </c>
      <c r="H28" t="s">
        <v>45</v>
      </c>
      <c r="I28" t="s">
        <v>88</v>
      </c>
      <c r="M28" t="s">
        <v>321</v>
      </c>
      <c r="Q28">
        <v>66236</v>
      </c>
      <c r="R28">
        <v>0</v>
      </c>
      <c r="S28">
        <v>66236</v>
      </c>
      <c r="T28" t="s">
        <v>322</v>
      </c>
      <c r="U28" t="s">
        <v>42</v>
      </c>
    </row>
    <row r="29" spans="1:21" x14ac:dyDescent="0.15">
      <c r="A29">
        <v>63</v>
      </c>
      <c r="B29" s="112" t="s">
        <v>323</v>
      </c>
      <c r="C29" s="113">
        <v>44106</v>
      </c>
      <c r="D29" t="s">
        <v>37</v>
      </c>
      <c r="E29">
        <v>3900</v>
      </c>
      <c r="F29" t="s">
        <v>22</v>
      </c>
      <c r="G29" t="s">
        <v>324</v>
      </c>
      <c r="H29" t="s">
        <v>24</v>
      </c>
      <c r="I29" t="s">
        <v>32</v>
      </c>
      <c r="M29" t="s">
        <v>325</v>
      </c>
      <c r="N29" t="s">
        <v>326</v>
      </c>
      <c r="O29">
        <v>1</v>
      </c>
      <c r="P29">
        <v>1</v>
      </c>
      <c r="Q29">
        <v>10000</v>
      </c>
      <c r="R29">
        <v>0</v>
      </c>
      <c r="S29">
        <v>10000</v>
      </c>
      <c r="T29" t="s">
        <v>327</v>
      </c>
      <c r="U29" t="s">
        <v>328</v>
      </c>
    </row>
    <row r="30" spans="1:21" x14ac:dyDescent="0.15">
      <c r="A30">
        <v>68</v>
      </c>
      <c r="B30" s="112" t="s">
        <v>350</v>
      </c>
      <c r="C30" s="113">
        <v>44106</v>
      </c>
      <c r="D30" t="s">
        <v>37</v>
      </c>
      <c r="E30">
        <v>2907</v>
      </c>
      <c r="F30" t="s">
        <v>22</v>
      </c>
      <c r="G30" t="s">
        <v>351</v>
      </c>
      <c r="H30" t="s">
        <v>31</v>
      </c>
      <c r="I30" t="s">
        <v>25</v>
      </c>
      <c r="M30" t="s">
        <v>352</v>
      </c>
      <c r="N30" t="s">
        <v>72</v>
      </c>
      <c r="Q30">
        <v>0</v>
      </c>
      <c r="R30">
        <v>3000</v>
      </c>
      <c r="S30">
        <v>3000</v>
      </c>
      <c r="T30" t="s">
        <v>353</v>
      </c>
      <c r="U30" t="s">
        <v>42</v>
      </c>
    </row>
    <row r="31" spans="1:21" x14ac:dyDescent="0.15">
      <c r="A31">
        <v>69</v>
      </c>
      <c r="B31" s="112" t="s">
        <v>354</v>
      </c>
      <c r="C31" s="113">
        <v>44106</v>
      </c>
      <c r="D31" t="s">
        <v>37</v>
      </c>
      <c r="E31">
        <v>3007</v>
      </c>
      <c r="F31" t="s">
        <v>22</v>
      </c>
      <c r="G31" t="s">
        <v>346</v>
      </c>
      <c r="H31" t="s">
        <v>101</v>
      </c>
      <c r="I31" t="s">
        <v>25</v>
      </c>
      <c r="M31" t="s">
        <v>355</v>
      </c>
      <c r="Q31">
        <v>0</v>
      </c>
      <c r="R31">
        <v>3000</v>
      </c>
      <c r="S31">
        <v>3000</v>
      </c>
      <c r="T31" t="s">
        <v>356</v>
      </c>
      <c r="U31" t="s">
        <v>42</v>
      </c>
    </row>
    <row r="32" spans="1:21" x14ac:dyDescent="0.15">
      <c r="A32">
        <v>70</v>
      </c>
      <c r="B32" s="112" t="s">
        <v>357</v>
      </c>
      <c r="C32" s="113">
        <v>44106</v>
      </c>
      <c r="D32" t="s">
        <v>37</v>
      </c>
      <c r="E32">
        <v>3015</v>
      </c>
      <c r="F32" t="s">
        <v>22</v>
      </c>
      <c r="G32" t="s">
        <v>346</v>
      </c>
      <c r="H32" t="s">
        <v>101</v>
      </c>
      <c r="I32" t="s">
        <v>25</v>
      </c>
      <c r="M32" t="s">
        <v>358</v>
      </c>
      <c r="Q32">
        <v>0</v>
      </c>
      <c r="R32">
        <v>3000</v>
      </c>
      <c r="S32">
        <v>3000</v>
      </c>
      <c r="T32" t="s">
        <v>359</v>
      </c>
      <c r="U32" t="s">
        <v>42</v>
      </c>
    </row>
    <row r="33" spans="1:21" x14ac:dyDescent="0.15">
      <c r="A33">
        <v>74</v>
      </c>
      <c r="B33" s="112" t="s">
        <v>373</v>
      </c>
      <c r="C33" s="113">
        <v>44106</v>
      </c>
      <c r="D33" t="s">
        <v>364</v>
      </c>
      <c r="E33">
        <v>8501</v>
      </c>
      <c r="F33" t="s">
        <v>22</v>
      </c>
      <c r="G33" t="s">
        <v>374</v>
      </c>
      <c r="H33" t="s">
        <v>101</v>
      </c>
      <c r="M33" t="s">
        <v>375</v>
      </c>
      <c r="N33" t="s">
        <v>376</v>
      </c>
      <c r="Q33">
        <v>49509</v>
      </c>
      <c r="R33">
        <v>0</v>
      </c>
      <c r="S33">
        <v>49509</v>
      </c>
      <c r="T33" t="s">
        <v>377</v>
      </c>
      <c r="U33" t="s">
        <v>42</v>
      </c>
    </row>
    <row r="34" spans="1:21" x14ac:dyDescent="0.15">
      <c r="A34">
        <v>79</v>
      </c>
      <c r="B34" s="112" t="s">
        <v>399</v>
      </c>
      <c r="C34" s="113">
        <v>44106</v>
      </c>
      <c r="D34" t="s">
        <v>75</v>
      </c>
      <c r="E34">
        <v>3108</v>
      </c>
      <c r="F34" t="s">
        <v>22</v>
      </c>
      <c r="G34" t="s">
        <v>400</v>
      </c>
      <c r="H34" t="s">
        <v>24</v>
      </c>
      <c r="I34" t="s">
        <v>25</v>
      </c>
      <c r="M34" t="s">
        <v>401</v>
      </c>
      <c r="N34" t="s">
        <v>402</v>
      </c>
      <c r="Q34">
        <v>0</v>
      </c>
      <c r="R34">
        <v>3000</v>
      </c>
      <c r="S34">
        <v>3000</v>
      </c>
      <c r="T34" t="s">
        <v>403</v>
      </c>
      <c r="U34" t="s">
        <v>42</v>
      </c>
    </row>
    <row r="35" spans="1:21" x14ac:dyDescent="0.15">
      <c r="A35">
        <v>80</v>
      </c>
      <c r="B35" s="112" t="s">
        <v>404</v>
      </c>
      <c r="C35" s="113">
        <v>44106</v>
      </c>
      <c r="D35" t="s">
        <v>75</v>
      </c>
      <c r="E35">
        <v>2717</v>
      </c>
      <c r="F35" t="s">
        <v>22</v>
      </c>
      <c r="G35" t="s">
        <v>405</v>
      </c>
      <c r="H35" t="s">
        <v>24</v>
      </c>
      <c r="I35" t="s">
        <v>39</v>
      </c>
      <c r="M35" t="s">
        <v>406</v>
      </c>
      <c r="N35" t="s">
        <v>72</v>
      </c>
      <c r="Q35">
        <v>0</v>
      </c>
      <c r="R35">
        <v>3000</v>
      </c>
      <c r="S35">
        <v>3000</v>
      </c>
      <c r="T35" t="s">
        <v>407</v>
      </c>
      <c r="U35" t="s">
        <v>408</v>
      </c>
    </row>
    <row r="36" spans="1:21" x14ac:dyDescent="0.15">
      <c r="A36">
        <v>83</v>
      </c>
      <c r="B36" s="112" t="s">
        <v>418</v>
      </c>
      <c r="C36" s="113">
        <v>44106</v>
      </c>
      <c r="D36" t="s">
        <v>419</v>
      </c>
      <c r="E36">
        <v>55</v>
      </c>
      <c r="F36" t="s">
        <v>22</v>
      </c>
      <c r="G36" t="s">
        <v>420</v>
      </c>
      <c r="H36" t="s">
        <v>101</v>
      </c>
      <c r="I36" t="s">
        <v>125</v>
      </c>
      <c r="M36" t="s">
        <v>421</v>
      </c>
      <c r="N36" t="s">
        <v>72</v>
      </c>
      <c r="Q36">
        <v>0</v>
      </c>
      <c r="R36">
        <v>0</v>
      </c>
      <c r="S36">
        <v>0</v>
      </c>
      <c r="T36" t="s">
        <v>422</v>
      </c>
      <c r="U36" t="s">
        <v>42</v>
      </c>
    </row>
    <row r="37" spans="1:21" x14ac:dyDescent="0.15">
      <c r="A37">
        <v>85</v>
      </c>
      <c r="B37" s="112" t="s">
        <v>429</v>
      </c>
      <c r="C37" s="113">
        <v>44106</v>
      </c>
      <c r="D37" t="s">
        <v>430</v>
      </c>
      <c r="E37">
        <v>8705</v>
      </c>
      <c r="F37" t="s">
        <v>22</v>
      </c>
      <c r="G37" t="s">
        <v>431</v>
      </c>
      <c r="H37" t="s">
        <v>24</v>
      </c>
      <c r="M37" t="s">
        <v>432</v>
      </c>
      <c r="N37" t="s">
        <v>433</v>
      </c>
      <c r="Q37">
        <v>0</v>
      </c>
      <c r="R37">
        <v>500</v>
      </c>
      <c r="S37">
        <v>500</v>
      </c>
      <c r="T37" t="s">
        <v>434</v>
      </c>
      <c r="U37" t="s">
        <v>55</v>
      </c>
    </row>
    <row r="38" spans="1:21" x14ac:dyDescent="0.15">
      <c r="A38">
        <v>86</v>
      </c>
      <c r="B38" s="112" t="s">
        <v>435</v>
      </c>
      <c r="C38" s="113">
        <v>44106</v>
      </c>
      <c r="D38" t="s">
        <v>430</v>
      </c>
      <c r="E38">
        <v>9717</v>
      </c>
      <c r="F38" t="s">
        <v>22</v>
      </c>
      <c r="G38" t="s">
        <v>436</v>
      </c>
      <c r="H38" t="s">
        <v>24</v>
      </c>
      <c r="M38" t="s">
        <v>437</v>
      </c>
      <c r="N38" t="s">
        <v>438</v>
      </c>
      <c r="Q38">
        <v>0</v>
      </c>
      <c r="R38">
        <v>500</v>
      </c>
      <c r="S38">
        <v>500</v>
      </c>
      <c r="T38" t="s">
        <v>439</v>
      </c>
      <c r="U38" t="s">
        <v>55</v>
      </c>
    </row>
    <row r="39" spans="1:21" x14ac:dyDescent="0.15">
      <c r="A39">
        <v>90</v>
      </c>
      <c r="B39" s="112" t="s">
        <v>452</v>
      </c>
      <c r="C39" s="113">
        <v>44106</v>
      </c>
      <c r="D39" t="s">
        <v>430</v>
      </c>
      <c r="E39">
        <v>3306</v>
      </c>
      <c r="F39" t="s">
        <v>22</v>
      </c>
      <c r="G39" t="s">
        <v>453</v>
      </c>
      <c r="H39" t="s">
        <v>24</v>
      </c>
      <c r="I39" t="s">
        <v>25</v>
      </c>
      <c r="M39" t="s">
        <v>454</v>
      </c>
      <c r="N39" t="s">
        <v>455</v>
      </c>
      <c r="Q39">
        <v>0</v>
      </c>
      <c r="R39">
        <v>500</v>
      </c>
      <c r="S39">
        <v>500</v>
      </c>
      <c r="T39" t="s">
        <v>456</v>
      </c>
      <c r="U39" t="s">
        <v>457</v>
      </c>
    </row>
    <row r="40" spans="1:21" x14ac:dyDescent="0.15">
      <c r="A40">
        <v>93</v>
      </c>
      <c r="B40" s="112" t="s">
        <v>468</v>
      </c>
      <c r="C40" s="113">
        <v>44106</v>
      </c>
      <c r="D40" t="s">
        <v>123</v>
      </c>
      <c r="E40">
        <v>13412</v>
      </c>
      <c r="F40" t="s">
        <v>22</v>
      </c>
      <c r="G40" t="s">
        <v>469</v>
      </c>
      <c r="H40" t="s">
        <v>24</v>
      </c>
      <c r="I40" t="s">
        <v>125</v>
      </c>
      <c r="M40" t="s">
        <v>470</v>
      </c>
      <c r="N40" t="s">
        <v>471</v>
      </c>
      <c r="Q40">
        <v>50000</v>
      </c>
      <c r="R40">
        <v>0</v>
      </c>
      <c r="S40">
        <v>50000</v>
      </c>
      <c r="T40" t="s">
        <v>472</v>
      </c>
      <c r="U40" t="s">
        <v>473</v>
      </c>
    </row>
    <row r="41" spans="1:21" x14ac:dyDescent="0.15">
      <c r="A41">
        <v>94</v>
      </c>
      <c r="B41" s="112" t="s">
        <v>474</v>
      </c>
      <c r="C41" s="113">
        <v>44106</v>
      </c>
      <c r="D41" t="s">
        <v>123</v>
      </c>
      <c r="E41">
        <v>1510</v>
      </c>
      <c r="F41" t="s">
        <v>22</v>
      </c>
      <c r="G41" t="s">
        <v>475</v>
      </c>
      <c r="H41" t="s">
        <v>58</v>
      </c>
      <c r="M41" t="s">
        <v>476</v>
      </c>
      <c r="N41" t="s">
        <v>471</v>
      </c>
      <c r="Q41">
        <v>50000</v>
      </c>
      <c r="R41">
        <v>0</v>
      </c>
      <c r="S41">
        <v>50000</v>
      </c>
      <c r="T41" t="s">
        <v>477</v>
      </c>
      <c r="U41" t="s">
        <v>42</v>
      </c>
    </row>
    <row r="42" spans="1:21" x14ac:dyDescent="0.15">
      <c r="A42">
        <v>95</v>
      </c>
      <c r="B42" s="112" t="s">
        <v>478</v>
      </c>
      <c r="C42" s="113">
        <v>44106</v>
      </c>
      <c r="D42" t="s">
        <v>123</v>
      </c>
      <c r="E42">
        <v>10917</v>
      </c>
      <c r="F42" t="s">
        <v>22</v>
      </c>
      <c r="G42" t="s">
        <v>479</v>
      </c>
      <c r="H42" t="s">
        <v>480</v>
      </c>
      <c r="I42" t="s">
        <v>70</v>
      </c>
      <c r="M42" t="s">
        <v>481</v>
      </c>
      <c r="N42" t="s">
        <v>482</v>
      </c>
      <c r="Q42">
        <v>50000</v>
      </c>
      <c r="R42">
        <v>0</v>
      </c>
      <c r="S42">
        <v>50000</v>
      </c>
      <c r="T42" t="s">
        <v>483</v>
      </c>
      <c r="U42" t="s">
        <v>42</v>
      </c>
    </row>
    <row r="43" spans="1:21" x14ac:dyDescent="0.15">
      <c r="A43">
        <v>96</v>
      </c>
      <c r="B43" s="112" t="s">
        <v>484</v>
      </c>
      <c r="C43" s="113">
        <v>44106</v>
      </c>
      <c r="D43" t="s">
        <v>123</v>
      </c>
      <c r="E43">
        <v>7320</v>
      </c>
      <c r="F43" t="s">
        <v>22</v>
      </c>
      <c r="G43" t="s">
        <v>485</v>
      </c>
      <c r="H43" t="s">
        <v>69</v>
      </c>
      <c r="M43" t="s">
        <v>486</v>
      </c>
      <c r="N43" t="s">
        <v>402</v>
      </c>
      <c r="Q43">
        <v>50000</v>
      </c>
      <c r="R43">
        <v>0</v>
      </c>
      <c r="S43">
        <v>50000</v>
      </c>
      <c r="T43" t="s">
        <v>487</v>
      </c>
      <c r="U43" t="s">
        <v>42</v>
      </c>
    </row>
    <row r="44" spans="1:21" x14ac:dyDescent="0.15">
      <c r="A44">
        <v>103</v>
      </c>
      <c r="B44" s="112" t="s">
        <v>517</v>
      </c>
      <c r="C44" s="113">
        <v>44106</v>
      </c>
      <c r="D44" t="s">
        <v>123</v>
      </c>
      <c r="E44">
        <v>15519</v>
      </c>
      <c r="F44" t="s">
        <v>22</v>
      </c>
      <c r="G44" t="s">
        <v>518</v>
      </c>
      <c r="H44" t="s">
        <v>183</v>
      </c>
      <c r="I44" t="s">
        <v>125</v>
      </c>
      <c r="M44" t="s">
        <v>519</v>
      </c>
      <c r="N44" t="s">
        <v>402</v>
      </c>
      <c r="Q44">
        <v>50000</v>
      </c>
      <c r="R44">
        <v>0</v>
      </c>
      <c r="S44">
        <v>50000</v>
      </c>
      <c r="T44" t="s">
        <v>520</v>
      </c>
      <c r="U44" t="s">
        <v>55</v>
      </c>
    </row>
    <row r="45" spans="1:21" x14ac:dyDescent="0.15">
      <c r="A45">
        <v>104</v>
      </c>
      <c r="B45" s="112" t="s">
        <v>521</v>
      </c>
      <c r="C45" s="113">
        <v>44106</v>
      </c>
      <c r="D45" t="s">
        <v>123</v>
      </c>
      <c r="E45">
        <v>3305</v>
      </c>
      <c r="F45" t="s">
        <v>22</v>
      </c>
      <c r="G45" t="s">
        <v>157</v>
      </c>
      <c r="H45" t="s">
        <v>45</v>
      </c>
      <c r="I45" t="s">
        <v>39</v>
      </c>
      <c r="M45" t="s">
        <v>522</v>
      </c>
      <c r="N45" t="s">
        <v>523</v>
      </c>
      <c r="Q45">
        <v>50000</v>
      </c>
      <c r="R45">
        <v>0</v>
      </c>
      <c r="S45">
        <v>50000</v>
      </c>
      <c r="T45" t="s">
        <v>524</v>
      </c>
      <c r="U45" t="s">
        <v>42</v>
      </c>
    </row>
    <row r="46" spans="1:21" x14ac:dyDescent="0.15">
      <c r="A46">
        <v>105</v>
      </c>
      <c r="B46" s="112" t="s">
        <v>525</v>
      </c>
      <c r="C46" s="113">
        <v>44106</v>
      </c>
      <c r="D46" t="s">
        <v>123</v>
      </c>
      <c r="E46">
        <v>136</v>
      </c>
      <c r="F46" t="s">
        <v>22</v>
      </c>
      <c r="G46" t="s">
        <v>526</v>
      </c>
      <c r="H46" t="s">
        <v>45</v>
      </c>
      <c r="I46" t="s">
        <v>46</v>
      </c>
      <c r="M46" t="s">
        <v>527</v>
      </c>
      <c r="N46" t="s">
        <v>333</v>
      </c>
      <c r="Q46">
        <v>50000</v>
      </c>
      <c r="R46">
        <v>0</v>
      </c>
      <c r="S46">
        <v>50000</v>
      </c>
      <c r="T46" t="s">
        <v>528</v>
      </c>
      <c r="U46" t="s">
        <v>55</v>
      </c>
    </row>
    <row r="47" spans="1:21" x14ac:dyDescent="0.15">
      <c r="A47">
        <v>108</v>
      </c>
      <c r="B47" s="112" t="s">
        <v>539</v>
      </c>
      <c r="C47" s="113">
        <v>44106</v>
      </c>
      <c r="D47" t="s">
        <v>123</v>
      </c>
      <c r="E47">
        <v>6611</v>
      </c>
      <c r="F47" t="s">
        <v>22</v>
      </c>
      <c r="G47" t="s">
        <v>540</v>
      </c>
      <c r="H47" t="s">
        <v>24</v>
      </c>
      <c r="I47" t="s">
        <v>32</v>
      </c>
      <c r="M47" t="s">
        <v>541</v>
      </c>
      <c r="N47" t="s">
        <v>170</v>
      </c>
      <c r="Q47">
        <v>50000</v>
      </c>
      <c r="R47">
        <v>0</v>
      </c>
      <c r="S47">
        <v>50000</v>
      </c>
      <c r="T47" t="s">
        <v>542</v>
      </c>
      <c r="U47" t="s">
        <v>42</v>
      </c>
    </row>
    <row r="48" spans="1:21" x14ac:dyDescent="0.15">
      <c r="A48">
        <v>109</v>
      </c>
      <c r="B48" s="112" t="s">
        <v>543</v>
      </c>
      <c r="C48" s="113">
        <v>44106</v>
      </c>
      <c r="D48" t="s">
        <v>123</v>
      </c>
      <c r="E48">
        <v>11114</v>
      </c>
      <c r="F48" t="s">
        <v>22</v>
      </c>
      <c r="G48" t="s">
        <v>544</v>
      </c>
      <c r="H48" t="s">
        <v>480</v>
      </c>
      <c r="I48" t="s">
        <v>70</v>
      </c>
      <c r="M48" t="s">
        <v>545</v>
      </c>
      <c r="N48" t="s">
        <v>227</v>
      </c>
      <c r="Q48">
        <v>50000</v>
      </c>
      <c r="R48">
        <v>0</v>
      </c>
      <c r="S48">
        <v>50000</v>
      </c>
      <c r="T48" t="s">
        <v>546</v>
      </c>
      <c r="U48" t="s">
        <v>42</v>
      </c>
    </row>
    <row r="49" spans="1:21" x14ac:dyDescent="0.15">
      <c r="A49">
        <v>110</v>
      </c>
      <c r="B49" s="112" t="s">
        <v>547</v>
      </c>
      <c r="C49" s="113">
        <v>44106</v>
      </c>
      <c r="D49" t="s">
        <v>123</v>
      </c>
      <c r="E49">
        <v>7016</v>
      </c>
      <c r="F49" t="s">
        <v>22</v>
      </c>
      <c r="G49" t="s">
        <v>548</v>
      </c>
      <c r="H49" t="s">
        <v>24</v>
      </c>
      <c r="I49" t="s">
        <v>205</v>
      </c>
      <c r="M49" t="s">
        <v>549</v>
      </c>
      <c r="N49" t="s">
        <v>170</v>
      </c>
      <c r="Q49">
        <v>50000</v>
      </c>
      <c r="R49">
        <v>0</v>
      </c>
      <c r="S49">
        <v>50000</v>
      </c>
      <c r="T49" t="s">
        <v>550</v>
      </c>
      <c r="U49" t="s">
        <v>42</v>
      </c>
    </row>
    <row r="50" spans="1:21" x14ac:dyDescent="0.15">
      <c r="A50">
        <v>111</v>
      </c>
      <c r="B50" s="112" t="s">
        <v>551</v>
      </c>
      <c r="C50" s="113">
        <v>44106</v>
      </c>
      <c r="D50" t="s">
        <v>123</v>
      </c>
      <c r="E50">
        <v>2531</v>
      </c>
      <c r="F50" t="s">
        <v>22</v>
      </c>
      <c r="G50" t="s">
        <v>38</v>
      </c>
      <c r="H50" t="s">
        <v>31</v>
      </c>
      <c r="I50" t="s">
        <v>39</v>
      </c>
      <c r="M50" t="s">
        <v>552</v>
      </c>
      <c r="N50" t="s">
        <v>553</v>
      </c>
      <c r="Q50">
        <v>50000</v>
      </c>
      <c r="R50">
        <v>0</v>
      </c>
      <c r="S50">
        <v>50000</v>
      </c>
      <c r="T50" t="s">
        <v>554</v>
      </c>
      <c r="U50" t="s">
        <v>55</v>
      </c>
    </row>
    <row r="51" spans="1:21" x14ac:dyDescent="0.15">
      <c r="A51">
        <v>112</v>
      </c>
      <c r="B51" s="112" t="s">
        <v>555</v>
      </c>
      <c r="C51" s="113">
        <v>44106</v>
      </c>
      <c r="D51" t="s">
        <v>123</v>
      </c>
      <c r="E51">
        <v>10301</v>
      </c>
      <c r="F51" t="s">
        <v>22</v>
      </c>
      <c r="G51" t="s">
        <v>556</v>
      </c>
      <c r="H51" t="s">
        <v>557</v>
      </c>
      <c r="I51" t="s">
        <v>70</v>
      </c>
      <c r="M51" t="s">
        <v>558</v>
      </c>
      <c r="N51" t="s">
        <v>78</v>
      </c>
      <c r="Q51">
        <v>50000</v>
      </c>
      <c r="R51">
        <v>0</v>
      </c>
      <c r="S51">
        <v>50000</v>
      </c>
      <c r="T51" t="s">
        <v>559</v>
      </c>
      <c r="U51" t="s">
        <v>55</v>
      </c>
    </row>
    <row r="52" spans="1:21" x14ac:dyDescent="0.15">
      <c r="A52">
        <v>113</v>
      </c>
      <c r="B52" s="112" t="s">
        <v>560</v>
      </c>
      <c r="C52" s="113">
        <v>44106</v>
      </c>
      <c r="D52" t="s">
        <v>123</v>
      </c>
      <c r="E52">
        <v>2812</v>
      </c>
      <c r="F52" t="s">
        <v>22</v>
      </c>
      <c r="G52" t="s">
        <v>561</v>
      </c>
      <c r="H52" t="s">
        <v>24</v>
      </c>
      <c r="I52" t="s">
        <v>205</v>
      </c>
      <c r="M52" t="s">
        <v>562</v>
      </c>
      <c r="N52" t="s">
        <v>227</v>
      </c>
      <c r="Q52">
        <v>50000</v>
      </c>
      <c r="R52">
        <v>0</v>
      </c>
      <c r="S52">
        <v>50000</v>
      </c>
      <c r="T52" t="s">
        <v>563</v>
      </c>
      <c r="U52" t="s">
        <v>564</v>
      </c>
    </row>
    <row r="53" spans="1:21" x14ac:dyDescent="0.15">
      <c r="A53">
        <v>114</v>
      </c>
      <c r="B53" s="112" t="s">
        <v>565</v>
      </c>
      <c r="C53" s="113">
        <v>44106</v>
      </c>
      <c r="D53" t="s">
        <v>123</v>
      </c>
      <c r="E53">
        <v>6010</v>
      </c>
      <c r="F53" t="s">
        <v>22</v>
      </c>
      <c r="G53" t="s">
        <v>566</v>
      </c>
      <c r="H53" t="s">
        <v>24</v>
      </c>
      <c r="I53" t="s">
        <v>125</v>
      </c>
      <c r="M53" t="s">
        <v>567</v>
      </c>
      <c r="N53" t="s">
        <v>402</v>
      </c>
      <c r="Q53">
        <v>50000</v>
      </c>
      <c r="R53">
        <v>0</v>
      </c>
      <c r="S53">
        <v>50000</v>
      </c>
      <c r="T53" t="s">
        <v>568</v>
      </c>
      <c r="U53" t="s">
        <v>42</v>
      </c>
    </row>
    <row r="54" spans="1:21" x14ac:dyDescent="0.15">
      <c r="A54">
        <v>115</v>
      </c>
      <c r="B54" s="112" t="s">
        <v>569</v>
      </c>
      <c r="C54" s="113">
        <v>44106</v>
      </c>
      <c r="D54" t="s">
        <v>123</v>
      </c>
      <c r="E54">
        <v>10914</v>
      </c>
      <c r="F54" t="s">
        <v>22</v>
      </c>
      <c r="G54" t="s">
        <v>570</v>
      </c>
      <c r="H54" t="s">
        <v>24</v>
      </c>
      <c r="I54" t="s">
        <v>32</v>
      </c>
      <c r="M54" t="s">
        <v>571</v>
      </c>
      <c r="N54" t="s">
        <v>170</v>
      </c>
      <c r="Q54">
        <v>50000</v>
      </c>
      <c r="R54">
        <v>0</v>
      </c>
      <c r="S54">
        <v>50000</v>
      </c>
      <c r="T54" t="s">
        <v>572</v>
      </c>
      <c r="U54" t="s">
        <v>42</v>
      </c>
    </row>
    <row r="55" spans="1:21" x14ac:dyDescent="0.15">
      <c r="A55">
        <v>116</v>
      </c>
      <c r="B55" s="112" t="s">
        <v>573</v>
      </c>
      <c r="C55" s="113">
        <v>44106</v>
      </c>
      <c r="D55" t="s">
        <v>123</v>
      </c>
      <c r="E55">
        <v>15009</v>
      </c>
      <c r="F55" t="s">
        <v>22</v>
      </c>
      <c r="G55" t="s">
        <v>574</v>
      </c>
      <c r="H55" t="s">
        <v>24</v>
      </c>
      <c r="I55" t="s">
        <v>25</v>
      </c>
      <c r="M55" t="s">
        <v>575</v>
      </c>
      <c r="N55" t="s">
        <v>402</v>
      </c>
      <c r="Q55">
        <v>50000</v>
      </c>
      <c r="R55">
        <v>0</v>
      </c>
      <c r="S55">
        <v>50000</v>
      </c>
      <c r="T55" t="s">
        <v>576</v>
      </c>
      <c r="U55" t="s">
        <v>42</v>
      </c>
    </row>
    <row r="56" spans="1:21" x14ac:dyDescent="0.15">
      <c r="A56">
        <v>117</v>
      </c>
      <c r="B56" s="112" t="s">
        <v>577</v>
      </c>
      <c r="C56" s="113">
        <v>44106</v>
      </c>
      <c r="D56" t="s">
        <v>123</v>
      </c>
      <c r="E56">
        <v>813</v>
      </c>
      <c r="F56" t="s">
        <v>22</v>
      </c>
      <c r="G56" t="s">
        <v>578</v>
      </c>
      <c r="H56" t="s">
        <v>183</v>
      </c>
      <c r="I56" t="s">
        <v>46</v>
      </c>
      <c r="M56" t="s">
        <v>579</v>
      </c>
      <c r="N56" t="s">
        <v>580</v>
      </c>
      <c r="Q56">
        <v>50000</v>
      </c>
      <c r="R56">
        <v>0</v>
      </c>
      <c r="S56">
        <v>50000</v>
      </c>
      <c r="T56" t="s">
        <v>581</v>
      </c>
      <c r="U56" t="s">
        <v>582</v>
      </c>
    </row>
    <row r="57" spans="1:21" x14ac:dyDescent="0.15">
      <c r="A57">
        <v>118</v>
      </c>
      <c r="B57" s="112" t="s">
        <v>583</v>
      </c>
      <c r="C57" s="113">
        <v>44106</v>
      </c>
      <c r="D57" t="s">
        <v>123</v>
      </c>
      <c r="E57">
        <v>9608</v>
      </c>
      <c r="F57" t="s">
        <v>22</v>
      </c>
      <c r="G57" t="s">
        <v>584</v>
      </c>
      <c r="H57" t="s">
        <v>58</v>
      </c>
      <c r="I57" t="s">
        <v>70</v>
      </c>
      <c r="M57" t="s">
        <v>585</v>
      </c>
      <c r="N57" t="s">
        <v>586</v>
      </c>
      <c r="Q57">
        <v>0</v>
      </c>
      <c r="R57">
        <v>500</v>
      </c>
      <c r="S57">
        <v>500</v>
      </c>
      <c r="T57" t="s">
        <v>587</v>
      </c>
      <c r="U57" t="s">
        <v>55</v>
      </c>
    </row>
    <row r="58" spans="1:21" x14ac:dyDescent="0.15">
      <c r="A58">
        <v>119</v>
      </c>
      <c r="B58" s="112" t="s">
        <v>588</v>
      </c>
      <c r="C58" s="113">
        <v>44106</v>
      </c>
      <c r="D58" t="s">
        <v>123</v>
      </c>
      <c r="E58">
        <v>415</v>
      </c>
      <c r="F58" t="s">
        <v>22</v>
      </c>
      <c r="G58" t="s">
        <v>589</v>
      </c>
      <c r="H58" t="s">
        <v>31</v>
      </c>
      <c r="I58" t="s">
        <v>158</v>
      </c>
      <c r="M58" t="s">
        <v>590</v>
      </c>
      <c r="N58" t="s">
        <v>591</v>
      </c>
      <c r="Q58">
        <v>0</v>
      </c>
      <c r="R58">
        <v>500</v>
      </c>
      <c r="S58">
        <v>500</v>
      </c>
      <c r="T58" t="s">
        <v>592</v>
      </c>
      <c r="U58" t="s">
        <v>312</v>
      </c>
    </row>
    <row r="59" spans="1:21" x14ac:dyDescent="0.15">
      <c r="A59">
        <v>120</v>
      </c>
      <c r="B59" s="112" t="s">
        <v>593</v>
      </c>
      <c r="C59" s="113">
        <v>44106</v>
      </c>
      <c r="D59" t="s">
        <v>123</v>
      </c>
      <c r="E59">
        <v>3816</v>
      </c>
      <c r="F59" t="s">
        <v>22</v>
      </c>
      <c r="G59" t="s">
        <v>594</v>
      </c>
      <c r="H59" t="s">
        <v>24</v>
      </c>
      <c r="I59" t="s">
        <v>39</v>
      </c>
      <c r="M59" t="s">
        <v>595</v>
      </c>
      <c r="N59" t="s">
        <v>596</v>
      </c>
      <c r="Q59">
        <v>0</v>
      </c>
      <c r="R59">
        <v>500</v>
      </c>
      <c r="S59">
        <v>500</v>
      </c>
      <c r="T59" t="s">
        <v>597</v>
      </c>
      <c r="U59" t="s">
        <v>42</v>
      </c>
    </row>
    <row r="60" spans="1:21" x14ac:dyDescent="0.15">
      <c r="A60">
        <v>122</v>
      </c>
      <c r="B60" s="112" t="s">
        <v>603</v>
      </c>
      <c r="C60" s="113">
        <v>44106</v>
      </c>
      <c r="D60" t="s">
        <v>123</v>
      </c>
      <c r="E60">
        <v>4109</v>
      </c>
      <c r="F60" t="s">
        <v>22</v>
      </c>
      <c r="G60" t="s">
        <v>604</v>
      </c>
      <c r="H60" t="s">
        <v>31</v>
      </c>
      <c r="I60" t="s">
        <v>205</v>
      </c>
      <c r="M60" t="s">
        <v>605</v>
      </c>
      <c r="N60" t="s">
        <v>606</v>
      </c>
      <c r="Q60">
        <v>0</v>
      </c>
      <c r="R60">
        <v>500</v>
      </c>
      <c r="S60">
        <v>500</v>
      </c>
      <c r="T60" t="s">
        <v>607</v>
      </c>
      <c r="U60" t="s">
        <v>273</v>
      </c>
    </row>
    <row r="61" spans="1:21" x14ac:dyDescent="0.15">
      <c r="A61">
        <v>123</v>
      </c>
      <c r="B61" s="112" t="s">
        <v>608</v>
      </c>
      <c r="C61" s="113">
        <v>44106</v>
      </c>
      <c r="D61" t="s">
        <v>123</v>
      </c>
      <c r="E61">
        <v>6113</v>
      </c>
      <c r="F61" t="s">
        <v>22</v>
      </c>
      <c r="G61" t="s">
        <v>609</v>
      </c>
      <c r="H61" t="s">
        <v>58</v>
      </c>
      <c r="I61" t="s">
        <v>205</v>
      </c>
      <c r="M61" t="s">
        <v>610</v>
      </c>
      <c r="N61" t="s">
        <v>611</v>
      </c>
      <c r="Q61">
        <v>0</v>
      </c>
      <c r="R61">
        <v>500</v>
      </c>
      <c r="S61">
        <v>500</v>
      </c>
      <c r="T61" t="s">
        <v>612</v>
      </c>
      <c r="U61" t="s">
        <v>66</v>
      </c>
    </row>
    <row r="62" spans="1:21" x14ac:dyDescent="0.15">
      <c r="A62">
        <v>124</v>
      </c>
      <c r="B62" s="112" t="s">
        <v>613</v>
      </c>
      <c r="C62" s="113">
        <v>44106</v>
      </c>
      <c r="D62" t="s">
        <v>123</v>
      </c>
      <c r="E62">
        <v>511</v>
      </c>
      <c r="F62" t="s">
        <v>22</v>
      </c>
      <c r="G62" t="s">
        <v>614</v>
      </c>
      <c r="H62" t="s">
        <v>45</v>
      </c>
      <c r="I62" t="s">
        <v>158</v>
      </c>
      <c r="M62" t="s">
        <v>615</v>
      </c>
      <c r="N62" t="s">
        <v>616</v>
      </c>
      <c r="Q62">
        <v>0</v>
      </c>
      <c r="R62">
        <v>500</v>
      </c>
      <c r="S62">
        <v>500</v>
      </c>
      <c r="T62" t="s">
        <v>617</v>
      </c>
      <c r="U62" t="s">
        <v>273</v>
      </c>
    </row>
    <row r="63" spans="1:21" x14ac:dyDescent="0.15">
      <c r="A63">
        <v>126</v>
      </c>
      <c r="B63" s="112" t="s">
        <v>623</v>
      </c>
      <c r="C63" s="113">
        <v>44109</v>
      </c>
      <c r="D63" t="s">
        <v>21</v>
      </c>
      <c r="E63">
        <v>6013</v>
      </c>
      <c r="F63" t="s">
        <v>22</v>
      </c>
      <c r="G63" t="s">
        <v>624</v>
      </c>
      <c r="H63" t="s">
        <v>24</v>
      </c>
      <c r="I63" t="s">
        <v>205</v>
      </c>
      <c r="M63" t="s">
        <v>625</v>
      </c>
      <c r="N63" t="s">
        <v>621</v>
      </c>
      <c r="Q63">
        <v>0</v>
      </c>
      <c r="R63">
        <v>12000</v>
      </c>
      <c r="S63">
        <v>12000</v>
      </c>
      <c r="T63" t="s">
        <v>626</v>
      </c>
      <c r="U63" t="s">
        <v>627</v>
      </c>
    </row>
    <row r="64" spans="1:21" x14ac:dyDescent="0.15">
      <c r="A64">
        <v>127</v>
      </c>
      <c r="B64" s="112" t="s">
        <v>628</v>
      </c>
      <c r="C64" s="113">
        <v>44109</v>
      </c>
      <c r="D64" t="s">
        <v>21</v>
      </c>
      <c r="E64">
        <v>15414</v>
      </c>
      <c r="F64" t="s">
        <v>22</v>
      </c>
      <c r="G64" t="s">
        <v>629</v>
      </c>
      <c r="H64" t="s">
        <v>45</v>
      </c>
      <c r="I64" t="s">
        <v>125</v>
      </c>
      <c r="M64" t="s">
        <v>630</v>
      </c>
      <c r="N64" t="s">
        <v>631</v>
      </c>
      <c r="Q64">
        <v>0</v>
      </c>
      <c r="R64">
        <v>12000</v>
      </c>
      <c r="S64">
        <v>12000</v>
      </c>
      <c r="T64" t="s">
        <v>632</v>
      </c>
      <c r="U64" t="s">
        <v>42</v>
      </c>
    </row>
    <row r="65" spans="1:21" x14ac:dyDescent="0.15">
      <c r="A65">
        <v>129</v>
      </c>
      <c r="B65" s="112" t="s">
        <v>637</v>
      </c>
      <c r="C65" s="113">
        <v>44109</v>
      </c>
      <c r="D65" t="s">
        <v>37</v>
      </c>
      <c r="E65">
        <v>1306</v>
      </c>
      <c r="F65" t="s">
        <v>22</v>
      </c>
      <c r="G65" t="s">
        <v>638</v>
      </c>
      <c r="H65" t="s">
        <v>24</v>
      </c>
      <c r="I65" t="s">
        <v>158</v>
      </c>
      <c r="M65" t="s">
        <v>639</v>
      </c>
      <c r="N65" t="s">
        <v>72</v>
      </c>
      <c r="Q65">
        <v>23200</v>
      </c>
      <c r="R65">
        <v>0</v>
      </c>
      <c r="S65">
        <v>23200</v>
      </c>
      <c r="T65" t="s">
        <v>640</v>
      </c>
      <c r="U65" t="s">
        <v>55</v>
      </c>
    </row>
    <row r="66" spans="1:21" x14ac:dyDescent="0.15">
      <c r="A66">
        <v>130</v>
      </c>
      <c r="B66" s="112" t="s">
        <v>641</v>
      </c>
      <c r="C66" s="113">
        <v>44109</v>
      </c>
      <c r="D66" t="s">
        <v>37</v>
      </c>
      <c r="E66">
        <v>2600</v>
      </c>
      <c r="F66" t="s">
        <v>22</v>
      </c>
      <c r="G66" t="s">
        <v>642</v>
      </c>
      <c r="H66" t="s">
        <v>69</v>
      </c>
      <c r="I66" t="s">
        <v>46</v>
      </c>
      <c r="M66" t="s">
        <v>643</v>
      </c>
      <c r="N66" t="s">
        <v>644</v>
      </c>
      <c r="Q66">
        <v>8294</v>
      </c>
      <c r="R66">
        <v>0</v>
      </c>
      <c r="S66">
        <v>8294</v>
      </c>
      <c r="T66" t="s">
        <v>645</v>
      </c>
      <c r="U66" t="s">
        <v>42</v>
      </c>
    </row>
    <row r="67" spans="1:21" x14ac:dyDescent="0.15">
      <c r="A67">
        <v>131</v>
      </c>
      <c r="B67" s="112" t="s">
        <v>646</v>
      </c>
      <c r="C67" s="113">
        <v>44109</v>
      </c>
      <c r="D67" t="s">
        <v>37</v>
      </c>
      <c r="E67">
        <v>10815</v>
      </c>
      <c r="F67" t="s">
        <v>22</v>
      </c>
      <c r="G67" t="s">
        <v>647</v>
      </c>
      <c r="H67" t="s">
        <v>69</v>
      </c>
      <c r="I67" t="s">
        <v>25</v>
      </c>
      <c r="M67" t="s">
        <v>648</v>
      </c>
      <c r="N67" t="s">
        <v>649</v>
      </c>
      <c r="Q67">
        <v>0</v>
      </c>
      <c r="R67">
        <v>3000</v>
      </c>
      <c r="S67">
        <v>3000</v>
      </c>
      <c r="T67" t="s">
        <v>650</v>
      </c>
      <c r="U67" t="s">
        <v>473</v>
      </c>
    </row>
    <row r="68" spans="1:21" x14ac:dyDescent="0.15">
      <c r="A68">
        <v>135</v>
      </c>
      <c r="B68" s="112" t="s">
        <v>665</v>
      </c>
      <c r="C68" s="113">
        <v>44109</v>
      </c>
      <c r="D68" t="s">
        <v>364</v>
      </c>
      <c r="E68">
        <v>2400</v>
      </c>
      <c r="F68" t="s">
        <v>22</v>
      </c>
      <c r="G68" t="s">
        <v>666</v>
      </c>
      <c r="H68" t="s">
        <v>183</v>
      </c>
      <c r="I68" t="s">
        <v>331</v>
      </c>
      <c r="M68" t="s">
        <v>667</v>
      </c>
      <c r="O68">
        <v>1</v>
      </c>
      <c r="P68">
        <v>1</v>
      </c>
      <c r="Q68">
        <v>10000</v>
      </c>
      <c r="R68">
        <v>0</v>
      </c>
      <c r="S68">
        <v>10000</v>
      </c>
      <c r="T68" t="s">
        <v>668</v>
      </c>
      <c r="U68" t="s">
        <v>55</v>
      </c>
    </row>
    <row r="69" spans="1:21" x14ac:dyDescent="0.15">
      <c r="A69">
        <v>136</v>
      </c>
      <c r="B69" s="112" t="s">
        <v>669</v>
      </c>
      <c r="C69" s="113">
        <v>44109</v>
      </c>
      <c r="D69" t="s">
        <v>364</v>
      </c>
      <c r="E69">
        <v>740</v>
      </c>
      <c r="F69" t="s">
        <v>22</v>
      </c>
      <c r="G69" t="s">
        <v>670</v>
      </c>
      <c r="H69" t="s">
        <v>31</v>
      </c>
      <c r="I69" t="s">
        <v>88</v>
      </c>
      <c r="M69" t="s">
        <v>671</v>
      </c>
      <c r="N69" t="s">
        <v>672</v>
      </c>
      <c r="O69">
        <v>1</v>
      </c>
      <c r="P69">
        <v>1</v>
      </c>
      <c r="Q69">
        <v>58000</v>
      </c>
      <c r="R69">
        <v>0</v>
      </c>
      <c r="S69">
        <v>58000</v>
      </c>
      <c r="T69" t="s">
        <v>673</v>
      </c>
      <c r="U69" t="s">
        <v>42</v>
      </c>
    </row>
    <row r="70" spans="1:21" x14ac:dyDescent="0.15">
      <c r="A70">
        <v>137</v>
      </c>
      <c r="B70" s="112" t="s">
        <v>674</v>
      </c>
      <c r="C70" s="113">
        <v>44109</v>
      </c>
      <c r="D70" t="s">
        <v>364</v>
      </c>
      <c r="E70">
        <v>2720</v>
      </c>
      <c r="F70" t="s">
        <v>22</v>
      </c>
      <c r="G70" t="s">
        <v>675</v>
      </c>
      <c r="H70" t="s">
        <v>24</v>
      </c>
      <c r="I70" t="s">
        <v>205</v>
      </c>
      <c r="M70" t="s">
        <v>676</v>
      </c>
      <c r="N70" t="s">
        <v>677</v>
      </c>
      <c r="O70">
        <v>1</v>
      </c>
      <c r="P70">
        <v>1</v>
      </c>
      <c r="Q70">
        <v>18600</v>
      </c>
      <c r="R70">
        <v>0</v>
      </c>
      <c r="S70">
        <v>18600</v>
      </c>
      <c r="T70" t="s">
        <v>678</v>
      </c>
      <c r="U70" t="s">
        <v>42</v>
      </c>
    </row>
    <row r="71" spans="1:21" x14ac:dyDescent="0.15">
      <c r="A71">
        <v>164</v>
      </c>
      <c r="B71" s="112" t="s">
        <v>793</v>
      </c>
      <c r="C71" s="113">
        <v>44109</v>
      </c>
      <c r="D71" t="s">
        <v>123</v>
      </c>
      <c r="E71">
        <v>10607</v>
      </c>
      <c r="F71" t="s">
        <v>22</v>
      </c>
      <c r="G71" t="s">
        <v>794</v>
      </c>
      <c r="H71" t="s">
        <v>31</v>
      </c>
      <c r="I71" t="s">
        <v>32</v>
      </c>
      <c r="M71" t="s">
        <v>795</v>
      </c>
      <c r="N71" t="s">
        <v>185</v>
      </c>
      <c r="Q71">
        <v>50000</v>
      </c>
      <c r="R71">
        <v>0</v>
      </c>
      <c r="S71">
        <v>50000</v>
      </c>
      <c r="T71" t="s">
        <v>796</v>
      </c>
      <c r="U71" t="s">
        <v>42</v>
      </c>
    </row>
    <row r="72" spans="1:21" x14ac:dyDescent="0.15">
      <c r="A72">
        <v>165</v>
      </c>
      <c r="B72" s="112" t="s">
        <v>797</v>
      </c>
      <c r="C72" s="113">
        <v>44109</v>
      </c>
      <c r="D72" t="s">
        <v>123</v>
      </c>
      <c r="E72">
        <v>6506</v>
      </c>
      <c r="F72" t="s">
        <v>22</v>
      </c>
      <c r="G72" t="s">
        <v>798</v>
      </c>
      <c r="H72" t="s">
        <v>24</v>
      </c>
      <c r="I72" t="s">
        <v>25</v>
      </c>
      <c r="M72" t="s">
        <v>799</v>
      </c>
      <c r="N72" t="s">
        <v>185</v>
      </c>
      <c r="Q72">
        <v>50000</v>
      </c>
      <c r="R72">
        <v>0</v>
      </c>
      <c r="S72">
        <v>50000</v>
      </c>
      <c r="T72" t="s">
        <v>800</v>
      </c>
      <c r="U72" t="s">
        <v>42</v>
      </c>
    </row>
    <row r="73" spans="1:21" x14ac:dyDescent="0.15">
      <c r="A73">
        <v>166</v>
      </c>
      <c r="B73" s="112" t="s">
        <v>801</v>
      </c>
      <c r="C73" s="113">
        <v>44109</v>
      </c>
      <c r="D73" t="s">
        <v>123</v>
      </c>
      <c r="E73">
        <v>8213</v>
      </c>
      <c r="F73" t="s">
        <v>22</v>
      </c>
      <c r="G73" t="s">
        <v>802</v>
      </c>
      <c r="H73" t="s">
        <v>45</v>
      </c>
      <c r="I73" t="s">
        <v>70</v>
      </c>
      <c r="M73" t="s">
        <v>803</v>
      </c>
      <c r="N73" t="s">
        <v>804</v>
      </c>
      <c r="Q73">
        <v>50000</v>
      </c>
      <c r="R73">
        <v>0</v>
      </c>
      <c r="S73">
        <v>50000</v>
      </c>
      <c r="T73" t="s">
        <v>805</v>
      </c>
      <c r="U73" t="s">
        <v>42</v>
      </c>
    </row>
    <row r="74" spans="1:21" x14ac:dyDescent="0.15">
      <c r="A74">
        <v>167</v>
      </c>
      <c r="B74" s="112" t="s">
        <v>806</v>
      </c>
      <c r="C74" s="113">
        <v>44109</v>
      </c>
      <c r="D74" t="s">
        <v>123</v>
      </c>
      <c r="E74">
        <v>1505</v>
      </c>
      <c r="F74" t="s">
        <v>22</v>
      </c>
      <c r="G74" t="s">
        <v>807</v>
      </c>
      <c r="H74" t="s">
        <v>45</v>
      </c>
      <c r="I74" t="s">
        <v>88</v>
      </c>
      <c r="M74" t="s">
        <v>808</v>
      </c>
      <c r="N74" t="s">
        <v>804</v>
      </c>
      <c r="Q74">
        <v>50000</v>
      </c>
      <c r="R74">
        <v>0</v>
      </c>
      <c r="S74">
        <v>50000</v>
      </c>
      <c r="T74" t="s">
        <v>809</v>
      </c>
      <c r="U74" t="s">
        <v>42</v>
      </c>
    </row>
    <row r="75" spans="1:21" x14ac:dyDescent="0.15">
      <c r="A75">
        <v>168</v>
      </c>
      <c r="B75" s="112" t="s">
        <v>810</v>
      </c>
      <c r="C75" s="113">
        <v>44109</v>
      </c>
      <c r="D75" t="s">
        <v>123</v>
      </c>
      <c r="E75">
        <v>2600</v>
      </c>
      <c r="F75" t="s">
        <v>22</v>
      </c>
      <c r="G75" t="s">
        <v>811</v>
      </c>
      <c r="H75" t="s">
        <v>183</v>
      </c>
      <c r="I75" t="s">
        <v>25</v>
      </c>
      <c r="M75" t="s">
        <v>812</v>
      </c>
      <c r="N75" t="s">
        <v>804</v>
      </c>
      <c r="Q75">
        <v>50000</v>
      </c>
      <c r="R75">
        <v>0</v>
      </c>
      <c r="S75">
        <v>50000</v>
      </c>
      <c r="T75" t="s">
        <v>813</v>
      </c>
      <c r="U75" t="s">
        <v>42</v>
      </c>
    </row>
    <row r="76" spans="1:21" x14ac:dyDescent="0.15">
      <c r="A76">
        <v>170</v>
      </c>
      <c r="B76" s="112" t="s">
        <v>818</v>
      </c>
      <c r="C76" s="113">
        <v>44109</v>
      </c>
      <c r="D76" t="s">
        <v>123</v>
      </c>
      <c r="E76">
        <v>9608</v>
      </c>
      <c r="F76" t="s">
        <v>22</v>
      </c>
      <c r="G76" t="s">
        <v>819</v>
      </c>
      <c r="H76" t="s">
        <v>183</v>
      </c>
      <c r="I76" t="s">
        <v>205</v>
      </c>
      <c r="M76" t="s">
        <v>820</v>
      </c>
      <c r="N76" t="s">
        <v>185</v>
      </c>
      <c r="Q76">
        <v>50000</v>
      </c>
      <c r="R76">
        <v>0</v>
      </c>
      <c r="S76">
        <v>50000</v>
      </c>
      <c r="T76" t="s">
        <v>821</v>
      </c>
      <c r="U76" t="s">
        <v>66</v>
      </c>
    </row>
    <row r="77" spans="1:21" x14ac:dyDescent="0.15">
      <c r="A77">
        <v>174</v>
      </c>
      <c r="B77" s="112" t="s">
        <v>836</v>
      </c>
      <c r="C77" s="113">
        <v>44109</v>
      </c>
      <c r="D77" t="s">
        <v>123</v>
      </c>
      <c r="E77">
        <v>4500</v>
      </c>
      <c r="F77" t="s">
        <v>22</v>
      </c>
      <c r="G77" t="s">
        <v>837</v>
      </c>
      <c r="H77" t="s">
        <v>480</v>
      </c>
      <c r="I77" t="s">
        <v>205</v>
      </c>
      <c r="M77" t="s">
        <v>838</v>
      </c>
      <c r="N77" t="s">
        <v>185</v>
      </c>
      <c r="Q77">
        <v>50000</v>
      </c>
      <c r="R77">
        <v>0</v>
      </c>
      <c r="S77">
        <v>50000</v>
      </c>
      <c r="T77" t="s">
        <v>839</v>
      </c>
      <c r="U77" t="s">
        <v>627</v>
      </c>
    </row>
    <row r="78" spans="1:21" x14ac:dyDescent="0.15">
      <c r="A78">
        <v>177</v>
      </c>
      <c r="B78" s="112" t="s">
        <v>849</v>
      </c>
      <c r="C78" s="113">
        <v>44109</v>
      </c>
      <c r="D78" t="s">
        <v>123</v>
      </c>
      <c r="E78">
        <v>5202</v>
      </c>
      <c r="F78" t="s">
        <v>22</v>
      </c>
      <c r="G78" t="s">
        <v>850</v>
      </c>
      <c r="H78" t="s">
        <v>45</v>
      </c>
      <c r="I78" t="s">
        <v>88</v>
      </c>
      <c r="M78" t="s">
        <v>851</v>
      </c>
      <c r="N78" t="s">
        <v>185</v>
      </c>
      <c r="Q78">
        <v>50000</v>
      </c>
      <c r="R78">
        <v>0</v>
      </c>
      <c r="S78">
        <v>50000</v>
      </c>
      <c r="T78" t="s">
        <v>852</v>
      </c>
      <c r="U78" t="s">
        <v>42</v>
      </c>
    </row>
    <row r="79" spans="1:21" x14ac:dyDescent="0.15">
      <c r="A79">
        <v>182</v>
      </c>
      <c r="B79" s="112" t="s">
        <v>869</v>
      </c>
      <c r="C79" s="113">
        <v>44110</v>
      </c>
      <c r="D79" t="s">
        <v>275</v>
      </c>
      <c r="E79">
        <v>10200</v>
      </c>
      <c r="F79" t="s">
        <v>22</v>
      </c>
      <c r="G79" t="s">
        <v>870</v>
      </c>
      <c r="H79" t="s">
        <v>24</v>
      </c>
      <c r="I79" t="s">
        <v>25</v>
      </c>
      <c r="J79">
        <v>6452</v>
      </c>
      <c r="K79">
        <v>15</v>
      </c>
      <c r="L79" t="s">
        <v>859</v>
      </c>
      <c r="M79" t="s">
        <v>865</v>
      </c>
      <c r="N79" t="s">
        <v>861</v>
      </c>
      <c r="O79">
        <v>1</v>
      </c>
      <c r="P79">
        <v>1</v>
      </c>
      <c r="Q79">
        <v>309850</v>
      </c>
      <c r="R79">
        <v>0</v>
      </c>
      <c r="S79">
        <v>309850</v>
      </c>
      <c r="T79" t="s">
        <v>871</v>
      </c>
      <c r="U79" t="s">
        <v>872</v>
      </c>
    </row>
    <row r="80" spans="1:21" x14ac:dyDescent="0.15">
      <c r="A80">
        <v>192</v>
      </c>
      <c r="B80" s="112" t="s">
        <v>896</v>
      </c>
      <c r="C80" s="113">
        <v>44110</v>
      </c>
      <c r="D80" t="s">
        <v>897</v>
      </c>
      <c r="E80">
        <v>1050</v>
      </c>
      <c r="F80" t="s">
        <v>379</v>
      </c>
      <c r="G80" t="s">
        <v>898</v>
      </c>
      <c r="H80" t="s">
        <v>69</v>
      </c>
      <c r="I80" t="s">
        <v>88</v>
      </c>
      <c r="L80" t="s">
        <v>899</v>
      </c>
      <c r="M80" t="s">
        <v>900</v>
      </c>
      <c r="N80" t="s">
        <v>901</v>
      </c>
      <c r="O80">
        <v>1</v>
      </c>
      <c r="P80">
        <v>2</v>
      </c>
      <c r="Q80">
        <v>311634</v>
      </c>
      <c r="R80">
        <v>0</v>
      </c>
      <c r="S80">
        <v>311634</v>
      </c>
      <c r="T80" t="s">
        <v>902</v>
      </c>
      <c r="U80" t="s">
        <v>42</v>
      </c>
    </row>
    <row r="81" spans="1:21" x14ac:dyDescent="0.15">
      <c r="A81">
        <v>193</v>
      </c>
      <c r="B81" s="112" t="s">
        <v>903</v>
      </c>
      <c r="C81" s="113">
        <v>44110</v>
      </c>
      <c r="D81" t="s">
        <v>897</v>
      </c>
      <c r="E81">
        <v>1050</v>
      </c>
      <c r="F81" t="s">
        <v>379</v>
      </c>
      <c r="G81" t="s">
        <v>898</v>
      </c>
      <c r="H81" t="s">
        <v>69</v>
      </c>
      <c r="I81" t="s">
        <v>88</v>
      </c>
      <c r="L81" t="s">
        <v>904</v>
      </c>
      <c r="M81" t="s">
        <v>900</v>
      </c>
      <c r="N81" t="s">
        <v>901</v>
      </c>
      <c r="O81">
        <v>1</v>
      </c>
      <c r="P81">
        <v>2</v>
      </c>
      <c r="Q81">
        <v>263220</v>
      </c>
      <c r="R81">
        <v>0</v>
      </c>
      <c r="S81">
        <v>263220</v>
      </c>
      <c r="T81" t="s">
        <v>905</v>
      </c>
      <c r="U81" t="s">
        <v>42</v>
      </c>
    </row>
    <row r="82" spans="1:21" x14ac:dyDescent="0.15">
      <c r="A82">
        <v>194</v>
      </c>
      <c r="B82" s="112" t="s">
        <v>906</v>
      </c>
      <c r="C82" s="113">
        <v>44110</v>
      </c>
      <c r="D82" t="s">
        <v>897</v>
      </c>
      <c r="E82">
        <v>1050</v>
      </c>
      <c r="F82" t="s">
        <v>379</v>
      </c>
      <c r="G82" t="s">
        <v>898</v>
      </c>
      <c r="H82" t="s">
        <v>69</v>
      </c>
      <c r="I82" t="s">
        <v>88</v>
      </c>
      <c r="L82" t="s">
        <v>899</v>
      </c>
      <c r="M82" t="s">
        <v>900</v>
      </c>
      <c r="N82" t="s">
        <v>901</v>
      </c>
      <c r="O82">
        <v>1</v>
      </c>
      <c r="P82">
        <v>2</v>
      </c>
      <c r="Q82">
        <v>263220</v>
      </c>
      <c r="R82">
        <v>0</v>
      </c>
      <c r="S82">
        <v>263220</v>
      </c>
      <c r="T82" t="s">
        <v>907</v>
      </c>
      <c r="U82" t="s">
        <v>42</v>
      </c>
    </row>
    <row r="83" spans="1:21" x14ac:dyDescent="0.15">
      <c r="A83">
        <v>195</v>
      </c>
      <c r="B83" s="112" t="s">
        <v>908</v>
      </c>
      <c r="C83" s="113">
        <v>44110</v>
      </c>
      <c r="D83" t="s">
        <v>897</v>
      </c>
      <c r="E83">
        <v>1050</v>
      </c>
      <c r="F83" t="s">
        <v>379</v>
      </c>
      <c r="G83" t="s">
        <v>898</v>
      </c>
      <c r="H83" t="s">
        <v>69</v>
      </c>
      <c r="I83" t="s">
        <v>88</v>
      </c>
      <c r="L83" t="s">
        <v>899</v>
      </c>
      <c r="M83" t="s">
        <v>900</v>
      </c>
      <c r="N83" t="s">
        <v>901</v>
      </c>
      <c r="O83">
        <v>1</v>
      </c>
      <c r="P83">
        <v>2</v>
      </c>
      <c r="Q83">
        <v>311634</v>
      </c>
      <c r="R83">
        <v>0</v>
      </c>
      <c r="S83">
        <v>311634</v>
      </c>
      <c r="T83" t="s">
        <v>909</v>
      </c>
      <c r="U83" t="s">
        <v>66</v>
      </c>
    </row>
    <row r="84" spans="1:21" x14ac:dyDescent="0.15">
      <c r="A84">
        <v>196</v>
      </c>
      <c r="B84" s="112" t="s">
        <v>910</v>
      </c>
      <c r="C84" s="113">
        <v>44110</v>
      </c>
      <c r="D84" t="s">
        <v>897</v>
      </c>
      <c r="E84">
        <v>1050</v>
      </c>
      <c r="F84" t="s">
        <v>379</v>
      </c>
      <c r="G84" t="s">
        <v>898</v>
      </c>
      <c r="H84" t="s">
        <v>69</v>
      </c>
      <c r="I84" t="s">
        <v>88</v>
      </c>
      <c r="L84" t="s">
        <v>899</v>
      </c>
      <c r="M84" t="s">
        <v>900</v>
      </c>
      <c r="N84" t="s">
        <v>901</v>
      </c>
      <c r="O84">
        <v>1</v>
      </c>
      <c r="P84">
        <v>2</v>
      </c>
      <c r="Q84">
        <v>311634</v>
      </c>
      <c r="R84">
        <v>0</v>
      </c>
      <c r="S84">
        <v>311634</v>
      </c>
      <c r="T84" t="s">
        <v>911</v>
      </c>
      <c r="U84" t="s">
        <v>312</v>
      </c>
    </row>
    <row r="85" spans="1:21" x14ac:dyDescent="0.15">
      <c r="A85">
        <v>197</v>
      </c>
      <c r="B85" s="112" t="s">
        <v>912</v>
      </c>
      <c r="C85" s="113">
        <v>44110</v>
      </c>
      <c r="D85" t="s">
        <v>897</v>
      </c>
      <c r="E85">
        <v>1050</v>
      </c>
      <c r="F85" t="s">
        <v>379</v>
      </c>
      <c r="G85" t="s">
        <v>898</v>
      </c>
      <c r="H85" t="s">
        <v>69</v>
      </c>
      <c r="I85" t="s">
        <v>88</v>
      </c>
      <c r="L85" t="s">
        <v>899</v>
      </c>
      <c r="M85" t="s">
        <v>900</v>
      </c>
      <c r="N85" t="s">
        <v>901</v>
      </c>
      <c r="O85">
        <v>1</v>
      </c>
      <c r="P85">
        <v>2</v>
      </c>
      <c r="Q85">
        <v>263220</v>
      </c>
      <c r="R85">
        <v>0</v>
      </c>
      <c r="S85">
        <v>263220</v>
      </c>
      <c r="T85" t="s">
        <v>913</v>
      </c>
      <c r="U85" t="s">
        <v>66</v>
      </c>
    </row>
    <row r="86" spans="1:21" x14ac:dyDescent="0.15">
      <c r="A86">
        <v>198</v>
      </c>
      <c r="B86" s="112" t="s">
        <v>914</v>
      </c>
      <c r="C86" s="113">
        <v>44110</v>
      </c>
      <c r="D86" t="s">
        <v>915</v>
      </c>
      <c r="E86">
        <v>6716</v>
      </c>
      <c r="F86" t="s">
        <v>22</v>
      </c>
      <c r="G86" t="s">
        <v>916</v>
      </c>
      <c r="H86" t="s">
        <v>24</v>
      </c>
      <c r="I86" t="s">
        <v>46</v>
      </c>
      <c r="M86" t="s">
        <v>917</v>
      </c>
      <c r="N86" t="s">
        <v>918</v>
      </c>
      <c r="Q86">
        <v>105920</v>
      </c>
      <c r="R86">
        <v>0</v>
      </c>
      <c r="S86">
        <v>105920</v>
      </c>
      <c r="T86" t="s">
        <v>919</v>
      </c>
      <c r="U86" t="s">
        <v>273</v>
      </c>
    </row>
    <row r="87" spans="1:21" x14ac:dyDescent="0.15">
      <c r="A87">
        <v>199</v>
      </c>
      <c r="B87" s="112" t="s">
        <v>920</v>
      </c>
      <c r="C87" s="113">
        <v>44110</v>
      </c>
      <c r="D87" t="s">
        <v>21</v>
      </c>
      <c r="E87">
        <v>3707</v>
      </c>
      <c r="F87" t="s">
        <v>22</v>
      </c>
      <c r="G87" t="s">
        <v>921</v>
      </c>
      <c r="H87" t="s">
        <v>45</v>
      </c>
      <c r="I87" t="s">
        <v>205</v>
      </c>
      <c r="M87" t="s">
        <v>922</v>
      </c>
      <c r="N87" t="s">
        <v>923</v>
      </c>
      <c r="Q87">
        <v>0</v>
      </c>
      <c r="R87">
        <v>12000</v>
      </c>
      <c r="S87">
        <v>12000</v>
      </c>
      <c r="T87" t="s">
        <v>924</v>
      </c>
      <c r="U87" t="s">
        <v>66</v>
      </c>
    </row>
    <row r="88" spans="1:21" x14ac:dyDescent="0.15">
      <c r="A88">
        <v>200</v>
      </c>
      <c r="B88" s="112" t="s">
        <v>925</v>
      </c>
      <c r="C88" s="113">
        <v>44110</v>
      </c>
      <c r="D88" t="s">
        <v>37</v>
      </c>
      <c r="E88">
        <v>3712</v>
      </c>
      <c r="F88" t="s">
        <v>22</v>
      </c>
      <c r="G88" t="s">
        <v>926</v>
      </c>
      <c r="H88" t="s">
        <v>24</v>
      </c>
      <c r="I88" t="s">
        <v>25</v>
      </c>
      <c r="M88" t="s">
        <v>927</v>
      </c>
      <c r="N88" t="s">
        <v>928</v>
      </c>
      <c r="Q88">
        <v>25000</v>
      </c>
      <c r="R88">
        <v>0</v>
      </c>
      <c r="S88">
        <v>25000</v>
      </c>
      <c r="T88" t="s">
        <v>929</v>
      </c>
      <c r="U88" t="s">
        <v>42</v>
      </c>
    </row>
    <row r="89" spans="1:21" x14ac:dyDescent="0.15">
      <c r="A89">
        <v>202</v>
      </c>
      <c r="B89" s="112" t="s">
        <v>935</v>
      </c>
      <c r="C89" s="113">
        <v>44110</v>
      </c>
      <c r="D89" t="s">
        <v>37</v>
      </c>
      <c r="E89">
        <v>1105</v>
      </c>
      <c r="F89" t="s">
        <v>22</v>
      </c>
      <c r="G89" t="s">
        <v>936</v>
      </c>
      <c r="H89" t="s">
        <v>58</v>
      </c>
      <c r="I89" t="s">
        <v>32</v>
      </c>
      <c r="M89" t="s">
        <v>937</v>
      </c>
      <c r="N89" t="s">
        <v>938</v>
      </c>
      <c r="Q89">
        <v>24012</v>
      </c>
      <c r="R89">
        <v>0</v>
      </c>
      <c r="S89">
        <v>24012</v>
      </c>
      <c r="T89" t="s">
        <v>939</v>
      </c>
      <c r="U89" t="s">
        <v>42</v>
      </c>
    </row>
    <row r="90" spans="1:21" x14ac:dyDescent="0.15">
      <c r="A90">
        <v>203</v>
      </c>
      <c r="B90" s="112" t="s">
        <v>940</v>
      </c>
      <c r="C90" s="113">
        <v>44110</v>
      </c>
      <c r="D90" t="s">
        <v>37</v>
      </c>
      <c r="E90">
        <v>1908</v>
      </c>
      <c r="F90" t="s">
        <v>22</v>
      </c>
      <c r="G90" t="s">
        <v>941</v>
      </c>
      <c r="H90" t="s">
        <v>69</v>
      </c>
      <c r="I90" t="s">
        <v>88</v>
      </c>
      <c r="M90" t="s">
        <v>942</v>
      </c>
      <c r="N90" t="s">
        <v>72</v>
      </c>
      <c r="Q90">
        <v>78935</v>
      </c>
      <c r="R90">
        <v>0</v>
      </c>
      <c r="S90">
        <v>78935</v>
      </c>
      <c r="T90" t="s">
        <v>943</v>
      </c>
      <c r="U90" t="s">
        <v>944</v>
      </c>
    </row>
    <row r="91" spans="1:21" x14ac:dyDescent="0.15">
      <c r="A91">
        <v>214</v>
      </c>
      <c r="B91" s="112" t="s">
        <v>987</v>
      </c>
      <c r="C91" s="113">
        <v>44110</v>
      </c>
      <c r="D91" t="s">
        <v>364</v>
      </c>
      <c r="E91">
        <v>4198</v>
      </c>
      <c r="F91" t="s">
        <v>22</v>
      </c>
      <c r="G91" t="s">
        <v>988</v>
      </c>
      <c r="H91" t="s">
        <v>31</v>
      </c>
      <c r="I91" t="s">
        <v>158</v>
      </c>
      <c r="M91" t="s">
        <v>989</v>
      </c>
      <c r="N91" t="s">
        <v>72</v>
      </c>
      <c r="O91">
        <v>1</v>
      </c>
      <c r="P91">
        <v>1</v>
      </c>
      <c r="Q91">
        <v>155208</v>
      </c>
      <c r="R91">
        <v>0</v>
      </c>
      <c r="S91">
        <v>155208</v>
      </c>
      <c r="T91" t="s">
        <v>990</v>
      </c>
      <c r="U91" t="s">
        <v>55</v>
      </c>
    </row>
    <row r="92" spans="1:21" x14ac:dyDescent="0.15">
      <c r="A92">
        <v>215</v>
      </c>
      <c r="B92" s="112" t="s">
        <v>991</v>
      </c>
      <c r="C92" s="113">
        <v>44110</v>
      </c>
      <c r="D92" t="s">
        <v>689</v>
      </c>
      <c r="E92">
        <v>300</v>
      </c>
      <c r="F92" t="s">
        <v>22</v>
      </c>
      <c r="G92" t="s">
        <v>992</v>
      </c>
      <c r="H92" t="s">
        <v>45</v>
      </c>
      <c r="I92" t="s">
        <v>39</v>
      </c>
      <c r="M92" t="s">
        <v>993</v>
      </c>
      <c r="N92" t="s">
        <v>72</v>
      </c>
      <c r="Q92">
        <v>0</v>
      </c>
      <c r="R92">
        <v>3000</v>
      </c>
      <c r="S92">
        <v>3000</v>
      </c>
      <c r="T92" t="s">
        <v>994</v>
      </c>
      <c r="U92" t="s">
        <v>97</v>
      </c>
    </row>
    <row r="93" spans="1:21" x14ac:dyDescent="0.15">
      <c r="A93">
        <v>221</v>
      </c>
      <c r="B93" s="112" t="s">
        <v>1016</v>
      </c>
      <c r="C93" s="113">
        <v>44110</v>
      </c>
      <c r="D93" t="s">
        <v>75</v>
      </c>
      <c r="E93">
        <v>2912</v>
      </c>
      <c r="F93" t="s">
        <v>22</v>
      </c>
      <c r="G93" t="s">
        <v>38</v>
      </c>
      <c r="H93" t="s">
        <v>31</v>
      </c>
      <c r="I93" t="s">
        <v>39</v>
      </c>
      <c r="M93" t="s">
        <v>996</v>
      </c>
      <c r="N93" t="s">
        <v>78</v>
      </c>
      <c r="Q93">
        <v>0</v>
      </c>
      <c r="R93">
        <v>3000</v>
      </c>
      <c r="S93">
        <v>3000</v>
      </c>
      <c r="T93" t="s">
        <v>1017</v>
      </c>
      <c r="U93" t="s">
        <v>42</v>
      </c>
    </row>
    <row r="94" spans="1:21" x14ac:dyDescent="0.15">
      <c r="A94">
        <v>222</v>
      </c>
      <c r="B94" s="112" t="s">
        <v>1018</v>
      </c>
      <c r="C94" s="113">
        <v>44110</v>
      </c>
      <c r="D94" t="s">
        <v>99</v>
      </c>
      <c r="E94">
        <v>121</v>
      </c>
      <c r="F94" t="s">
        <v>1019</v>
      </c>
      <c r="G94" t="s">
        <v>1020</v>
      </c>
      <c r="H94" t="s">
        <v>45</v>
      </c>
      <c r="I94" t="s">
        <v>158</v>
      </c>
      <c r="M94" t="s">
        <v>1021</v>
      </c>
      <c r="N94" t="s">
        <v>72</v>
      </c>
      <c r="Q94">
        <v>0</v>
      </c>
      <c r="R94">
        <v>3000</v>
      </c>
      <c r="S94">
        <v>3000</v>
      </c>
      <c r="T94" t="s">
        <v>1022</v>
      </c>
      <c r="U94" t="s">
        <v>42</v>
      </c>
    </row>
    <row r="95" spans="1:21" x14ac:dyDescent="0.15">
      <c r="A95">
        <v>223</v>
      </c>
      <c r="B95" s="112" t="s">
        <v>1023</v>
      </c>
      <c r="C95" s="113">
        <v>44110</v>
      </c>
      <c r="D95" t="s">
        <v>430</v>
      </c>
      <c r="E95">
        <v>9503</v>
      </c>
      <c r="F95" t="s">
        <v>22</v>
      </c>
      <c r="G95" t="s">
        <v>178</v>
      </c>
      <c r="H95" t="s">
        <v>58</v>
      </c>
      <c r="I95" t="s">
        <v>70</v>
      </c>
      <c r="M95" t="s">
        <v>1024</v>
      </c>
      <c r="N95" t="s">
        <v>1025</v>
      </c>
      <c r="Q95">
        <v>0</v>
      </c>
      <c r="R95">
        <v>500</v>
      </c>
      <c r="S95">
        <v>500</v>
      </c>
      <c r="T95" t="s">
        <v>1026</v>
      </c>
      <c r="U95" t="s">
        <v>42</v>
      </c>
    </row>
    <row r="96" spans="1:21" x14ac:dyDescent="0.15">
      <c r="A96">
        <v>224</v>
      </c>
      <c r="B96" s="112" t="s">
        <v>1027</v>
      </c>
      <c r="C96" s="113">
        <v>44110</v>
      </c>
      <c r="D96" t="s">
        <v>430</v>
      </c>
      <c r="E96">
        <v>11212</v>
      </c>
      <c r="F96" t="s">
        <v>22</v>
      </c>
      <c r="G96" t="s">
        <v>1028</v>
      </c>
      <c r="H96" t="s">
        <v>183</v>
      </c>
      <c r="I96" t="s">
        <v>70</v>
      </c>
      <c r="M96" t="s">
        <v>1029</v>
      </c>
      <c r="N96" t="s">
        <v>1030</v>
      </c>
      <c r="Q96">
        <v>0</v>
      </c>
      <c r="R96">
        <v>500</v>
      </c>
      <c r="S96">
        <v>500</v>
      </c>
      <c r="T96" t="s">
        <v>1031</v>
      </c>
      <c r="U96" t="s">
        <v>457</v>
      </c>
    </row>
    <row r="97" spans="1:21" x14ac:dyDescent="0.15">
      <c r="A97">
        <v>226</v>
      </c>
      <c r="B97" s="112" t="s">
        <v>1038</v>
      </c>
      <c r="C97" s="113">
        <v>44110</v>
      </c>
      <c r="D97" t="s">
        <v>430</v>
      </c>
      <c r="E97">
        <v>3604</v>
      </c>
      <c r="F97" t="s">
        <v>22</v>
      </c>
      <c r="G97" t="s">
        <v>1039</v>
      </c>
      <c r="H97" t="s">
        <v>45</v>
      </c>
      <c r="I97" t="s">
        <v>331</v>
      </c>
      <c r="M97" t="s">
        <v>1040</v>
      </c>
      <c r="N97" t="s">
        <v>1035</v>
      </c>
      <c r="Q97">
        <v>0</v>
      </c>
      <c r="R97">
        <v>500</v>
      </c>
      <c r="S97">
        <v>500</v>
      </c>
      <c r="T97" t="s">
        <v>1041</v>
      </c>
      <c r="U97" t="s">
        <v>457</v>
      </c>
    </row>
    <row r="98" spans="1:21" x14ac:dyDescent="0.15">
      <c r="A98">
        <v>227</v>
      </c>
      <c r="B98" s="112" t="s">
        <v>1042</v>
      </c>
      <c r="C98" s="113">
        <v>44110</v>
      </c>
      <c r="D98" t="s">
        <v>430</v>
      </c>
      <c r="E98">
        <v>5701</v>
      </c>
      <c r="F98" t="s">
        <v>22</v>
      </c>
      <c r="G98" t="s">
        <v>1043</v>
      </c>
      <c r="H98" t="s">
        <v>101</v>
      </c>
      <c r="I98" t="s">
        <v>25</v>
      </c>
      <c r="M98" t="s">
        <v>1044</v>
      </c>
      <c r="N98" t="s">
        <v>1045</v>
      </c>
      <c r="Q98">
        <v>0</v>
      </c>
      <c r="R98">
        <v>500</v>
      </c>
      <c r="S98">
        <v>500</v>
      </c>
      <c r="T98" t="s">
        <v>1046</v>
      </c>
      <c r="U98" t="s">
        <v>457</v>
      </c>
    </row>
    <row r="99" spans="1:21" x14ac:dyDescent="0.15">
      <c r="A99">
        <v>231</v>
      </c>
      <c r="B99" s="112" t="s">
        <v>1060</v>
      </c>
      <c r="C99" s="113">
        <v>44110</v>
      </c>
      <c r="D99" t="s">
        <v>116</v>
      </c>
      <c r="E99">
        <v>807</v>
      </c>
      <c r="F99" t="s">
        <v>22</v>
      </c>
      <c r="G99" t="s">
        <v>1061</v>
      </c>
      <c r="H99" t="s">
        <v>183</v>
      </c>
      <c r="I99" t="s">
        <v>125</v>
      </c>
      <c r="M99" t="s">
        <v>1062</v>
      </c>
      <c r="N99" t="s">
        <v>72</v>
      </c>
      <c r="Q99">
        <v>0</v>
      </c>
      <c r="R99">
        <v>500</v>
      </c>
      <c r="S99">
        <v>500</v>
      </c>
      <c r="T99" t="s">
        <v>1063</v>
      </c>
      <c r="U99" t="s">
        <v>42</v>
      </c>
    </row>
    <row r="100" spans="1:21" x14ac:dyDescent="0.15">
      <c r="A100">
        <v>232</v>
      </c>
      <c r="B100" s="112" t="s">
        <v>1064</v>
      </c>
      <c r="C100" s="113">
        <v>44110</v>
      </c>
      <c r="D100" t="s">
        <v>123</v>
      </c>
      <c r="E100">
        <v>9704</v>
      </c>
      <c r="F100" t="s">
        <v>22</v>
      </c>
      <c r="G100" t="s">
        <v>1065</v>
      </c>
      <c r="H100" t="s">
        <v>58</v>
      </c>
      <c r="I100" t="s">
        <v>125</v>
      </c>
      <c r="M100" t="s">
        <v>1066</v>
      </c>
      <c r="N100" t="s">
        <v>140</v>
      </c>
      <c r="Q100">
        <v>50000</v>
      </c>
      <c r="R100">
        <v>0</v>
      </c>
      <c r="S100">
        <v>50000</v>
      </c>
      <c r="T100" t="s">
        <v>1067</v>
      </c>
      <c r="U100" t="s">
        <v>55</v>
      </c>
    </row>
    <row r="101" spans="1:21" x14ac:dyDescent="0.15">
      <c r="A101">
        <v>235</v>
      </c>
      <c r="B101" s="112" t="s">
        <v>1077</v>
      </c>
      <c r="C101" s="113">
        <v>44110</v>
      </c>
      <c r="D101" t="s">
        <v>123</v>
      </c>
      <c r="E101">
        <v>3714</v>
      </c>
      <c r="F101" t="s">
        <v>22</v>
      </c>
      <c r="G101" t="s">
        <v>1078</v>
      </c>
      <c r="H101" t="s">
        <v>183</v>
      </c>
      <c r="I101" t="s">
        <v>70</v>
      </c>
      <c r="M101" t="s">
        <v>1079</v>
      </c>
      <c r="N101" t="s">
        <v>1080</v>
      </c>
      <c r="Q101">
        <v>50000</v>
      </c>
      <c r="R101">
        <v>0</v>
      </c>
      <c r="S101">
        <v>50000</v>
      </c>
      <c r="T101" t="s">
        <v>1081</v>
      </c>
      <c r="U101" t="s">
        <v>55</v>
      </c>
    </row>
    <row r="102" spans="1:21" x14ac:dyDescent="0.15">
      <c r="A102">
        <v>236</v>
      </c>
      <c r="B102" s="112" t="s">
        <v>1082</v>
      </c>
      <c r="C102" s="113">
        <v>44110</v>
      </c>
      <c r="D102" t="s">
        <v>123</v>
      </c>
      <c r="E102">
        <v>8615</v>
      </c>
      <c r="F102" t="s">
        <v>22</v>
      </c>
      <c r="G102" t="s">
        <v>1083</v>
      </c>
      <c r="H102" t="s">
        <v>69</v>
      </c>
      <c r="I102" t="s">
        <v>32</v>
      </c>
      <c r="M102" t="s">
        <v>1084</v>
      </c>
      <c r="N102" t="s">
        <v>1080</v>
      </c>
      <c r="Q102">
        <v>50000</v>
      </c>
      <c r="R102">
        <v>0</v>
      </c>
      <c r="S102">
        <v>50000</v>
      </c>
      <c r="T102" t="s">
        <v>1085</v>
      </c>
      <c r="U102" t="s">
        <v>55</v>
      </c>
    </row>
    <row r="103" spans="1:21" x14ac:dyDescent="0.15">
      <c r="A103">
        <v>237</v>
      </c>
      <c r="B103" s="112" t="s">
        <v>1086</v>
      </c>
      <c r="C103" s="113">
        <v>44110</v>
      </c>
      <c r="D103" t="s">
        <v>123</v>
      </c>
      <c r="E103">
        <v>12419</v>
      </c>
      <c r="F103" t="s">
        <v>22</v>
      </c>
      <c r="G103" t="s">
        <v>1087</v>
      </c>
      <c r="H103" t="s">
        <v>45</v>
      </c>
      <c r="M103" t="s">
        <v>1088</v>
      </c>
      <c r="N103" t="s">
        <v>1080</v>
      </c>
      <c r="Q103">
        <v>50000</v>
      </c>
      <c r="R103">
        <v>0</v>
      </c>
      <c r="S103">
        <v>50000</v>
      </c>
      <c r="T103" t="s">
        <v>1089</v>
      </c>
      <c r="U103" t="s">
        <v>328</v>
      </c>
    </row>
    <row r="104" spans="1:21" x14ac:dyDescent="0.15">
      <c r="A104">
        <v>239</v>
      </c>
      <c r="B104" s="112" t="s">
        <v>1094</v>
      </c>
      <c r="C104" s="113">
        <v>44110</v>
      </c>
      <c r="D104" t="s">
        <v>123</v>
      </c>
      <c r="E104">
        <v>9123</v>
      </c>
      <c r="F104" t="s">
        <v>22</v>
      </c>
      <c r="G104" t="s">
        <v>1095</v>
      </c>
      <c r="H104" t="s">
        <v>58</v>
      </c>
      <c r="I104" t="s">
        <v>70</v>
      </c>
      <c r="M104" t="s">
        <v>1096</v>
      </c>
      <c r="N104" t="s">
        <v>140</v>
      </c>
      <c r="Q104">
        <v>50000</v>
      </c>
      <c r="R104">
        <v>0</v>
      </c>
      <c r="S104">
        <v>50000</v>
      </c>
      <c r="T104" t="s">
        <v>1097</v>
      </c>
      <c r="U104" t="s">
        <v>42</v>
      </c>
    </row>
    <row r="105" spans="1:21" x14ac:dyDescent="0.15">
      <c r="A105">
        <v>240</v>
      </c>
      <c r="B105" s="112" t="s">
        <v>1098</v>
      </c>
      <c r="C105" s="113">
        <v>44110</v>
      </c>
      <c r="D105" t="s">
        <v>123</v>
      </c>
      <c r="E105">
        <v>4608</v>
      </c>
      <c r="F105" t="s">
        <v>22</v>
      </c>
      <c r="G105" t="s">
        <v>1099</v>
      </c>
      <c r="H105" t="s">
        <v>58</v>
      </c>
      <c r="I105" t="s">
        <v>25</v>
      </c>
      <c r="M105" t="s">
        <v>1100</v>
      </c>
      <c r="N105" t="s">
        <v>140</v>
      </c>
      <c r="Q105">
        <v>50000</v>
      </c>
      <c r="R105">
        <v>0</v>
      </c>
      <c r="S105">
        <v>50000</v>
      </c>
      <c r="T105" t="s">
        <v>1101</v>
      </c>
      <c r="U105" t="s">
        <v>42</v>
      </c>
    </row>
    <row r="106" spans="1:21" x14ac:dyDescent="0.15">
      <c r="A106">
        <v>242</v>
      </c>
      <c r="B106" s="112" t="s">
        <v>1106</v>
      </c>
      <c r="C106" s="113">
        <v>44110</v>
      </c>
      <c r="D106" t="s">
        <v>123</v>
      </c>
      <c r="E106">
        <v>5207</v>
      </c>
      <c r="F106" t="s">
        <v>22</v>
      </c>
      <c r="G106" t="s">
        <v>1107</v>
      </c>
      <c r="H106" t="s">
        <v>24</v>
      </c>
      <c r="I106" t="s">
        <v>88</v>
      </c>
      <c r="M106" t="s">
        <v>1108</v>
      </c>
      <c r="N106" t="s">
        <v>140</v>
      </c>
      <c r="Q106">
        <v>50000</v>
      </c>
      <c r="R106">
        <v>0</v>
      </c>
      <c r="S106">
        <v>50000</v>
      </c>
      <c r="T106" t="s">
        <v>1109</v>
      </c>
      <c r="U106" t="s">
        <v>66</v>
      </c>
    </row>
    <row r="107" spans="1:21" x14ac:dyDescent="0.15">
      <c r="A107">
        <v>243</v>
      </c>
      <c r="B107" s="112" t="s">
        <v>1110</v>
      </c>
      <c r="C107" s="113">
        <v>44110</v>
      </c>
      <c r="D107" t="s">
        <v>123</v>
      </c>
      <c r="E107">
        <v>4601</v>
      </c>
      <c r="F107" t="s">
        <v>22</v>
      </c>
      <c r="G107" t="s">
        <v>1111</v>
      </c>
      <c r="H107" t="s">
        <v>69</v>
      </c>
      <c r="I107" t="s">
        <v>70</v>
      </c>
      <c r="M107" t="s">
        <v>1112</v>
      </c>
      <c r="N107" t="s">
        <v>140</v>
      </c>
      <c r="Q107">
        <v>50000</v>
      </c>
      <c r="R107">
        <v>0</v>
      </c>
      <c r="S107">
        <v>50000</v>
      </c>
      <c r="T107" t="s">
        <v>1113</v>
      </c>
      <c r="U107" t="s">
        <v>273</v>
      </c>
    </row>
    <row r="108" spans="1:21" x14ac:dyDescent="0.15">
      <c r="A108">
        <v>244</v>
      </c>
      <c r="B108" s="112" t="s">
        <v>1114</v>
      </c>
      <c r="C108" s="113">
        <v>44110</v>
      </c>
      <c r="D108" t="s">
        <v>123</v>
      </c>
      <c r="E108">
        <v>3701</v>
      </c>
      <c r="F108" t="s">
        <v>22</v>
      </c>
      <c r="G108" t="s">
        <v>1115</v>
      </c>
      <c r="H108" t="s">
        <v>24</v>
      </c>
      <c r="I108" t="s">
        <v>25</v>
      </c>
      <c r="M108" t="s">
        <v>1116</v>
      </c>
      <c r="N108" t="s">
        <v>140</v>
      </c>
      <c r="Q108">
        <v>50000</v>
      </c>
      <c r="R108">
        <v>0</v>
      </c>
      <c r="S108">
        <v>50000</v>
      </c>
      <c r="T108" t="s">
        <v>1117</v>
      </c>
      <c r="U108" t="s">
        <v>66</v>
      </c>
    </row>
    <row r="109" spans="1:21" x14ac:dyDescent="0.15">
      <c r="A109">
        <v>245</v>
      </c>
      <c r="B109" s="112" t="s">
        <v>1118</v>
      </c>
      <c r="C109" s="113">
        <v>44110</v>
      </c>
      <c r="D109" t="s">
        <v>123</v>
      </c>
      <c r="E109">
        <v>8218</v>
      </c>
      <c r="F109" t="s">
        <v>22</v>
      </c>
      <c r="G109" t="s">
        <v>1069</v>
      </c>
      <c r="H109" t="s">
        <v>31</v>
      </c>
      <c r="I109" t="s">
        <v>25</v>
      </c>
      <c r="M109" t="s">
        <v>1119</v>
      </c>
      <c r="N109" t="s">
        <v>140</v>
      </c>
      <c r="Q109">
        <v>50000</v>
      </c>
      <c r="R109">
        <v>0</v>
      </c>
      <c r="S109">
        <v>50000</v>
      </c>
      <c r="T109" t="s">
        <v>1120</v>
      </c>
      <c r="U109" t="s">
        <v>66</v>
      </c>
    </row>
    <row r="110" spans="1:21" x14ac:dyDescent="0.15">
      <c r="A110">
        <v>249</v>
      </c>
      <c r="B110" s="112" t="s">
        <v>1133</v>
      </c>
      <c r="C110" s="113">
        <v>44110</v>
      </c>
      <c r="D110" t="s">
        <v>123</v>
      </c>
      <c r="E110">
        <v>3604</v>
      </c>
      <c r="F110" t="s">
        <v>22</v>
      </c>
      <c r="G110" t="s">
        <v>1134</v>
      </c>
      <c r="H110" t="s">
        <v>31</v>
      </c>
      <c r="I110" t="s">
        <v>205</v>
      </c>
      <c r="M110" t="s">
        <v>1135</v>
      </c>
      <c r="N110" t="s">
        <v>1080</v>
      </c>
      <c r="Q110">
        <v>50000</v>
      </c>
      <c r="R110">
        <v>0</v>
      </c>
      <c r="S110">
        <v>50000</v>
      </c>
      <c r="U110" t="s">
        <v>97</v>
      </c>
    </row>
    <row r="111" spans="1:21" x14ac:dyDescent="0.15">
      <c r="A111">
        <v>250</v>
      </c>
      <c r="B111" s="112" t="s">
        <v>1136</v>
      </c>
      <c r="C111" s="113">
        <v>44110</v>
      </c>
      <c r="D111" t="s">
        <v>123</v>
      </c>
      <c r="E111">
        <v>14000</v>
      </c>
      <c r="F111" t="s">
        <v>22</v>
      </c>
      <c r="G111" t="s">
        <v>1137</v>
      </c>
      <c r="H111" t="s">
        <v>183</v>
      </c>
      <c r="I111" t="s">
        <v>125</v>
      </c>
      <c r="M111" t="s">
        <v>1138</v>
      </c>
      <c r="N111" t="s">
        <v>1080</v>
      </c>
      <c r="Q111">
        <v>50000</v>
      </c>
      <c r="R111">
        <v>0</v>
      </c>
      <c r="S111">
        <v>50000</v>
      </c>
      <c r="U111" t="s">
        <v>97</v>
      </c>
    </row>
    <row r="112" spans="1:21" x14ac:dyDescent="0.15">
      <c r="A112">
        <v>261</v>
      </c>
      <c r="B112" s="112" t="s">
        <v>1176</v>
      </c>
      <c r="C112" s="113">
        <v>44110</v>
      </c>
      <c r="D112" t="s">
        <v>123</v>
      </c>
      <c r="E112">
        <v>6300</v>
      </c>
      <c r="F112" t="s">
        <v>22</v>
      </c>
      <c r="G112" t="s">
        <v>1177</v>
      </c>
      <c r="H112" t="s">
        <v>24</v>
      </c>
      <c r="I112" t="s">
        <v>46</v>
      </c>
      <c r="M112" t="s">
        <v>1178</v>
      </c>
      <c r="N112" t="s">
        <v>611</v>
      </c>
      <c r="Q112">
        <v>0</v>
      </c>
      <c r="R112">
        <v>500</v>
      </c>
      <c r="S112">
        <v>500</v>
      </c>
      <c r="T112" t="s">
        <v>1179</v>
      </c>
      <c r="U112" t="s">
        <v>42</v>
      </c>
    </row>
    <row r="113" spans="1:21" x14ac:dyDescent="0.15">
      <c r="A113">
        <v>269</v>
      </c>
      <c r="B113" s="112" t="s">
        <v>1204</v>
      </c>
      <c r="C113" s="113">
        <v>44111</v>
      </c>
      <c r="D113" t="s">
        <v>21</v>
      </c>
      <c r="E113">
        <v>9917</v>
      </c>
      <c r="F113" t="s">
        <v>22</v>
      </c>
      <c r="G113" t="s">
        <v>308</v>
      </c>
      <c r="H113" t="s">
        <v>24</v>
      </c>
      <c r="M113" t="s">
        <v>1205</v>
      </c>
      <c r="N113" t="s">
        <v>1206</v>
      </c>
      <c r="Q113">
        <v>0</v>
      </c>
      <c r="R113">
        <v>12000</v>
      </c>
      <c r="S113">
        <v>12000</v>
      </c>
      <c r="T113" t="s">
        <v>1207</v>
      </c>
      <c r="U113" t="s">
        <v>42</v>
      </c>
    </row>
    <row r="114" spans="1:21" x14ac:dyDescent="0.15">
      <c r="A114">
        <v>270</v>
      </c>
      <c r="B114" s="112" t="s">
        <v>1208</v>
      </c>
      <c r="C114" s="113">
        <v>44111</v>
      </c>
      <c r="D114" t="s">
        <v>37</v>
      </c>
      <c r="E114">
        <v>9300</v>
      </c>
      <c r="F114" t="s">
        <v>22</v>
      </c>
      <c r="G114" t="s">
        <v>1209</v>
      </c>
      <c r="H114" t="s">
        <v>183</v>
      </c>
      <c r="I114" t="s">
        <v>32</v>
      </c>
      <c r="M114" t="s">
        <v>1210</v>
      </c>
      <c r="N114" t="s">
        <v>72</v>
      </c>
      <c r="Q114">
        <v>10822</v>
      </c>
      <c r="R114">
        <v>0</v>
      </c>
      <c r="S114">
        <v>10822</v>
      </c>
      <c r="T114" t="s">
        <v>1211</v>
      </c>
      <c r="U114" t="s">
        <v>55</v>
      </c>
    </row>
    <row r="115" spans="1:21" x14ac:dyDescent="0.15">
      <c r="A115">
        <v>274</v>
      </c>
      <c r="B115" s="112" t="s">
        <v>1226</v>
      </c>
      <c r="C115" s="113">
        <v>44111</v>
      </c>
      <c r="D115" t="s">
        <v>364</v>
      </c>
      <c r="E115">
        <v>3300</v>
      </c>
      <c r="F115" t="s">
        <v>22</v>
      </c>
      <c r="G115" t="s">
        <v>1227</v>
      </c>
      <c r="H115" t="s">
        <v>31</v>
      </c>
      <c r="I115" t="s">
        <v>112</v>
      </c>
      <c r="M115" t="s">
        <v>1228</v>
      </c>
      <c r="N115" t="s">
        <v>1229</v>
      </c>
      <c r="O115">
        <v>1</v>
      </c>
      <c r="P115">
        <v>1</v>
      </c>
      <c r="Q115">
        <v>25114</v>
      </c>
      <c r="R115">
        <v>0</v>
      </c>
      <c r="S115">
        <v>25114</v>
      </c>
      <c r="T115" t="s">
        <v>1230</v>
      </c>
      <c r="U115" t="s">
        <v>1231</v>
      </c>
    </row>
    <row r="116" spans="1:21" x14ac:dyDescent="0.15">
      <c r="A116">
        <v>279</v>
      </c>
      <c r="B116" s="112" t="s">
        <v>1249</v>
      </c>
      <c r="C116" s="113">
        <v>44111</v>
      </c>
      <c r="D116" t="s">
        <v>75</v>
      </c>
      <c r="E116">
        <v>6116</v>
      </c>
      <c r="F116" t="s">
        <v>22</v>
      </c>
      <c r="G116" t="s">
        <v>1250</v>
      </c>
      <c r="H116" t="s">
        <v>58</v>
      </c>
      <c r="I116" t="s">
        <v>46</v>
      </c>
      <c r="M116" t="s">
        <v>1251</v>
      </c>
      <c r="N116" t="s">
        <v>1252</v>
      </c>
      <c r="Q116">
        <v>0</v>
      </c>
      <c r="R116">
        <v>3000</v>
      </c>
      <c r="S116">
        <v>3000</v>
      </c>
      <c r="T116" t="s">
        <v>1253</v>
      </c>
      <c r="U116" t="s">
        <v>42</v>
      </c>
    </row>
    <row r="117" spans="1:21" x14ac:dyDescent="0.15">
      <c r="A117">
        <v>280</v>
      </c>
      <c r="B117" s="112" t="s">
        <v>1254</v>
      </c>
      <c r="C117" s="113">
        <v>44111</v>
      </c>
      <c r="D117" t="s">
        <v>75</v>
      </c>
      <c r="E117">
        <v>313</v>
      </c>
      <c r="F117" t="s">
        <v>22</v>
      </c>
      <c r="G117" t="s">
        <v>1255</v>
      </c>
      <c r="H117" t="s">
        <v>45</v>
      </c>
      <c r="I117" t="s">
        <v>88</v>
      </c>
      <c r="M117" t="s">
        <v>1256</v>
      </c>
      <c r="N117" t="s">
        <v>72</v>
      </c>
      <c r="Q117">
        <v>0</v>
      </c>
      <c r="R117">
        <v>3000</v>
      </c>
      <c r="S117">
        <v>3000</v>
      </c>
      <c r="T117" t="s">
        <v>1257</v>
      </c>
      <c r="U117" t="s">
        <v>42</v>
      </c>
    </row>
    <row r="118" spans="1:21" x14ac:dyDescent="0.15">
      <c r="A118">
        <v>281</v>
      </c>
      <c r="B118" s="112" t="s">
        <v>1258</v>
      </c>
      <c r="C118" s="113">
        <v>44111</v>
      </c>
      <c r="D118" t="s">
        <v>110</v>
      </c>
      <c r="E118">
        <v>1403</v>
      </c>
      <c r="F118" t="s">
        <v>22</v>
      </c>
      <c r="G118" t="s">
        <v>420</v>
      </c>
      <c r="H118" t="s">
        <v>101</v>
      </c>
      <c r="I118" t="s">
        <v>125</v>
      </c>
      <c r="M118" t="s">
        <v>1259</v>
      </c>
      <c r="N118" t="s">
        <v>1260</v>
      </c>
      <c r="Q118">
        <v>0</v>
      </c>
      <c r="R118">
        <v>2000</v>
      </c>
      <c r="S118">
        <v>2000</v>
      </c>
      <c r="T118" t="s">
        <v>1261</v>
      </c>
      <c r="U118" t="s">
        <v>273</v>
      </c>
    </row>
    <row r="119" spans="1:21" x14ac:dyDescent="0.15">
      <c r="A119">
        <v>282</v>
      </c>
      <c r="B119" s="112" t="s">
        <v>1262</v>
      </c>
      <c r="C119" s="113">
        <v>44111</v>
      </c>
      <c r="D119" t="s">
        <v>430</v>
      </c>
      <c r="E119">
        <v>5700</v>
      </c>
      <c r="F119" t="s">
        <v>22</v>
      </c>
      <c r="G119" t="s">
        <v>1177</v>
      </c>
      <c r="H119" t="s">
        <v>24</v>
      </c>
      <c r="I119" t="s">
        <v>46</v>
      </c>
      <c r="M119" t="s">
        <v>1263</v>
      </c>
      <c r="N119" t="s">
        <v>455</v>
      </c>
      <c r="Q119">
        <v>0</v>
      </c>
      <c r="R119">
        <v>500</v>
      </c>
      <c r="S119">
        <v>500</v>
      </c>
      <c r="T119" t="s">
        <v>1264</v>
      </c>
      <c r="U119" t="s">
        <v>42</v>
      </c>
    </row>
    <row r="120" spans="1:21" x14ac:dyDescent="0.15">
      <c r="A120">
        <v>283</v>
      </c>
      <c r="B120" s="112" t="s">
        <v>1265</v>
      </c>
      <c r="C120" s="113">
        <v>44111</v>
      </c>
      <c r="D120" t="s">
        <v>430</v>
      </c>
      <c r="E120">
        <v>3713</v>
      </c>
      <c r="F120" t="s">
        <v>22</v>
      </c>
      <c r="G120" t="s">
        <v>1266</v>
      </c>
      <c r="H120" t="s">
        <v>24</v>
      </c>
      <c r="I120" t="s">
        <v>70</v>
      </c>
      <c r="M120" t="s">
        <v>1267</v>
      </c>
      <c r="N120" t="s">
        <v>438</v>
      </c>
      <c r="Q120">
        <v>0</v>
      </c>
      <c r="R120">
        <v>500</v>
      </c>
      <c r="S120">
        <v>500</v>
      </c>
      <c r="T120" t="s">
        <v>1268</v>
      </c>
      <c r="U120" t="s">
        <v>42</v>
      </c>
    </row>
    <row r="121" spans="1:21" x14ac:dyDescent="0.15">
      <c r="A121">
        <v>284</v>
      </c>
      <c r="B121" s="112" t="s">
        <v>1269</v>
      </c>
      <c r="C121" s="113">
        <v>44111</v>
      </c>
      <c r="D121" t="s">
        <v>430</v>
      </c>
      <c r="E121">
        <v>7108</v>
      </c>
      <c r="F121" t="s">
        <v>22</v>
      </c>
      <c r="G121" t="s">
        <v>1270</v>
      </c>
      <c r="H121" t="s">
        <v>58</v>
      </c>
      <c r="I121" t="s">
        <v>46</v>
      </c>
      <c r="M121" t="s">
        <v>1271</v>
      </c>
      <c r="N121" t="s">
        <v>438</v>
      </c>
      <c r="Q121">
        <v>0</v>
      </c>
      <c r="R121">
        <v>500</v>
      </c>
      <c r="S121">
        <v>500</v>
      </c>
      <c r="T121" t="s">
        <v>1272</v>
      </c>
      <c r="U121" t="s">
        <v>457</v>
      </c>
    </row>
    <row r="122" spans="1:21" x14ac:dyDescent="0.15">
      <c r="A122">
        <v>286</v>
      </c>
      <c r="B122" s="112" t="s">
        <v>1278</v>
      </c>
      <c r="C122" s="113">
        <v>44111</v>
      </c>
      <c r="D122" t="s">
        <v>430</v>
      </c>
      <c r="E122">
        <v>1000</v>
      </c>
      <c r="F122" t="s">
        <v>320</v>
      </c>
      <c r="G122" t="s">
        <v>786</v>
      </c>
      <c r="H122" t="s">
        <v>31</v>
      </c>
      <c r="I122" t="s">
        <v>39</v>
      </c>
      <c r="M122" t="s">
        <v>1279</v>
      </c>
      <c r="N122" t="s">
        <v>455</v>
      </c>
      <c r="Q122">
        <v>0</v>
      </c>
      <c r="R122">
        <v>500</v>
      </c>
      <c r="S122">
        <v>500</v>
      </c>
      <c r="T122" t="s">
        <v>1280</v>
      </c>
      <c r="U122" t="s">
        <v>457</v>
      </c>
    </row>
    <row r="123" spans="1:21" x14ac:dyDescent="0.15">
      <c r="A123">
        <v>288</v>
      </c>
      <c r="B123" s="112" t="s">
        <v>1287</v>
      </c>
      <c r="C123" s="113">
        <v>44111</v>
      </c>
      <c r="D123" t="s">
        <v>123</v>
      </c>
      <c r="E123">
        <v>3409</v>
      </c>
      <c r="F123" t="s">
        <v>22</v>
      </c>
      <c r="G123" t="s">
        <v>1288</v>
      </c>
      <c r="H123" t="s">
        <v>31</v>
      </c>
      <c r="I123" t="s">
        <v>46</v>
      </c>
      <c r="M123" t="s">
        <v>1289</v>
      </c>
      <c r="N123" t="s">
        <v>1290</v>
      </c>
      <c r="Q123">
        <v>50000</v>
      </c>
      <c r="R123">
        <v>0</v>
      </c>
      <c r="S123">
        <v>50000</v>
      </c>
      <c r="T123" t="s">
        <v>1291</v>
      </c>
      <c r="U123" t="s">
        <v>55</v>
      </c>
    </row>
    <row r="124" spans="1:21" x14ac:dyDescent="0.15">
      <c r="A124">
        <v>289</v>
      </c>
      <c r="B124" s="112" t="s">
        <v>1292</v>
      </c>
      <c r="C124" s="113">
        <v>44111</v>
      </c>
      <c r="D124" t="s">
        <v>123</v>
      </c>
      <c r="E124">
        <v>5327</v>
      </c>
      <c r="F124" t="s">
        <v>22</v>
      </c>
      <c r="G124" t="s">
        <v>1293</v>
      </c>
      <c r="H124" t="s">
        <v>24</v>
      </c>
      <c r="I124" t="s">
        <v>331</v>
      </c>
      <c r="M124" t="s">
        <v>1294</v>
      </c>
      <c r="N124" t="s">
        <v>1295</v>
      </c>
      <c r="Q124">
        <v>50000</v>
      </c>
      <c r="R124">
        <v>0</v>
      </c>
      <c r="S124">
        <v>50000</v>
      </c>
      <c r="T124" t="s">
        <v>1296</v>
      </c>
      <c r="U124" t="s">
        <v>42</v>
      </c>
    </row>
    <row r="125" spans="1:21" x14ac:dyDescent="0.15">
      <c r="A125">
        <v>302</v>
      </c>
      <c r="B125" s="112" t="s">
        <v>1349</v>
      </c>
      <c r="C125" s="113">
        <v>44111</v>
      </c>
      <c r="D125" t="s">
        <v>123</v>
      </c>
      <c r="E125">
        <v>120</v>
      </c>
      <c r="F125" t="s">
        <v>22</v>
      </c>
      <c r="G125" t="s">
        <v>786</v>
      </c>
      <c r="H125" t="s">
        <v>31</v>
      </c>
      <c r="I125" t="s">
        <v>39</v>
      </c>
      <c r="M125" t="s">
        <v>1350</v>
      </c>
      <c r="N125" t="s">
        <v>1351</v>
      </c>
      <c r="Q125">
        <v>0</v>
      </c>
      <c r="R125">
        <v>500</v>
      </c>
      <c r="S125">
        <v>500</v>
      </c>
      <c r="T125" t="s">
        <v>1352</v>
      </c>
      <c r="U125" t="s">
        <v>42</v>
      </c>
    </row>
    <row r="126" spans="1:21" x14ac:dyDescent="0.15">
      <c r="A126">
        <v>303</v>
      </c>
      <c r="B126" s="112" t="s">
        <v>1353</v>
      </c>
      <c r="C126" s="113">
        <v>44111</v>
      </c>
      <c r="D126" t="s">
        <v>123</v>
      </c>
      <c r="E126">
        <v>4127</v>
      </c>
      <c r="F126" t="s">
        <v>22</v>
      </c>
      <c r="G126" t="s">
        <v>1354</v>
      </c>
      <c r="H126" t="s">
        <v>24</v>
      </c>
      <c r="I126" t="s">
        <v>25</v>
      </c>
      <c r="M126" t="s">
        <v>1355</v>
      </c>
      <c r="N126" t="s">
        <v>1356</v>
      </c>
      <c r="Q126">
        <v>0</v>
      </c>
      <c r="R126">
        <v>500</v>
      </c>
      <c r="S126">
        <v>500</v>
      </c>
      <c r="T126" t="s">
        <v>1357</v>
      </c>
      <c r="U126" t="s">
        <v>1358</v>
      </c>
    </row>
    <row r="127" spans="1:21" x14ac:dyDescent="0.15">
      <c r="A127">
        <v>305</v>
      </c>
      <c r="B127" s="112" t="s">
        <v>1364</v>
      </c>
      <c r="C127" s="113">
        <v>44111</v>
      </c>
      <c r="D127" t="s">
        <v>123</v>
      </c>
      <c r="E127">
        <v>3816</v>
      </c>
      <c r="F127" t="s">
        <v>22</v>
      </c>
      <c r="G127" t="s">
        <v>1365</v>
      </c>
      <c r="H127" t="s">
        <v>183</v>
      </c>
      <c r="I127" t="s">
        <v>205</v>
      </c>
      <c r="M127" t="s">
        <v>1366</v>
      </c>
      <c r="N127" t="s">
        <v>1367</v>
      </c>
      <c r="Q127">
        <v>0</v>
      </c>
      <c r="R127">
        <v>500</v>
      </c>
      <c r="S127">
        <v>500</v>
      </c>
      <c r="T127" t="s">
        <v>1368</v>
      </c>
      <c r="U127" t="s">
        <v>66</v>
      </c>
    </row>
    <row r="128" spans="1:21" x14ac:dyDescent="0.15">
      <c r="A128">
        <v>306</v>
      </c>
      <c r="B128" s="112" t="s">
        <v>1369</v>
      </c>
      <c r="C128" s="113">
        <v>44111</v>
      </c>
      <c r="D128" t="s">
        <v>123</v>
      </c>
      <c r="E128">
        <v>4009</v>
      </c>
      <c r="F128" t="s">
        <v>22</v>
      </c>
      <c r="G128" t="s">
        <v>1370</v>
      </c>
      <c r="H128" t="s">
        <v>45</v>
      </c>
      <c r="I128" t="s">
        <v>25</v>
      </c>
      <c r="M128" t="s">
        <v>1371</v>
      </c>
      <c r="N128" t="s">
        <v>1372</v>
      </c>
      <c r="Q128">
        <v>0</v>
      </c>
      <c r="R128">
        <v>500</v>
      </c>
      <c r="S128">
        <v>500</v>
      </c>
      <c r="T128" t="s">
        <v>1373</v>
      </c>
      <c r="U128" t="s">
        <v>1374</v>
      </c>
    </row>
    <row r="129" spans="1:21" x14ac:dyDescent="0.15">
      <c r="A129">
        <v>315</v>
      </c>
      <c r="B129" s="112" t="s">
        <v>1405</v>
      </c>
      <c r="C129" s="113">
        <v>44112</v>
      </c>
      <c r="D129" t="s">
        <v>275</v>
      </c>
      <c r="E129">
        <v>7016</v>
      </c>
      <c r="F129" t="s">
        <v>22</v>
      </c>
      <c r="G129" t="s">
        <v>1406</v>
      </c>
      <c r="H129" t="s">
        <v>45</v>
      </c>
      <c r="I129" t="s">
        <v>205</v>
      </c>
      <c r="J129">
        <v>7305</v>
      </c>
      <c r="K129">
        <v>6</v>
      </c>
      <c r="L129" t="s">
        <v>1191</v>
      </c>
      <c r="N129" t="s">
        <v>1407</v>
      </c>
      <c r="O129">
        <v>1</v>
      </c>
      <c r="P129">
        <v>2</v>
      </c>
      <c r="Q129">
        <v>292574</v>
      </c>
      <c r="R129">
        <v>0</v>
      </c>
      <c r="S129">
        <v>292574</v>
      </c>
      <c r="T129" t="s">
        <v>1408</v>
      </c>
      <c r="U129" t="s">
        <v>1409</v>
      </c>
    </row>
    <row r="130" spans="1:21" x14ac:dyDescent="0.15">
      <c r="A130">
        <v>327</v>
      </c>
      <c r="B130" s="112" t="s">
        <v>1436</v>
      </c>
      <c r="C130" s="113">
        <v>44112</v>
      </c>
      <c r="D130" t="s">
        <v>897</v>
      </c>
      <c r="E130">
        <v>7102</v>
      </c>
      <c r="F130" t="s">
        <v>22</v>
      </c>
      <c r="G130" t="s">
        <v>1406</v>
      </c>
      <c r="H130" t="s">
        <v>45</v>
      </c>
      <c r="I130" t="s">
        <v>205</v>
      </c>
      <c r="J130">
        <v>7305</v>
      </c>
      <c r="K130">
        <v>5</v>
      </c>
      <c r="L130" t="s">
        <v>1191</v>
      </c>
      <c r="N130" t="s">
        <v>1407</v>
      </c>
      <c r="O130">
        <v>1</v>
      </c>
      <c r="P130">
        <v>2</v>
      </c>
      <c r="Q130">
        <v>292574</v>
      </c>
      <c r="R130">
        <v>0</v>
      </c>
      <c r="S130">
        <v>292574</v>
      </c>
      <c r="T130" t="s">
        <v>1437</v>
      </c>
      <c r="U130" t="s">
        <v>55</v>
      </c>
    </row>
    <row r="131" spans="1:21" x14ac:dyDescent="0.15">
      <c r="A131">
        <v>334</v>
      </c>
      <c r="B131" s="112" t="s">
        <v>1455</v>
      </c>
      <c r="C131" s="113">
        <v>44112</v>
      </c>
      <c r="D131" t="s">
        <v>897</v>
      </c>
      <c r="E131">
        <v>7000</v>
      </c>
      <c r="F131" t="s">
        <v>22</v>
      </c>
      <c r="G131" t="s">
        <v>1406</v>
      </c>
      <c r="H131" t="s">
        <v>45</v>
      </c>
      <c r="I131" t="s">
        <v>205</v>
      </c>
      <c r="J131">
        <v>7305</v>
      </c>
      <c r="K131">
        <v>8</v>
      </c>
      <c r="L131" t="s">
        <v>1191</v>
      </c>
      <c r="N131" t="s">
        <v>1407</v>
      </c>
      <c r="O131">
        <v>1</v>
      </c>
      <c r="P131">
        <v>2</v>
      </c>
      <c r="Q131">
        <v>292574</v>
      </c>
      <c r="R131">
        <v>0</v>
      </c>
      <c r="S131">
        <v>292574</v>
      </c>
      <c r="T131" t="s">
        <v>1456</v>
      </c>
      <c r="U131" t="s">
        <v>66</v>
      </c>
    </row>
    <row r="132" spans="1:21" x14ac:dyDescent="0.15">
      <c r="A132">
        <v>338</v>
      </c>
      <c r="B132" s="112" t="s">
        <v>1467</v>
      </c>
      <c r="C132" s="113">
        <v>44112</v>
      </c>
      <c r="D132" t="s">
        <v>897</v>
      </c>
      <c r="E132">
        <v>6620</v>
      </c>
      <c r="F132" t="s">
        <v>22</v>
      </c>
      <c r="G132" t="s">
        <v>1458</v>
      </c>
      <c r="H132" t="s">
        <v>31</v>
      </c>
      <c r="I132" t="s">
        <v>205</v>
      </c>
      <c r="J132">
        <v>7305</v>
      </c>
      <c r="K132">
        <v>12</v>
      </c>
      <c r="L132" t="s">
        <v>1191</v>
      </c>
      <c r="N132" t="s">
        <v>1407</v>
      </c>
      <c r="O132">
        <v>1</v>
      </c>
      <c r="P132">
        <v>2</v>
      </c>
      <c r="Q132">
        <v>292574</v>
      </c>
      <c r="R132">
        <v>0</v>
      </c>
      <c r="S132">
        <v>292574</v>
      </c>
      <c r="T132" t="s">
        <v>1468</v>
      </c>
      <c r="U132" t="s">
        <v>473</v>
      </c>
    </row>
    <row r="133" spans="1:21" x14ac:dyDescent="0.15">
      <c r="A133">
        <v>339</v>
      </c>
      <c r="B133" s="112" t="s">
        <v>1469</v>
      </c>
      <c r="C133" s="113">
        <v>44112</v>
      </c>
      <c r="D133" t="s">
        <v>897</v>
      </c>
      <c r="E133">
        <v>6700</v>
      </c>
      <c r="F133" t="s">
        <v>22</v>
      </c>
      <c r="G133" t="s">
        <v>1458</v>
      </c>
      <c r="H133" t="s">
        <v>31</v>
      </c>
      <c r="I133" t="s">
        <v>205</v>
      </c>
      <c r="J133">
        <v>7305</v>
      </c>
      <c r="K133">
        <v>13</v>
      </c>
      <c r="L133" t="s">
        <v>1191</v>
      </c>
      <c r="N133" t="s">
        <v>1407</v>
      </c>
      <c r="O133">
        <v>1</v>
      </c>
      <c r="P133">
        <v>2</v>
      </c>
      <c r="Q133">
        <v>292574</v>
      </c>
      <c r="R133">
        <v>0</v>
      </c>
      <c r="S133">
        <v>292574</v>
      </c>
      <c r="T133" t="s">
        <v>1470</v>
      </c>
      <c r="U133" t="s">
        <v>42</v>
      </c>
    </row>
    <row r="134" spans="1:21" x14ac:dyDescent="0.15">
      <c r="A134">
        <v>342</v>
      </c>
      <c r="B134" s="112" t="s">
        <v>1476</v>
      </c>
      <c r="C134" s="113">
        <v>44112</v>
      </c>
      <c r="D134" t="s">
        <v>897</v>
      </c>
      <c r="E134">
        <v>6718</v>
      </c>
      <c r="F134" t="s">
        <v>22</v>
      </c>
      <c r="G134" t="s">
        <v>1458</v>
      </c>
      <c r="H134" t="s">
        <v>31</v>
      </c>
      <c r="I134" t="s">
        <v>205</v>
      </c>
      <c r="J134">
        <v>7305</v>
      </c>
      <c r="K134">
        <v>16</v>
      </c>
      <c r="L134" t="s">
        <v>1191</v>
      </c>
      <c r="N134" t="s">
        <v>1407</v>
      </c>
      <c r="O134">
        <v>1</v>
      </c>
      <c r="P134">
        <v>2</v>
      </c>
      <c r="Q134">
        <v>292574</v>
      </c>
      <c r="R134">
        <v>0</v>
      </c>
      <c r="S134">
        <v>292574</v>
      </c>
      <c r="T134" t="s">
        <v>1477</v>
      </c>
      <c r="U134" t="s">
        <v>55</v>
      </c>
    </row>
    <row r="135" spans="1:21" x14ac:dyDescent="0.15">
      <c r="A135">
        <v>343</v>
      </c>
      <c r="B135" s="112" t="s">
        <v>1478</v>
      </c>
      <c r="C135" s="113">
        <v>44112</v>
      </c>
      <c r="D135" t="s">
        <v>897</v>
      </c>
      <c r="E135">
        <v>6605</v>
      </c>
      <c r="F135" t="s">
        <v>22</v>
      </c>
      <c r="G135" t="s">
        <v>1458</v>
      </c>
      <c r="H135" t="s">
        <v>31</v>
      </c>
      <c r="I135" t="s">
        <v>205</v>
      </c>
      <c r="J135">
        <v>7305</v>
      </c>
      <c r="K135">
        <v>40</v>
      </c>
      <c r="L135" t="s">
        <v>1191</v>
      </c>
      <c r="N135" t="s">
        <v>1407</v>
      </c>
      <c r="O135">
        <v>1</v>
      </c>
      <c r="P135">
        <v>2</v>
      </c>
      <c r="Q135">
        <v>292574</v>
      </c>
      <c r="R135">
        <v>0</v>
      </c>
      <c r="S135">
        <v>292574</v>
      </c>
      <c r="T135" t="s">
        <v>1479</v>
      </c>
      <c r="U135" t="s">
        <v>42</v>
      </c>
    </row>
    <row r="136" spans="1:21" x14ac:dyDescent="0.15">
      <c r="A136">
        <v>345</v>
      </c>
      <c r="B136" s="112" t="s">
        <v>1483</v>
      </c>
      <c r="C136" s="113">
        <v>44112</v>
      </c>
      <c r="D136" t="s">
        <v>897</v>
      </c>
      <c r="E136">
        <v>6617</v>
      </c>
      <c r="F136" t="s">
        <v>22</v>
      </c>
      <c r="G136" t="s">
        <v>1458</v>
      </c>
      <c r="H136" t="s">
        <v>31</v>
      </c>
      <c r="I136" t="s">
        <v>205</v>
      </c>
      <c r="J136">
        <v>7305</v>
      </c>
      <c r="K136">
        <v>38</v>
      </c>
      <c r="L136" t="s">
        <v>1191</v>
      </c>
      <c r="N136" t="s">
        <v>1407</v>
      </c>
      <c r="O136">
        <v>1</v>
      </c>
      <c r="P136">
        <v>2</v>
      </c>
      <c r="Q136">
        <v>292574</v>
      </c>
      <c r="R136">
        <v>0</v>
      </c>
      <c r="S136">
        <v>292574</v>
      </c>
      <c r="T136" t="s">
        <v>1484</v>
      </c>
      <c r="U136" t="s">
        <v>42</v>
      </c>
    </row>
    <row r="137" spans="1:21" x14ac:dyDescent="0.15">
      <c r="A137">
        <v>350</v>
      </c>
      <c r="B137" s="112" t="s">
        <v>1494</v>
      </c>
      <c r="C137" s="113">
        <v>44112</v>
      </c>
      <c r="D137" t="s">
        <v>897</v>
      </c>
      <c r="E137">
        <v>7112</v>
      </c>
      <c r="F137" t="s">
        <v>22</v>
      </c>
      <c r="G137" t="s">
        <v>1492</v>
      </c>
      <c r="H137" t="s">
        <v>45</v>
      </c>
      <c r="I137" t="s">
        <v>205</v>
      </c>
      <c r="J137">
        <v>7305</v>
      </c>
      <c r="K137">
        <v>35</v>
      </c>
      <c r="L137" t="s">
        <v>1191</v>
      </c>
      <c r="M137" t="s">
        <v>381</v>
      </c>
      <c r="N137" t="s">
        <v>1407</v>
      </c>
      <c r="O137">
        <v>1</v>
      </c>
      <c r="P137">
        <v>2</v>
      </c>
      <c r="Q137">
        <v>292574</v>
      </c>
      <c r="R137">
        <v>0</v>
      </c>
      <c r="S137">
        <v>292574</v>
      </c>
      <c r="T137" t="s">
        <v>1495</v>
      </c>
      <c r="U137" t="s">
        <v>42</v>
      </c>
    </row>
    <row r="138" spans="1:21" x14ac:dyDescent="0.15">
      <c r="A138">
        <v>353</v>
      </c>
      <c r="B138" s="112" t="s">
        <v>1500</v>
      </c>
      <c r="C138" s="113">
        <v>44112</v>
      </c>
      <c r="D138" t="s">
        <v>897</v>
      </c>
      <c r="E138">
        <v>7117</v>
      </c>
      <c r="F138" t="s">
        <v>22</v>
      </c>
      <c r="G138" t="s">
        <v>1492</v>
      </c>
      <c r="H138" t="s">
        <v>45</v>
      </c>
      <c r="I138" t="s">
        <v>205</v>
      </c>
      <c r="J138">
        <v>7305</v>
      </c>
      <c r="K138">
        <v>33</v>
      </c>
      <c r="L138" t="s">
        <v>1191</v>
      </c>
      <c r="M138" t="s">
        <v>381</v>
      </c>
      <c r="N138" t="s">
        <v>1407</v>
      </c>
      <c r="O138">
        <v>1</v>
      </c>
      <c r="P138">
        <v>2</v>
      </c>
      <c r="Q138">
        <v>292574</v>
      </c>
      <c r="R138">
        <v>0</v>
      </c>
      <c r="S138">
        <v>292574</v>
      </c>
      <c r="T138" t="s">
        <v>1501</v>
      </c>
      <c r="U138" t="s">
        <v>66</v>
      </c>
    </row>
    <row r="139" spans="1:21" x14ac:dyDescent="0.15">
      <c r="A139">
        <v>359</v>
      </c>
      <c r="B139" s="112" t="s">
        <v>1516</v>
      </c>
      <c r="C139" s="113">
        <v>44112</v>
      </c>
      <c r="D139" t="s">
        <v>897</v>
      </c>
      <c r="E139">
        <v>7110</v>
      </c>
      <c r="F139" t="s">
        <v>22</v>
      </c>
      <c r="G139" t="s">
        <v>1511</v>
      </c>
      <c r="H139" t="s">
        <v>45</v>
      </c>
      <c r="I139" t="s">
        <v>205</v>
      </c>
      <c r="J139">
        <v>7305</v>
      </c>
      <c r="K139">
        <v>25</v>
      </c>
      <c r="L139" t="s">
        <v>1191</v>
      </c>
      <c r="N139" t="s">
        <v>1407</v>
      </c>
      <c r="O139">
        <v>1</v>
      </c>
      <c r="P139">
        <v>2</v>
      </c>
      <c r="Q139">
        <v>292574</v>
      </c>
      <c r="R139">
        <v>0</v>
      </c>
      <c r="S139">
        <v>292574</v>
      </c>
      <c r="T139" t="s">
        <v>1517</v>
      </c>
      <c r="U139" t="s">
        <v>42</v>
      </c>
    </row>
    <row r="140" spans="1:21" x14ac:dyDescent="0.15">
      <c r="A140">
        <v>360</v>
      </c>
      <c r="B140" s="112" t="s">
        <v>1518</v>
      </c>
      <c r="C140" s="113">
        <v>44112</v>
      </c>
      <c r="D140" t="s">
        <v>897</v>
      </c>
      <c r="E140">
        <v>7104</v>
      </c>
      <c r="F140" t="s">
        <v>22</v>
      </c>
      <c r="G140" t="s">
        <v>1511</v>
      </c>
      <c r="H140" t="s">
        <v>45</v>
      </c>
      <c r="I140" t="s">
        <v>205</v>
      </c>
      <c r="J140">
        <v>7305</v>
      </c>
      <c r="K140">
        <v>26</v>
      </c>
      <c r="L140" t="s">
        <v>1191</v>
      </c>
      <c r="N140" t="s">
        <v>1407</v>
      </c>
      <c r="O140">
        <v>1</v>
      </c>
      <c r="P140">
        <v>2</v>
      </c>
      <c r="Q140">
        <v>292574</v>
      </c>
      <c r="R140">
        <v>0</v>
      </c>
      <c r="S140">
        <v>292574</v>
      </c>
      <c r="T140" t="s">
        <v>1519</v>
      </c>
      <c r="U140" t="s">
        <v>1520</v>
      </c>
    </row>
    <row r="141" spans="1:21" x14ac:dyDescent="0.15">
      <c r="A141">
        <v>361</v>
      </c>
      <c r="B141" s="112" t="s">
        <v>1521</v>
      </c>
      <c r="C141" s="113">
        <v>44112</v>
      </c>
      <c r="D141" t="s">
        <v>897</v>
      </c>
      <c r="E141">
        <v>7125</v>
      </c>
      <c r="F141" t="s">
        <v>22</v>
      </c>
      <c r="G141" t="s">
        <v>1511</v>
      </c>
      <c r="H141" t="s">
        <v>45</v>
      </c>
      <c r="I141" t="s">
        <v>205</v>
      </c>
      <c r="J141">
        <v>7305</v>
      </c>
      <c r="K141">
        <v>22</v>
      </c>
      <c r="L141" t="s">
        <v>1191</v>
      </c>
      <c r="N141" t="s">
        <v>1407</v>
      </c>
      <c r="O141">
        <v>1</v>
      </c>
      <c r="P141">
        <v>2</v>
      </c>
      <c r="Q141">
        <v>292574</v>
      </c>
      <c r="R141">
        <v>0</v>
      </c>
      <c r="S141">
        <v>292574</v>
      </c>
      <c r="T141" t="s">
        <v>1522</v>
      </c>
      <c r="U141" t="s">
        <v>42</v>
      </c>
    </row>
    <row r="142" spans="1:21" x14ac:dyDescent="0.15">
      <c r="A142">
        <v>363</v>
      </c>
      <c r="B142" s="112" t="s">
        <v>1526</v>
      </c>
      <c r="C142" s="113">
        <v>44112</v>
      </c>
      <c r="D142" t="s">
        <v>897</v>
      </c>
      <c r="E142">
        <v>7113</v>
      </c>
      <c r="F142" t="s">
        <v>22</v>
      </c>
      <c r="G142" t="s">
        <v>1511</v>
      </c>
      <c r="H142" t="s">
        <v>45</v>
      </c>
      <c r="I142" t="s">
        <v>205</v>
      </c>
      <c r="J142">
        <v>7305</v>
      </c>
      <c r="K142">
        <v>20</v>
      </c>
      <c r="L142" t="s">
        <v>1191</v>
      </c>
      <c r="N142" t="s">
        <v>1407</v>
      </c>
      <c r="O142">
        <v>1</v>
      </c>
      <c r="P142">
        <v>2</v>
      </c>
      <c r="Q142">
        <v>292574</v>
      </c>
      <c r="R142">
        <v>0</v>
      </c>
      <c r="S142">
        <v>292574</v>
      </c>
      <c r="T142" t="s">
        <v>1527</v>
      </c>
      <c r="U142" t="s">
        <v>66</v>
      </c>
    </row>
    <row r="143" spans="1:21" x14ac:dyDescent="0.15">
      <c r="A143">
        <v>364</v>
      </c>
      <c r="B143" s="112" t="s">
        <v>1528</v>
      </c>
      <c r="C143" s="113">
        <v>44112</v>
      </c>
      <c r="D143" t="s">
        <v>897</v>
      </c>
      <c r="E143">
        <v>7107</v>
      </c>
      <c r="F143" t="s">
        <v>22</v>
      </c>
      <c r="G143" t="s">
        <v>1511</v>
      </c>
      <c r="H143" t="s">
        <v>45</v>
      </c>
      <c r="I143" t="s">
        <v>205</v>
      </c>
      <c r="J143">
        <v>7305</v>
      </c>
      <c r="K143">
        <v>19</v>
      </c>
      <c r="L143" t="s">
        <v>1191</v>
      </c>
      <c r="N143" t="s">
        <v>1407</v>
      </c>
      <c r="O143">
        <v>1</v>
      </c>
      <c r="P143">
        <v>2</v>
      </c>
      <c r="Q143">
        <v>292574</v>
      </c>
      <c r="R143">
        <v>0</v>
      </c>
      <c r="S143">
        <v>292574</v>
      </c>
      <c r="T143" t="s">
        <v>1529</v>
      </c>
      <c r="U143" t="s">
        <v>55</v>
      </c>
    </row>
    <row r="144" spans="1:21" x14ac:dyDescent="0.15">
      <c r="A144">
        <v>365</v>
      </c>
      <c r="B144" s="112" t="s">
        <v>1530</v>
      </c>
      <c r="C144" s="113">
        <v>44112</v>
      </c>
      <c r="D144" t="s">
        <v>897</v>
      </c>
      <c r="E144">
        <v>7101</v>
      </c>
      <c r="F144" t="s">
        <v>22</v>
      </c>
      <c r="G144" t="s">
        <v>1511</v>
      </c>
      <c r="H144" t="s">
        <v>45</v>
      </c>
      <c r="I144" t="s">
        <v>205</v>
      </c>
      <c r="J144">
        <v>7305</v>
      </c>
      <c r="K144">
        <v>18</v>
      </c>
      <c r="L144" t="s">
        <v>1191</v>
      </c>
      <c r="N144" t="s">
        <v>1407</v>
      </c>
      <c r="O144">
        <v>1</v>
      </c>
      <c r="P144">
        <v>2</v>
      </c>
      <c r="Q144">
        <v>292574</v>
      </c>
      <c r="R144">
        <v>0</v>
      </c>
      <c r="S144">
        <v>292574</v>
      </c>
      <c r="T144" t="s">
        <v>1531</v>
      </c>
      <c r="U144" t="s">
        <v>42</v>
      </c>
    </row>
    <row r="145" spans="1:21" x14ac:dyDescent="0.15">
      <c r="A145">
        <v>366</v>
      </c>
      <c r="B145" s="112" t="s">
        <v>1532</v>
      </c>
      <c r="C145" s="113">
        <v>44112</v>
      </c>
      <c r="D145" t="s">
        <v>897</v>
      </c>
      <c r="E145">
        <v>7027</v>
      </c>
      <c r="F145" t="s">
        <v>22</v>
      </c>
      <c r="G145" t="s">
        <v>1511</v>
      </c>
      <c r="H145" t="s">
        <v>45</v>
      </c>
      <c r="I145" t="s">
        <v>205</v>
      </c>
      <c r="J145">
        <v>7305</v>
      </c>
      <c r="K145">
        <v>17</v>
      </c>
      <c r="L145" t="s">
        <v>1191</v>
      </c>
      <c r="N145" t="s">
        <v>1407</v>
      </c>
      <c r="O145">
        <v>1</v>
      </c>
      <c r="P145">
        <v>2</v>
      </c>
      <c r="Q145">
        <v>292574</v>
      </c>
      <c r="R145">
        <v>0</v>
      </c>
      <c r="S145">
        <v>292574</v>
      </c>
      <c r="T145" t="s">
        <v>1533</v>
      </c>
      <c r="U145" t="s">
        <v>42</v>
      </c>
    </row>
    <row r="146" spans="1:21" x14ac:dyDescent="0.15">
      <c r="A146">
        <v>367</v>
      </c>
      <c r="B146" s="112" t="s">
        <v>1534</v>
      </c>
      <c r="C146" s="113">
        <v>44112</v>
      </c>
      <c r="D146" t="s">
        <v>21</v>
      </c>
      <c r="E146">
        <v>7223</v>
      </c>
      <c r="F146" t="s">
        <v>22</v>
      </c>
      <c r="G146" t="s">
        <v>1535</v>
      </c>
      <c r="H146" t="s">
        <v>58</v>
      </c>
      <c r="I146" t="s">
        <v>70</v>
      </c>
      <c r="M146" t="s">
        <v>1096</v>
      </c>
      <c r="N146" t="s">
        <v>621</v>
      </c>
      <c r="Q146">
        <v>0</v>
      </c>
      <c r="R146">
        <v>12000</v>
      </c>
      <c r="S146">
        <v>12000</v>
      </c>
      <c r="T146" t="s">
        <v>1536</v>
      </c>
      <c r="U146" t="s">
        <v>42</v>
      </c>
    </row>
    <row r="147" spans="1:21" x14ac:dyDescent="0.15">
      <c r="A147">
        <v>368</v>
      </c>
      <c r="B147" s="112" t="s">
        <v>1537</v>
      </c>
      <c r="C147" s="113">
        <v>44112</v>
      </c>
      <c r="D147" t="s">
        <v>21</v>
      </c>
      <c r="E147">
        <v>200</v>
      </c>
      <c r="F147" t="s">
        <v>22</v>
      </c>
      <c r="G147" t="s">
        <v>1538</v>
      </c>
      <c r="H147" t="s">
        <v>58</v>
      </c>
      <c r="I147" t="s">
        <v>125</v>
      </c>
      <c r="M147" t="s">
        <v>1539</v>
      </c>
      <c r="N147" t="s">
        <v>923</v>
      </c>
      <c r="Q147">
        <v>0</v>
      </c>
      <c r="R147">
        <v>12000</v>
      </c>
      <c r="S147">
        <v>12000</v>
      </c>
      <c r="T147" t="s">
        <v>1540</v>
      </c>
      <c r="U147" t="s">
        <v>42</v>
      </c>
    </row>
    <row r="148" spans="1:21" x14ac:dyDescent="0.15">
      <c r="A148">
        <v>369</v>
      </c>
      <c r="B148" s="112" t="s">
        <v>1541</v>
      </c>
      <c r="C148" s="113">
        <v>44112</v>
      </c>
      <c r="D148" t="s">
        <v>21</v>
      </c>
      <c r="E148">
        <v>10600</v>
      </c>
      <c r="F148" t="s">
        <v>22</v>
      </c>
      <c r="G148" t="s">
        <v>1542</v>
      </c>
      <c r="H148" t="s">
        <v>183</v>
      </c>
      <c r="I148" t="s">
        <v>125</v>
      </c>
      <c r="M148" t="s">
        <v>1543</v>
      </c>
      <c r="N148" t="s">
        <v>72</v>
      </c>
      <c r="Q148">
        <v>0</v>
      </c>
      <c r="R148">
        <v>12000</v>
      </c>
      <c r="S148">
        <v>12000</v>
      </c>
      <c r="T148" t="s">
        <v>1544</v>
      </c>
      <c r="U148" t="s">
        <v>42</v>
      </c>
    </row>
    <row r="149" spans="1:21" x14ac:dyDescent="0.15">
      <c r="A149">
        <v>370</v>
      </c>
      <c r="B149" s="112" t="s">
        <v>1545</v>
      </c>
      <c r="C149" s="113">
        <v>44112</v>
      </c>
      <c r="D149" t="s">
        <v>37</v>
      </c>
      <c r="E149">
        <v>11521</v>
      </c>
      <c r="F149" t="s">
        <v>22</v>
      </c>
      <c r="G149" t="s">
        <v>1546</v>
      </c>
      <c r="H149" t="s">
        <v>1547</v>
      </c>
      <c r="N149" t="s">
        <v>72</v>
      </c>
      <c r="Q149">
        <v>10000</v>
      </c>
      <c r="R149">
        <v>0</v>
      </c>
      <c r="S149">
        <v>10000</v>
      </c>
      <c r="T149" t="s">
        <v>1548</v>
      </c>
      <c r="U149" t="s">
        <v>42</v>
      </c>
    </row>
    <row r="150" spans="1:21" x14ac:dyDescent="0.15">
      <c r="A150">
        <v>371</v>
      </c>
      <c r="B150" s="112" t="s">
        <v>1549</v>
      </c>
      <c r="C150" s="113">
        <v>44112</v>
      </c>
      <c r="D150" t="s">
        <v>37</v>
      </c>
      <c r="E150">
        <v>2002</v>
      </c>
      <c r="F150" t="s">
        <v>22</v>
      </c>
      <c r="G150" t="s">
        <v>1550</v>
      </c>
      <c r="H150" t="s">
        <v>45</v>
      </c>
      <c r="M150" t="s">
        <v>1551</v>
      </c>
      <c r="N150" t="s">
        <v>72</v>
      </c>
      <c r="Q150">
        <v>33002</v>
      </c>
      <c r="R150">
        <v>0</v>
      </c>
      <c r="S150">
        <v>33002</v>
      </c>
      <c r="T150" t="s">
        <v>1552</v>
      </c>
      <c r="U150" t="s">
        <v>55</v>
      </c>
    </row>
    <row r="151" spans="1:21" x14ac:dyDescent="0.15">
      <c r="A151">
        <v>374</v>
      </c>
      <c r="B151" s="112" t="s">
        <v>1562</v>
      </c>
      <c r="C151" s="113">
        <v>44112</v>
      </c>
      <c r="D151" t="s">
        <v>37</v>
      </c>
      <c r="E151">
        <v>516</v>
      </c>
      <c r="F151" t="s">
        <v>22</v>
      </c>
      <c r="G151" t="s">
        <v>1563</v>
      </c>
      <c r="H151" t="s">
        <v>31</v>
      </c>
      <c r="I151" t="s">
        <v>88</v>
      </c>
      <c r="M151" t="s">
        <v>1564</v>
      </c>
      <c r="N151" t="s">
        <v>72</v>
      </c>
      <c r="Q151">
        <v>0</v>
      </c>
      <c r="R151">
        <v>3000</v>
      </c>
      <c r="S151">
        <v>3000</v>
      </c>
      <c r="T151" t="s">
        <v>1565</v>
      </c>
      <c r="U151" t="s">
        <v>66</v>
      </c>
    </row>
    <row r="152" spans="1:21" x14ac:dyDescent="0.15">
      <c r="A152">
        <v>375</v>
      </c>
      <c r="B152" s="112" t="s">
        <v>1566</v>
      </c>
      <c r="C152" s="113">
        <v>44112</v>
      </c>
      <c r="D152" t="s">
        <v>37</v>
      </c>
      <c r="E152">
        <v>2526</v>
      </c>
      <c r="F152" t="s">
        <v>22</v>
      </c>
      <c r="G152" t="s">
        <v>1567</v>
      </c>
      <c r="H152" t="s">
        <v>45</v>
      </c>
      <c r="I152" t="s">
        <v>112</v>
      </c>
      <c r="M152" t="s">
        <v>1568</v>
      </c>
      <c r="N152" t="s">
        <v>60</v>
      </c>
      <c r="Q152">
        <v>0</v>
      </c>
      <c r="R152">
        <v>3000</v>
      </c>
      <c r="S152">
        <v>3000</v>
      </c>
      <c r="T152" t="s">
        <v>1569</v>
      </c>
      <c r="U152" t="s">
        <v>42</v>
      </c>
    </row>
    <row r="153" spans="1:21" x14ac:dyDescent="0.15">
      <c r="A153">
        <v>376</v>
      </c>
      <c r="B153" s="112" t="s">
        <v>1570</v>
      </c>
      <c r="C153" s="113">
        <v>44112</v>
      </c>
      <c r="D153" t="s">
        <v>37</v>
      </c>
      <c r="E153">
        <v>9912</v>
      </c>
      <c r="F153" t="s">
        <v>22</v>
      </c>
      <c r="G153" t="s">
        <v>1571</v>
      </c>
      <c r="H153" t="s">
        <v>69</v>
      </c>
      <c r="M153" t="s">
        <v>1572</v>
      </c>
      <c r="N153" t="s">
        <v>60</v>
      </c>
      <c r="Q153">
        <v>0</v>
      </c>
      <c r="R153">
        <v>3000</v>
      </c>
      <c r="S153">
        <v>3000</v>
      </c>
      <c r="T153" t="s">
        <v>1573</v>
      </c>
      <c r="U153" t="s">
        <v>42</v>
      </c>
    </row>
    <row r="154" spans="1:21" x14ac:dyDescent="0.15">
      <c r="A154">
        <v>377</v>
      </c>
      <c r="B154" s="112" t="s">
        <v>1574</v>
      </c>
      <c r="C154" s="113">
        <v>44112</v>
      </c>
      <c r="D154" t="s">
        <v>37</v>
      </c>
      <c r="E154">
        <v>600</v>
      </c>
      <c r="F154" t="s">
        <v>22</v>
      </c>
      <c r="G154" t="s">
        <v>1575</v>
      </c>
      <c r="H154" t="s">
        <v>24</v>
      </c>
      <c r="I154" t="s">
        <v>32</v>
      </c>
      <c r="M154" t="s">
        <v>1576</v>
      </c>
      <c r="N154" t="s">
        <v>60</v>
      </c>
      <c r="Q154">
        <v>0</v>
      </c>
      <c r="R154">
        <v>3000</v>
      </c>
      <c r="S154">
        <v>3000</v>
      </c>
      <c r="T154" t="s">
        <v>1577</v>
      </c>
      <c r="U154" t="s">
        <v>42</v>
      </c>
    </row>
    <row r="155" spans="1:21" x14ac:dyDescent="0.15">
      <c r="A155">
        <v>382</v>
      </c>
      <c r="B155" s="112" t="s">
        <v>1596</v>
      </c>
      <c r="C155" s="113">
        <v>44112</v>
      </c>
      <c r="D155" t="s">
        <v>689</v>
      </c>
      <c r="E155">
        <v>4921</v>
      </c>
      <c r="F155" t="s">
        <v>22</v>
      </c>
      <c r="G155" t="s">
        <v>1597</v>
      </c>
      <c r="H155" t="s">
        <v>45</v>
      </c>
      <c r="I155" t="s">
        <v>39</v>
      </c>
      <c r="M155" t="s">
        <v>1598</v>
      </c>
      <c r="N155" t="s">
        <v>1599</v>
      </c>
      <c r="Q155">
        <v>0</v>
      </c>
      <c r="R155">
        <v>3000</v>
      </c>
      <c r="S155">
        <v>3000</v>
      </c>
      <c r="T155" t="s">
        <v>1600</v>
      </c>
      <c r="U155" t="s">
        <v>97</v>
      </c>
    </row>
    <row r="156" spans="1:21" x14ac:dyDescent="0.15">
      <c r="A156">
        <v>383</v>
      </c>
      <c r="B156" s="112" t="s">
        <v>1601</v>
      </c>
      <c r="C156" s="113">
        <v>44112</v>
      </c>
      <c r="D156" t="s">
        <v>689</v>
      </c>
      <c r="E156">
        <v>229</v>
      </c>
      <c r="F156" t="s">
        <v>320</v>
      </c>
      <c r="G156" t="s">
        <v>1602</v>
      </c>
      <c r="H156" t="s">
        <v>45</v>
      </c>
      <c r="I156" t="s">
        <v>88</v>
      </c>
      <c r="M156" t="s">
        <v>1603</v>
      </c>
      <c r="N156" t="s">
        <v>1604</v>
      </c>
      <c r="Q156">
        <v>0</v>
      </c>
      <c r="R156">
        <v>3000</v>
      </c>
      <c r="S156">
        <v>3000</v>
      </c>
      <c r="T156" t="s">
        <v>1605</v>
      </c>
      <c r="U156" t="s">
        <v>97</v>
      </c>
    </row>
    <row r="157" spans="1:21" x14ac:dyDescent="0.15">
      <c r="A157">
        <v>384</v>
      </c>
      <c r="B157" s="112" t="s">
        <v>1606</v>
      </c>
      <c r="C157" s="113">
        <v>44112</v>
      </c>
      <c r="D157" t="s">
        <v>75</v>
      </c>
      <c r="E157">
        <v>344</v>
      </c>
      <c r="F157" t="s">
        <v>1607</v>
      </c>
      <c r="G157" t="s">
        <v>1608</v>
      </c>
      <c r="H157" t="s">
        <v>101</v>
      </c>
      <c r="I157" t="s">
        <v>46</v>
      </c>
      <c r="M157" t="s">
        <v>1609</v>
      </c>
      <c r="N157" t="s">
        <v>412</v>
      </c>
      <c r="Q157">
        <v>0</v>
      </c>
      <c r="R157">
        <v>3000</v>
      </c>
      <c r="S157">
        <v>3000</v>
      </c>
      <c r="T157" t="s">
        <v>1610</v>
      </c>
      <c r="U157" t="s">
        <v>42</v>
      </c>
    </row>
    <row r="158" spans="1:21" x14ac:dyDescent="0.15">
      <c r="A158">
        <v>385</v>
      </c>
      <c r="B158" s="112" t="s">
        <v>1611</v>
      </c>
      <c r="C158" s="113">
        <v>44112</v>
      </c>
      <c r="D158" t="s">
        <v>75</v>
      </c>
      <c r="E158">
        <v>6717</v>
      </c>
      <c r="F158" t="s">
        <v>22</v>
      </c>
      <c r="G158" t="s">
        <v>1612</v>
      </c>
      <c r="H158" t="s">
        <v>69</v>
      </c>
      <c r="I158" t="s">
        <v>46</v>
      </c>
      <c r="M158" t="s">
        <v>1613</v>
      </c>
      <c r="N158" t="s">
        <v>1614</v>
      </c>
      <c r="Q158">
        <v>0</v>
      </c>
      <c r="R158">
        <v>3000</v>
      </c>
      <c r="S158">
        <v>3000</v>
      </c>
      <c r="T158" t="s">
        <v>1615</v>
      </c>
      <c r="U158" t="s">
        <v>42</v>
      </c>
    </row>
    <row r="159" spans="1:21" x14ac:dyDescent="0.15">
      <c r="A159">
        <v>386</v>
      </c>
      <c r="B159" s="112" t="s">
        <v>1616</v>
      </c>
      <c r="C159" s="113">
        <v>44112</v>
      </c>
      <c r="D159" t="s">
        <v>75</v>
      </c>
      <c r="E159">
        <v>7137</v>
      </c>
      <c r="F159" t="s">
        <v>22</v>
      </c>
      <c r="G159" t="s">
        <v>1617</v>
      </c>
      <c r="H159" t="s">
        <v>1547</v>
      </c>
      <c r="I159" t="s">
        <v>46</v>
      </c>
      <c r="M159" t="s">
        <v>1618</v>
      </c>
      <c r="N159" t="s">
        <v>1619</v>
      </c>
      <c r="Q159">
        <v>0</v>
      </c>
      <c r="R159">
        <v>3000</v>
      </c>
      <c r="S159">
        <v>3000</v>
      </c>
      <c r="T159" t="s">
        <v>1620</v>
      </c>
      <c r="U159" t="s">
        <v>42</v>
      </c>
    </row>
    <row r="160" spans="1:21" x14ac:dyDescent="0.15">
      <c r="A160">
        <v>387</v>
      </c>
      <c r="B160" s="112" t="s">
        <v>1621</v>
      </c>
      <c r="C160" s="113">
        <v>44112</v>
      </c>
      <c r="D160" t="s">
        <v>99</v>
      </c>
      <c r="E160">
        <v>4500</v>
      </c>
      <c r="F160" t="s">
        <v>22</v>
      </c>
      <c r="G160" t="s">
        <v>1622</v>
      </c>
      <c r="H160" t="s">
        <v>101</v>
      </c>
      <c r="I160" t="s">
        <v>331</v>
      </c>
      <c r="M160" t="s">
        <v>1623</v>
      </c>
      <c r="N160" t="s">
        <v>1624</v>
      </c>
      <c r="Q160">
        <v>0</v>
      </c>
      <c r="R160">
        <v>3000</v>
      </c>
      <c r="S160">
        <v>3000</v>
      </c>
      <c r="T160" t="s">
        <v>1625</v>
      </c>
      <c r="U160" t="s">
        <v>42</v>
      </c>
    </row>
    <row r="161" spans="1:21" x14ac:dyDescent="0.15">
      <c r="A161">
        <v>388</v>
      </c>
      <c r="B161" s="112" t="s">
        <v>1626</v>
      </c>
      <c r="C161" s="113">
        <v>44112</v>
      </c>
      <c r="D161" t="s">
        <v>110</v>
      </c>
      <c r="E161">
        <v>11301</v>
      </c>
      <c r="F161" t="s">
        <v>22</v>
      </c>
      <c r="G161" t="s">
        <v>1627</v>
      </c>
      <c r="H161" t="s">
        <v>1628</v>
      </c>
      <c r="M161" t="s">
        <v>1629</v>
      </c>
      <c r="N161" t="s">
        <v>1630</v>
      </c>
      <c r="Q161">
        <v>0</v>
      </c>
      <c r="R161">
        <v>2000</v>
      </c>
      <c r="S161">
        <v>2000</v>
      </c>
      <c r="T161" t="s">
        <v>1631</v>
      </c>
      <c r="U161" t="s">
        <v>66</v>
      </c>
    </row>
    <row r="162" spans="1:21" x14ac:dyDescent="0.15">
      <c r="A162">
        <v>394</v>
      </c>
      <c r="B162" s="112" t="s">
        <v>1652</v>
      </c>
      <c r="C162" s="113">
        <v>44112</v>
      </c>
      <c r="D162" t="s">
        <v>430</v>
      </c>
      <c r="E162">
        <v>13808</v>
      </c>
      <c r="F162" t="s">
        <v>22</v>
      </c>
      <c r="G162" t="s">
        <v>1653</v>
      </c>
      <c r="H162" t="s">
        <v>24</v>
      </c>
      <c r="I162" t="s">
        <v>25</v>
      </c>
      <c r="M162" t="s">
        <v>1654</v>
      </c>
      <c r="N162" t="s">
        <v>402</v>
      </c>
      <c r="Q162">
        <v>0</v>
      </c>
      <c r="R162">
        <v>500</v>
      </c>
      <c r="S162">
        <v>500</v>
      </c>
      <c r="T162" t="s">
        <v>1655</v>
      </c>
      <c r="U162" t="s">
        <v>457</v>
      </c>
    </row>
    <row r="163" spans="1:21" x14ac:dyDescent="0.15">
      <c r="A163">
        <v>396</v>
      </c>
      <c r="B163" s="112" t="s">
        <v>1662</v>
      </c>
      <c r="C163" s="113">
        <v>44112</v>
      </c>
      <c r="D163" t="s">
        <v>123</v>
      </c>
      <c r="E163">
        <v>1505</v>
      </c>
      <c r="F163" t="s">
        <v>22</v>
      </c>
      <c r="G163" t="s">
        <v>1663</v>
      </c>
      <c r="H163" t="s">
        <v>557</v>
      </c>
      <c r="I163" t="s">
        <v>46</v>
      </c>
      <c r="M163" t="s">
        <v>1664</v>
      </c>
      <c r="N163" t="s">
        <v>185</v>
      </c>
      <c r="Q163">
        <v>50000</v>
      </c>
      <c r="R163">
        <v>0</v>
      </c>
      <c r="S163">
        <v>50000</v>
      </c>
      <c r="T163" t="s">
        <v>1665</v>
      </c>
      <c r="U163" t="s">
        <v>66</v>
      </c>
    </row>
    <row r="164" spans="1:21" x14ac:dyDescent="0.15">
      <c r="A164">
        <v>409</v>
      </c>
      <c r="B164" s="112" t="s">
        <v>1704</v>
      </c>
      <c r="C164" s="113">
        <v>44113</v>
      </c>
      <c r="D164" t="s">
        <v>21</v>
      </c>
      <c r="E164">
        <v>5813</v>
      </c>
      <c r="F164" t="s">
        <v>22</v>
      </c>
      <c r="G164" t="s">
        <v>1705</v>
      </c>
      <c r="H164" t="s">
        <v>45</v>
      </c>
      <c r="I164" t="s">
        <v>205</v>
      </c>
      <c r="M164" t="s">
        <v>1706</v>
      </c>
      <c r="N164" t="s">
        <v>1707</v>
      </c>
      <c r="Q164">
        <v>0</v>
      </c>
      <c r="R164">
        <v>12000</v>
      </c>
      <c r="S164">
        <v>12000</v>
      </c>
      <c r="T164" t="s">
        <v>1708</v>
      </c>
      <c r="U164" t="s">
        <v>42</v>
      </c>
    </row>
    <row r="165" spans="1:21" x14ac:dyDescent="0.15">
      <c r="A165">
        <v>410</v>
      </c>
      <c r="B165" s="112" t="s">
        <v>1709</v>
      </c>
      <c r="C165" s="113">
        <v>44113</v>
      </c>
      <c r="D165" t="s">
        <v>21</v>
      </c>
      <c r="E165">
        <v>3822</v>
      </c>
      <c r="F165" t="s">
        <v>22</v>
      </c>
      <c r="G165" t="s">
        <v>1710</v>
      </c>
      <c r="H165" t="s">
        <v>45</v>
      </c>
      <c r="I165" t="s">
        <v>25</v>
      </c>
      <c r="M165" t="s">
        <v>1396</v>
      </c>
      <c r="N165" t="s">
        <v>34</v>
      </c>
      <c r="Q165">
        <v>0</v>
      </c>
      <c r="R165">
        <v>12000</v>
      </c>
      <c r="S165">
        <v>12000</v>
      </c>
      <c r="T165" t="s">
        <v>1711</v>
      </c>
      <c r="U165" t="s">
        <v>42</v>
      </c>
    </row>
    <row r="166" spans="1:21" x14ac:dyDescent="0.15">
      <c r="A166">
        <v>411</v>
      </c>
      <c r="B166" s="112" t="s">
        <v>1712</v>
      </c>
      <c r="C166" s="113">
        <v>44113</v>
      </c>
      <c r="D166" t="s">
        <v>37</v>
      </c>
      <c r="E166">
        <v>11509</v>
      </c>
      <c r="F166" t="s">
        <v>22</v>
      </c>
      <c r="G166" t="s">
        <v>1713</v>
      </c>
      <c r="H166" t="s">
        <v>31</v>
      </c>
      <c r="I166" t="s">
        <v>32</v>
      </c>
      <c r="M166" t="s">
        <v>1714</v>
      </c>
      <c r="N166" t="s">
        <v>72</v>
      </c>
      <c r="Q166">
        <v>0</v>
      </c>
      <c r="R166">
        <v>3000</v>
      </c>
      <c r="S166">
        <v>3000</v>
      </c>
      <c r="T166" t="s">
        <v>1715</v>
      </c>
      <c r="U166" t="s">
        <v>42</v>
      </c>
    </row>
    <row r="167" spans="1:21" x14ac:dyDescent="0.15">
      <c r="A167">
        <v>414</v>
      </c>
      <c r="B167" s="112" t="s">
        <v>1724</v>
      </c>
      <c r="C167" s="113">
        <v>44113</v>
      </c>
      <c r="D167" t="s">
        <v>364</v>
      </c>
      <c r="E167">
        <v>2550</v>
      </c>
      <c r="F167" t="s">
        <v>379</v>
      </c>
      <c r="G167" t="s">
        <v>1725</v>
      </c>
      <c r="H167" t="s">
        <v>557</v>
      </c>
      <c r="I167" t="s">
        <v>88</v>
      </c>
      <c r="M167" t="s">
        <v>1726</v>
      </c>
      <c r="N167" t="s">
        <v>1727</v>
      </c>
      <c r="O167">
        <v>1</v>
      </c>
      <c r="P167">
        <v>1</v>
      </c>
      <c r="Q167">
        <v>9512</v>
      </c>
      <c r="R167">
        <v>0</v>
      </c>
      <c r="S167">
        <v>9512</v>
      </c>
      <c r="T167" t="s">
        <v>1728</v>
      </c>
      <c r="U167" t="s">
        <v>42</v>
      </c>
    </row>
    <row r="168" spans="1:21" x14ac:dyDescent="0.15">
      <c r="A168">
        <v>415</v>
      </c>
      <c r="B168" s="112" t="s">
        <v>1729</v>
      </c>
      <c r="C168" s="113">
        <v>44113</v>
      </c>
      <c r="D168" t="s">
        <v>1730</v>
      </c>
      <c r="E168">
        <v>11600</v>
      </c>
      <c r="F168" t="s">
        <v>22</v>
      </c>
      <c r="G168" t="s">
        <v>1731</v>
      </c>
      <c r="H168" t="s">
        <v>24</v>
      </c>
      <c r="M168" t="s">
        <v>1732</v>
      </c>
      <c r="N168" t="s">
        <v>1733</v>
      </c>
      <c r="O168">
        <v>1</v>
      </c>
      <c r="P168">
        <v>1</v>
      </c>
      <c r="Q168">
        <v>10000</v>
      </c>
      <c r="R168">
        <v>0</v>
      </c>
      <c r="S168">
        <v>10000</v>
      </c>
      <c r="T168" t="s">
        <v>1734</v>
      </c>
      <c r="U168" t="s">
        <v>42</v>
      </c>
    </row>
    <row r="169" spans="1:21" x14ac:dyDescent="0.15">
      <c r="A169">
        <v>417</v>
      </c>
      <c r="B169" s="112" t="s">
        <v>1740</v>
      </c>
      <c r="C169" s="113">
        <v>44113</v>
      </c>
      <c r="D169" t="s">
        <v>75</v>
      </c>
      <c r="E169">
        <v>716</v>
      </c>
      <c r="F169" t="s">
        <v>22</v>
      </c>
      <c r="G169" t="s">
        <v>1741</v>
      </c>
      <c r="H169" t="s">
        <v>24</v>
      </c>
      <c r="I169" t="s">
        <v>39</v>
      </c>
      <c r="M169" t="s">
        <v>1742</v>
      </c>
      <c r="N169" t="s">
        <v>710</v>
      </c>
      <c r="Q169">
        <v>0</v>
      </c>
      <c r="R169">
        <v>3000</v>
      </c>
      <c r="S169">
        <v>3000</v>
      </c>
      <c r="T169" t="s">
        <v>1743</v>
      </c>
      <c r="U169" t="s">
        <v>55</v>
      </c>
    </row>
    <row r="170" spans="1:21" x14ac:dyDescent="0.15">
      <c r="A170">
        <v>418</v>
      </c>
      <c r="B170" s="112" t="s">
        <v>1744</v>
      </c>
      <c r="C170" s="113">
        <v>44113</v>
      </c>
      <c r="D170" t="s">
        <v>75</v>
      </c>
      <c r="E170">
        <v>1001</v>
      </c>
      <c r="F170" t="s">
        <v>22</v>
      </c>
      <c r="G170" t="s">
        <v>1745</v>
      </c>
      <c r="H170" t="s">
        <v>58</v>
      </c>
      <c r="I170" t="s">
        <v>46</v>
      </c>
      <c r="M170" t="s">
        <v>1746</v>
      </c>
      <c r="N170" t="s">
        <v>1747</v>
      </c>
      <c r="Q170">
        <v>0</v>
      </c>
      <c r="R170">
        <v>3000</v>
      </c>
      <c r="S170">
        <v>3000</v>
      </c>
      <c r="T170" t="s">
        <v>141</v>
      </c>
      <c r="U170" t="s">
        <v>55</v>
      </c>
    </row>
    <row r="171" spans="1:21" x14ac:dyDescent="0.15">
      <c r="A171">
        <v>419</v>
      </c>
      <c r="B171" s="112" t="s">
        <v>1748</v>
      </c>
      <c r="C171" s="113">
        <v>44113</v>
      </c>
      <c r="D171" t="s">
        <v>110</v>
      </c>
      <c r="E171">
        <v>9700</v>
      </c>
      <c r="F171" t="s">
        <v>22</v>
      </c>
      <c r="G171" t="s">
        <v>898</v>
      </c>
      <c r="H171" t="s">
        <v>69</v>
      </c>
      <c r="M171" t="s">
        <v>1749</v>
      </c>
      <c r="N171" t="s">
        <v>1750</v>
      </c>
      <c r="Q171">
        <v>0</v>
      </c>
      <c r="R171">
        <v>2000</v>
      </c>
      <c r="S171">
        <v>2000</v>
      </c>
      <c r="T171" t="s">
        <v>1751</v>
      </c>
      <c r="U171" t="s">
        <v>42</v>
      </c>
    </row>
    <row r="172" spans="1:21" x14ac:dyDescent="0.15">
      <c r="A172">
        <v>426</v>
      </c>
      <c r="B172" s="112" t="s">
        <v>1776</v>
      </c>
      <c r="C172" s="113">
        <v>44113</v>
      </c>
      <c r="D172" t="s">
        <v>116</v>
      </c>
      <c r="E172">
        <v>6501</v>
      </c>
      <c r="F172" t="s">
        <v>22</v>
      </c>
      <c r="G172" t="s">
        <v>1777</v>
      </c>
      <c r="H172" t="s">
        <v>24</v>
      </c>
      <c r="I172" t="s">
        <v>46</v>
      </c>
      <c r="M172" t="s">
        <v>1778</v>
      </c>
      <c r="N172" t="s">
        <v>742</v>
      </c>
      <c r="Q172">
        <v>0</v>
      </c>
      <c r="R172">
        <v>500</v>
      </c>
      <c r="S172">
        <v>500</v>
      </c>
      <c r="T172" t="s">
        <v>1779</v>
      </c>
      <c r="U172" t="s">
        <v>42</v>
      </c>
    </row>
    <row r="173" spans="1:21" x14ac:dyDescent="0.15">
      <c r="A173">
        <v>427</v>
      </c>
      <c r="B173" s="112" t="s">
        <v>1780</v>
      </c>
      <c r="C173" s="113">
        <v>44113</v>
      </c>
      <c r="D173" t="s">
        <v>116</v>
      </c>
      <c r="E173">
        <v>2121</v>
      </c>
      <c r="F173" t="s">
        <v>22</v>
      </c>
      <c r="G173" t="s">
        <v>1781</v>
      </c>
      <c r="H173" t="s">
        <v>58</v>
      </c>
      <c r="I173" t="s">
        <v>39</v>
      </c>
      <c r="M173" t="s">
        <v>1782</v>
      </c>
      <c r="N173" t="s">
        <v>742</v>
      </c>
      <c r="Q173">
        <v>0</v>
      </c>
      <c r="R173">
        <v>500</v>
      </c>
      <c r="S173">
        <v>500</v>
      </c>
      <c r="T173" t="s">
        <v>1783</v>
      </c>
      <c r="U173" t="s">
        <v>42</v>
      </c>
    </row>
    <row r="174" spans="1:21" x14ac:dyDescent="0.15">
      <c r="A174">
        <v>428</v>
      </c>
      <c r="B174" s="112" t="s">
        <v>1784</v>
      </c>
      <c r="C174" s="113">
        <v>44113</v>
      </c>
      <c r="D174" t="s">
        <v>116</v>
      </c>
      <c r="E174">
        <v>10311</v>
      </c>
      <c r="F174" t="s">
        <v>22</v>
      </c>
      <c r="G174" t="s">
        <v>946</v>
      </c>
      <c r="H174" t="s">
        <v>24</v>
      </c>
      <c r="I174" t="s">
        <v>32</v>
      </c>
      <c r="M174" t="s">
        <v>1785</v>
      </c>
      <c r="N174" t="s">
        <v>742</v>
      </c>
      <c r="Q174">
        <v>0</v>
      </c>
      <c r="R174">
        <v>500</v>
      </c>
      <c r="S174">
        <v>500</v>
      </c>
      <c r="T174" t="s">
        <v>1786</v>
      </c>
      <c r="U174" t="s">
        <v>42</v>
      </c>
    </row>
    <row r="175" spans="1:21" x14ac:dyDescent="0.15">
      <c r="A175">
        <v>429</v>
      </c>
      <c r="B175" s="112" t="s">
        <v>1787</v>
      </c>
      <c r="C175" s="113">
        <v>44113</v>
      </c>
      <c r="D175" t="s">
        <v>116</v>
      </c>
      <c r="E175">
        <v>3008</v>
      </c>
      <c r="F175" t="s">
        <v>22</v>
      </c>
      <c r="G175" t="s">
        <v>1788</v>
      </c>
      <c r="H175" t="s">
        <v>45</v>
      </c>
      <c r="I175" t="s">
        <v>70</v>
      </c>
      <c r="M175" t="s">
        <v>1789</v>
      </c>
      <c r="N175" t="s">
        <v>742</v>
      </c>
      <c r="Q175">
        <v>0</v>
      </c>
      <c r="R175">
        <v>500</v>
      </c>
      <c r="S175">
        <v>500</v>
      </c>
      <c r="T175" t="s">
        <v>1790</v>
      </c>
      <c r="U175" t="s">
        <v>42</v>
      </c>
    </row>
    <row r="176" spans="1:21" x14ac:dyDescent="0.15">
      <c r="A176">
        <v>430</v>
      </c>
      <c r="B176" s="112" t="s">
        <v>1791</v>
      </c>
      <c r="C176" s="113">
        <v>44113</v>
      </c>
      <c r="D176" t="s">
        <v>116</v>
      </c>
      <c r="E176">
        <v>3809</v>
      </c>
      <c r="F176" t="s">
        <v>22</v>
      </c>
      <c r="G176" t="s">
        <v>1792</v>
      </c>
      <c r="H176" t="s">
        <v>69</v>
      </c>
      <c r="I176" t="s">
        <v>46</v>
      </c>
      <c r="M176" t="s">
        <v>1793</v>
      </c>
      <c r="N176" t="s">
        <v>742</v>
      </c>
      <c r="Q176">
        <v>0</v>
      </c>
      <c r="R176">
        <v>500</v>
      </c>
      <c r="S176">
        <v>500</v>
      </c>
      <c r="T176" t="s">
        <v>1794</v>
      </c>
      <c r="U176" t="s">
        <v>42</v>
      </c>
    </row>
    <row r="177" spans="1:21" x14ac:dyDescent="0.15">
      <c r="A177">
        <v>431</v>
      </c>
      <c r="B177" s="112" t="s">
        <v>1795</v>
      </c>
      <c r="C177" s="113">
        <v>44113</v>
      </c>
      <c r="D177" t="s">
        <v>116</v>
      </c>
      <c r="E177">
        <v>6914</v>
      </c>
      <c r="F177" t="s">
        <v>22</v>
      </c>
      <c r="G177" t="s">
        <v>1796</v>
      </c>
      <c r="H177" t="s">
        <v>24</v>
      </c>
      <c r="I177" t="s">
        <v>205</v>
      </c>
      <c r="M177" t="s">
        <v>1797</v>
      </c>
      <c r="N177" t="s">
        <v>1798</v>
      </c>
      <c r="Q177">
        <v>0</v>
      </c>
      <c r="R177">
        <v>500</v>
      </c>
      <c r="S177">
        <v>500</v>
      </c>
      <c r="T177" t="s">
        <v>1799</v>
      </c>
      <c r="U177" t="s">
        <v>252</v>
      </c>
    </row>
    <row r="178" spans="1:21" x14ac:dyDescent="0.15">
      <c r="A178">
        <v>433</v>
      </c>
      <c r="B178" s="112" t="s">
        <v>1805</v>
      </c>
      <c r="C178" s="113">
        <v>44113</v>
      </c>
      <c r="D178" t="s">
        <v>116</v>
      </c>
      <c r="E178">
        <v>3405</v>
      </c>
      <c r="F178" t="s">
        <v>22</v>
      </c>
      <c r="G178" t="s">
        <v>1806</v>
      </c>
      <c r="H178" t="s">
        <v>45</v>
      </c>
      <c r="I178" t="s">
        <v>112</v>
      </c>
      <c r="M178" t="s">
        <v>1807</v>
      </c>
      <c r="N178" t="s">
        <v>72</v>
      </c>
      <c r="Q178">
        <v>0</v>
      </c>
      <c r="R178">
        <v>500</v>
      </c>
      <c r="S178">
        <v>500</v>
      </c>
      <c r="T178" t="s">
        <v>1808</v>
      </c>
      <c r="U178" t="s">
        <v>42</v>
      </c>
    </row>
    <row r="179" spans="1:21" x14ac:dyDescent="0.15">
      <c r="A179">
        <v>434</v>
      </c>
      <c r="B179" s="112" t="s">
        <v>1809</v>
      </c>
      <c r="C179" s="113">
        <v>44113</v>
      </c>
      <c r="D179" t="s">
        <v>116</v>
      </c>
      <c r="E179">
        <v>3405</v>
      </c>
      <c r="F179" t="s">
        <v>22</v>
      </c>
      <c r="G179" t="s">
        <v>1806</v>
      </c>
      <c r="H179" t="s">
        <v>45</v>
      </c>
      <c r="I179" t="s">
        <v>112</v>
      </c>
      <c r="M179" t="s">
        <v>1807</v>
      </c>
      <c r="N179" t="s">
        <v>72</v>
      </c>
      <c r="Q179">
        <v>0</v>
      </c>
      <c r="R179">
        <v>500</v>
      </c>
      <c r="S179">
        <v>500</v>
      </c>
      <c r="T179" t="s">
        <v>1810</v>
      </c>
      <c r="U179" t="s">
        <v>42</v>
      </c>
    </row>
    <row r="180" spans="1:21" x14ac:dyDescent="0.15">
      <c r="A180">
        <v>435</v>
      </c>
      <c r="B180" s="112" t="s">
        <v>1811</v>
      </c>
      <c r="C180" s="113">
        <v>44113</v>
      </c>
      <c r="D180" t="s">
        <v>116</v>
      </c>
      <c r="E180">
        <v>9101</v>
      </c>
      <c r="F180" t="s">
        <v>22</v>
      </c>
      <c r="G180" t="s">
        <v>1812</v>
      </c>
      <c r="H180" t="s">
        <v>183</v>
      </c>
      <c r="I180" t="s">
        <v>70</v>
      </c>
      <c r="M180" t="s">
        <v>1813</v>
      </c>
      <c r="N180" t="s">
        <v>1798</v>
      </c>
      <c r="Q180">
        <v>0</v>
      </c>
      <c r="R180">
        <v>500</v>
      </c>
      <c r="S180">
        <v>500</v>
      </c>
      <c r="T180" t="s">
        <v>1814</v>
      </c>
      <c r="U180" t="s">
        <v>42</v>
      </c>
    </row>
    <row r="181" spans="1:21" x14ac:dyDescent="0.15">
      <c r="A181">
        <v>436</v>
      </c>
      <c r="B181" s="112" t="s">
        <v>1815</v>
      </c>
      <c r="C181" s="113">
        <v>44113</v>
      </c>
      <c r="D181" t="s">
        <v>123</v>
      </c>
      <c r="E181">
        <v>7931</v>
      </c>
      <c r="F181" t="s">
        <v>22</v>
      </c>
      <c r="G181" t="s">
        <v>1816</v>
      </c>
      <c r="H181" t="s">
        <v>1817</v>
      </c>
      <c r="I181" t="s">
        <v>125</v>
      </c>
      <c r="M181" t="s">
        <v>1818</v>
      </c>
      <c r="N181" t="s">
        <v>553</v>
      </c>
      <c r="Q181">
        <v>50000</v>
      </c>
      <c r="R181">
        <v>0</v>
      </c>
      <c r="S181">
        <v>50000</v>
      </c>
      <c r="T181" t="s">
        <v>1819</v>
      </c>
      <c r="U181" t="s">
        <v>42</v>
      </c>
    </row>
    <row r="182" spans="1:21" x14ac:dyDescent="0.15">
      <c r="A182">
        <v>437</v>
      </c>
      <c r="B182" s="112" t="s">
        <v>1820</v>
      </c>
      <c r="C182" s="113">
        <v>44113</v>
      </c>
      <c r="D182" t="s">
        <v>123</v>
      </c>
      <c r="E182">
        <v>4306</v>
      </c>
      <c r="F182" t="s">
        <v>22</v>
      </c>
      <c r="G182" t="s">
        <v>1821</v>
      </c>
      <c r="H182" t="s">
        <v>24</v>
      </c>
      <c r="I182" t="s">
        <v>46</v>
      </c>
      <c r="M182" t="s">
        <v>1822</v>
      </c>
      <c r="N182" t="s">
        <v>48</v>
      </c>
      <c r="Q182">
        <v>50000</v>
      </c>
      <c r="R182">
        <v>0</v>
      </c>
      <c r="S182">
        <v>50000</v>
      </c>
      <c r="T182" t="s">
        <v>1823</v>
      </c>
      <c r="U182" t="s">
        <v>42</v>
      </c>
    </row>
    <row r="183" spans="1:21" x14ac:dyDescent="0.15">
      <c r="A183">
        <v>438</v>
      </c>
      <c r="B183" s="112" t="s">
        <v>1824</v>
      </c>
      <c r="C183" s="113">
        <v>44113</v>
      </c>
      <c r="D183" t="s">
        <v>123</v>
      </c>
      <c r="E183">
        <v>1317</v>
      </c>
      <c r="F183" t="s">
        <v>22</v>
      </c>
      <c r="G183" t="s">
        <v>1825</v>
      </c>
      <c r="H183" t="s">
        <v>24</v>
      </c>
      <c r="I183" t="s">
        <v>39</v>
      </c>
      <c r="M183" t="s">
        <v>1826</v>
      </c>
      <c r="N183" t="s">
        <v>1827</v>
      </c>
      <c r="Q183">
        <v>50000</v>
      </c>
      <c r="R183">
        <v>0</v>
      </c>
      <c r="S183">
        <v>50000</v>
      </c>
      <c r="T183" t="s">
        <v>1828</v>
      </c>
      <c r="U183" t="s">
        <v>42</v>
      </c>
    </row>
    <row r="184" spans="1:21" x14ac:dyDescent="0.15">
      <c r="A184">
        <v>440</v>
      </c>
      <c r="B184" s="112" t="s">
        <v>1834</v>
      </c>
      <c r="C184" s="113">
        <v>44113</v>
      </c>
      <c r="D184" t="s">
        <v>123</v>
      </c>
      <c r="E184">
        <v>2413</v>
      </c>
      <c r="F184" t="s">
        <v>22</v>
      </c>
      <c r="G184" t="s">
        <v>1835</v>
      </c>
      <c r="H184" t="s">
        <v>24</v>
      </c>
      <c r="I184" t="s">
        <v>205</v>
      </c>
      <c r="M184" t="s">
        <v>1836</v>
      </c>
      <c r="N184" t="s">
        <v>1832</v>
      </c>
      <c r="Q184">
        <v>50000</v>
      </c>
      <c r="R184">
        <v>0</v>
      </c>
      <c r="S184">
        <v>50000</v>
      </c>
      <c r="T184" t="s">
        <v>1837</v>
      </c>
      <c r="U184" t="s">
        <v>55</v>
      </c>
    </row>
    <row r="185" spans="1:21" x14ac:dyDescent="0.15">
      <c r="A185">
        <v>441</v>
      </c>
      <c r="B185" s="112" t="s">
        <v>1838</v>
      </c>
      <c r="C185" s="113">
        <v>44113</v>
      </c>
      <c r="D185" t="s">
        <v>123</v>
      </c>
      <c r="E185">
        <v>10609</v>
      </c>
      <c r="F185" t="s">
        <v>22</v>
      </c>
      <c r="G185" t="s">
        <v>1542</v>
      </c>
      <c r="H185" t="s">
        <v>183</v>
      </c>
      <c r="I185" t="s">
        <v>125</v>
      </c>
      <c r="M185" t="s">
        <v>1839</v>
      </c>
      <c r="N185" t="s">
        <v>1832</v>
      </c>
      <c r="Q185">
        <v>50000</v>
      </c>
      <c r="R185">
        <v>0</v>
      </c>
      <c r="S185">
        <v>50000</v>
      </c>
      <c r="T185" t="s">
        <v>1840</v>
      </c>
      <c r="U185" t="s">
        <v>66</v>
      </c>
    </row>
    <row r="186" spans="1:21" x14ac:dyDescent="0.15">
      <c r="A186">
        <v>445</v>
      </c>
      <c r="B186" s="112" t="s">
        <v>1854</v>
      </c>
      <c r="C186" s="113">
        <v>44113</v>
      </c>
      <c r="D186" t="s">
        <v>123</v>
      </c>
      <c r="E186">
        <v>11530</v>
      </c>
      <c r="F186" t="s">
        <v>22</v>
      </c>
      <c r="G186" t="s">
        <v>1855</v>
      </c>
      <c r="H186" t="s">
        <v>24</v>
      </c>
      <c r="M186" t="s">
        <v>1856</v>
      </c>
      <c r="N186" t="s">
        <v>553</v>
      </c>
      <c r="Q186">
        <v>50000</v>
      </c>
      <c r="R186">
        <v>0</v>
      </c>
      <c r="S186">
        <v>50000</v>
      </c>
      <c r="T186" t="s">
        <v>1857</v>
      </c>
      <c r="U186" t="s">
        <v>66</v>
      </c>
    </row>
    <row r="187" spans="1:21" x14ac:dyDescent="0.15">
      <c r="A187">
        <v>447</v>
      </c>
      <c r="B187" s="112" t="s">
        <v>1862</v>
      </c>
      <c r="C187" s="113">
        <v>44113</v>
      </c>
      <c r="D187" t="s">
        <v>123</v>
      </c>
      <c r="E187">
        <v>3004</v>
      </c>
      <c r="F187" t="s">
        <v>22</v>
      </c>
      <c r="G187" t="s">
        <v>1863</v>
      </c>
      <c r="H187" t="s">
        <v>45</v>
      </c>
      <c r="I187" t="s">
        <v>158</v>
      </c>
      <c r="M187" t="s">
        <v>1864</v>
      </c>
      <c r="N187" t="s">
        <v>523</v>
      </c>
      <c r="Q187">
        <v>50000</v>
      </c>
      <c r="R187">
        <v>0</v>
      </c>
      <c r="S187">
        <v>50000</v>
      </c>
      <c r="T187" t="s">
        <v>1865</v>
      </c>
      <c r="U187" t="s">
        <v>273</v>
      </c>
    </row>
    <row r="188" spans="1:21" x14ac:dyDescent="0.15">
      <c r="A188">
        <v>448</v>
      </c>
      <c r="B188" s="112" t="s">
        <v>1866</v>
      </c>
      <c r="C188" s="113">
        <v>44113</v>
      </c>
      <c r="D188" t="s">
        <v>123</v>
      </c>
      <c r="E188">
        <v>4503</v>
      </c>
      <c r="F188" t="s">
        <v>22</v>
      </c>
      <c r="G188" t="s">
        <v>1867</v>
      </c>
      <c r="H188" t="s">
        <v>69</v>
      </c>
      <c r="I188" t="s">
        <v>32</v>
      </c>
      <c r="M188" t="s">
        <v>1868</v>
      </c>
      <c r="N188" t="s">
        <v>1310</v>
      </c>
      <c r="Q188">
        <v>50000</v>
      </c>
      <c r="R188">
        <v>0</v>
      </c>
      <c r="S188">
        <v>50000</v>
      </c>
      <c r="T188" t="s">
        <v>1869</v>
      </c>
      <c r="U188" t="s">
        <v>42</v>
      </c>
    </row>
    <row r="189" spans="1:21" x14ac:dyDescent="0.15">
      <c r="A189">
        <v>452</v>
      </c>
      <c r="B189" s="112" t="s">
        <v>1884</v>
      </c>
      <c r="C189" s="113">
        <v>44116</v>
      </c>
      <c r="D189" t="s">
        <v>21</v>
      </c>
      <c r="E189">
        <v>6618</v>
      </c>
      <c r="F189" t="s">
        <v>22</v>
      </c>
      <c r="G189" t="s">
        <v>1885</v>
      </c>
      <c r="H189" t="s">
        <v>24</v>
      </c>
      <c r="I189" t="s">
        <v>205</v>
      </c>
      <c r="M189" t="s">
        <v>1886</v>
      </c>
      <c r="N189" t="s">
        <v>1887</v>
      </c>
      <c r="Q189">
        <v>0</v>
      </c>
      <c r="R189">
        <v>12000</v>
      </c>
      <c r="S189">
        <v>12000</v>
      </c>
      <c r="T189" t="s">
        <v>1888</v>
      </c>
      <c r="U189" t="s">
        <v>55</v>
      </c>
    </row>
    <row r="190" spans="1:21" x14ac:dyDescent="0.15">
      <c r="A190">
        <v>453</v>
      </c>
      <c r="B190" s="112" t="s">
        <v>1889</v>
      </c>
      <c r="C190" s="113">
        <v>44116</v>
      </c>
      <c r="D190" t="s">
        <v>302</v>
      </c>
      <c r="E190">
        <v>11402</v>
      </c>
      <c r="F190" t="s">
        <v>22</v>
      </c>
      <c r="G190" t="s">
        <v>962</v>
      </c>
      <c r="H190" t="s">
        <v>24</v>
      </c>
      <c r="M190" t="s">
        <v>963</v>
      </c>
      <c r="N190" t="s">
        <v>621</v>
      </c>
      <c r="Q190">
        <v>0</v>
      </c>
      <c r="R190">
        <v>15000</v>
      </c>
      <c r="S190">
        <v>15000</v>
      </c>
      <c r="T190" t="s">
        <v>1890</v>
      </c>
      <c r="U190" t="s">
        <v>627</v>
      </c>
    </row>
    <row r="191" spans="1:21" x14ac:dyDescent="0.15">
      <c r="A191">
        <v>454</v>
      </c>
      <c r="B191" s="112" t="s">
        <v>1891</v>
      </c>
      <c r="C191" s="113">
        <v>44116</v>
      </c>
      <c r="D191" t="s">
        <v>37</v>
      </c>
      <c r="E191">
        <v>4202</v>
      </c>
      <c r="F191" t="s">
        <v>22</v>
      </c>
      <c r="G191" t="s">
        <v>725</v>
      </c>
      <c r="H191" t="s">
        <v>101</v>
      </c>
      <c r="I191" t="s">
        <v>88</v>
      </c>
      <c r="M191" t="s">
        <v>1892</v>
      </c>
      <c r="N191" t="s">
        <v>185</v>
      </c>
      <c r="Q191">
        <v>50000</v>
      </c>
      <c r="R191">
        <v>0</v>
      </c>
      <c r="S191">
        <v>50000</v>
      </c>
      <c r="T191" t="s">
        <v>1893</v>
      </c>
      <c r="U191" t="s">
        <v>42</v>
      </c>
    </row>
    <row r="192" spans="1:21" x14ac:dyDescent="0.15">
      <c r="A192">
        <v>460</v>
      </c>
      <c r="B192" s="112" t="s">
        <v>1912</v>
      </c>
      <c r="C192" s="113">
        <v>44116</v>
      </c>
      <c r="D192" t="s">
        <v>1913</v>
      </c>
      <c r="E192">
        <v>3408</v>
      </c>
      <c r="F192" t="s">
        <v>22</v>
      </c>
      <c r="G192" t="s">
        <v>1914</v>
      </c>
      <c r="H192" t="s">
        <v>31</v>
      </c>
      <c r="I192" t="s">
        <v>88</v>
      </c>
      <c r="M192" t="s">
        <v>1915</v>
      </c>
      <c r="N192" t="s">
        <v>1916</v>
      </c>
      <c r="Q192">
        <v>0</v>
      </c>
      <c r="R192">
        <v>25000</v>
      </c>
      <c r="S192">
        <v>25000</v>
      </c>
      <c r="T192" t="s">
        <v>1917</v>
      </c>
      <c r="U192" t="s">
        <v>1918</v>
      </c>
    </row>
    <row r="193" spans="1:21" x14ac:dyDescent="0.15">
      <c r="A193">
        <v>461</v>
      </c>
      <c r="B193" s="112" t="s">
        <v>1919</v>
      </c>
      <c r="C193" s="113">
        <v>44116</v>
      </c>
      <c r="D193" t="s">
        <v>75</v>
      </c>
      <c r="E193">
        <v>6708</v>
      </c>
      <c r="F193" t="s">
        <v>22</v>
      </c>
      <c r="G193" t="s">
        <v>1920</v>
      </c>
      <c r="H193" t="s">
        <v>183</v>
      </c>
      <c r="I193" t="s">
        <v>88</v>
      </c>
      <c r="M193" t="s">
        <v>1921</v>
      </c>
      <c r="N193" t="s">
        <v>72</v>
      </c>
      <c r="Q193">
        <v>0</v>
      </c>
      <c r="R193">
        <v>3000</v>
      </c>
      <c r="S193">
        <v>3000</v>
      </c>
      <c r="T193" t="s">
        <v>1922</v>
      </c>
      <c r="U193" t="s">
        <v>55</v>
      </c>
    </row>
    <row r="194" spans="1:21" x14ac:dyDescent="0.15">
      <c r="A194">
        <v>462</v>
      </c>
      <c r="B194" s="112" t="s">
        <v>1923</v>
      </c>
      <c r="C194" s="113">
        <v>44116</v>
      </c>
      <c r="D194" t="s">
        <v>75</v>
      </c>
      <c r="E194">
        <v>6700</v>
      </c>
      <c r="F194" t="s">
        <v>22</v>
      </c>
      <c r="G194" t="s">
        <v>1579</v>
      </c>
      <c r="H194" t="s">
        <v>183</v>
      </c>
      <c r="I194" t="s">
        <v>88</v>
      </c>
      <c r="M194" t="s">
        <v>1580</v>
      </c>
      <c r="N194" t="s">
        <v>1924</v>
      </c>
      <c r="Q194">
        <v>0</v>
      </c>
      <c r="R194">
        <v>3000</v>
      </c>
      <c r="S194">
        <v>3000</v>
      </c>
      <c r="T194" t="s">
        <v>1925</v>
      </c>
      <c r="U194" t="s">
        <v>55</v>
      </c>
    </row>
    <row r="195" spans="1:21" x14ac:dyDescent="0.15">
      <c r="A195">
        <v>463</v>
      </c>
      <c r="B195" s="112" t="s">
        <v>1926</v>
      </c>
      <c r="C195" s="113">
        <v>44116</v>
      </c>
      <c r="D195" t="s">
        <v>75</v>
      </c>
      <c r="E195">
        <v>13701</v>
      </c>
      <c r="F195" t="s">
        <v>22</v>
      </c>
      <c r="G195" t="s">
        <v>1927</v>
      </c>
      <c r="H195" t="s">
        <v>24</v>
      </c>
      <c r="I195" t="s">
        <v>125</v>
      </c>
      <c r="M195" t="s">
        <v>1928</v>
      </c>
      <c r="N195" t="s">
        <v>1929</v>
      </c>
      <c r="Q195">
        <v>0</v>
      </c>
      <c r="R195">
        <v>3000</v>
      </c>
      <c r="S195">
        <v>3000</v>
      </c>
      <c r="T195" t="s">
        <v>1930</v>
      </c>
      <c r="U195" t="s">
        <v>55</v>
      </c>
    </row>
    <row r="196" spans="1:21" x14ac:dyDescent="0.15">
      <c r="A196">
        <v>464</v>
      </c>
      <c r="B196" s="112" t="s">
        <v>1931</v>
      </c>
      <c r="C196" s="113">
        <v>44116</v>
      </c>
      <c r="D196" t="s">
        <v>110</v>
      </c>
      <c r="E196">
        <v>7985</v>
      </c>
      <c r="F196" t="s">
        <v>22</v>
      </c>
      <c r="G196" t="s">
        <v>1932</v>
      </c>
      <c r="H196" t="s">
        <v>1628</v>
      </c>
      <c r="I196" t="s">
        <v>331</v>
      </c>
      <c r="M196" t="s">
        <v>1933</v>
      </c>
      <c r="N196" t="s">
        <v>1934</v>
      </c>
      <c r="Q196">
        <v>0</v>
      </c>
      <c r="R196">
        <v>2000</v>
      </c>
      <c r="S196">
        <v>2000</v>
      </c>
      <c r="T196" t="s">
        <v>1935</v>
      </c>
      <c r="U196" t="s">
        <v>42</v>
      </c>
    </row>
    <row r="197" spans="1:21" x14ac:dyDescent="0.15">
      <c r="A197">
        <v>466</v>
      </c>
      <c r="B197" s="112" t="s">
        <v>1941</v>
      </c>
      <c r="C197" s="113">
        <v>44116</v>
      </c>
      <c r="D197" t="s">
        <v>430</v>
      </c>
      <c r="E197">
        <v>11611</v>
      </c>
      <c r="F197" t="s">
        <v>22</v>
      </c>
      <c r="G197" t="s">
        <v>1942</v>
      </c>
      <c r="H197" t="s">
        <v>101</v>
      </c>
      <c r="I197" t="s">
        <v>32</v>
      </c>
      <c r="M197" t="s">
        <v>1943</v>
      </c>
      <c r="N197" t="s">
        <v>737</v>
      </c>
      <c r="Q197">
        <v>0</v>
      </c>
      <c r="R197">
        <v>500</v>
      </c>
      <c r="S197">
        <v>500</v>
      </c>
      <c r="T197" t="s">
        <v>1944</v>
      </c>
      <c r="U197" t="s">
        <v>42</v>
      </c>
    </row>
    <row r="198" spans="1:21" x14ac:dyDescent="0.15">
      <c r="A198">
        <v>468</v>
      </c>
      <c r="B198" s="112" t="s">
        <v>1949</v>
      </c>
      <c r="C198" s="113">
        <v>44116</v>
      </c>
      <c r="D198" t="s">
        <v>116</v>
      </c>
      <c r="E198">
        <v>25</v>
      </c>
      <c r="F198" t="s">
        <v>22</v>
      </c>
      <c r="G198" t="s">
        <v>1950</v>
      </c>
      <c r="H198" t="s">
        <v>45</v>
      </c>
      <c r="I198" t="s">
        <v>39</v>
      </c>
      <c r="M198" t="s">
        <v>1951</v>
      </c>
      <c r="N198" t="s">
        <v>119</v>
      </c>
      <c r="Q198">
        <v>0</v>
      </c>
      <c r="R198">
        <v>500</v>
      </c>
      <c r="S198">
        <v>500</v>
      </c>
      <c r="T198" t="s">
        <v>1952</v>
      </c>
      <c r="U198" t="s">
        <v>55</v>
      </c>
    </row>
    <row r="199" spans="1:21" x14ac:dyDescent="0.15">
      <c r="A199">
        <v>469</v>
      </c>
      <c r="B199" s="112" t="s">
        <v>1953</v>
      </c>
      <c r="C199" s="113">
        <v>44116</v>
      </c>
      <c r="D199" t="s">
        <v>116</v>
      </c>
      <c r="E199">
        <v>3904</v>
      </c>
      <c r="F199" t="s">
        <v>22</v>
      </c>
      <c r="G199" t="s">
        <v>1370</v>
      </c>
      <c r="H199" t="s">
        <v>45</v>
      </c>
      <c r="I199" t="s">
        <v>25</v>
      </c>
      <c r="M199" t="s">
        <v>1954</v>
      </c>
      <c r="N199" t="s">
        <v>119</v>
      </c>
      <c r="Q199">
        <v>0</v>
      </c>
      <c r="R199">
        <v>500</v>
      </c>
      <c r="S199">
        <v>500</v>
      </c>
      <c r="T199" t="s">
        <v>1955</v>
      </c>
      <c r="U199" t="s">
        <v>55</v>
      </c>
    </row>
    <row r="200" spans="1:21" x14ac:dyDescent="0.15">
      <c r="A200">
        <v>470</v>
      </c>
      <c r="B200" s="112" t="s">
        <v>1956</v>
      </c>
      <c r="C200" s="113">
        <v>44116</v>
      </c>
      <c r="D200" t="s">
        <v>116</v>
      </c>
      <c r="E200">
        <v>2804</v>
      </c>
      <c r="F200" t="s">
        <v>22</v>
      </c>
      <c r="G200" t="s">
        <v>1957</v>
      </c>
      <c r="H200" t="s">
        <v>183</v>
      </c>
      <c r="I200" t="s">
        <v>39</v>
      </c>
      <c r="M200" t="s">
        <v>1958</v>
      </c>
      <c r="N200" t="s">
        <v>119</v>
      </c>
      <c r="Q200">
        <v>0</v>
      </c>
      <c r="R200">
        <v>500</v>
      </c>
      <c r="S200">
        <v>500</v>
      </c>
      <c r="T200" t="s">
        <v>1959</v>
      </c>
      <c r="U200" t="s">
        <v>55</v>
      </c>
    </row>
    <row r="201" spans="1:21" x14ac:dyDescent="0.15">
      <c r="A201">
        <v>472</v>
      </c>
      <c r="B201" s="112" t="s">
        <v>1965</v>
      </c>
      <c r="C201" s="113">
        <v>44116</v>
      </c>
      <c r="D201" t="s">
        <v>123</v>
      </c>
      <c r="E201">
        <v>7207</v>
      </c>
      <c r="F201" t="s">
        <v>22</v>
      </c>
      <c r="G201" t="s">
        <v>1966</v>
      </c>
      <c r="H201" t="s">
        <v>58</v>
      </c>
      <c r="I201" t="s">
        <v>46</v>
      </c>
      <c r="M201" t="s">
        <v>1967</v>
      </c>
      <c r="N201" t="s">
        <v>78</v>
      </c>
      <c r="Q201">
        <v>50000</v>
      </c>
      <c r="R201">
        <v>0</v>
      </c>
      <c r="S201">
        <v>50000</v>
      </c>
      <c r="T201" t="s">
        <v>1968</v>
      </c>
      <c r="U201" t="s">
        <v>42</v>
      </c>
    </row>
    <row r="202" spans="1:21" x14ac:dyDescent="0.15">
      <c r="A202">
        <v>473</v>
      </c>
      <c r="B202" s="112" t="s">
        <v>1969</v>
      </c>
      <c r="C202" s="113">
        <v>44116</v>
      </c>
      <c r="D202" t="s">
        <v>123</v>
      </c>
      <c r="E202">
        <v>4801</v>
      </c>
      <c r="F202" t="s">
        <v>22</v>
      </c>
      <c r="G202" t="s">
        <v>1970</v>
      </c>
      <c r="H202" t="s">
        <v>45</v>
      </c>
      <c r="I202" t="s">
        <v>205</v>
      </c>
      <c r="M202" t="s">
        <v>1971</v>
      </c>
      <c r="N202" t="s">
        <v>185</v>
      </c>
      <c r="Q202">
        <v>50000</v>
      </c>
      <c r="R202">
        <v>0</v>
      </c>
      <c r="S202">
        <v>50000</v>
      </c>
      <c r="T202" t="s">
        <v>1972</v>
      </c>
      <c r="U202" t="s">
        <v>627</v>
      </c>
    </row>
    <row r="203" spans="1:21" x14ac:dyDescent="0.15">
      <c r="A203">
        <v>477</v>
      </c>
      <c r="B203" s="112" t="s">
        <v>1985</v>
      </c>
      <c r="C203" s="113">
        <v>44116</v>
      </c>
      <c r="D203" t="s">
        <v>123</v>
      </c>
      <c r="E203">
        <v>5001</v>
      </c>
      <c r="F203" t="s">
        <v>22</v>
      </c>
      <c r="G203" t="s">
        <v>1986</v>
      </c>
      <c r="H203" t="s">
        <v>24</v>
      </c>
      <c r="I203" t="s">
        <v>25</v>
      </c>
      <c r="M203" t="s">
        <v>1987</v>
      </c>
      <c r="N203" t="s">
        <v>185</v>
      </c>
      <c r="Q203">
        <v>50000</v>
      </c>
      <c r="R203">
        <v>0</v>
      </c>
      <c r="S203">
        <v>50000</v>
      </c>
      <c r="T203" t="s">
        <v>1988</v>
      </c>
      <c r="U203" t="s">
        <v>55</v>
      </c>
    </row>
    <row r="204" spans="1:21" x14ac:dyDescent="0.15">
      <c r="A204">
        <v>478</v>
      </c>
      <c r="B204" s="112" t="s">
        <v>1989</v>
      </c>
      <c r="C204" s="113">
        <v>44116</v>
      </c>
      <c r="D204" t="s">
        <v>123</v>
      </c>
      <c r="E204">
        <v>2805</v>
      </c>
      <c r="F204" t="s">
        <v>22</v>
      </c>
      <c r="G204" t="s">
        <v>561</v>
      </c>
      <c r="H204" t="s">
        <v>24</v>
      </c>
      <c r="I204" t="s">
        <v>205</v>
      </c>
      <c r="M204" t="s">
        <v>1990</v>
      </c>
      <c r="N204" t="s">
        <v>185</v>
      </c>
      <c r="Q204">
        <v>50000</v>
      </c>
      <c r="R204">
        <v>0</v>
      </c>
      <c r="S204">
        <v>50000</v>
      </c>
      <c r="T204" t="s">
        <v>1991</v>
      </c>
      <c r="U204" t="s">
        <v>55</v>
      </c>
    </row>
    <row r="205" spans="1:21" x14ac:dyDescent="0.15">
      <c r="A205">
        <v>479</v>
      </c>
      <c r="B205" s="112" t="s">
        <v>1992</v>
      </c>
      <c r="C205" s="113">
        <v>44116</v>
      </c>
      <c r="D205" t="s">
        <v>123</v>
      </c>
      <c r="E205">
        <v>405</v>
      </c>
      <c r="F205" t="s">
        <v>22</v>
      </c>
      <c r="G205" t="s">
        <v>1993</v>
      </c>
      <c r="H205" t="s">
        <v>24</v>
      </c>
      <c r="I205" t="s">
        <v>39</v>
      </c>
      <c r="M205" t="s">
        <v>1994</v>
      </c>
      <c r="N205" t="s">
        <v>185</v>
      </c>
      <c r="Q205">
        <v>50000</v>
      </c>
      <c r="R205">
        <v>0</v>
      </c>
      <c r="S205">
        <v>50000</v>
      </c>
      <c r="T205" t="s">
        <v>1995</v>
      </c>
      <c r="U205" t="s">
        <v>55</v>
      </c>
    </row>
    <row r="206" spans="1:21" x14ac:dyDescent="0.15">
      <c r="A206">
        <v>480</v>
      </c>
      <c r="B206" s="112" t="s">
        <v>1996</v>
      </c>
      <c r="C206" s="113">
        <v>44116</v>
      </c>
      <c r="D206" t="s">
        <v>123</v>
      </c>
      <c r="E206">
        <v>5803</v>
      </c>
      <c r="F206" t="s">
        <v>22</v>
      </c>
      <c r="G206" t="s">
        <v>1997</v>
      </c>
      <c r="H206" t="s">
        <v>24</v>
      </c>
      <c r="I206" t="s">
        <v>25</v>
      </c>
      <c r="M206" t="s">
        <v>1998</v>
      </c>
      <c r="N206" t="s">
        <v>185</v>
      </c>
      <c r="Q206">
        <v>50000</v>
      </c>
      <c r="R206">
        <v>0</v>
      </c>
      <c r="S206">
        <v>50000</v>
      </c>
      <c r="T206" t="s">
        <v>1999</v>
      </c>
      <c r="U206" t="s">
        <v>55</v>
      </c>
    </row>
    <row r="207" spans="1:21" x14ac:dyDescent="0.15">
      <c r="A207">
        <v>481</v>
      </c>
      <c r="B207" s="112" t="s">
        <v>2000</v>
      </c>
      <c r="C207" s="113">
        <v>44116</v>
      </c>
      <c r="D207" t="s">
        <v>123</v>
      </c>
      <c r="E207">
        <v>4708</v>
      </c>
      <c r="F207" t="s">
        <v>22</v>
      </c>
      <c r="G207" t="s">
        <v>2001</v>
      </c>
      <c r="H207" t="s">
        <v>183</v>
      </c>
      <c r="I207" t="s">
        <v>70</v>
      </c>
      <c r="M207" t="s">
        <v>2002</v>
      </c>
      <c r="N207" t="s">
        <v>185</v>
      </c>
      <c r="Q207">
        <v>50000</v>
      </c>
      <c r="R207">
        <v>0</v>
      </c>
      <c r="S207">
        <v>50000</v>
      </c>
      <c r="T207" t="s">
        <v>2003</v>
      </c>
      <c r="U207" t="s">
        <v>55</v>
      </c>
    </row>
    <row r="208" spans="1:21" x14ac:dyDescent="0.15">
      <c r="A208">
        <v>482</v>
      </c>
      <c r="B208" s="112" t="s">
        <v>2004</v>
      </c>
      <c r="C208" s="113">
        <v>44116</v>
      </c>
      <c r="D208" t="s">
        <v>123</v>
      </c>
      <c r="E208">
        <v>4309</v>
      </c>
      <c r="F208" t="s">
        <v>22</v>
      </c>
      <c r="G208" t="s">
        <v>1376</v>
      </c>
      <c r="H208" t="s">
        <v>69</v>
      </c>
      <c r="I208" t="s">
        <v>46</v>
      </c>
      <c r="M208" t="s">
        <v>2005</v>
      </c>
      <c r="N208" t="s">
        <v>185</v>
      </c>
      <c r="Q208">
        <v>50000</v>
      </c>
      <c r="R208">
        <v>0</v>
      </c>
      <c r="S208">
        <v>50000</v>
      </c>
      <c r="T208" t="s">
        <v>2006</v>
      </c>
      <c r="U208" t="s">
        <v>55</v>
      </c>
    </row>
    <row r="209" spans="1:21" x14ac:dyDescent="0.15">
      <c r="A209">
        <v>483</v>
      </c>
      <c r="B209" s="112" t="s">
        <v>2007</v>
      </c>
      <c r="C209" s="113">
        <v>44116</v>
      </c>
      <c r="D209" t="s">
        <v>123</v>
      </c>
      <c r="E209">
        <v>5923</v>
      </c>
      <c r="F209" t="s">
        <v>22</v>
      </c>
      <c r="G209" t="s">
        <v>130</v>
      </c>
      <c r="H209" t="s">
        <v>58</v>
      </c>
      <c r="I209" t="s">
        <v>25</v>
      </c>
      <c r="M209" t="s">
        <v>2008</v>
      </c>
      <c r="N209" t="s">
        <v>185</v>
      </c>
      <c r="Q209">
        <v>50000</v>
      </c>
      <c r="R209">
        <v>0</v>
      </c>
      <c r="S209">
        <v>50000</v>
      </c>
      <c r="T209" t="s">
        <v>2009</v>
      </c>
      <c r="U209" t="s">
        <v>55</v>
      </c>
    </row>
    <row r="210" spans="1:21" x14ac:dyDescent="0.15">
      <c r="A210">
        <v>484</v>
      </c>
      <c r="B210" s="112" t="s">
        <v>2010</v>
      </c>
      <c r="C210" s="113">
        <v>44116</v>
      </c>
      <c r="D210" t="s">
        <v>123</v>
      </c>
      <c r="E210">
        <v>3800</v>
      </c>
      <c r="F210" t="s">
        <v>22</v>
      </c>
      <c r="G210" t="s">
        <v>2011</v>
      </c>
      <c r="H210" t="s">
        <v>31</v>
      </c>
      <c r="I210" t="s">
        <v>46</v>
      </c>
      <c r="M210" t="s">
        <v>2012</v>
      </c>
      <c r="N210" t="s">
        <v>185</v>
      </c>
      <c r="Q210">
        <v>50000</v>
      </c>
      <c r="R210">
        <v>0</v>
      </c>
      <c r="S210">
        <v>50000</v>
      </c>
      <c r="T210" t="s">
        <v>2013</v>
      </c>
      <c r="U210" t="s">
        <v>42</v>
      </c>
    </row>
    <row r="211" spans="1:21" x14ac:dyDescent="0.15">
      <c r="A211">
        <v>485</v>
      </c>
      <c r="B211" s="112" t="s">
        <v>2014</v>
      </c>
      <c r="C211" s="113">
        <v>44116</v>
      </c>
      <c r="D211" t="s">
        <v>123</v>
      </c>
      <c r="E211">
        <v>6300</v>
      </c>
      <c r="F211" t="s">
        <v>22</v>
      </c>
      <c r="G211" t="s">
        <v>1177</v>
      </c>
      <c r="H211" t="s">
        <v>24</v>
      </c>
      <c r="I211" t="s">
        <v>46</v>
      </c>
      <c r="M211" t="s">
        <v>1178</v>
      </c>
      <c r="N211" t="s">
        <v>185</v>
      </c>
      <c r="Q211">
        <v>50000</v>
      </c>
      <c r="R211">
        <v>0</v>
      </c>
      <c r="S211">
        <v>50000</v>
      </c>
      <c r="T211" t="s">
        <v>2015</v>
      </c>
      <c r="U211" t="s">
        <v>944</v>
      </c>
    </row>
    <row r="212" spans="1:21" x14ac:dyDescent="0.15">
      <c r="A212">
        <v>487</v>
      </c>
      <c r="B212" s="112" t="s">
        <v>2020</v>
      </c>
      <c r="C212" s="113">
        <v>44116</v>
      </c>
      <c r="D212" t="s">
        <v>123</v>
      </c>
      <c r="E212">
        <v>3809</v>
      </c>
      <c r="F212" t="s">
        <v>22</v>
      </c>
      <c r="G212" t="s">
        <v>2021</v>
      </c>
      <c r="H212" t="s">
        <v>24</v>
      </c>
      <c r="I212" t="s">
        <v>39</v>
      </c>
      <c r="M212" t="s">
        <v>2022</v>
      </c>
      <c r="N212" t="s">
        <v>185</v>
      </c>
      <c r="Q212">
        <v>50000</v>
      </c>
      <c r="R212">
        <v>0</v>
      </c>
      <c r="S212">
        <v>50000</v>
      </c>
      <c r="T212" t="s">
        <v>2023</v>
      </c>
      <c r="U212" t="s">
        <v>2024</v>
      </c>
    </row>
    <row r="213" spans="1:21" x14ac:dyDescent="0.15">
      <c r="A213">
        <v>488</v>
      </c>
      <c r="B213" s="112" t="s">
        <v>2025</v>
      </c>
      <c r="C213" s="113">
        <v>44116</v>
      </c>
      <c r="D213" t="s">
        <v>123</v>
      </c>
      <c r="E213">
        <v>815</v>
      </c>
      <c r="F213" t="s">
        <v>22</v>
      </c>
      <c r="G213" t="s">
        <v>2026</v>
      </c>
      <c r="H213" t="s">
        <v>31</v>
      </c>
      <c r="I213" t="s">
        <v>88</v>
      </c>
      <c r="M213" t="s">
        <v>2027</v>
      </c>
      <c r="N213" t="s">
        <v>185</v>
      </c>
      <c r="Q213">
        <v>50000</v>
      </c>
      <c r="R213">
        <v>0</v>
      </c>
      <c r="S213">
        <v>50000</v>
      </c>
      <c r="T213" t="s">
        <v>2028</v>
      </c>
      <c r="U213" t="s">
        <v>473</v>
      </c>
    </row>
    <row r="214" spans="1:21" x14ac:dyDescent="0.15">
      <c r="A214">
        <v>491</v>
      </c>
      <c r="B214" s="112" t="s">
        <v>2038</v>
      </c>
      <c r="C214" s="113">
        <v>44116</v>
      </c>
      <c r="D214" t="s">
        <v>123</v>
      </c>
      <c r="E214">
        <v>6102</v>
      </c>
      <c r="F214" t="s">
        <v>22</v>
      </c>
      <c r="G214" t="s">
        <v>2039</v>
      </c>
      <c r="H214" t="s">
        <v>183</v>
      </c>
      <c r="I214" t="s">
        <v>205</v>
      </c>
      <c r="M214" t="s">
        <v>2040</v>
      </c>
      <c r="N214" t="s">
        <v>185</v>
      </c>
      <c r="Q214">
        <v>50000</v>
      </c>
      <c r="R214">
        <v>0</v>
      </c>
      <c r="S214">
        <v>50000</v>
      </c>
      <c r="T214" t="s">
        <v>2041</v>
      </c>
      <c r="U214" t="s">
        <v>97</v>
      </c>
    </row>
    <row r="215" spans="1:21" x14ac:dyDescent="0.15">
      <c r="A215">
        <v>492</v>
      </c>
      <c r="B215" s="112" t="s">
        <v>2042</v>
      </c>
      <c r="C215" s="113">
        <v>44116</v>
      </c>
      <c r="D215" t="s">
        <v>123</v>
      </c>
      <c r="E215">
        <v>2412</v>
      </c>
      <c r="F215" t="s">
        <v>22</v>
      </c>
      <c r="G215" t="s">
        <v>951</v>
      </c>
      <c r="H215" t="s">
        <v>31</v>
      </c>
      <c r="I215" t="s">
        <v>25</v>
      </c>
      <c r="M215" t="s">
        <v>2043</v>
      </c>
      <c r="N215" t="s">
        <v>185</v>
      </c>
      <c r="Q215">
        <v>50000</v>
      </c>
      <c r="R215">
        <v>0</v>
      </c>
      <c r="S215">
        <v>50000</v>
      </c>
      <c r="T215" t="s">
        <v>2044</v>
      </c>
      <c r="U215" t="s">
        <v>627</v>
      </c>
    </row>
    <row r="216" spans="1:21" x14ac:dyDescent="0.15">
      <c r="A216">
        <v>494</v>
      </c>
      <c r="B216" s="112" t="s">
        <v>2048</v>
      </c>
      <c r="C216" s="113">
        <v>44117</v>
      </c>
      <c r="D216" t="s">
        <v>2049</v>
      </c>
      <c r="E216">
        <v>7123</v>
      </c>
      <c r="F216" t="s">
        <v>22</v>
      </c>
      <c r="G216" t="s">
        <v>1406</v>
      </c>
      <c r="H216" t="s">
        <v>45</v>
      </c>
      <c r="I216" t="s">
        <v>205</v>
      </c>
      <c r="N216" t="s">
        <v>1407</v>
      </c>
      <c r="O216">
        <v>1</v>
      </c>
      <c r="P216">
        <v>1</v>
      </c>
      <c r="Q216">
        <v>87971</v>
      </c>
      <c r="R216">
        <v>0</v>
      </c>
      <c r="S216">
        <v>87971</v>
      </c>
      <c r="T216" t="s">
        <v>2050</v>
      </c>
      <c r="U216" t="s">
        <v>66</v>
      </c>
    </row>
    <row r="217" spans="1:21" x14ac:dyDescent="0.15">
      <c r="A217">
        <v>496</v>
      </c>
      <c r="B217" s="112" t="s">
        <v>2055</v>
      </c>
      <c r="C217" s="113">
        <v>44117</v>
      </c>
      <c r="D217" t="s">
        <v>2056</v>
      </c>
      <c r="E217">
        <v>7812</v>
      </c>
      <c r="F217" t="s">
        <v>22</v>
      </c>
      <c r="G217" t="s">
        <v>2057</v>
      </c>
      <c r="H217" t="s">
        <v>45</v>
      </c>
      <c r="I217" t="s">
        <v>88</v>
      </c>
      <c r="M217" t="s">
        <v>2058</v>
      </c>
      <c r="Q217">
        <v>8468</v>
      </c>
      <c r="R217">
        <v>0</v>
      </c>
      <c r="S217">
        <v>8468</v>
      </c>
      <c r="T217" t="s">
        <v>2059</v>
      </c>
      <c r="U217" t="s">
        <v>42</v>
      </c>
    </row>
    <row r="218" spans="1:21" x14ac:dyDescent="0.15">
      <c r="A218">
        <v>500</v>
      </c>
      <c r="B218" s="112" t="s">
        <v>2072</v>
      </c>
      <c r="C218" s="113">
        <v>44117</v>
      </c>
      <c r="D218" t="s">
        <v>37</v>
      </c>
      <c r="E218">
        <v>1911</v>
      </c>
      <c r="F218" t="s">
        <v>22</v>
      </c>
      <c r="G218" t="s">
        <v>2073</v>
      </c>
      <c r="H218" t="s">
        <v>45</v>
      </c>
      <c r="I218" t="s">
        <v>39</v>
      </c>
      <c r="M218" t="s">
        <v>2074</v>
      </c>
      <c r="N218" t="s">
        <v>2075</v>
      </c>
      <c r="Q218">
        <v>0</v>
      </c>
      <c r="R218">
        <v>3000</v>
      </c>
      <c r="S218">
        <v>3000</v>
      </c>
      <c r="T218" t="s">
        <v>2076</v>
      </c>
      <c r="U218" t="s">
        <v>273</v>
      </c>
    </row>
    <row r="219" spans="1:21" x14ac:dyDescent="0.15">
      <c r="A219">
        <v>503</v>
      </c>
      <c r="B219" s="112" t="s">
        <v>2086</v>
      </c>
      <c r="C219" s="113">
        <v>44117</v>
      </c>
      <c r="D219" t="s">
        <v>364</v>
      </c>
      <c r="E219">
        <v>7123</v>
      </c>
      <c r="F219" t="s">
        <v>22</v>
      </c>
      <c r="G219" t="s">
        <v>1406</v>
      </c>
      <c r="H219" t="s">
        <v>45</v>
      </c>
      <c r="I219" t="s">
        <v>205</v>
      </c>
      <c r="N219" t="s">
        <v>1407</v>
      </c>
      <c r="O219">
        <v>1</v>
      </c>
      <c r="P219">
        <v>1</v>
      </c>
      <c r="Q219">
        <v>14790</v>
      </c>
      <c r="R219">
        <v>0</v>
      </c>
      <c r="S219">
        <v>14790</v>
      </c>
      <c r="T219" t="s">
        <v>2087</v>
      </c>
      <c r="U219" t="s">
        <v>42</v>
      </c>
    </row>
    <row r="220" spans="1:21" x14ac:dyDescent="0.15">
      <c r="A220">
        <v>504</v>
      </c>
      <c r="B220" s="112" t="s">
        <v>2088</v>
      </c>
      <c r="C220" s="113">
        <v>44117</v>
      </c>
      <c r="D220" t="s">
        <v>364</v>
      </c>
      <c r="E220">
        <v>7123</v>
      </c>
      <c r="F220" t="s">
        <v>22</v>
      </c>
      <c r="G220" t="s">
        <v>1406</v>
      </c>
      <c r="H220" t="s">
        <v>45</v>
      </c>
      <c r="I220" t="s">
        <v>205</v>
      </c>
      <c r="N220" t="s">
        <v>1407</v>
      </c>
      <c r="O220">
        <v>1</v>
      </c>
      <c r="P220">
        <v>1</v>
      </c>
      <c r="Q220">
        <v>14790</v>
      </c>
      <c r="R220">
        <v>0</v>
      </c>
      <c r="S220">
        <v>14790</v>
      </c>
      <c r="T220" t="s">
        <v>2089</v>
      </c>
      <c r="U220" t="s">
        <v>42</v>
      </c>
    </row>
    <row r="221" spans="1:21" x14ac:dyDescent="0.15">
      <c r="A221">
        <v>507</v>
      </c>
      <c r="B221" s="112" t="s">
        <v>2098</v>
      </c>
      <c r="C221" s="113">
        <v>44117</v>
      </c>
      <c r="D221" t="s">
        <v>75</v>
      </c>
      <c r="E221">
        <v>422</v>
      </c>
      <c r="F221" t="s">
        <v>22</v>
      </c>
      <c r="G221" t="s">
        <v>1227</v>
      </c>
      <c r="H221" t="s">
        <v>31</v>
      </c>
      <c r="I221" t="s">
        <v>112</v>
      </c>
      <c r="M221" t="s">
        <v>2099</v>
      </c>
      <c r="N221" t="s">
        <v>2100</v>
      </c>
      <c r="Q221">
        <v>0</v>
      </c>
      <c r="R221">
        <v>3000</v>
      </c>
      <c r="S221">
        <v>3000</v>
      </c>
      <c r="T221" t="s">
        <v>2101</v>
      </c>
      <c r="U221" t="s">
        <v>55</v>
      </c>
    </row>
    <row r="222" spans="1:21" x14ac:dyDescent="0.15">
      <c r="A222">
        <v>508</v>
      </c>
      <c r="B222" s="112" t="s">
        <v>2102</v>
      </c>
      <c r="C222" s="113">
        <v>44117</v>
      </c>
      <c r="D222" t="s">
        <v>75</v>
      </c>
      <c r="E222">
        <v>9516</v>
      </c>
      <c r="F222" t="s">
        <v>22</v>
      </c>
      <c r="G222" t="s">
        <v>2103</v>
      </c>
      <c r="H222" t="s">
        <v>58</v>
      </c>
      <c r="I222" t="s">
        <v>70</v>
      </c>
      <c r="M222" t="s">
        <v>2104</v>
      </c>
      <c r="N222" t="s">
        <v>2105</v>
      </c>
      <c r="Q222">
        <v>0</v>
      </c>
      <c r="R222">
        <v>3000</v>
      </c>
      <c r="S222">
        <v>3000</v>
      </c>
      <c r="T222" t="s">
        <v>2106</v>
      </c>
      <c r="U222" t="s">
        <v>55</v>
      </c>
    </row>
    <row r="223" spans="1:21" x14ac:dyDescent="0.15">
      <c r="A223">
        <v>509</v>
      </c>
      <c r="B223" s="112" t="s">
        <v>2107</v>
      </c>
      <c r="C223" s="113">
        <v>44117</v>
      </c>
      <c r="D223" t="s">
        <v>75</v>
      </c>
      <c r="E223">
        <v>5908</v>
      </c>
      <c r="F223" t="s">
        <v>22</v>
      </c>
      <c r="G223" t="s">
        <v>2108</v>
      </c>
      <c r="H223" t="s">
        <v>69</v>
      </c>
      <c r="I223" t="s">
        <v>39</v>
      </c>
      <c r="M223" t="s">
        <v>2109</v>
      </c>
      <c r="N223" t="s">
        <v>2110</v>
      </c>
      <c r="Q223">
        <v>0</v>
      </c>
      <c r="R223">
        <v>3000</v>
      </c>
      <c r="S223">
        <v>3000</v>
      </c>
      <c r="T223" t="s">
        <v>2111</v>
      </c>
      <c r="U223" t="s">
        <v>55</v>
      </c>
    </row>
    <row r="224" spans="1:21" x14ac:dyDescent="0.15">
      <c r="A224">
        <v>515</v>
      </c>
      <c r="B224" s="112" t="s">
        <v>2134</v>
      </c>
      <c r="C224" s="113">
        <v>44117</v>
      </c>
      <c r="D224" t="s">
        <v>116</v>
      </c>
      <c r="E224">
        <v>1131</v>
      </c>
      <c r="F224" t="s">
        <v>22</v>
      </c>
      <c r="G224" t="s">
        <v>2135</v>
      </c>
      <c r="H224" t="s">
        <v>31</v>
      </c>
      <c r="I224" t="s">
        <v>158</v>
      </c>
      <c r="M224" t="s">
        <v>2136</v>
      </c>
      <c r="N224" t="s">
        <v>2075</v>
      </c>
      <c r="Q224">
        <v>0</v>
      </c>
      <c r="R224">
        <v>500</v>
      </c>
      <c r="S224">
        <v>500</v>
      </c>
      <c r="T224" t="s">
        <v>2137</v>
      </c>
      <c r="U224" t="s">
        <v>55</v>
      </c>
    </row>
    <row r="225" spans="1:21" x14ac:dyDescent="0.15">
      <c r="A225">
        <v>518</v>
      </c>
      <c r="B225" s="112" t="s">
        <v>2145</v>
      </c>
      <c r="C225" s="113">
        <v>44117</v>
      </c>
      <c r="D225" t="s">
        <v>123</v>
      </c>
      <c r="E225">
        <v>11221</v>
      </c>
      <c r="F225" t="s">
        <v>22</v>
      </c>
      <c r="G225" t="s">
        <v>2146</v>
      </c>
      <c r="H225" t="s">
        <v>24</v>
      </c>
      <c r="M225" t="s">
        <v>2147</v>
      </c>
      <c r="N225" t="s">
        <v>140</v>
      </c>
      <c r="Q225">
        <v>50000</v>
      </c>
      <c r="R225">
        <v>0</v>
      </c>
      <c r="S225">
        <v>50000</v>
      </c>
      <c r="T225" t="s">
        <v>2148</v>
      </c>
      <c r="U225" t="s">
        <v>473</v>
      </c>
    </row>
    <row r="226" spans="1:21" x14ac:dyDescent="0.15">
      <c r="A226">
        <v>519</v>
      </c>
      <c r="B226" s="112" t="s">
        <v>2149</v>
      </c>
      <c r="C226" s="113">
        <v>44117</v>
      </c>
      <c r="D226" t="s">
        <v>123</v>
      </c>
      <c r="E226">
        <v>3816</v>
      </c>
      <c r="F226" t="s">
        <v>22</v>
      </c>
      <c r="G226" t="s">
        <v>2150</v>
      </c>
      <c r="H226" t="s">
        <v>183</v>
      </c>
      <c r="I226" t="s">
        <v>46</v>
      </c>
      <c r="M226" t="s">
        <v>2151</v>
      </c>
      <c r="Q226">
        <v>50000</v>
      </c>
      <c r="R226">
        <v>0</v>
      </c>
      <c r="S226">
        <v>50000</v>
      </c>
      <c r="T226" t="s">
        <v>2152</v>
      </c>
      <c r="U226" t="s">
        <v>55</v>
      </c>
    </row>
    <row r="227" spans="1:21" x14ac:dyDescent="0.15">
      <c r="A227">
        <v>521</v>
      </c>
      <c r="B227" s="112" t="s">
        <v>2157</v>
      </c>
      <c r="C227" s="113">
        <v>44117</v>
      </c>
      <c r="D227" t="s">
        <v>123</v>
      </c>
      <c r="E227">
        <v>4305</v>
      </c>
      <c r="F227" t="s">
        <v>22</v>
      </c>
      <c r="G227" t="s">
        <v>2158</v>
      </c>
      <c r="H227" t="s">
        <v>24</v>
      </c>
      <c r="I227" t="s">
        <v>25</v>
      </c>
      <c r="M227" t="s">
        <v>2159</v>
      </c>
      <c r="N227" t="s">
        <v>242</v>
      </c>
      <c r="Q227">
        <v>50000</v>
      </c>
      <c r="R227">
        <v>0</v>
      </c>
      <c r="S227">
        <v>50000</v>
      </c>
      <c r="T227" t="s">
        <v>2160</v>
      </c>
      <c r="U227" t="s">
        <v>42</v>
      </c>
    </row>
    <row r="228" spans="1:21" x14ac:dyDescent="0.15">
      <c r="A228">
        <v>522</v>
      </c>
      <c r="B228" s="112" t="s">
        <v>2161</v>
      </c>
      <c r="C228" s="113">
        <v>44117</v>
      </c>
      <c r="D228" t="s">
        <v>123</v>
      </c>
      <c r="E228">
        <v>7209</v>
      </c>
      <c r="F228" t="s">
        <v>22</v>
      </c>
      <c r="G228" t="s">
        <v>2162</v>
      </c>
      <c r="H228" t="s">
        <v>69</v>
      </c>
      <c r="I228" t="s">
        <v>46</v>
      </c>
      <c r="M228" t="s">
        <v>2163</v>
      </c>
      <c r="N228" t="s">
        <v>580</v>
      </c>
      <c r="Q228">
        <v>50000</v>
      </c>
      <c r="R228">
        <v>0</v>
      </c>
      <c r="S228">
        <v>50000</v>
      </c>
      <c r="T228" t="s">
        <v>2164</v>
      </c>
      <c r="U228" t="s">
        <v>42</v>
      </c>
    </row>
    <row r="229" spans="1:21" x14ac:dyDescent="0.15">
      <c r="A229">
        <v>523</v>
      </c>
      <c r="B229" s="112" t="s">
        <v>2165</v>
      </c>
      <c r="C229" s="113">
        <v>44117</v>
      </c>
      <c r="D229" t="s">
        <v>123</v>
      </c>
      <c r="E229">
        <v>3830</v>
      </c>
      <c r="F229" t="s">
        <v>22</v>
      </c>
      <c r="G229" t="s">
        <v>1115</v>
      </c>
      <c r="H229" t="s">
        <v>24</v>
      </c>
      <c r="I229" t="s">
        <v>25</v>
      </c>
      <c r="M229" t="s">
        <v>2166</v>
      </c>
      <c r="N229" t="s">
        <v>242</v>
      </c>
      <c r="Q229">
        <v>50000</v>
      </c>
      <c r="R229">
        <v>0</v>
      </c>
      <c r="S229">
        <v>50000</v>
      </c>
      <c r="T229" t="s">
        <v>2167</v>
      </c>
      <c r="U229" t="s">
        <v>273</v>
      </c>
    </row>
    <row r="230" spans="1:21" x14ac:dyDescent="0.15">
      <c r="A230">
        <v>526</v>
      </c>
      <c r="B230" s="112" t="s">
        <v>2176</v>
      </c>
      <c r="C230" s="113">
        <v>44117</v>
      </c>
      <c r="D230" t="s">
        <v>123</v>
      </c>
      <c r="E230">
        <v>3404</v>
      </c>
      <c r="F230" t="s">
        <v>22</v>
      </c>
      <c r="G230" t="s">
        <v>2177</v>
      </c>
      <c r="H230" t="s">
        <v>183</v>
      </c>
      <c r="I230" t="s">
        <v>32</v>
      </c>
      <c r="M230" t="s">
        <v>2178</v>
      </c>
      <c r="N230" t="s">
        <v>333</v>
      </c>
      <c r="Q230">
        <v>50000</v>
      </c>
      <c r="R230">
        <v>0</v>
      </c>
      <c r="S230">
        <v>50000</v>
      </c>
      <c r="T230" t="s">
        <v>2179</v>
      </c>
      <c r="U230" t="s">
        <v>42</v>
      </c>
    </row>
    <row r="231" spans="1:21" x14ac:dyDescent="0.15">
      <c r="A231">
        <v>529</v>
      </c>
      <c r="B231" s="112" t="s">
        <v>2189</v>
      </c>
      <c r="C231" s="113">
        <v>44117</v>
      </c>
      <c r="D231" t="s">
        <v>123</v>
      </c>
      <c r="E231">
        <v>5206</v>
      </c>
      <c r="F231" t="s">
        <v>22</v>
      </c>
      <c r="G231" t="s">
        <v>2190</v>
      </c>
      <c r="H231" t="s">
        <v>31</v>
      </c>
      <c r="I231" t="s">
        <v>205</v>
      </c>
      <c r="M231" t="s">
        <v>2191</v>
      </c>
      <c r="N231" t="s">
        <v>227</v>
      </c>
      <c r="Q231">
        <v>50000</v>
      </c>
      <c r="R231">
        <v>0</v>
      </c>
      <c r="S231">
        <v>50000</v>
      </c>
      <c r="T231" t="s">
        <v>2192</v>
      </c>
      <c r="U231" t="s">
        <v>42</v>
      </c>
    </row>
    <row r="232" spans="1:21" x14ac:dyDescent="0.15">
      <c r="A232">
        <v>530</v>
      </c>
      <c r="B232" s="112" t="s">
        <v>2193</v>
      </c>
      <c r="C232" s="113">
        <v>44117</v>
      </c>
      <c r="D232" t="s">
        <v>123</v>
      </c>
      <c r="E232">
        <v>3019</v>
      </c>
      <c r="F232" t="s">
        <v>22</v>
      </c>
      <c r="G232" t="s">
        <v>2194</v>
      </c>
      <c r="H232" t="s">
        <v>480</v>
      </c>
      <c r="I232" t="s">
        <v>205</v>
      </c>
      <c r="M232" t="s">
        <v>2195</v>
      </c>
      <c r="N232" t="s">
        <v>140</v>
      </c>
      <c r="Q232">
        <v>50000</v>
      </c>
      <c r="R232">
        <v>0</v>
      </c>
      <c r="S232">
        <v>50000</v>
      </c>
      <c r="T232" t="s">
        <v>2196</v>
      </c>
      <c r="U232" t="s">
        <v>55</v>
      </c>
    </row>
    <row r="233" spans="1:21" x14ac:dyDescent="0.15">
      <c r="A233">
        <v>531</v>
      </c>
      <c r="B233" s="112" t="s">
        <v>2197</v>
      </c>
      <c r="C233" s="113">
        <v>44117</v>
      </c>
      <c r="D233" t="s">
        <v>123</v>
      </c>
      <c r="E233">
        <v>9603</v>
      </c>
      <c r="F233" t="s">
        <v>22</v>
      </c>
      <c r="G233" t="s">
        <v>2198</v>
      </c>
      <c r="H233" t="s">
        <v>45</v>
      </c>
      <c r="I233" t="s">
        <v>25</v>
      </c>
      <c r="M233" t="s">
        <v>2199</v>
      </c>
      <c r="N233" t="s">
        <v>140</v>
      </c>
      <c r="Q233">
        <v>50000</v>
      </c>
      <c r="R233">
        <v>0</v>
      </c>
      <c r="S233">
        <v>50000</v>
      </c>
      <c r="T233" t="s">
        <v>2200</v>
      </c>
      <c r="U233" t="s">
        <v>42</v>
      </c>
    </row>
    <row r="234" spans="1:21" x14ac:dyDescent="0.15">
      <c r="A234">
        <v>535</v>
      </c>
      <c r="B234" s="112" t="s">
        <v>2214</v>
      </c>
      <c r="C234" s="113">
        <v>44117</v>
      </c>
      <c r="D234" t="s">
        <v>123</v>
      </c>
      <c r="E234">
        <v>10609</v>
      </c>
      <c r="F234" t="s">
        <v>22</v>
      </c>
      <c r="G234" t="s">
        <v>2215</v>
      </c>
      <c r="H234" t="s">
        <v>24</v>
      </c>
      <c r="M234" t="s">
        <v>2216</v>
      </c>
      <c r="N234" t="s">
        <v>2217</v>
      </c>
      <c r="Q234">
        <v>50000</v>
      </c>
      <c r="R234">
        <v>0</v>
      </c>
      <c r="S234">
        <v>50000</v>
      </c>
      <c r="T234" t="s">
        <v>2218</v>
      </c>
      <c r="U234" t="s">
        <v>42</v>
      </c>
    </row>
    <row r="235" spans="1:21" x14ac:dyDescent="0.15">
      <c r="A235">
        <v>540</v>
      </c>
      <c r="B235" s="112" t="s">
        <v>2235</v>
      </c>
      <c r="C235" s="113">
        <v>44117</v>
      </c>
      <c r="D235" t="s">
        <v>123</v>
      </c>
      <c r="E235">
        <v>9103</v>
      </c>
      <c r="F235" t="s">
        <v>22</v>
      </c>
      <c r="G235" t="s">
        <v>2236</v>
      </c>
      <c r="H235" t="s">
        <v>31</v>
      </c>
      <c r="I235" t="s">
        <v>32</v>
      </c>
      <c r="M235" t="s">
        <v>2237</v>
      </c>
      <c r="N235" t="s">
        <v>1080</v>
      </c>
      <c r="Q235">
        <v>50000</v>
      </c>
      <c r="R235">
        <v>0</v>
      </c>
      <c r="S235">
        <v>50000</v>
      </c>
      <c r="T235" t="s">
        <v>2238</v>
      </c>
      <c r="U235" t="s">
        <v>97</v>
      </c>
    </row>
    <row r="236" spans="1:21" x14ac:dyDescent="0.15">
      <c r="A236">
        <v>547</v>
      </c>
      <c r="B236" s="112" t="s">
        <v>2262</v>
      </c>
      <c r="C236" s="113">
        <v>44117</v>
      </c>
      <c r="D236" t="s">
        <v>123</v>
      </c>
      <c r="E236">
        <v>12605</v>
      </c>
      <c r="F236" t="s">
        <v>22</v>
      </c>
      <c r="G236" t="s">
        <v>2263</v>
      </c>
      <c r="H236" t="s">
        <v>31</v>
      </c>
      <c r="I236" t="s">
        <v>32</v>
      </c>
      <c r="M236" t="s">
        <v>2264</v>
      </c>
      <c r="N236" t="s">
        <v>1080</v>
      </c>
      <c r="Q236">
        <v>50000</v>
      </c>
      <c r="R236">
        <v>0</v>
      </c>
      <c r="S236">
        <v>50000</v>
      </c>
      <c r="T236" t="s">
        <v>2265</v>
      </c>
      <c r="U236" t="s">
        <v>55</v>
      </c>
    </row>
    <row r="237" spans="1:21" x14ac:dyDescent="0.15">
      <c r="A237">
        <v>548</v>
      </c>
      <c r="B237" s="112" t="s">
        <v>2266</v>
      </c>
      <c r="C237" s="113">
        <v>44117</v>
      </c>
      <c r="D237" t="s">
        <v>123</v>
      </c>
      <c r="E237">
        <v>6123</v>
      </c>
      <c r="F237" t="s">
        <v>22</v>
      </c>
      <c r="G237" t="s">
        <v>130</v>
      </c>
      <c r="H237" t="s">
        <v>58</v>
      </c>
      <c r="I237" t="s">
        <v>25</v>
      </c>
      <c r="M237" t="s">
        <v>2267</v>
      </c>
      <c r="N237" t="s">
        <v>140</v>
      </c>
      <c r="Q237">
        <v>50000</v>
      </c>
      <c r="R237">
        <v>0</v>
      </c>
      <c r="S237">
        <v>50000</v>
      </c>
      <c r="T237" t="s">
        <v>2268</v>
      </c>
      <c r="U237" t="s">
        <v>66</v>
      </c>
    </row>
    <row r="238" spans="1:21" x14ac:dyDescent="0.15">
      <c r="A238">
        <v>553</v>
      </c>
      <c r="B238" s="112" t="s">
        <v>2285</v>
      </c>
      <c r="C238" s="113">
        <v>44117</v>
      </c>
      <c r="D238" t="s">
        <v>123</v>
      </c>
      <c r="E238">
        <v>10824</v>
      </c>
      <c r="F238" t="s">
        <v>22</v>
      </c>
      <c r="G238" t="s">
        <v>2286</v>
      </c>
      <c r="H238" t="s">
        <v>58</v>
      </c>
      <c r="I238" t="s">
        <v>25</v>
      </c>
      <c r="M238" t="s">
        <v>2287</v>
      </c>
      <c r="N238" t="s">
        <v>140</v>
      </c>
      <c r="Q238">
        <v>50000</v>
      </c>
      <c r="R238">
        <v>0</v>
      </c>
      <c r="S238">
        <v>50000</v>
      </c>
      <c r="T238" t="s">
        <v>2288</v>
      </c>
      <c r="U238" t="s">
        <v>273</v>
      </c>
    </row>
    <row r="239" spans="1:21" x14ac:dyDescent="0.15">
      <c r="A239">
        <v>555</v>
      </c>
      <c r="B239" s="112" t="s">
        <v>2292</v>
      </c>
      <c r="C239" s="113">
        <v>44117</v>
      </c>
      <c r="D239" t="s">
        <v>123</v>
      </c>
      <c r="E239">
        <v>4009</v>
      </c>
      <c r="F239" t="s">
        <v>22</v>
      </c>
      <c r="G239" t="s">
        <v>2293</v>
      </c>
      <c r="H239" t="s">
        <v>24</v>
      </c>
      <c r="I239" t="s">
        <v>32</v>
      </c>
      <c r="M239" t="s">
        <v>2294</v>
      </c>
      <c r="N239" t="s">
        <v>72</v>
      </c>
      <c r="Q239">
        <v>0</v>
      </c>
      <c r="R239">
        <v>500</v>
      </c>
      <c r="S239">
        <v>500</v>
      </c>
      <c r="T239" t="s">
        <v>2295</v>
      </c>
      <c r="U239" t="s">
        <v>55</v>
      </c>
    </row>
    <row r="240" spans="1:21" x14ac:dyDescent="0.15">
      <c r="A240">
        <v>561</v>
      </c>
      <c r="B240" s="112" t="s">
        <v>2317</v>
      </c>
      <c r="C240" s="113">
        <v>44118</v>
      </c>
      <c r="D240" t="s">
        <v>37</v>
      </c>
      <c r="E240">
        <v>4026</v>
      </c>
      <c r="F240" t="s">
        <v>22</v>
      </c>
      <c r="G240" t="s">
        <v>2318</v>
      </c>
      <c r="H240" t="s">
        <v>45</v>
      </c>
      <c r="I240" t="s">
        <v>25</v>
      </c>
      <c r="M240" t="s">
        <v>2319</v>
      </c>
      <c r="N240" t="s">
        <v>72</v>
      </c>
      <c r="Q240">
        <v>18261</v>
      </c>
      <c r="R240">
        <v>0</v>
      </c>
      <c r="S240">
        <v>18261</v>
      </c>
      <c r="T240" t="s">
        <v>2320</v>
      </c>
      <c r="U240" t="s">
        <v>42</v>
      </c>
    </row>
    <row r="241" spans="1:21" x14ac:dyDescent="0.15">
      <c r="A241">
        <v>566</v>
      </c>
      <c r="B241" s="112" t="s">
        <v>2337</v>
      </c>
      <c r="C241" s="113">
        <v>44118</v>
      </c>
      <c r="D241" t="s">
        <v>37</v>
      </c>
      <c r="E241">
        <v>14125</v>
      </c>
      <c r="F241" t="s">
        <v>22</v>
      </c>
      <c r="G241" t="s">
        <v>2326</v>
      </c>
      <c r="H241" t="s">
        <v>24</v>
      </c>
      <c r="M241" t="s">
        <v>2338</v>
      </c>
      <c r="N241" t="s">
        <v>964</v>
      </c>
      <c r="Q241">
        <v>0</v>
      </c>
      <c r="R241">
        <v>3000</v>
      </c>
      <c r="S241">
        <v>3000</v>
      </c>
      <c r="T241" t="s">
        <v>2339</v>
      </c>
      <c r="U241" t="s">
        <v>42</v>
      </c>
    </row>
    <row r="242" spans="1:21" x14ac:dyDescent="0.15">
      <c r="A242">
        <v>568</v>
      </c>
      <c r="B242" s="112" t="s">
        <v>2343</v>
      </c>
      <c r="C242" s="113">
        <v>44118</v>
      </c>
      <c r="D242" t="s">
        <v>2344</v>
      </c>
      <c r="E242">
        <v>2620</v>
      </c>
      <c r="F242" t="s">
        <v>22</v>
      </c>
      <c r="G242" t="s">
        <v>786</v>
      </c>
      <c r="H242" t="s">
        <v>31</v>
      </c>
      <c r="I242" t="s">
        <v>112</v>
      </c>
      <c r="M242" t="s">
        <v>2345</v>
      </c>
      <c r="N242" t="s">
        <v>72</v>
      </c>
      <c r="P242">
        <v>1</v>
      </c>
      <c r="Q242">
        <v>0</v>
      </c>
      <c r="R242">
        <v>0</v>
      </c>
      <c r="S242">
        <v>0</v>
      </c>
      <c r="T242" t="s">
        <v>2346</v>
      </c>
      <c r="U242" t="s">
        <v>42</v>
      </c>
    </row>
    <row r="243" spans="1:21" x14ac:dyDescent="0.15">
      <c r="A243">
        <v>569</v>
      </c>
      <c r="B243" s="112" t="s">
        <v>2347</v>
      </c>
      <c r="C243" s="113">
        <v>44118</v>
      </c>
      <c r="D243" t="s">
        <v>75</v>
      </c>
      <c r="E243">
        <v>10000</v>
      </c>
      <c r="F243" t="s">
        <v>22</v>
      </c>
      <c r="G243" t="s">
        <v>2348</v>
      </c>
      <c r="H243" t="s">
        <v>31</v>
      </c>
      <c r="I243" t="s">
        <v>32</v>
      </c>
      <c r="M243" t="s">
        <v>2349</v>
      </c>
      <c r="N243" t="s">
        <v>710</v>
      </c>
      <c r="Q243">
        <v>0</v>
      </c>
      <c r="R243">
        <v>3000</v>
      </c>
      <c r="S243">
        <v>3000</v>
      </c>
      <c r="T243" t="s">
        <v>2350</v>
      </c>
      <c r="U243" t="s">
        <v>55</v>
      </c>
    </row>
    <row r="244" spans="1:21" x14ac:dyDescent="0.15">
      <c r="A244">
        <v>570</v>
      </c>
      <c r="B244" s="112" t="s">
        <v>2351</v>
      </c>
      <c r="C244" s="113">
        <v>44118</v>
      </c>
      <c r="D244" t="s">
        <v>75</v>
      </c>
      <c r="E244">
        <v>6012</v>
      </c>
      <c r="F244" t="s">
        <v>22</v>
      </c>
      <c r="G244" t="s">
        <v>2352</v>
      </c>
      <c r="H244" t="s">
        <v>31</v>
      </c>
      <c r="I244" t="s">
        <v>205</v>
      </c>
      <c r="M244" t="s">
        <v>2353</v>
      </c>
      <c r="N244" t="s">
        <v>710</v>
      </c>
      <c r="Q244">
        <v>0</v>
      </c>
      <c r="R244">
        <v>3000</v>
      </c>
      <c r="S244">
        <v>3000</v>
      </c>
      <c r="T244" t="s">
        <v>1651</v>
      </c>
      <c r="U244" t="s">
        <v>55</v>
      </c>
    </row>
    <row r="245" spans="1:21" x14ac:dyDescent="0.15">
      <c r="A245">
        <v>574</v>
      </c>
      <c r="B245" s="112" t="s">
        <v>2367</v>
      </c>
      <c r="C245" s="113">
        <v>44118</v>
      </c>
      <c r="D245" t="s">
        <v>430</v>
      </c>
      <c r="E245">
        <v>2100</v>
      </c>
      <c r="F245" t="s">
        <v>22</v>
      </c>
      <c r="G245" t="s">
        <v>2368</v>
      </c>
      <c r="H245" t="s">
        <v>31</v>
      </c>
      <c r="I245" t="s">
        <v>39</v>
      </c>
      <c r="M245" t="s">
        <v>2369</v>
      </c>
      <c r="N245" t="s">
        <v>438</v>
      </c>
      <c r="Q245">
        <v>0</v>
      </c>
      <c r="R245">
        <v>500</v>
      </c>
      <c r="S245">
        <v>500</v>
      </c>
      <c r="T245" t="s">
        <v>2370</v>
      </c>
      <c r="U245" t="s">
        <v>42</v>
      </c>
    </row>
    <row r="246" spans="1:21" x14ac:dyDescent="0.15">
      <c r="A246">
        <v>575</v>
      </c>
      <c r="B246" s="112" t="s">
        <v>2371</v>
      </c>
      <c r="C246" s="113">
        <v>44118</v>
      </c>
      <c r="D246" t="s">
        <v>430</v>
      </c>
      <c r="E246">
        <v>834</v>
      </c>
      <c r="F246" t="s">
        <v>22</v>
      </c>
      <c r="G246" t="s">
        <v>2372</v>
      </c>
      <c r="H246" t="s">
        <v>45</v>
      </c>
      <c r="I246" t="s">
        <v>39</v>
      </c>
      <c r="M246" t="s">
        <v>2373</v>
      </c>
      <c r="N246" t="s">
        <v>438</v>
      </c>
      <c r="Q246">
        <v>0</v>
      </c>
      <c r="R246">
        <v>500</v>
      </c>
      <c r="S246">
        <v>500</v>
      </c>
      <c r="T246" t="s">
        <v>2374</v>
      </c>
      <c r="U246" t="s">
        <v>42</v>
      </c>
    </row>
    <row r="247" spans="1:21" x14ac:dyDescent="0.15">
      <c r="A247">
        <v>578</v>
      </c>
      <c r="B247" s="112" t="s">
        <v>2383</v>
      </c>
      <c r="C247" s="113">
        <v>44118</v>
      </c>
      <c r="D247" t="s">
        <v>430</v>
      </c>
      <c r="E247">
        <v>5312</v>
      </c>
      <c r="F247" t="s">
        <v>22</v>
      </c>
      <c r="G247" t="s">
        <v>721</v>
      </c>
      <c r="H247" t="s">
        <v>183</v>
      </c>
      <c r="I247" t="s">
        <v>32</v>
      </c>
      <c r="M247" t="s">
        <v>2384</v>
      </c>
      <c r="N247" t="s">
        <v>1947</v>
      </c>
      <c r="Q247">
        <v>0</v>
      </c>
      <c r="R247">
        <v>500</v>
      </c>
      <c r="S247">
        <v>500</v>
      </c>
      <c r="T247" t="s">
        <v>2385</v>
      </c>
      <c r="U247" t="s">
        <v>66</v>
      </c>
    </row>
    <row r="248" spans="1:21" x14ac:dyDescent="0.15">
      <c r="A248">
        <v>585</v>
      </c>
      <c r="B248" s="112" t="s">
        <v>2410</v>
      </c>
      <c r="C248" s="113">
        <v>44118</v>
      </c>
      <c r="D248" t="s">
        <v>123</v>
      </c>
      <c r="E248">
        <v>902</v>
      </c>
      <c r="F248" t="s">
        <v>22</v>
      </c>
      <c r="G248" t="s">
        <v>2411</v>
      </c>
      <c r="H248" t="s">
        <v>58</v>
      </c>
      <c r="I248" t="s">
        <v>32</v>
      </c>
      <c r="M248" t="s">
        <v>2412</v>
      </c>
      <c r="N248" t="s">
        <v>2413</v>
      </c>
      <c r="Q248">
        <v>50000</v>
      </c>
      <c r="R248">
        <v>0</v>
      </c>
      <c r="S248">
        <v>50000</v>
      </c>
      <c r="U248" t="s">
        <v>97</v>
      </c>
    </row>
    <row r="249" spans="1:21" x14ac:dyDescent="0.15">
      <c r="A249">
        <v>586</v>
      </c>
      <c r="B249" s="112" t="s">
        <v>2414</v>
      </c>
      <c r="C249" s="113">
        <v>44118</v>
      </c>
      <c r="D249" t="s">
        <v>123</v>
      </c>
      <c r="E249">
        <v>1620</v>
      </c>
      <c r="F249" t="s">
        <v>22</v>
      </c>
      <c r="G249" t="s">
        <v>2415</v>
      </c>
      <c r="H249" t="s">
        <v>183</v>
      </c>
      <c r="I249" t="s">
        <v>32</v>
      </c>
      <c r="M249" t="s">
        <v>2416</v>
      </c>
      <c r="N249" t="s">
        <v>2413</v>
      </c>
      <c r="Q249">
        <v>50000</v>
      </c>
      <c r="R249">
        <v>0</v>
      </c>
      <c r="S249">
        <v>50000</v>
      </c>
      <c r="U249" t="s">
        <v>97</v>
      </c>
    </row>
    <row r="250" spans="1:21" x14ac:dyDescent="0.15">
      <c r="A250">
        <v>587</v>
      </c>
      <c r="B250" s="112" t="s">
        <v>2417</v>
      </c>
      <c r="C250" s="113">
        <v>44118</v>
      </c>
      <c r="D250" t="s">
        <v>123</v>
      </c>
      <c r="E250">
        <v>9522</v>
      </c>
      <c r="F250" t="s">
        <v>22</v>
      </c>
      <c r="G250" t="s">
        <v>2418</v>
      </c>
      <c r="H250" t="s">
        <v>24</v>
      </c>
      <c r="I250" t="s">
        <v>70</v>
      </c>
      <c r="M250" t="s">
        <v>2419</v>
      </c>
      <c r="N250" t="s">
        <v>2413</v>
      </c>
      <c r="Q250">
        <v>50000</v>
      </c>
      <c r="R250">
        <v>0</v>
      </c>
      <c r="S250">
        <v>50000</v>
      </c>
      <c r="U250" t="s">
        <v>97</v>
      </c>
    </row>
    <row r="251" spans="1:21" x14ac:dyDescent="0.15">
      <c r="A251">
        <v>597</v>
      </c>
      <c r="B251" s="112" t="s">
        <v>2457</v>
      </c>
      <c r="C251" s="113">
        <v>44118</v>
      </c>
      <c r="D251" t="s">
        <v>123</v>
      </c>
      <c r="E251">
        <v>719</v>
      </c>
      <c r="F251" t="s">
        <v>22</v>
      </c>
      <c r="G251" t="s">
        <v>2458</v>
      </c>
      <c r="H251" t="s">
        <v>183</v>
      </c>
      <c r="I251" t="s">
        <v>125</v>
      </c>
      <c r="M251" t="s">
        <v>519</v>
      </c>
      <c r="N251" t="s">
        <v>2459</v>
      </c>
      <c r="Q251">
        <v>50000</v>
      </c>
      <c r="R251">
        <v>0</v>
      </c>
      <c r="S251">
        <v>50000</v>
      </c>
      <c r="T251" t="s">
        <v>2460</v>
      </c>
      <c r="U251" t="s">
        <v>2461</v>
      </c>
    </row>
    <row r="252" spans="1:21" x14ac:dyDescent="0.15">
      <c r="A252">
        <v>607</v>
      </c>
      <c r="B252" s="112" t="s">
        <v>2497</v>
      </c>
      <c r="C252" s="113">
        <v>44118</v>
      </c>
      <c r="D252" t="s">
        <v>123</v>
      </c>
      <c r="E252">
        <v>12600</v>
      </c>
      <c r="F252" t="s">
        <v>22</v>
      </c>
      <c r="G252" t="s">
        <v>2498</v>
      </c>
      <c r="H252" t="s">
        <v>31</v>
      </c>
      <c r="I252" t="s">
        <v>32</v>
      </c>
      <c r="M252" t="s">
        <v>2499</v>
      </c>
      <c r="N252" t="s">
        <v>170</v>
      </c>
      <c r="Q252">
        <v>50000</v>
      </c>
      <c r="R252">
        <v>0</v>
      </c>
      <c r="S252">
        <v>50000</v>
      </c>
      <c r="T252" t="s">
        <v>2500</v>
      </c>
      <c r="U252" t="s">
        <v>273</v>
      </c>
    </row>
    <row r="253" spans="1:21" x14ac:dyDescent="0.15">
      <c r="A253">
        <v>610</v>
      </c>
      <c r="B253" s="112" t="s">
        <v>2510</v>
      </c>
      <c r="C253" s="113">
        <v>44118</v>
      </c>
      <c r="D253" t="s">
        <v>123</v>
      </c>
      <c r="E253">
        <v>2516</v>
      </c>
      <c r="F253" t="s">
        <v>22</v>
      </c>
      <c r="G253" t="s">
        <v>2511</v>
      </c>
      <c r="H253" t="s">
        <v>24</v>
      </c>
      <c r="I253" t="s">
        <v>39</v>
      </c>
      <c r="M253" t="s">
        <v>2512</v>
      </c>
      <c r="N253" t="s">
        <v>72</v>
      </c>
      <c r="Q253">
        <v>0</v>
      </c>
      <c r="R253">
        <v>500</v>
      </c>
      <c r="S253">
        <v>500</v>
      </c>
      <c r="T253" t="s">
        <v>2513</v>
      </c>
      <c r="U253" t="s">
        <v>42</v>
      </c>
    </row>
    <row r="254" spans="1:21" x14ac:dyDescent="0.15">
      <c r="A254">
        <v>611</v>
      </c>
      <c r="B254" s="112" t="s">
        <v>2514</v>
      </c>
      <c r="C254" s="113">
        <v>44118</v>
      </c>
      <c r="D254" t="s">
        <v>123</v>
      </c>
      <c r="E254">
        <v>501</v>
      </c>
      <c r="F254" t="s">
        <v>22</v>
      </c>
      <c r="G254" t="s">
        <v>63</v>
      </c>
      <c r="H254" t="s">
        <v>45</v>
      </c>
      <c r="I254" t="s">
        <v>46</v>
      </c>
      <c r="M254" t="s">
        <v>64</v>
      </c>
      <c r="N254" t="s">
        <v>2515</v>
      </c>
      <c r="Q254">
        <v>0</v>
      </c>
      <c r="R254">
        <v>500</v>
      </c>
      <c r="S254">
        <v>500</v>
      </c>
      <c r="T254" t="s">
        <v>2516</v>
      </c>
      <c r="U254" t="s">
        <v>42</v>
      </c>
    </row>
    <row r="255" spans="1:21" x14ac:dyDescent="0.15">
      <c r="A255">
        <v>612</v>
      </c>
      <c r="B255" s="112" t="s">
        <v>2517</v>
      </c>
      <c r="C255" s="113">
        <v>44119</v>
      </c>
      <c r="D255" t="s">
        <v>275</v>
      </c>
      <c r="E255">
        <v>13803</v>
      </c>
      <c r="F255" t="s">
        <v>22</v>
      </c>
      <c r="G255" t="s">
        <v>2518</v>
      </c>
      <c r="H255" t="s">
        <v>69</v>
      </c>
      <c r="I255" t="s">
        <v>70</v>
      </c>
      <c r="J255">
        <v>7302</v>
      </c>
      <c r="K255">
        <v>13</v>
      </c>
      <c r="L255" t="s">
        <v>1191</v>
      </c>
      <c r="M255" t="s">
        <v>2519</v>
      </c>
      <c r="N255" t="s">
        <v>2520</v>
      </c>
      <c r="O255">
        <v>1</v>
      </c>
      <c r="P255">
        <v>1</v>
      </c>
      <c r="Q255">
        <v>413185</v>
      </c>
      <c r="R255">
        <v>0</v>
      </c>
      <c r="S255">
        <v>413185</v>
      </c>
      <c r="T255" t="s">
        <v>2521</v>
      </c>
      <c r="U255" t="s">
        <v>2522</v>
      </c>
    </row>
    <row r="256" spans="1:21" x14ac:dyDescent="0.15">
      <c r="A256">
        <v>613</v>
      </c>
      <c r="B256" s="112" t="s">
        <v>2523</v>
      </c>
      <c r="C256" s="113">
        <v>44119</v>
      </c>
      <c r="D256" t="s">
        <v>275</v>
      </c>
      <c r="E256">
        <v>1900</v>
      </c>
      <c r="F256" t="s">
        <v>22</v>
      </c>
      <c r="G256" t="s">
        <v>2524</v>
      </c>
      <c r="H256" t="s">
        <v>58</v>
      </c>
      <c r="J256">
        <v>7257</v>
      </c>
      <c r="K256">
        <v>5</v>
      </c>
      <c r="L256" t="s">
        <v>1191</v>
      </c>
      <c r="M256" t="s">
        <v>2519</v>
      </c>
      <c r="N256" t="s">
        <v>2520</v>
      </c>
      <c r="O256">
        <v>1</v>
      </c>
      <c r="P256">
        <v>1</v>
      </c>
      <c r="Q256">
        <v>354390</v>
      </c>
      <c r="R256">
        <v>0</v>
      </c>
      <c r="S256">
        <v>354390</v>
      </c>
      <c r="T256" t="s">
        <v>2521</v>
      </c>
      <c r="U256" t="s">
        <v>2525</v>
      </c>
    </row>
    <row r="257" spans="1:21" x14ac:dyDescent="0.15">
      <c r="A257">
        <v>617</v>
      </c>
      <c r="B257" s="112" t="s">
        <v>2535</v>
      </c>
      <c r="C257" s="113">
        <v>44119</v>
      </c>
      <c r="D257" t="s">
        <v>275</v>
      </c>
      <c r="E257">
        <v>8922</v>
      </c>
      <c r="F257" t="s">
        <v>22</v>
      </c>
      <c r="G257" t="s">
        <v>1185</v>
      </c>
      <c r="H257" t="s">
        <v>24</v>
      </c>
      <c r="I257" t="s">
        <v>70</v>
      </c>
      <c r="J257">
        <v>7304</v>
      </c>
      <c r="K257">
        <v>14</v>
      </c>
      <c r="L257" t="s">
        <v>277</v>
      </c>
      <c r="N257" t="s">
        <v>1182</v>
      </c>
      <c r="O257">
        <v>1</v>
      </c>
      <c r="P257">
        <v>1</v>
      </c>
      <c r="Q257">
        <v>335150</v>
      </c>
      <c r="R257">
        <v>0</v>
      </c>
      <c r="S257">
        <v>335150</v>
      </c>
      <c r="T257" t="s">
        <v>2536</v>
      </c>
      <c r="U257" t="s">
        <v>42</v>
      </c>
    </row>
    <row r="258" spans="1:21" x14ac:dyDescent="0.15">
      <c r="A258">
        <v>619</v>
      </c>
      <c r="B258" s="112" t="s">
        <v>2540</v>
      </c>
      <c r="C258" s="113">
        <v>44119</v>
      </c>
      <c r="D258" t="s">
        <v>275</v>
      </c>
      <c r="E258">
        <v>9012</v>
      </c>
      <c r="F258" t="s">
        <v>22</v>
      </c>
      <c r="G258" t="s">
        <v>1185</v>
      </c>
      <c r="H258" t="s">
        <v>24</v>
      </c>
      <c r="I258" t="s">
        <v>70</v>
      </c>
      <c r="J258">
        <v>7304</v>
      </c>
      <c r="K258">
        <v>20</v>
      </c>
      <c r="L258" t="s">
        <v>277</v>
      </c>
      <c r="N258" t="s">
        <v>1182</v>
      </c>
      <c r="O258">
        <v>1</v>
      </c>
      <c r="P258">
        <v>1</v>
      </c>
      <c r="Q258">
        <v>349333</v>
      </c>
      <c r="R258">
        <v>0</v>
      </c>
      <c r="S258">
        <v>349333</v>
      </c>
      <c r="T258" t="s">
        <v>2541</v>
      </c>
      <c r="U258" t="s">
        <v>42</v>
      </c>
    </row>
    <row r="259" spans="1:21" x14ac:dyDescent="0.15">
      <c r="A259">
        <v>625</v>
      </c>
      <c r="B259" s="112" t="s">
        <v>2553</v>
      </c>
      <c r="C259" s="113">
        <v>44119</v>
      </c>
      <c r="D259" t="s">
        <v>21</v>
      </c>
      <c r="E259">
        <v>10218</v>
      </c>
      <c r="F259" t="s">
        <v>22</v>
      </c>
      <c r="G259" t="s">
        <v>2554</v>
      </c>
      <c r="H259" t="s">
        <v>183</v>
      </c>
      <c r="I259" t="s">
        <v>32</v>
      </c>
      <c r="M259" t="s">
        <v>2555</v>
      </c>
      <c r="N259" t="s">
        <v>2556</v>
      </c>
      <c r="Q259">
        <v>0</v>
      </c>
      <c r="R259">
        <v>12000</v>
      </c>
      <c r="S259">
        <v>12000</v>
      </c>
      <c r="T259" t="s">
        <v>2557</v>
      </c>
      <c r="U259" t="s">
        <v>55</v>
      </c>
    </row>
    <row r="260" spans="1:21" x14ac:dyDescent="0.15">
      <c r="A260">
        <v>626</v>
      </c>
      <c r="B260" s="112" t="s">
        <v>2558</v>
      </c>
      <c r="C260" s="113">
        <v>44119</v>
      </c>
      <c r="D260" t="s">
        <v>21</v>
      </c>
      <c r="E260">
        <v>13816</v>
      </c>
      <c r="F260" t="s">
        <v>22</v>
      </c>
      <c r="G260" t="s">
        <v>2559</v>
      </c>
      <c r="H260" t="s">
        <v>31</v>
      </c>
      <c r="I260" t="s">
        <v>125</v>
      </c>
      <c r="M260" t="s">
        <v>381</v>
      </c>
      <c r="N260" t="s">
        <v>72</v>
      </c>
      <c r="Q260">
        <v>0</v>
      </c>
      <c r="R260">
        <v>12000</v>
      </c>
      <c r="S260">
        <v>12000</v>
      </c>
      <c r="T260" t="s">
        <v>2560</v>
      </c>
      <c r="U260" t="s">
        <v>42</v>
      </c>
    </row>
    <row r="261" spans="1:21" x14ac:dyDescent="0.15">
      <c r="A261">
        <v>627</v>
      </c>
      <c r="B261" s="112" t="s">
        <v>2561</v>
      </c>
      <c r="C261" s="113">
        <v>44119</v>
      </c>
      <c r="D261" t="s">
        <v>37</v>
      </c>
      <c r="E261">
        <v>1606</v>
      </c>
      <c r="F261" t="s">
        <v>22</v>
      </c>
      <c r="G261" t="s">
        <v>2562</v>
      </c>
      <c r="H261" t="s">
        <v>58</v>
      </c>
      <c r="I261" t="s">
        <v>88</v>
      </c>
      <c r="M261" t="s">
        <v>2563</v>
      </c>
      <c r="N261" t="s">
        <v>326</v>
      </c>
      <c r="O261">
        <v>1</v>
      </c>
      <c r="P261">
        <v>1</v>
      </c>
      <c r="Q261">
        <v>25000</v>
      </c>
      <c r="R261">
        <v>0</v>
      </c>
      <c r="S261">
        <v>25000</v>
      </c>
      <c r="T261" t="s">
        <v>2564</v>
      </c>
      <c r="U261" t="s">
        <v>55</v>
      </c>
    </row>
    <row r="262" spans="1:21" x14ac:dyDescent="0.15">
      <c r="A262">
        <v>629</v>
      </c>
      <c r="B262" s="112" t="s">
        <v>2568</v>
      </c>
      <c r="C262" s="113">
        <v>44119</v>
      </c>
      <c r="D262" t="s">
        <v>37</v>
      </c>
      <c r="E262">
        <v>1713</v>
      </c>
      <c r="F262" t="s">
        <v>22</v>
      </c>
      <c r="G262" t="s">
        <v>2569</v>
      </c>
      <c r="H262" t="s">
        <v>31</v>
      </c>
      <c r="I262" t="s">
        <v>39</v>
      </c>
      <c r="M262" t="s">
        <v>2570</v>
      </c>
      <c r="O262">
        <v>1</v>
      </c>
      <c r="P262">
        <v>1</v>
      </c>
      <c r="Q262">
        <v>10000</v>
      </c>
      <c r="R262">
        <v>0</v>
      </c>
      <c r="S262">
        <v>10000</v>
      </c>
      <c r="T262" t="s">
        <v>2571</v>
      </c>
      <c r="U262" t="s">
        <v>66</v>
      </c>
    </row>
    <row r="263" spans="1:21" x14ac:dyDescent="0.15">
      <c r="A263">
        <v>630</v>
      </c>
      <c r="B263" s="112" t="s">
        <v>2572</v>
      </c>
      <c r="C263" s="113">
        <v>44119</v>
      </c>
      <c r="D263" t="s">
        <v>37</v>
      </c>
      <c r="E263">
        <v>6023</v>
      </c>
      <c r="F263" t="s">
        <v>22</v>
      </c>
      <c r="G263" t="s">
        <v>2206</v>
      </c>
      <c r="H263" t="s">
        <v>24</v>
      </c>
      <c r="I263" t="s">
        <v>205</v>
      </c>
      <c r="M263" t="s">
        <v>2573</v>
      </c>
      <c r="N263" t="s">
        <v>72</v>
      </c>
      <c r="Q263">
        <v>0</v>
      </c>
      <c r="R263">
        <v>3000</v>
      </c>
      <c r="S263">
        <v>3000</v>
      </c>
      <c r="T263" t="s">
        <v>2574</v>
      </c>
      <c r="U263" t="s">
        <v>2575</v>
      </c>
    </row>
    <row r="264" spans="1:21" x14ac:dyDescent="0.15">
      <c r="A264">
        <v>631</v>
      </c>
      <c r="B264" s="112" t="s">
        <v>2576</v>
      </c>
      <c r="C264" s="113">
        <v>44119</v>
      </c>
      <c r="D264" t="s">
        <v>37</v>
      </c>
      <c r="E264">
        <v>9213</v>
      </c>
      <c r="F264" t="s">
        <v>22</v>
      </c>
      <c r="G264" t="s">
        <v>1095</v>
      </c>
      <c r="H264" t="s">
        <v>58</v>
      </c>
      <c r="I264" t="s">
        <v>70</v>
      </c>
      <c r="M264" t="s">
        <v>2577</v>
      </c>
      <c r="N264" t="s">
        <v>72</v>
      </c>
      <c r="Q264">
        <v>0</v>
      </c>
      <c r="R264">
        <v>3000</v>
      </c>
      <c r="S264">
        <v>3000</v>
      </c>
      <c r="T264" t="s">
        <v>2578</v>
      </c>
      <c r="U264" t="s">
        <v>944</v>
      </c>
    </row>
    <row r="265" spans="1:21" x14ac:dyDescent="0.15">
      <c r="A265">
        <v>632</v>
      </c>
      <c r="B265" s="112" t="s">
        <v>2579</v>
      </c>
      <c r="C265" s="113">
        <v>44119</v>
      </c>
      <c r="D265" t="s">
        <v>37</v>
      </c>
      <c r="E265">
        <v>3919</v>
      </c>
      <c r="F265" t="s">
        <v>22</v>
      </c>
      <c r="G265" t="s">
        <v>2580</v>
      </c>
      <c r="H265" t="s">
        <v>183</v>
      </c>
      <c r="I265" t="s">
        <v>25</v>
      </c>
      <c r="M265" t="s">
        <v>1396</v>
      </c>
      <c r="N265" t="s">
        <v>72</v>
      </c>
      <c r="Q265">
        <v>0</v>
      </c>
      <c r="R265">
        <v>3000</v>
      </c>
      <c r="S265">
        <v>3000</v>
      </c>
      <c r="T265" t="s">
        <v>2581</v>
      </c>
      <c r="U265" t="s">
        <v>42</v>
      </c>
    </row>
    <row r="266" spans="1:21" x14ac:dyDescent="0.15">
      <c r="A266">
        <v>633</v>
      </c>
      <c r="B266" s="112" t="s">
        <v>2582</v>
      </c>
      <c r="C266" s="113">
        <v>44119</v>
      </c>
      <c r="D266" t="s">
        <v>689</v>
      </c>
      <c r="E266">
        <v>6209</v>
      </c>
      <c r="F266" t="s">
        <v>22</v>
      </c>
      <c r="G266" t="s">
        <v>2583</v>
      </c>
      <c r="H266" t="s">
        <v>183</v>
      </c>
      <c r="I266" t="s">
        <v>205</v>
      </c>
      <c r="M266" t="s">
        <v>2584</v>
      </c>
      <c r="N266" t="s">
        <v>72</v>
      </c>
      <c r="Q266">
        <v>0</v>
      </c>
      <c r="R266">
        <v>3000</v>
      </c>
      <c r="S266">
        <v>3000</v>
      </c>
      <c r="T266" t="s">
        <v>2585</v>
      </c>
      <c r="U266" t="s">
        <v>97</v>
      </c>
    </row>
    <row r="267" spans="1:21" x14ac:dyDescent="0.15">
      <c r="A267">
        <v>640</v>
      </c>
      <c r="B267" s="112" t="s">
        <v>2612</v>
      </c>
      <c r="C267" s="113">
        <v>44119</v>
      </c>
      <c r="D267" t="s">
        <v>430</v>
      </c>
      <c r="E267">
        <v>10406</v>
      </c>
      <c r="F267" t="s">
        <v>22</v>
      </c>
      <c r="G267" t="s">
        <v>556</v>
      </c>
      <c r="H267" t="s">
        <v>557</v>
      </c>
      <c r="I267" t="s">
        <v>70</v>
      </c>
      <c r="M267" t="s">
        <v>2613</v>
      </c>
      <c r="N267" t="s">
        <v>2614</v>
      </c>
      <c r="Q267">
        <v>0</v>
      </c>
      <c r="R267">
        <v>500</v>
      </c>
      <c r="S267">
        <v>500</v>
      </c>
      <c r="T267" t="s">
        <v>2615</v>
      </c>
      <c r="U267" t="s">
        <v>2616</v>
      </c>
    </row>
    <row r="268" spans="1:21" x14ac:dyDescent="0.15">
      <c r="A268">
        <v>648</v>
      </c>
      <c r="B268" s="112" t="s">
        <v>2644</v>
      </c>
      <c r="C268" s="113">
        <v>44119</v>
      </c>
      <c r="D268" t="s">
        <v>430</v>
      </c>
      <c r="E268">
        <v>9123</v>
      </c>
      <c r="F268" t="s">
        <v>22</v>
      </c>
      <c r="G268" t="s">
        <v>2645</v>
      </c>
      <c r="H268" t="s">
        <v>183</v>
      </c>
      <c r="I268" t="s">
        <v>32</v>
      </c>
      <c r="M268" t="s">
        <v>2646</v>
      </c>
      <c r="N268" t="s">
        <v>2614</v>
      </c>
      <c r="Q268">
        <v>0</v>
      </c>
      <c r="R268">
        <v>500</v>
      </c>
      <c r="S268">
        <v>500</v>
      </c>
      <c r="T268" t="s">
        <v>2647</v>
      </c>
      <c r="U268" t="s">
        <v>42</v>
      </c>
    </row>
    <row r="269" spans="1:21" x14ac:dyDescent="0.15">
      <c r="A269">
        <v>649</v>
      </c>
      <c r="B269" s="112" t="s">
        <v>2648</v>
      </c>
      <c r="C269" s="113">
        <v>44119</v>
      </c>
      <c r="D269" t="s">
        <v>430</v>
      </c>
      <c r="E269">
        <v>5009</v>
      </c>
      <c r="F269" t="s">
        <v>22</v>
      </c>
      <c r="G269" t="s">
        <v>2649</v>
      </c>
      <c r="H269" t="s">
        <v>31</v>
      </c>
      <c r="I269" t="s">
        <v>205</v>
      </c>
      <c r="M269" t="s">
        <v>2650</v>
      </c>
      <c r="N269" t="s">
        <v>2614</v>
      </c>
      <c r="Q269">
        <v>0</v>
      </c>
      <c r="R269">
        <v>500</v>
      </c>
      <c r="S269">
        <v>500</v>
      </c>
      <c r="T269" t="s">
        <v>2651</v>
      </c>
      <c r="U269" t="s">
        <v>42</v>
      </c>
    </row>
    <row r="270" spans="1:21" x14ac:dyDescent="0.15">
      <c r="A270">
        <v>650</v>
      </c>
      <c r="B270" s="112" t="s">
        <v>2652</v>
      </c>
      <c r="C270" s="113">
        <v>44119</v>
      </c>
      <c r="D270" t="s">
        <v>430</v>
      </c>
      <c r="E270">
        <v>4416</v>
      </c>
      <c r="F270" t="s">
        <v>22</v>
      </c>
      <c r="G270" t="s">
        <v>2653</v>
      </c>
      <c r="H270" t="s">
        <v>31</v>
      </c>
      <c r="I270" t="s">
        <v>205</v>
      </c>
      <c r="M270" t="s">
        <v>2654</v>
      </c>
      <c r="N270" t="s">
        <v>2614</v>
      </c>
      <c r="Q270">
        <v>0</v>
      </c>
      <c r="R270">
        <v>500</v>
      </c>
      <c r="S270">
        <v>500</v>
      </c>
      <c r="T270" t="s">
        <v>2655</v>
      </c>
      <c r="U270" t="s">
        <v>42</v>
      </c>
    </row>
    <row r="271" spans="1:21" x14ac:dyDescent="0.15">
      <c r="A271">
        <v>651</v>
      </c>
      <c r="B271" s="112" t="s">
        <v>2656</v>
      </c>
      <c r="C271" s="113">
        <v>44119</v>
      </c>
      <c r="D271" t="s">
        <v>430</v>
      </c>
      <c r="E271">
        <v>4613</v>
      </c>
      <c r="F271" t="s">
        <v>22</v>
      </c>
      <c r="G271" t="s">
        <v>1111</v>
      </c>
      <c r="H271" t="s">
        <v>69</v>
      </c>
      <c r="I271" t="s">
        <v>70</v>
      </c>
      <c r="M271" t="s">
        <v>2657</v>
      </c>
      <c r="N271" t="s">
        <v>2614</v>
      </c>
      <c r="Q271">
        <v>0</v>
      </c>
      <c r="R271">
        <v>500</v>
      </c>
      <c r="S271">
        <v>500</v>
      </c>
      <c r="T271" t="s">
        <v>2658</v>
      </c>
      <c r="U271" t="s">
        <v>42</v>
      </c>
    </row>
    <row r="272" spans="1:21" x14ac:dyDescent="0.15">
      <c r="A272">
        <v>652</v>
      </c>
      <c r="B272" s="112" t="s">
        <v>2659</v>
      </c>
      <c r="C272" s="113">
        <v>44119</v>
      </c>
      <c r="D272" t="s">
        <v>430</v>
      </c>
      <c r="E272">
        <v>200</v>
      </c>
      <c r="F272" t="s">
        <v>320</v>
      </c>
      <c r="G272" t="s">
        <v>410</v>
      </c>
      <c r="H272" t="s">
        <v>45</v>
      </c>
      <c r="I272" t="s">
        <v>46</v>
      </c>
      <c r="M272" t="s">
        <v>2660</v>
      </c>
      <c r="N272" t="s">
        <v>2661</v>
      </c>
      <c r="Q272">
        <v>0</v>
      </c>
      <c r="R272">
        <v>500</v>
      </c>
      <c r="S272">
        <v>500</v>
      </c>
      <c r="T272" t="s">
        <v>2662</v>
      </c>
      <c r="U272" t="s">
        <v>42</v>
      </c>
    </row>
    <row r="273" spans="1:21" x14ac:dyDescent="0.15">
      <c r="A273">
        <v>653</v>
      </c>
      <c r="B273" s="112" t="s">
        <v>2663</v>
      </c>
      <c r="C273" s="113">
        <v>44119</v>
      </c>
      <c r="D273" t="s">
        <v>430</v>
      </c>
      <c r="E273">
        <v>3421</v>
      </c>
      <c r="F273" t="s">
        <v>22</v>
      </c>
      <c r="G273" t="s">
        <v>2664</v>
      </c>
      <c r="H273" t="s">
        <v>183</v>
      </c>
      <c r="I273" t="s">
        <v>205</v>
      </c>
      <c r="M273" t="s">
        <v>2665</v>
      </c>
      <c r="N273" t="s">
        <v>2614</v>
      </c>
      <c r="Q273">
        <v>0</v>
      </c>
      <c r="R273">
        <v>500</v>
      </c>
      <c r="S273">
        <v>500</v>
      </c>
      <c r="T273" t="s">
        <v>2666</v>
      </c>
      <c r="U273" t="s">
        <v>42</v>
      </c>
    </row>
    <row r="274" spans="1:21" x14ac:dyDescent="0.15">
      <c r="A274">
        <v>654</v>
      </c>
      <c r="B274" s="112" t="s">
        <v>2667</v>
      </c>
      <c r="C274" s="113">
        <v>44119</v>
      </c>
      <c r="D274" t="s">
        <v>430</v>
      </c>
      <c r="E274">
        <v>2626</v>
      </c>
      <c r="F274" t="s">
        <v>22</v>
      </c>
      <c r="G274" t="s">
        <v>2668</v>
      </c>
      <c r="H274" t="s">
        <v>183</v>
      </c>
      <c r="I274" t="s">
        <v>25</v>
      </c>
      <c r="M274" t="s">
        <v>2669</v>
      </c>
      <c r="N274" t="s">
        <v>2614</v>
      </c>
      <c r="Q274">
        <v>0</v>
      </c>
      <c r="R274">
        <v>500</v>
      </c>
      <c r="S274">
        <v>500</v>
      </c>
      <c r="T274" t="s">
        <v>2670</v>
      </c>
      <c r="U274" t="s">
        <v>55</v>
      </c>
    </row>
    <row r="275" spans="1:21" x14ac:dyDescent="0.15">
      <c r="A275">
        <v>657</v>
      </c>
      <c r="B275" s="112" t="s">
        <v>2680</v>
      </c>
      <c r="C275" s="113">
        <v>44119</v>
      </c>
      <c r="D275" t="s">
        <v>430</v>
      </c>
      <c r="E275">
        <v>2705</v>
      </c>
      <c r="F275" t="s">
        <v>22</v>
      </c>
      <c r="G275" t="s">
        <v>2681</v>
      </c>
      <c r="H275" t="s">
        <v>183</v>
      </c>
      <c r="I275" t="s">
        <v>25</v>
      </c>
      <c r="M275" t="s">
        <v>2682</v>
      </c>
      <c r="N275" t="s">
        <v>1025</v>
      </c>
      <c r="Q275">
        <v>0</v>
      </c>
      <c r="R275">
        <v>500</v>
      </c>
      <c r="S275">
        <v>500</v>
      </c>
      <c r="T275" t="s">
        <v>2683</v>
      </c>
      <c r="U275" t="s">
        <v>273</v>
      </c>
    </row>
    <row r="276" spans="1:21" x14ac:dyDescent="0.15">
      <c r="A276">
        <v>658</v>
      </c>
      <c r="B276" s="112" t="s">
        <v>2684</v>
      </c>
      <c r="C276" s="113">
        <v>44119</v>
      </c>
      <c r="D276" t="s">
        <v>430</v>
      </c>
      <c r="E276">
        <v>6012</v>
      </c>
      <c r="F276" t="s">
        <v>22</v>
      </c>
      <c r="G276" t="s">
        <v>2352</v>
      </c>
      <c r="H276" t="s">
        <v>31</v>
      </c>
      <c r="I276" t="s">
        <v>205</v>
      </c>
      <c r="M276" t="s">
        <v>2353</v>
      </c>
      <c r="N276" t="s">
        <v>2685</v>
      </c>
      <c r="Q276">
        <v>0</v>
      </c>
      <c r="R276">
        <v>500</v>
      </c>
      <c r="S276">
        <v>500</v>
      </c>
      <c r="T276" t="s">
        <v>2686</v>
      </c>
      <c r="U276" t="s">
        <v>66</v>
      </c>
    </row>
    <row r="277" spans="1:21" x14ac:dyDescent="0.15">
      <c r="A277">
        <v>660</v>
      </c>
      <c r="B277" s="112" t="s">
        <v>2691</v>
      </c>
      <c r="C277" s="113">
        <v>44119</v>
      </c>
      <c r="D277" t="s">
        <v>123</v>
      </c>
      <c r="E277">
        <v>6218</v>
      </c>
      <c r="F277" t="s">
        <v>22</v>
      </c>
      <c r="G277" t="s">
        <v>624</v>
      </c>
      <c r="H277" t="s">
        <v>24</v>
      </c>
      <c r="I277" t="s">
        <v>205</v>
      </c>
      <c r="M277" t="s">
        <v>2692</v>
      </c>
      <c r="N277" t="s">
        <v>1080</v>
      </c>
      <c r="Q277">
        <v>50000</v>
      </c>
      <c r="R277">
        <v>0</v>
      </c>
      <c r="S277">
        <v>50000</v>
      </c>
      <c r="T277" t="s">
        <v>2693</v>
      </c>
      <c r="U277" t="s">
        <v>55</v>
      </c>
    </row>
    <row r="278" spans="1:21" x14ac:dyDescent="0.15">
      <c r="A278">
        <v>661</v>
      </c>
      <c r="B278" s="112" t="s">
        <v>2694</v>
      </c>
      <c r="C278" s="113">
        <v>44119</v>
      </c>
      <c r="D278" t="s">
        <v>123</v>
      </c>
      <c r="E278">
        <v>10808</v>
      </c>
      <c r="F278" t="s">
        <v>22</v>
      </c>
      <c r="G278" t="s">
        <v>2695</v>
      </c>
      <c r="H278" t="s">
        <v>183</v>
      </c>
      <c r="I278" t="s">
        <v>32</v>
      </c>
      <c r="M278" t="s">
        <v>2696</v>
      </c>
      <c r="N278" t="s">
        <v>1310</v>
      </c>
      <c r="Q278">
        <v>50000</v>
      </c>
      <c r="R278">
        <v>0</v>
      </c>
      <c r="S278">
        <v>50000</v>
      </c>
      <c r="T278" t="s">
        <v>2697</v>
      </c>
      <c r="U278" t="s">
        <v>42</v>
      </c>
    </row>
    <row r="279" spans="1:21" x14ac:dyDescent="0.15">
      <c r="A279">
        <v>662</v>
      </c>
      <c r="B279" s="112" t="s">
        <v>2698</v>
      </c>
      <c r="C279" s="113">
        <v>44119</v>
      </c>
      <c r="D279" t="s">
        <v>123</v>
      </c>
      <c r="E279">
        <v>10611</v>
      </c>
      <c r="F279" t="s">
        <v>22</v>
      </c>
      <c r="G279" t="s">
        <v>2699</v>
      </c>
      <c r="H279" t="s">
        <v>24</v>
      </c>
      <c r="M279" t="s">
        <v>2700</v>
      </c>
      <c r="N279" t="s">
        <v>2701</v>
      </c>
      <c r="Q279">
        <v>50000</v>
      </c>
      <c r="R279">
        <v>0</v>
      </c>
      <c r="S279">
        <v>50000</v>
      </c>
      <c r="T279" t="s">
        <v>2702</v>
      </c>
      <c r="U279" t="s">
        <v>42</v>
      </c>
    </row>
    <row r="280" spans="1:21" x14ac:dyDescent="0.15">
      <c r="A280">
        <v>665</v>
      </c>
      <c r="B280" s="112" t="s">
        <v>2711</v>
      </c>
      <c r="C280" s="113">
        <v>44119</v>
      </c>
      <c r="D280" t="s">
        <v>123</v>
      </c>
      <c r="E280">
        <v>5201</v>
      </c>
      <c r="F280" t="s">
        <v>22</v>
      </c>
      <c r="G280" t="s">
        <v>2712</v>
      </c>
      <c r="H280" t="s">
        <v>24</v>
      </c>
      <c r="I280" t="s">
        <v>88</v>
      </c>
      <c r="M280" t="s">
        <v>2713</v>
      </c>
      <c r="N280" t="s">
        <v>1832</v>
      </c>
      <c r="Q280">
        <v>50000</v>
      </c>
      <c r="R280">
        <v>0</v>
      </c>
      <c r="S280">
        <v>50000</v>
      </c>
      <c r="T280" t="s">
        <v>2714</v>
      </c>
      <c r="U280" t="s">
        <v>273</v>
      </c>
    </row>
    <row r="281" spans="1:21" x14ac:dyDescent="0.15">
      <c r="A281">
        <v>666</v>
      </c>
      <c r="B281" s="112" t="s">
        <v>2715</v>
      </c>
      <c r="C281" s="113">
        <v>44119</v>
      </c>
      <c r="D281" t="s">
        <v>123</v>
      </c>
      <c r="E281">
        <v>1310</v>
      </c>
      <c r="F281" t="s">
        <v>22</v>
      </c>
      <c r="G281" t="s">
        <v>2716</v>
      </c>
      <c r="H281" t="s">
        <v>24</v>
      </c>
      <c r="M281" t="s">
        <v>2717</v>
      </c>
      <c r="N281" t="s">
        <v>2718</v>
      </c>
      <c r="Q281">
        <v>50000</v>
      </c>
      <c r="R281">
        <v>0</v>
      </c>
      <c r="S281">
        <v>50000</v>
      </c>
      <c r="T281" t="s">
        <v>2719</v>
      </c>
      <c r="U281" t="s">
        <v>55</v>
      </c>
    </row>
    <row r="282" spans="1:21" x14ac:dyDescent="0.15">
      <c r="A282">
        <v>667</v>
      </c>
      <c r="B282" s="112" t="s">
        <v>2720</v>
      </c>
      <c r="C282" s="113">
        <v>44119</v>
      </c>
      <c r="D282" t="s">
        <v>123</v>
      </c>
      <c r="E282">
        <v>11900</v>
      </c>
      <c r="F282" t="s">
        <v>22</v>
      </c>
      <c r="G282" t="s">
        <v>2721</v>
      </c>
      <c r="H282" t="s">
        <v>45</v>
      </c>
      <c r="M282" t="s">
        <v>2722</v>
      </c>
      <c r="N282" t="s">
        <v>72</v>
      </c>
      <c r="Q282">
        <v>50000</v>
      </c>
      <c r="R282">
        <v>0</v>
      </c>
      <c r="S282">
        <v>50000</v>
      </c>
      <c r="T282" t="s">
        <v>2723</v>
      </c>
      <c r="U282" t="s">
        <v>1358</v>
      </c>
    </row>
    <row r="283" spans="1:21" x14ac:dyDescent="0.15">
      <c r="A283">
        <v>681</v>
      </c>
      <c r="B283" s="112" t="s">
        <v>2777</v>
      </c>
      <c r="C283" s="113">
        <v>44119</v>
      </c>
      <c r="D283" t="s">
        <v>123</v>
      </c>
      <c r="E283">
        <v>5715</v>
      </c>
      <c r="F283" t="s">
        <v>22</v>
      </c>
      <c r="G283" t="s">
        <v>624</v>
      </c>
      <c r="H283" t="s">
        <v>24</v>
      </c>
      <c r="I283" t="s">
        <v>205</v>
      </c>
      <c r="M283" t="s">
        <v>2778</v>
      </c>
      <c r="N283" t="s">
        <v>1832</v>
      </c>
      <c r="Q283">
        <v>50000</v>
      </c>
      <c r="R283">
        <v>0</v>
      </c>
      <c r="S283">
        <v>50000</v>
      </c>
      <c r="T283" t="s">
        <v>2779</v>
      </c>
      <c r="U283" t="s">
        <v>66</v>
      </c>
    </row>
    <row r="284" spans="1:21" x14ac:dyDescent="0.15">
      <c r="A284">
        <v>697</v>
      </c>
      <c r="B284" s="112" t="s">
        <v>2829</v>
      </c>
      <c r="C284" s="113">
        <v>44120</v>
      </c>
      <c r="D284" t="s">
        <v>21</v>
      </c>
      <c r="E284">
        <v>5218</v>
      </c>
      <c r="F284" t="s">
        <v>22</v>
      </c>
      <c r="G284" t="s">
        <v>2830</v>
      </c>
      <c r="H284" t="s">
        <v>24</v>
      </c>
      <c r="I284" t="s">
        <v>32</v>
      </c>
      <c r="M284" t="s">
        <v>2831</v>
      </c>
      <c r="N284" t="s">
        <v>621</v>
      </c>
      <c r="Q284">
        <v>0</v>
      </c>
      <c r="R284">
        <v>12000</v>
      </c>
      <c r="S284">
        <v>12000</v>
      </c>
      <c r="T284" t="s">
        <v>2832</v>
      </c>
      <c r="U284" t="s">
        <v>42</v>
      </c>
    </row>
    <row r="285" spans="1:21" x14ac:dyDescent="0.15">
      <c r="A285">
        <v>698</v>
      </c>
      <c r="B285" s="112" t="s">
        <v>2833</v>
      </c>
      <c r="C285" s="113">
        <v>44120</v>
      </c>
      <c r="D285" t="s">
        <v>21</v>
      </c>
      <c r="E285">
        <v>9805</v>
      </c>
      <c r="F285" t="s">
        <v>22</v>
      </c>
      <c r="G285" t="s">
        <v>2834</v>
      </c>
      <c r="H285" t="s">
        <v>69</v>
      </c>
      <c r="I285" t="s">
        <v>25</v>
      </c>
      <c r="M285" t="s">
        <v>2835</v>
      </c>
      <c r="N285" t="s">
        <v>621</v>
      </c>
      <c r="Q285">
        <v>0</v>
      </c>
      <c r="R285">
        <v>12000</v>
      </c>
      <c r="S285">
        <v>12000</v>
      </c>
      <c r="T285" t="s">
        <v>2836</v>
      </c>
      <c r="U285" t="s">
        <v>66</v>
      </c>
    </row>
    <row r="286" spans="1:21" x14ac:dyDescent="0.15">
      <c r="A286">
        <v>699</v>
      </c>
      <c r="B286" s="112" t="s">
        <v>2837</v>
      </c>
      <c r="C286" s="113">
        <v>44120</v>
      </c>
      <c r="D286" t="s">
        <v>37</v>
      </c>
      <c r="E286">
        <v>4404</v>
      </c>
      <c r="F286" t="s">
        <v>22</v>
      </c>
      <c r="G286" t="s">
        <v>2838</v>
      </c>
      <c r="H286" t="s">
        <v>31</v>
      </c>
      <c r="I286" t="s">
        <v>205</v>
      </c>
      <c r="M286" t="s">
        <v>2839</v>
      </c>
      <c r="N286" t="s">
        <v>72</v>
      </c>
      <c r="Q286">
        <v>4060</v>
      </c>
      <c r="R286">
        <v>0</v>
      </c>
      <c r="S286">
        <v>4060</v>
      </c>
      <c r="T286" t="s">
        <v>2840</v>
      </c>
      <c r="U286" t="s">
        <v>55</v>
      </c>
    </row>
    <row r="287" spans="1:21" x14ac:dyDescent="0.15">
      <c r="A287">
        <v>701</v>
      </c>
      <c r="B287" s="112" t="s">
        <v>2845</v>
      </c>
      <c r="C287" s="113">
        <v>44120</v>
      </c>
      <c r="D287" t="s">
        <v>37</v>
      </c>
      <c r="E287">
        <v>9310</v>
      </c>
      <c r="F287" t="s">
        <v>22</v>
      </c>
      <c r="G287" t="s">
        <v>2846</v>
      </c>
      <c r="H287" t="s">
        <v>24</v>
      </c>
      <c r="I287" t="s">
        <v>205</v>
      </c>
      <c r="M287" t="s">
        <v>2847</v>
      </c>
      <c r="N287" t="s">
        <v>72</v>
      </c>
      <c r="Q287">
        <v>0</v>
      </c>
      <c r="R287">
        <v>3000</v>
      </c>
      <c r="S287">
        <v>3000</v>
      </c>
      <c r="T287" t="s">
        <v>2848</v>
      </c>
      <c r="U287" t="s">
        <v>42</v>
      </c>
    </row>
    <row r="288" spans="1:21" x14ac:dyDescent="0.15">
      <c r="A288">
        <v>702</v>
      </c>
      <c r="B288" s="112" t="s">
        <v>2849</v>
      </c>
      <c r="C288" s="113">
        <v>44120</v>
      </c>
      <c r="D288" t="s">
        <v>37</v>
      </c>
      <c r="E288">
        <v>312</v>
      </c>
      <c r="F288" t="s">
        <v>22</v>
      </c>
      <c r="G288" t="s">
        <v>2850</v>
      </c>
      <c r="H288" t="s">
        <v>31</v>
      </c>
      <c r="I288" t="s">
        <v>88</v>
      </c>
      <c r="M288" t="s">
        <v>2851</v>
      </c>
      <c r="N288" t="s">
        <v>72</v>
      </c>
      <c r="Q288">
        <v>0</v>
      </c>
      <c r="R288">
        <v>3000</v>
      </c>
      <c r="S288">
        <v>3000</v>
      </c>
      <c r="T288" t="s">
        <v>2852</v>
      </c>
      <c r="U288" t="s">
        <v>2853</v>
      </c>
    </row>
    <row r="289" spans="1:21" x14ac:dyDescent="0.15">
      <c r="A289">
        <v>704</v>
      </c>
      <c r="B289" s="112" t="s">
        <v>2859</v>
      </c>
      <c r="C289" s="113">
        <v>44120</v>
      </c>
      <c r="D289" t="s">
        <v>37</v>
      </c>
      <c r="E289">
        <v>9523</v>
      </c>
      <c r="F289" t="s">
        <v>22</v>
      </c>
      <c r="G289" t="s">
        <v>2860</v>
      </c>
      <c r="H289" t="s">
        <v>24</v>
      </c>
      <c r="M289" t="s">
        <v>2861</v>
      </c>
      <c r="N289" t="s">
        <v>2857</v>
      </c>
      <c r="Q289">
        <v>0</v>
      </c>
      <c r="R289">
        <v>3000</v>
      </c>
      <c r="S289">
        <v>3000</v>
      </c>
      <c r="T289" t="s">
        <v>2862</v>
      </c>
      <c r="U289" t="s">
        <v>66</v>
      </c>
    </row>
    <row r="290" spans="1:21" x14ac:dyDescent="0.15">
      <c r="A290">
        <v>705</v>
      </c>
      <c r="B290" s="112" t="s">
        <v>2863</v>
      </c>
      <c r="C290" s="113">
        <v>44120</v>
      </c>
      <c r="D290" t="s">
        <v>37</v>
      </c>
      <c r="E290">
        <v>5818</v>
      </c>
      <c r="F290" t="s">
        <v>22</v>
      </c>
      <c r="G290" t="s">
        <v>2864</v>
      </c>
      <c r="H290" t="s">
        <v>31</v>
      </c>
      <c r="I290" t="s">
        <v>70</v>
      </c>
      <c r="M290" t="s">
        <v>2865</v>
      </c>
      <c r="N290" t="s">
        <v>72</v>
      </c>
      <c r="Q290">
        <v>0</v>
      </c>
      <c r="R290">
        <v>3000</v>
      </c>
      <c r="S290">
        <v>3000</v>
      </c>
      <c r="T290" t="s">
        <v>2866</v>
      </c>
      <c r="U290" t="s">
        <v>66</v>
      </c>
    </row>
    <row r="291" spans="1:21" x14ac:dyDescent="0.15">
      <c r="A291">
        <v>707</v>
      </c>
      <c r="B291" s="112" t="s">
        <v>2870</v>
      </c>
      <c r="C291" s="113">
        <v>44120</v>
      </c>
      <c r="D291" t="s">
        <v>364</v>
      </c>
      <c r="E291">
        <v>7800</v>
      </c>
      <c r="F291" t="s">
        <v>22</v>
      </c>
      <c r="G291" t="s">
        <v>2871</v>
      </c>
      <c r="H291" t="s">
        <v>69</v>
      </c>
      <c r="I291" t="s">
        <v>46</v>
      </c>
      <c r="M291" t="s">
        <v>2872</v>
      </c>
      <c r="N291" t="s">
        <v>72</v>
      </c>
      <c r="O291">
        <v>1</v>
      </c>
      <c r="P291">
        <v>1</v>
      </c>
      <c r="Q291">
        <v>10000</v>
      </c>
      <c r="R291">
        <v>0</v>
      </c>
      <c r="S291">
        <v>10000</v>
      </c>
      <c r="T291" t="s">
        <v>2873</v>
      </c>
      <c r="U291" t="s">
        <v>55</v>
      </c>
    </row>
    <row r="292" spans="1:21" x14ac:dyDescent="0.15">
      <c r="A292">
        <v>708</v>
      </c>
      <c r="B292" s="112" t="s">
        <v>2874</v>
      </c>
      <c r="C292" s="113">
        <v>44120</v>
      </c>
      <c r="D292" t="s">
        <v>2875</v>
      </c>
      <c r="E292">
        <v>1660</v>
      </c>
      <c r="F292" t="s">
        <v>379</v>
      </c>
      <c r="G292" t="s">
        <v>1218</v>
      </c>
      <c r="H292" t="s">
        <v>31</v>
      </c>
      <c r="I292" t="s">
        <v>88</v>
      </c>
      <c r="M292" t="s">
        <v>2876</v>
      </c>
      <c r="N292" t="s">
        <v>2877</v>
      </c>
      <c r="Q292">
        <v>0</v>
      </c>
      <c r="R292">
        <v>3000</v>
      </c>
      <c r="S292">
        <v>3000</v>
      </c>
      <c r="T292" t="s">
        <v>2878</v>
      </c>
      <c r="U292" t="s">
        <v>97</v>
      </c>
    </row>
    <row r="293" spans="1:21" x14ac:dyDescent="0.15">
      <c r="A293">
        <v>711</v>
      </c>
      <c r="B293" s="112" t="s">
        <v>2887</v>
      </c>
      <c r="C293" s="113">
        <v>44120</v>
      </c>
      <c r="D293" t="s">
        <v>75</v>
      </c>
      <c r="E293">
        <v>3108</v>
      </c>
      <c r="F293" t="s">
        <v>22</v>
      </c>
      <c r="G293" t="s">
        <v>2888</v>
      </c>
      <c r="H293" t="s">
        <v>45</v>
      </c>
      <c r="I293" t="s">
        <v>25</v>
      </c>
      <c r="M293" t="s">
        <v>2889</v>
      </c>
      <c r="N293" t="s">
        <v>103</v>
      </c>
      <c r="Q293">
        <v>0</v>
      </c>
      <c r="R293">
        <v>3000</v>
      </c>
      <c r="S293">
        <v>3000</v>
      </c>
      <c r="T293" t="s">
        <v>2890</v>
      </c>
      <c r="U293" t="s">
        <v>55</v>
      </c>
    </row>
    <row r="294" spans="1:21" x14ac:dyDescent="0.15">
      <c r="A294">
        <v>712</v>
      </c>
      <c r="B294" s="112" t="s">
        <v>2891</v>
      </c>
      <c r="C294" s="113">
        <v>44120</v>
      </c>
      <c r="D294" t="s">
        <v>75</v>
      </c>
      <c r="E294">
        <v>6505</v>
      </c>
      <c r="F294" t="s">
        <v>22</v>
      </c>
      <c r="G294" t="s">
        <v>2892</v>
      </c>
      <c r="H294" t="s">
        <v>24</v>
      </c>
      <c r="I294" t="s">
        <v>46</v>
      </c>
      <c r="M294" t="s">
        <v>2893</v>
      </c>
      <c r="N294" t="s">
        <v>103</v>
      </c>
      <c r="Q294">
        <v>0</v>
      </c>
      <c r="R294">
        <v>3000</v>
      </c>
      <c r="S294">
        <v>3000</v>
      </c>
      <c r="T294" t="s">
        <v>2894</v>
      </c>
      <c r="U294" t="s">
        <v>55</v>
      </c>
    </row>
    <row r="295" spans="1:21" x14ac:dyDescent="0.15">
      <c r="A295">
        <v>713</v>
      </c>
      <c r="B295" s="112" t="s">
        <v>2895</v>
      </c>
      <c r="C295" s="113">
        <v>44120</v>
      </c>
      <c r="D295" t="s">
        <v>75</v>
      </c>
      <c r="E295">
        <v>3108</v>
      </c>
      <c r="F295" t="s">
        <v>22</v>
      </c>
      <c r="G295" t="s">
        <v>2224</v>
      </c>
      <c r="H295" t="s">
        <v>31</v>
      </c>
      <c r="I295" t="s">
        <v>25</v>
      </c>
      <c r="M295" t="s">
        <v>2225</v>
      </c>
      <c r="N295" t="s">
        <v>2896</v>
      </c>
      <c r="Q295">
        <v>0</v>
      </c>
      <c r="R295">
        <v>3000</v>
      </c>
      <c r="S295">
        <v>3000</v>
      </c>
      <c r="T295" t="s">
        <v>2897</v>
      </c>
      <c r="U295" t="s">
        <v>55</v>
      </c>
    </row>
    <row r="296" spans="1:21" x14ac:dyDescent="0.15">
      <c r="A296">
        <v>715</v>
      </c>
      <c r="B296" s="112" t="s">
        <v>2903</v>
      </c>
      <c r="C296" s="113">
        <v>44120</v>
      </c>
      <c r="D296" t="s">
        <v>110</v>
      </c>
      <c r="E296">
        <v>3737</v>
      </c>
      <c r="F296" t="s">
        <v>22</v>
      </c>
      <c r="G296" t="s">
        <v>1932</v>
      </c>
      <c r="H296" t="s">
        <v>1628</v>
      </c>
      <c r="I296" t="s">
        <v>331</v>
      </c>
      <c r="M296" t="s">
        <v>2904</v>
      </c>
      <c r="N296" t="s">
        <v>2905</v>
      </c>
      <c r="Q296">
        <v>0</v>
      </c>
      <c r="R296">
        <v>2000</v>
      </c>
      <c r="S296">
        <v>2000</v>
      </c>
      <c r="T296" t="s">
        <v>2906</v>
      </c>
      <c r="U296" t="s">
        <v>312</v>
      </c>
    </row>
    <row r="297" spans="1:21" x14ac:dyDescent="0.15">
      <c r="A297">
        <v>718</v>
      </c>
      <c r="B297" s="112" t="s">
        <v>2917</v>
      </c>
      <c r="C297" s="113">
        <v>44120</v>
      </c>
      <c r="D297" t="s">
        <v>430</v>
      </c>
      <c r="E297">
        <v>2612</v>
      </c>
      <c r="F297" t="s">
        <v>22</v>
      </c>
      <c r="G297" t="s">
        <v>2899</v>
      </c>
      <c r="H297" t="s">
        <v>31</v>
      </c>
      <c r="I297" t="s">
        <v>25</v>
      </c>
      <c r="M297" t="s">
        <v>2900</v>
      </c>
      <c r="N297" t="s">
        <v>2901</v>
      </c>
      <c r="Q297">
        <v>0</v>
      </c>
      <c r="R297">
        <v>500</v>
      </c>
      <c r="S297">
        <v>500</v>
      </c>
      <c r="T297" t="s">
        <v>2132</v>
      </c>
      <c r="U297" t="s">
        <v>273</v>
      </c>
    </row>
    <row r="298" spans="1:21" x14ac:dyDescent="0.15">
      <c r="A298">
        <v>721</v>
      </c>
      <c r="B298" s="112" t="s">
        <v>2926</v>
      </c>
      <c r="C298" s="113">
        <v>44120</v>
      </c>
      <c r="D298" t="s">
        <v>123</v>
      </c>
      <c r="E298">
        <v>3826</v>
      </c>
      <c r="F298" t="s">
        <v>22</v>
      </c>
      <c r="G298" t="s">
        <v>2927</v>
      </c>
      <c r="H298" t="s">
        <v>69</v>
      </c>
      <c r="I298" t="s">
        <v>46</v>
      </c>
      <c r="M298" t="s">
        <v>2928</v>
      </c>
      <c r="Q298">
        <v>50000</v>
      </c>
      <c r="R298">
        <v>0</v>
      </c>
      <c r="S298">
        <v>50000</v>
      </c>
      <c r="T298" t="s">
        <v>2929</v>
      </c>
      <c r="U298" t="s">
        <v>42</v>
      </c>
    </row>
    <row r="299" spans="1:21" x14ac:dyDescent="0.15">
      <c r="A299">
        <v>731</v>
      </c>
      <c r="B299" s="112" t="s">
        <v>2965</v>
      </c>
      <c r="C299" s="113">
        <v>44120</v>
      </c>
      <c r="D299" t="s">
        <v>123</v>
      </c>
      <c r="E299">
        <v>1800</v>
      </c>
      <c r="F299" t="s">
        <v>22</v>
      </c>
      <c r="G299" t="s">
        <v>2966</v>
      </c>
      <c r="H299" t="s">
        <v>183</v>
      </c>
      <c r="I299" t="s">
        <v>46</v>
      </c>
      <c r="M299" t="s">
        <v>2967</v>
      </c>
      <c r="N299" t="s">
        <v>1356</v>
      </c>
      <c r="Q299">
        <v>0</v>
      </c>
      <c r="R299">
        <v>500</v>
      </c>
      <c r="S299">
        <v>500</v>
      </c>
      <c r="T299" t="s">
        <v>2968</v>
      </c>
      <c r="U299" t="s">
        <v>627</v>
      </c>
    </row>
    <row r="300" spans="1:21" x14ac:dyDescent="0.15">
      <c r="A300">
        <v>736</v>
      </c>
      <c r="B300" s="112" t="s">
        <v>2981</v>
      </c>
      <c r="C300" s="113">
        <v>44123</v>
      </c>
      <c r="D300" t="s">
        <v>21</v>
      </c>
      <c r="E300">
        <v>6101</v>
      </c>
      <c r="F300" t="s">
        <v>22</v>
      </c>
      <c r="G300" t="s">
        <v>2982</v>
      </c>
      <c r="H300" t="s">
        <v>24</v>
      </c>
      <c r="I300" t="s">
        <v>205</v>
      </c>
      <c r="M300" t="s">
        <v>2983</v>
      </c>
      <c r="N300" t="s">
        <v>2984</v>
      </c>
      <c r="Q300">
        <v>0</v>
      </c>
      <c r="R300">
        <v>12000</v>
      </c>
      <c r="S300">
        <v>12000</v>
      </c>
      <c r="T300" t="s">
        <v>2985</v>
      </c>
      <c r="U300" t="s">
        <v>2986</v>
      </c>
    </row>
    <row r="301" spans="1:21" x14ac:dyDescent="0.15">
      <c r="A301">
        <v>738</v>
      </c>
      <c r="B301" s="112" t="s">
        <v>2991</v>
      </c>
      <c r="C301" s="113">
        <v>44123</v>
      </c>
      <c r="D301" t="s">
        <v>37</v>
      </c>
      <c r="E301">
        <v>7311</v>
      </c>
      <c r="F301" t="s">
        <v>22</v>
      </c>
      <c r="G301" t="s">
        <v>2992</v>
      </c>
      <c r="H301" t="s">
        <v>24</v>
      </c>
      <c r="M301" t="s">
        <v>2993</v>
      </c>
      <c r="N301" t="s">
        <v>72</v>
      </c>
      <c r="Q301">
        <v>0</v>
      </c>
      <c r="R301">
        <v>3000</v>
      </c>
      <c r="S301">
        <v>3000</v>
      </c>
      <c r="T301" t="s">
        <v>2994</v>
      </c>
      <c r="U301" t="s">
        <v>42</v>
      </c>
    </row>
    <row r="302" spans="1:21" x14ac:dyDescent="0.15">
      <c r="A302">
        <v>739</v>
      </c>
      <c r="B302" s="112" t="s">
        <v>2995</v>
      </c>
      <c r="C302" s="113">
        <v>44123</v>
      </c>
      <c r="D302" t="s">
        <v>37</v>
      </c>
      <c r="E302">
        <v>5004</v>
      </c>
      <c r="F302" t="s">
        <v>22</v>
      </c>
      <c r="G302" t="s">
        <v>2996</v>
      </c>
      <c r="H302" t="s">
        <v>58</v>
      </c>
      <c r="I302" t="s">
        <v>25</v>
      </c>
      <c r="M302" t="s">
        <v>2997</v>
      </c>
      <c r="N302" t="s">
        <v>964</v>
      </c>
      <c r="Q302">
        <v>0</v>
      </c>
      <c r="R302">
        <v>3000</v>
      </c>
      <c r="S302">
        <v>3000</v>
      </c>
      <c r="T302" t="s">
        <v>2998</v>
      </c>
      <c r="U302" t="s">
        <v>42</v>
      </c>
    </row>
    <row r="303" spans="1:21" x14ac:dyDescent="0.15">
      <c r="A303">
        <v>740</v>
      </c>
      <c r="B303" s="112" t="s">
        <v>2999</v>
      </c>
      <c r="C303" s="113">
        <v>44123</v>
      </c>
      <c r="D303" t="s">
        <v>37</v>
      </c>
      <c r="E303">
        <v>9100</v>
      </c>
      <c r="F303" t="s">
        <v>22</v>
      </c>
      <c r="G303" t="s">
        <v>504</v>
      </c>
      <c r="H303" t="s">
        <v>183</v>
      </c>
      <c r="I303" t="s">
        <v>32</v>
      </c>
      <c r="M303" t="s">
        <v>3000</v>
      </c>
      <c r="N303" t="s">
        <v>948</v>
      </c>
      <c r="Q303">
        <v>0</v>
      </c>
      <c r="R303">
        <v>3000</v>
      </c>
      <c r="S303">
        <v>3000</v>
      </c>
      <c r="T303" t="s">
        <v>3001</v>
      </c>
      <c r="U303" t="s">
        <v>66</v>
      </c>
    </row>
    <row r="304" spans="1:21" x14ac:dyDescent="0.15">
      <c r="A304">
        <v>741</v>
      </c>
      <c r="B304" s="112" t="s">
        <v>3002</v>
      </c>
      <c r="C304" s="113">
        <v>44123</v>
      </c>
      <c r="D304" t="s">
        <v>37</v>
      </c>
      <c r="E304">
        <v>2513</v>
      </c>
      <c r="F304" t="s">
        <v>22</v>
      </c>
      <c r="G304" t="s">
        <v>2756</v>
      </c>
      <c r="H304" t="s">
        <v>183</v>
      </c>
      <c r="I304" t="s">
        <v>46</v>
      </c>
      <c r="M304" t="s">
        <v>3003</v>
      </c>
      <c r="N304" t="s">
        <v>3004</v>
      </c>
      <c r="O304">
        <v>1</v>
      </c>
      <c r="P304">
        <v>1</v>
      </c>
      <c r="Q304">
        <v>22500</v>
      </c>
      <c r="R304">
        <v>0</v>
      </c>
      <c r="S304">
        <v>22500</v>
      </c>
      <c r="T304" t="s">
        <v>3005</v>
      </c>
      <c r="U304" t="s">
        <v>66</v>
      </c>
    </row>
    <row r="305" spans="1:21" x14ac:dyDescent="0.15">
      <c r="A305">
        <v>745</v>
      </c>
      <c r="B305" s="112" t="s">
        <v>3018</v>
      </c>
      <c r="C305" s="113">
        <v>44123</v>
      </c>
      <c r="D305" t="s">
        <v>1913</v>
      </c>
      <c r="E305">
        <v>499</v>
      </c>
      <c r="F305" t="s">
        <v>22</v>
      </c>
      <c r="G305" t="s">
        <v>374</v>
      </c>
      <c r="H305" t="s">
        <v>101</v>
      </c>
      <c r="I305" t="s">
        <v>88</v>
      </c>
      <c r="M305" t="s">
        <v>3019</v>
      </c>
      <c r="N305" t="s">
        <v>3020</v>
      </c>
      <c r="Q305">
        <v>0</v>
      </c>
      <c r="R305">
        <v>25000</v>
      </c>
      <c r="S305">
        <v>25000</v>
      </c>
      <c r="T305" t="s">
        <v>3021</v>
      </c>
      <c r="U305" t="s">
        <v>42</v>
      </c>
    </row>
    <row r="306" spans="1:21" x14ac:dyDescent="0.15">
      <c r="A306">
        <v>746</v>
      </c>
      <c r="B306" s="112" t="s">
        <v>3022</v>
      </c>
      <c r="C306" s="113">
        <v>44123</v>
      </c>
      <c r="D306" t="s">
        <v>75</v>
      </c>
      <c r="E306">
        <v>605</v>
      </c>
      <c r="F306" t="s">
        <v>22</v>
      </c>
      <c r="G306" t="s">
        <v>1009</v>
      </c>
      <c r="H306" t="s">
        <v>45</v>
      </c>
      <c r="I306" t="s">
        <v>39</v>
      </c>
      <c r="M306" t="s">
        <v>3023</v>
      </c>
      <c r="N306" t="s">
        <v>3024</v>
      </c>
      <c r="Q306">
        <v>0</v>
      </c>
      <c r="R306">
        <v>3000</v>
      </c>
      <c r="S306">
        <v>3000</v>
      </c>
      <c r="T306" t="s">
        <v>3025</v>
      </c>
      <c r="U306" t="s">
        <v>55</v>
      </c>
    </row>
    <row r="307" spans="1:21" x14ac:dyDescent="0.15">
      <c r="A307">
        <v>753</v>
      </c>
      <c r="B307" s="112" t="s">
        <v>3047</v>
      </c>
      <c r="C307" s="113">
        <v>44123</v>
      </c>
      <c r="D307" t="s">
        <v>116</v>
      </c>
      <c r="E307">
        <v>5608</v>
      </c>
      <c r="F307" t="s">
        <v>22</v>
      </c>
      <c r="G307" t="s">
        <v>3048</v>
      </c>
      <c r="H307" t="s">
        <v>31</v>
      </c>
      <c r="I307" t="s">
        <v>46</v>
      </c>
      <c r="M307" t="s">
        <v>3049</v>
      </c>
      <c r="N307" t="s">
        <v>1599</v>
      </c>
      <c r="Q307">
        <v>0</v>
      </c>
      <c r="R307">
        <v>500</v>
      </c>
      <c r="S307">
        <v>500</v>
      </c>
      <c r="T307" t="s">
        <v>3050</v>
      </c>
      <c r="U307" t="s">
        <v>55</v>
      </c>
    </row>
    <row r="308" spans="1:21" x14ac:dyDescent="0.15">
      <c r="A308">
        <v>759</v>
      </c>
      <c r="B308" s="112" t="s">
        <v>3070</v>
      </c>
      <c r="C308" s="113">
        <v>44123</v>
      </c>
      <c r="D308" t="s">
        <v>123</v>
      </c>
      <c r="E308">
        <v>528</v>
      </c>
      <c r="F308" t="s">
        <v>22</v>
      </c>
      <c r="G308" t="s">
        <v>3071</v>
      </c>
      <c r="H308" t="s">
        <v>45</v>
      </c>
      <c r="I308" t="s">
        <v>158</v>
      </c>
      <c r="M308" t="s">
        <v>3072</v>
      </c>
      <c r="N308" t="s">
        <v>3073</v>
      </c>
      <c r="Q308">
        <v>0</v>
      </c>
      <c r="R308">
        <v>500</v>
      </c>
      <c r="S308">
        <v>500</v>
      </c>
      <c r="T308" t="s">
        <v>3074</v>
      </c>
      <c r="U308" t="s">
        <v>55</v>
      </c>
    </row>
    <row r="309" spans="1:21" x14ac:dyDescent="0.15">
      <c r="A309">
        <v>763</v>
      </c>
      <c r="B309" s="112" t="s">
        <v>3081</v>
      </c>
      <c r="C309" s="113">
        <v>44124</v>
      </c>
      <c r="D309" t="s">
        <v>275</v>
      </c>
      <c r="E309">
        <v>10300</v>
      </c>
      <c r="F309" t="s">
        <v>22</v>
      </c>
      <c r="G309" t="s">
        <v>858</v>
      </c>
      <c r="H309" t="s">
        <v>24</v>
      </c>
      <c r="I309" t="s">
        <v>25</v>
      </c>
      <c r="J309">
        <v>6452</v>
      </c>
      <c r="K309">
        <v>37</v>
      </c>
      <c r="L309" t="s">
        <v>859</v>
      </c>
      <c r="M309" t="s">
        <v>865</v>
      </c>
      <c r="N309" t="s">
        <v>861</v>
      </c>
      <c r="O309">
        <v>1</v>
      </c>
      <c r="P309">
        <v>1</v>
      </c>
      <c r="Q309">
        <v>309850</v>
      </c>
      <c r="R309">
        <v>0</v>
      </c>
      <c r="S309">
        <v>309850</v>
      </c>
      <c r="T309" t="s">
        <v>2521</v>
      </c>
      <c r="U309" t="s">
        <v>3082</v>
      </c>
    </row>
    <row r="310" spans="1:21" x14ac:dyDescent="0.15">
      <c r="A310">
        <v>765</v>
      </c>
      <c r="B310" s="112" t="s">
        <v>3085</v>
      </c>
      <c r="C310" s="113">
        <v>44124</v>
      </c>
      <c r="D310" t="s">
        <v>21</v>
      </c>
      <c r="E310">
        <v>4115</v>
      </c>
      <c r="F310" t="s">
        <v>22</v>
      </c>
      <c r="G310" t="s">
        <v>3086</v>
      </c>
      <c r="H310" t="s">
        <v>31</v>
      </c>
      <c r="I310" t="s">
        <v>46</v>
      </c>
      <c r="M310" t="s">
        <v>3087</v>
      </c>
      <c r="N310" t="s">
        <v>1206</v>
      </c>
      <c r="Q310">
        <v>0</v>
      </c>
      <c r="R310">
        <v>12000</v>
      </c>
      <c r="S310">
        <v>12000</v>
      </c>
      <c r="T310" t="s">
        <v>3088</v>
      </c>
      <c r="U310" t="s">
        <v>55</v>
      </c>
    </row>
    <row r="311" spans="1:21" x14ac:dyDescent="0.15">
      <c r="A311">
        <v>767</v>
      </c>
      <c r="B311" s="112" t="s">
        <v>3092</v>
      </c>
      <c r="C311" s="113">
        <v>44124</v>
      </c>
      <c r="D311" t="s">
        <v>37</v>
      </c>
      <c r="E311">
        <v>10809</v>
      </c>
      <c r="F311" t="s">
        <v>22</v>
      </c>
      <c r="G311" t="s">
        <v>3093</v>
      </c>
      <c r="H311" t="s">
        <v>24</v>
      </c>
      <c r="M311" t="s">
        <v>3094</v>
      </c>
      <c r="N311" t="s">
        <v>948</v>
      </c>
      <c r="Q311">
        <v>0</v>
      </c>
      <c r="R311">
        <v>3000</v>
      </c>
      <c r="S311">
        <v>3000</v>
      </c>
      <c r="T311" t="s">
        <v>3095</v>
      </c>
      <c r="U311" t="s">
        <v>42</v>
      </c>
    </row>
    <row r="312" spans="1:21" x14ac:dyDescent="0.15">
      <c r="A312">
        <v>768</v>
      </c>
      <c r="B312" s="112" t="s">
        <v>3096</v>
      </c>
      <c r="C312" s="113">
        <v>44124</v>
      </c>
      <c r="D312" t="s">
        <v>37</v>
      </c>
      <c r="E312">
        <v>9509</v>
      </c>
      <c r="F312" t="s">
        <v>22</v>
      </c>
      <c r="G312" t="s">
        <v>3097</v>
      </c>
      <c r="H312" t="s">
        <v>183</v>
      </c>
      <c r="I312" t="s">
        <v>70</v>
      </c>
      <c r="M312" t="s">
        <v>3098</v>
      </c>
      <c r="N312" t="s">
        <v>948</v>
      </c>
      <c r="Q312">
        <v>0</v>
      </c>
      <c r="R312">
        <v>3000</v>
      </c>
      <c r="S312">
        <v>3000</v>
      </c>
      <c r="T312" t="s">
        <v>3099</v>
      </c>
      <c r="U312" t="s">
        <v>42</v>
      </c>
    </row>
    <row r="313" spans="1:21" x14ac:dyDescent="0.15">
      <c r="A313">
        <v>769</v>
      </c>
      <c r="B313" s="112" t="s">
        <v>3100</v>
      </c>
      <c r="C313" s="113">
        <v>44124</v>
      </c>
      <c r="D313" t="s">
        <v>37</v>
      </c>
      <c r="E313">
        <v>8020</v>
      </c>
      <c r="F313" t="s">
        <v>22</v>
      </c>
      <c r="G313" t="s">
        <v>3101</v>
      </c>
      <c r="H313" t="s">
        <v>183</v>
      </c>
      <c r="M313" t="s">
        <v>3102</v>
      </c>
      <c r="N313" t="s">
        <v>72</v>
      </c>
      <c r="Q313">
        <v>34112</v>
      </c>
      <c r="R313">
        <v>0</v>
      </c>
      <c r="S313">
        <v>34112</v>
      </c>
      <c r="T313" t="s">
        <v>3103</v>
      </c>
      <c r="U313" t="s">
        <v>42</v>
      </c>
    </row>
    <row r="314" spans="1:21" x14ac:dyDescent="0.15">
      <c r="A314">
        <v>770</v>
      </c>
      <c r="B314" s="112" t="s">
        <v>3104</v>
      </c>
      <c r="C314" s="113">
        <v>44124</v>
      </c>
      <c r="D314" t="s">
        <v>37</v>
      </c>
      <c r="E314">
        <v>1017</v>
      </c>
      <c r="F314" t="s">
        <v>22</v>
      </c>
      <c r="G314" t="s">
        <v>3105</v>
      </c>
      <c r="H314" t="s">
        <v>69</v>
      </c>
      <c r="I314" t="s">
        <v>88</v>
      </c>
      <c r="M314" t="s">
        <v>3106</v>
      </c>
      <c r="N314" t="s">
        <v>3107</v>
      </c>
      <c r="Q314">
        <v>10000</v>
      </c>
      <c r="R314">
        <v>0</v>
      </c>
      <c r="S314">
        <v>10000</v>
      </c>
      <c r="T314" t="s">
        <v>3108</v>
      </c>
      <c r="U314" t="s">
        <v>312</v>
      </c>
    </row>
    <row r="315" spans="1:21" x14ac:dyDescent="0.15">
      <c r="A315">
        <v>773</v>
      </c>
      <c r="B315" s="112" t="s">
        <v>3118</v>
      </c>
      <c r="C315" s="113">
        <v>44124</v>
      </c>
      <c r="D315" t="s">
        <v>364</v>
      </c>
      <c r="E315">
        <v>8800</v>
      </c>
      <c r="F315" t="s">
        <v>22</v>
      </c>
      <c r="G315" t="s">
        <v>2091</v>
      </c>
      <c r="H315" t="s">
        <v>31</v>
      </c>
      <c r="I315" t="s">
        <v>70</v>
      </c>
      <c r="M315" t="s">
        <v>3119</v>
      </c>
      <c r="N315" t="s">
        <v>3120</v>
      </c>
      <c r="O315">
        <v>1</v>
      </c>
      <c r="P315">
        <v>1</v>
      </c>
      <c r="Q315">
        <v>443540</v>
      </c>
      <c r="R315">
        <v>0</v>
      </c>
      <c r="S315">
        <v>443540</v>
      </c>
      <c r="T315" t="s">
        <v>3121</v>
      </c>
      <c r="U315" t="s">
        <v>42</v>
      </c>
    </row>
    <row r="316" spans="1:21" x14ac:dyDescent="0.15">
      <c r="A316">
        <v>774</v>
      </c>
      <c r="B316" s="112" t="s">
        <v>3122</v>
      </c>
      <c r="C316" s="113">
        <v>44124</v>
      </c>
      <c r="D316" t="s">
        <v>364</v>
      </c>
      <c r="E316">
        <v>8800</v>
      </c>
      <c r="F316" t="s">
        <v>22</v>
      </c>
      <c r="G316" t="s">
        <v>2091</v>
      </c>
      <c r="H316" t="s">
        <v>31</v>
      </c>
      <c r="I316" t="s">
        <v>70</v>
      </c>
      <c r="M316" t="s">
        <v>3119</v>
      </c>
      <c r="N316" t="s">
        <v>3120</v>
      </c>
      <c r="O316">
        <v>1</v>
      </c>
      <c r="P316">
        <v>1</v>
      </c>
      <c r="Q316">
        <v>365424</v>
      </c>
      <c r="R316">
        <v>0</v>
      </c>
      <c r="S316">
        <v>365424</v>
      </c>
      <c r="T316" t="s">
        <v>3123</v>
      </c>
      <c r="U316" t="s">
        <v>42</v>
      </c>
    </row>
    <row r="317" spans="1:21" x14ac:dyDescent="0.15">
      <c r="A317">
        <v>775</v>
      </c>
      <c r="B317" s="112" t="s">
        <v>3124</v>
      </c>
      <c r="C317" s="113">
        <v>44124</v>
      </c>
      <c r="D317" t="s">
        <v>364</v>
      </c>
      <c r="E317">
        <v>8800</v>
      </c>
      <c r="F317" t="s">
        <v>22</v>
      </c>
      <c r="G317" t="s">
        <v>2091</v>
      </c>
      <c r="H317" t="s">
        <v>31</v>
      </c>
      <c r="I317" t="s">
        <v>70</v>
      </c>
      <c r="M317" t="s">
        <v>3119</v>
      </c>
      <c r="N317" t="s">
        <v>3120</v>
      </c>
      <c r="O317">
        <v>1</v>
      </c>
      <c r="P317">
        <v>1</v>
      </c>
      <c r="Q317">
        <v>443540</v>
      </c>
      <c r="R317">
        <v>0</v>
      </c>
      <c r="S317">
        <v>443540</v>
      </c>
      <c r="T317" t="s">
        <v>2041</v>
      </c>
      <c r="U317" t="s">
        <v>55</v>
      </c>
    </row>
    <row r="318" spans="1:21" x14ac:dyDescent="0.15">
      <c r="A318">
        <v>776</v>
      </c>
      <c r="B318" s="112" t="s">
        <v>3125</v>
      </c>
      <c r="C318" s="113">
        <v>44124</v>
      </c>
      <c r="D318" t="s">
        <v>364</v>
      </c>
      <c r="E318">
        <v>8800</v>
      </c>
      <c r="F318" t="s">
        <v>22</v>
      </c>
      <c r="G318" t="s">
        <v>2091</v>
      </c>
      <c r="H318" t="s">
        <v>31</v>
      </c>
      <c r="I318" t="s">
        <v>70</v>
      </c>
      <c r="M318" t="s">
        <v>3119</v>
      </c>
      <c r="N318" t="s">
        <v>3120</v>
      </c>
      <c r="O318">
        <v>1</v>
      </c>
      <c r="P318">
        <v>1</v>
      </c>
      <c r="Q318">
        <v>365424</v>
      </c>
      <c r="R318">
        <v>0</v>
      </c>
      <c r="S318">
        <v>365424</v>
      </c>
      <c r="T318" t="s">
        <v>3126</v>
      </c>
      <c r="U318" t="s">
        <v>55</v>
      </c>
    </row>
    <row r="319" spans="1:21" x14ac:dyDescent="0.15">
      <c r="A319">
        <v>777</v>
      </c>
      <c r="B319" s="112" t="s">
        <v>3127</v>
      </c>
      <c r="C319" s="113">
        <v>44124</v>
      </c>
      <c r="D319" t="s">
        <v>364</v>
      </c>
      <c r="E319">
        <v>8800</v>
      </c>
      <c r="F319" t="s">
        <v>22</v>
      </c>
      <c r="G319" t="s">
        <v>2091</v>
      </c>
      <c r="H319" t="s">
        <v>31</v>
      </c>
      <c r="I319" t="s">
        <v>70</v>
      </c>
      <c r="M319" t="s">
        <v>3119</v>
      </c>
      <c r="N319" t="s">
        <v>3120</v>
      </c>
      <c r="O319">
        <v>1</v>
      </c>
      <c r="P319">
        <v>1</v>
      </c>
      <c r="Q319">
        <v>237658</v>
      </c>
      <c r="R319">
        <v>0</v>
      </c>
      <c r="S319">
        <v>237658</v>
      </c>
      <c r="T319" t="s">
        <v>3128</v>
      </c>
      <c r="U319" t="s">
        <v>55</v>
      </c>
    </row>
    <row r="320" spans="1:21" x14ac:dyDescent="0.15">
      <c r="A320">
        <v>778</v>
      </c>
      <c r="B320" s="112" t="s">
        <v>3129</v>
      </c>
      <c r="C320" s="113">
        <v>44124</v>
      </c>
      <c r="D320" t="s">
        <v>364</v>
      </c>
      <c r="E320">
        <v>8800</v>
      </c>
      <c r="F320" t="s">
        <v>22</v>
      </c>
      <c r="G320" t="s">
        <v>2091</v>
      </c>
      <c r="H320" t="s">
        <v>31</v>
      </c>
      <c r="I320" t="s">
        <v>70</v>
      </c>
      <c r="M320" t="s">
        <v>3119</v>
      </c>
      <c r="N320" t="s">
        <v>3120</v>
      </c>
      <c r="O320">
        <v>1</v>
      </c>
      <c r="P320">
        <v>1</v>
      </c>
      <c r="Q320">
        <v>237658</v>
      </c>
      <c r="R320">
        <v>0</v>
      </c>
      <c r="S320">
        <v>237658</v>
      </c>
      <c r="T320" t="s">
        <v>3130</v>
      </c>
      <c r="U320" t="s">
        <v>55</v>
      </c>
    </row>
    <row r="321" spans="1:21" x14ac:dyDescent="0.15">
      <c r="A321">
        <v>788</v>
      </c>
      <c r="B321" s="112" t="s">
        <v>3157</v>
      </c>
      <c r="C321" s="113">
        <v>44124</v>
      </c>
      <c r="D321" t="s">
        <v>75</v>
      </c>
      <c r="E321">
        <v>4908</v>
      </c>
      <c r="F321" t="s">
        <v>22</v>
      </c>
      <c r="G321" t="s">
        <v>1608</v>
      </c>
      <c r="H321" t="s">
        <v>101</v>
      </c>
      <c r="I321" t="s">
        <v>112</v>
      </c>
      <c r="M321" t="s">
        <v>3153</v>
      </c>
      <c r="N321" t="s">
        <v>1747</v>
      </c>
      <c r="Q321">
        <v>0</v>
      </c>
      <c r="R321">
        <v>3000</v>
      </c>
      <c r="S321">
        <v>3000</v>
      </c>
      <c r="T321" t="s">
        <v>3158</v>
      </c>
      <c r="U321" t="s">
        <v>42</v>
      </c>
    </row>
    <row r="322" spans="1:21" x14ac:dyDescent="0.15">
      <c r="A322">
        <v>789</v>
      </c>
      <c r="B322" s="112" t="s">
        <v>3159</v>
      </c>
      <c r="C322" s="113">
        <v>44124</v>
      </c>
      <c r="D322" t="s">
        <v>75</v>
      </c>
      <c r="E322">
        <v>4908</v>
      </c>
      <c r="F322" t="s">
        <v>22</v>
      </c>
      <c r="G322" t="s">
        <v>1608</v>
      </c>
      <c r="H322" t="s">
        <v>101</v>
      </c>
      <c r="I322" t="s">
        <v>112</v>
      </c>
      <c r="M322" t="s">
        <v>3153</v>
      </c>
      <c r="N322" t="s">
        <v>1747</v>
      </c>
      <c r="Q322">
        <v>0</v>
      </c>
      <c r="R322">
        <v>3000</v>
      </c>
      <c r="S322">
        <v>3000</v>
      </c>
      <c r="T322" t="s">
        <v>3160</v>
      </c>
      <c r="U322" t="s">
        <v>42</v>
      </c>
    </row>
    <row r="323" spans="1:21" x14ac:dyDescent="0.15">
      <c r="A323">
        <v>790</v>
      </c>
      <c r="B323" s="112" t="s">
        <v>3161</v>
      </c>
      <c r="C323" s="113">
        <v>44124</v>
      </c>
      <c r="D323" t="s">
        <v>75</v>
      </c>
      <c r="E323">
        <v>2001</v>
      </c>
      <c r="F323" t="s">
        <v>22</v>
      </c>
      <c r="G323" t="s">
        <v>3162</v>
      </c>
      <c r="H323" t="s">
        <v>31</v>
      </c>
      <c r="I323" t="s">
        <v>39</v>
      </c>
      <c r="M323" t="s">
        <v>3163</v>
      </c>
      <c r="N323" t="s">
        <v>3164</v>
      </c>
      <c r="Q323">
        <v>0</v>
      </c>
      <c r="R323">
        <v>3000</v>
      </c>
      <c r="S323">
        <v>3000</v>
      </c>
      <c r="T323" t="s">
        <v>3165</v>
      </c>
      <c r="U323" t="s">
        <v>42</v>
      </c>
    </row>
    <row r="324" spans="1:21" x14ac:dyDescent="0.15">
      <c r="A324">
        <v>791</v>
      </c>
      <c r="B324" s="112" t="s">
        <v>3166</v>
      </c>
      <c r="C324" s="113">
        <v>44124</v>
      </c>
      <c r="D324" t="s">
        <v>75</v>
      </c>
      <c r="E324">
        <v>3036</v>
      </c>
      <c r="F324" t="s">
        <v>22</v>
      </c>
      <c r="G324" t="s">
        <v>3167</v>
      </c>
      <c r="H324" t="s">
        <v>31</v>
      </c>
      <c r="I324" t="s">
        <v>25</v>
      </c>
      <c r="M324" t="s">
        <v>3168</v>
      </c>
      <c r="N324" t="s">
        <v>1252</v>
      </c>
      <c r="Q324">
        <v>0</v>
      </c>
      <c r="R324">
        <v>3000</v>
      </c>
      <c r="S324">
        <v>3000</v>
      </c>
      <c r="T324" t="s">
        <v>3169</v>
      </c>
      <c r="U324" t="s">
        <v>42</v>
      </c>
    </row>
    <row r="325" spans="1:21" x14ac:dyDescent="0.15">
      <c r="A325">
        <v>792</v>
      </c>
      <c r="B325" s="112" t="s">
        <v>3170</v>
      </c>
      <c r="C325" s="113">
        <v>44124</v>
      </c>
      <c r="D325" t="s">
        <v>99</v>
      </c>
      <c r="E325">
        <v>1100</v>
      </c>
      <c r="F325" t="s">
        <v>22</v>
      </c>
      <c r="G325" t="s">
        <v>3171</v>
      </c>
      <c r="H325" t="s">
        <v>45</v>
      </c>
      <c r="I325" t="s">
        <v>88</v>
      </c>
      <c r="M325" t="s">
        <v>3172</v>
      </c>
      <c r="N325" t="s">
        <v>3173</v>
      </c>
      <c r="Q325">
        <v>0</v>
      </c>
      <c r="R325">
        <v>3000</v>
      </c>
      <c r="S325">
        <v>3000</v>
      </c>
      <c r="T325" t="s">
        <v>3174</v>
      </c>
      <c r="U325" t="s">
        <v>42</v>
      </c>
    </row>
    <row r="326" spans="1:21" x14ac:dyDescent="0.15">
      <c r="A326">
        <v>795</v>
      </c>
      <c r="B326" s="112" t="s">
        <v>3183</v>
      </c>
      <c r="C326" s="113">
        <v>44124</v>
      </c>
      <c r="D326" t="s">
        <v>110</v>
      </c>
      <c r="E326">
        <v>1110</v>
      </c>
      <c r="F326" t="s">
        <v>22</v>
      </c>
      <c r="G326" t="s">
        <v>3184</v>
      </c>
      <c r="H326" t="s">
        <v>24</v>
      </c>
      <c r="I326" t="s">
        <v>32</v>
      </c>
      <c r="M326" t="s">
        <v>3185</v>
      </c>
      <c r="N326" t="s">
        <v>3180</v>
      </c>
      <c r="Q326">
        <v>0</v>
      </c>
      <c r="R326">
        <v>2000</v>
      </c>
      <c r="S326">
        <v>2000</v>
      </c>
      <c r="T326" t="s">
        <v>3186</v>
      </c>
      <c r="U326" t="s">
        <v>312</v>
      </c>
    </row>
    <row r="327" spans="1:21" x14ac:dyDescent="0.15">
      <c r="A327">
        <v>796</v>
      </c>
      <c r="B327" s="112" t="s">
        <v>3187</v>
      </c>
      <c r="C327" s="113">
        <v>44124</v>
      </c>
      <c r="D327" t="s">
        <v>110</v>
      </c>
      <c r="E327">
        <v>6300</v>
      </c>
      <c r="F327" t="s">
        <v>22</v>
      </c>
      <c r="G327" t="s">
        <v>100</v>
      </c>
      <c r="H327" t="s">
        <v>101</v>
      </c>
      <c r="I327" t="s">
        <v>205</v>
      </c>
      <c r="M327" t="s">
        <v>3188</v>
      </c>
      <c r="Q327">
        <v>0</v>
      </c>
      <c r="R327">
        <v>2000</v>
      </c>
      <c r="S327">
        <v>2000</v>
      </c>
      <c r="T327" t="s">
        <v>3189</v>
      </c>
      <c r="U327" t="s">
        <v>312</v>
      </c>
    </row>
    <row r="328" spans="1:21" x14ac:dyDescent="0.15">
      <c r="A328">
        <v>797</v>
      </c>
      <c r="B328" s="112" t="s">
        <v>3190</v>
      </c>
      <c r="C328" s="113">
        <v>44124</v>
      </c>
      <c r="D328" t="s">
        <v>110</v>
      </c>
      <c r="E328">
        <v>5601</v>
      </c>
      <c r="F328" t="s">
        <v>22</v>
      </c>
      <c r="G328" t="s">
        <v>1218</v>
      </c>
      <c r="H328" t="s">
        <v>31</v>
      </c>
      <c r="I328" t="s">
        <v>46</v>
      </c>
      <c r="M328" t="s">
        <v>3132</v>
      </c>
      <c r="N328" t="s">
        <v>3180</v>
      </c>
      <c r="Q328">
        <v>0</v>
      </c>
      <c r="R328">
        <v>2000</v>
      </c>
      <c r="S328">
        <v>2000</v>
      </c>
      <c r="T328" t="s">
        <v>2204</v>
      </c>
      <c r="U328" t="s">
        <v>312</v>
      </c>
    </row>
    <row r="329" spans="1:21" x14ac:dyDescent="0.15">
      <c r="A329">
        <v>799</v>
      </c>
      <c r="B329" s="112" t="s">
        <v>3196</v>
      </c>
      <c r="C329" s="113">
        <v>44124</v>
      </c>
      <c r="D329" t="s">
        <v>430</v>
      </c>
      <c r="E329">
        <v>3411</v>
      </c>
      <c r="F329" t="s">
        <v>22</v>
      </c>
      <c r="G329" t="s">
        <v>1767</v>
      </c>
      <c r="H329" t="s">
        <v>69</v>
      </c>
      <c r="I329" t="s">
        <v>25</v>
      </c>
      <c r="M329" t="s">
        <v>3197</v>
      </c>
      <c r="N329" t="s">
        <v>438</v>
      </c>
      <c r="Q329">
        <v>0</v>
      </c>
      <c r="R329">
        <v>500</v>
      </c>
      <c r="S329">
        <v>500</v>
      </c>
      <c r="T329" t="s">
        <v>3198</v>
      </c>
      <c r="U329" t="s">
        <v>55</v>
      </c>
    </row>
    <row r="330" spans="1:21" x14ac:dyDescent="0.15">
      <c r="A330">
        <v>801</v>
      </c>
      <c r="B330" s="112" t="s">
        <v>3203</v>
      </c>
      <c r="C330" s="113">
        <v>44124</v>
      </c>
      <c r="D330" t="s">
        <v>430</v>
      </c>
      <c r="E330">
        <v>3816</v>
      </c>
      <c r="F330" t="s">
        <v>22</v>
      </c>
      <c r="G330" t="s">
        <v>1767</v>
      </c>
      <c r="H330" t="s">
        <v>69</v>
      </c>
      <c r="I330" t="s">
        <v>25</v>
      </c>
      <c r="M330" t="s">
        <v>3204</v>
      </c>
      <c r="N330" t="s">
        <v>455</v>
      </c>
      <c r="Q330">
        <v>0</v>
      </c>
      <c r="R330">
        <v>500</v>
      </c>
      <c r="S330">
        <v>500</v>
      </c>
      <c r="T330" t="s">
        <v>3205</v>
      </c>
      <c r="U330" t="s">
        <v>273</v>
      </c>
    </row>
    <row r="331" spans="1:21" x14ac:dyDescent="0.15">
      <c r="A331">
        <v>804</v>
      </c>
      <c r="B331" s="112" t="s">
        <v>3215</v>
      </c>
      <c r="C331" s="113">
        <v>44124</v>
      </c>
      <c r="D331" t="s">
        <v>430</v>
      </c>
      <c r="E331">
        <v>2909</v>
      </c>
      <c r="F331" t="s">
        <v>22</v>
      </c>
      <c r="G331" t="s">
        <v>3216</v>
      </c>
      <c r="H331" t="s">
        <v>58</v>
      </c>
      <c r="I331" t="s">
        <v>46</v>
      </c>
      <c r="M331" t="s">
        <v>3217</v>
      </c>
      <c r="N331" t="s">
        <v>1947</v>
      </c>
      <c r="Q331">
        <v>0</v>
      </c>
      <c r="R331">
        <v>500</v>
      </c>
      <c r="S331">
        <v>500</v>
      </c>
      <c r="T331" t="s">
        <v>3218</v>
      </c>
      <c r="U331" t="s">
        <v>66</v>
      </c>
    </row>
    <row r="332" spans="1:21" x14ac:dyDescent="0.15">
      <c r="A332">
        <v>820</v>
      </c>
      <c r="B332" s="112" t="s">
        <v>3288</v>
      </c>
      <c r="C332" s="113">
        <v>44124</v>
      </c>
      <c r="D332" t="s">
        <v>116</v>
      </c>
      <c r="E332">
        <v>2617</v>
      </c>
      <c r="F332" t="s">
        <v>22</v>
      </c>
      <c r="G332" t="s">
        <v>1950</v>
      </c>
      <c r="H332" t="s">
        <v>45</v>
      </c>
      <c r="I332" t="s">
        <v>112</v>
      </c>
      <c r="M332" t="s">
        <v>3289</v>
      </c>
      <c r="N332" t="s">
        <v>119</v>
      </c>
      <c r="Q332">
        <v>0</v>
      </c>
      <c r="R332">
        <v>500</v>
      </c>
      <c r="S332">
        <v>500</v>
      </c>
      <c r="T332" t="s">
        <v>3290</v>
      </c>
      <c r="U332" t="s">
        <v>42</v>
      </c>
    </row>
    <row r="333" spans="1:21" x14ac:dyDescent="0.15">
      <c r="A333">
        <v>821</v>
      </c>
      <c r="B333" s="112" t="s">
        <v>3291</v>
      </c>
      <c r="C333" s="113">
        <v>44124</v>
      </c>
      <c r="D333" t="s">
        <v>116</v>
      </c>
      <c r="E333">
        <v>1012</v>
      </c>
      <c r="F333" t="s">
        <v>320</v>
      </c>
      <c r="G333" t="s">
        <v>786</v>
      </c>
      <c r="H333" t="s">
        <v>31</v>
      </c>
      <c r="I333" t="s">
        <v>39</v>
      </c>
      <c r="M333" t="s">
        <v>3292</v>
      </c>
      <c r="N333" t="s">
        <v>3293</v>
      </c>
      <c r="Q333">
        <v>0</v>
      </c>
      <c r="R333">
        <v>500</v>
      </c>
      <c r="S333">
        <v>500</v>
      </c>
      <c r="T333" t="s">
        <v>3294</v>
      </c>
      <c r="U333" t="s">
        <v>55</v>
      </c>
    </row>
    <row r="334" spans="1:21" x14ac:dyDescent="0.15">
      <c r="A334">
        <v>825</v>
      </c>
      <c r="B334" s="112" t="s">
        <v>3305</v>
      </c>
      <c r="C334" s="113">
        <v>44124</v>
      </c>
      <c r="D334" t="s">
        <v>123</v>
      </c>
      <c r="E334">
        <v>3021</v>
      </c>
      <c r="F334" t="s">
        <v>22</v>
      </c>
      <c r="G334" t="s">
        <v>157</v>
      </c>
      <c r="H334" t="s">
        <v>45</v>
      </c>
      <c r="I334" t="s">
        <v>158</v>
      </c>
      <c r="M334" t="s">
        <v>3306</v>
      </c>
      <c r="N334" t="s">
        <v>3307</v>
      </c>
      <c r="Q334">
        <v>50000</v>
      </c>
      <c r="R334">
        <v>0</v>
      </c>
      <c r="S334">
        <v>50000</v>
      </c>
      <c r="T334" t="s">
        <v>3308</v>
      </c>
      <c r="U334" t="s">
        <v>42</v>
      </c>
    </row>
    <row r="335" spans="1:21" x14ac:dyDescent="0.15">
      <c r="A335">
        <v>827</v>
      </c>
      <c r="B335" s="112" t="s">
        <v>3314</v>
      </c>
      <c r="C335" s="113">
        <v>44124</v>
      </c>
      <c r="D335" t="s">
        <v>123</v>
      </c>
      <c r="E335">
        <v>5701</v>
      </c>
      <c r="F335" t="s">
        <v>22</v>
      </c>
      <c r="G335" t="s">
        <v>3315</v>
      </c>
      <c r="H335" t="s">
        <v>24</v>
      </c>
      <c r="I335" t="s">
        <v>25</v>
      </c>
      <c r="M335" t="s">
        <v>3316</v>
      </c>
      <c r="N335" t="s">
        <v>402</v>
      </c>
      <c r="Q335">
        <v>50000</v>
      </c>
      <c r="R335">
        <v>0</v>
      </c>
      <c r="S335">
        <v>50000</v>
      </c>
      <c r="T335" t="s">
        <v>3317</v>
      </c>
      <c r="U335" t="s">
        <v>42</v>
      </c>
    </row>
    <row r="336" spans="1:21" x14ac:dyDescent="0.15">
      <c r="A336">
        <v>828</v>
      </c>
      <c r="B336" s="112" t="s">
        <v>3318</v>
      </c>
      <c r="C336" s="113">
        <v>44124</v>
      </c>
      <c r="D336" t="s">
        <v>123</v>
      </c>
      <c r="E336">
        <v>2417</v>
      </c>
      <c r="F336" t="s">
        <v>22</v>
      </c>
      <c r="G336" t="s">
        <v>1173</v>
      </c>
      <c r="H336" t="s">
        <v>45</v>
      </c>
      <c r="I336" t="s">
        <v>39</v>
      </c>
      <c r="M336" t="s">
        <v>3319</v>
      </c>
      <c r="N336" t="s">
        <v>227</v>
      </c>
      <c r="Q336">
        <v>50000</v>
      </c>
      <c r="R336">
        <v>0</v>
      </c>
      <c r="S336">
        <v>50000</v>
      </c>
      <c r="T336" t="s">
        <v>3320</v>
      </c>
      <c r="U336" t="s">
        <v>55</v>
      </c>
    </row>
    <row r="337" spans="1:21" x14ac:dyDescent="0.15">
      <c r="A337">
        <v>832</v>
      </c>
      <c r="B337" s="112" t="s">
        <v>3335</v>
      </c>
      <c r="C337" s="113">
        <v>44124</v>
      </c>
      <c r="D337" t="s">
        <v>123</v>
      </c>
      <c r="E337">
        <v>1521</v>
      </c>
      <c r="F337" t="s">
        <v>22</v>
      </c>
      <c r="G337" t="s">
        <v>3336</v>
      </c>
      <c r="H337" t="s">
        <v>183</v>
      </c>
      <c r="M337" t="s">
        <v>3337</v>
      </c>
      <c r="N337" t="s">
        <v>402</v>
      </c>
      <c r="Q337">
        <v>50000</v>
      </c>
      <c r="R337">
        <v>0</v>
      </c>
      <c r="S337">
        <v>50000</v>
      </c>
      <c r="T337" t="s">
        <v>3338</v>
      </c>
      <c r="U337" t="s">
        <v>55</v>
      </c>
    </row>
    <row r="338" spans="1:21" x14ac:dyDescent="0.15">
      <c r="A338">
        <v>833</v>
      </c>
      <c r="B338" s="112" t="s">
        <v>3339</v>
      </c>
      <c r="C338" s="113">
        <v>44124</v>
      </c>
      <c r="D338" t="s">
        <v>123</v>
      </c>
      <c r="E338">
        <v>11909</v>
      </c>
      <c r="F338" t="s">
        <v>22</v>
      </c>
      <c r="G338" t="s">
        <v>3340</v>
      </c>
      <c r="H338" t="s">
        <v>45</v>
      </c>
      <c r="M338" t="s">
        <v>3341</v>
      </c>
      <c r="N338" t="s">
        <v>402</v>
      </c>
      <c r="Q338">
        <v>50000</v>
      </c>
      <c r="R338">
        <v>0</v>
      </c>
      <c r="S338">
        <v>50000</v>
      </c>
      <c r="T338" t="s">
        <v>3342</v>
      </c>
      <c r="U338" t="s">
        <v>55</v>
      </c>
    </row>
    <row r="339" spans="1:21" x14ac:dyDescent="0.15">
      <c r="A339">
        <v>834</v>
      </c>
      <c r="B339" s="112" t="s">
        <v>3343</v>
      </c>
      <c r="C339" s="113">
        <v>44124</v>
      </c>
      <c r="D339" t="s">
        <v>123</v>
      </c>
      <c r="E339">
        <v>704</v>
      </c>
      <c r="F339" t="s">
        <v>22</v>
      </c>
      <c r="G339" t="s">
        <v>3344</v>
      </c>
      <c r="H339" t="s">
        <v>45</v>
      </c>
      <c r="I339" t="s">
        <v>125</v>
      </c>
      <c r="M339" t="s">
        <v>3345</v>
      </c>
      <c r="N339" t="s">
        <v>402</v>
      </c>
      <c r="Q339">
        <v>50000</v>
      </c>
      <c r="R339">
        <v>0</v>
      </c>
      <c r="S339">
        <v>50000</v>
      </c>
      <c r="T339" t="s">
        <v>3346</v>
      </c>
      <c r="U339" t="s">
        <v>55</v>
      </c>
    </row>
    <row r="340" spans="1:21" x14ac:dyDescent="0.15">
      <c r="A340">
        <v>835</v>
      </c>
      <c r="B340" s="112" t="s">
        <v>3347</v>
      </c>
      <c r="C340" s="113">
        <v>44124</v>
      </c>
      <c r="D340" t="s">
        <v>123</v>
      </c>
      <c r="E340">
        <v>4713</v>
      </c>
      <c r="F340" t="s">
        <v>22</v>
      </c>
      <c r="G340" t="s">
        <v>3348</v>
      </c>
      <c r="H340" t="s">
        <v>183</v>
      </c>
      <c r="I340" t="s">
        <v>46</v>
      </c>
      <c r="M340" t="s">
        <v>3349</v>
      </c>
      <c r="N340" t="s">
        <v>402</v>
      </c>
      <c r="Q340">
        <v>50000</v>
      </c>
      <c r="R340">
        <v>0</v>
      </c>
      <c r="S340">
        <v>50000</v>
      </c>
      <c r="T340" t="s">
        <v>3350</v>
      </c>
      <c r="U340" t="s">
        <v>55</v>
      </c>
    </row>
    <row r="341" spans="1:21" x14ac:dyDescent="0.15">
      <c r="A341">
        <v>836</v>
      </c>
      <c r="B341" s="112" t="s">
        <v>3351</v>
      </c>
      <c r="C341" s="113">
        <v>44124</v>
      </c>
      <c r="D341" t="s">
        <v>123</v>
      </c>
      <c r="E341">
        <v>5706</v>
      </c>
      <c r="F341" t="s">
        <v>22</v>
      </c>
      <c r="G341" t="s">
        <v>3352</v>
      </c>
      <c r="H341" t="s">
        <v>24</v>
      </c>
      <c r="I341" t="s">
        <v>205</v>
      </c>
      <c r="M341" t="s">
        <v>3353</v>
      </c>
      <c r="N341" t="s">
        <v>140</v>
      </c>
      <c r="Q341">
        <v>50000</v>
      </c>
      <c r="R341">
        <v>0</v>
      </c>
      <c r="S341">
        <v>50000</v>
      </c>
      <c r="T341" t="s">
        <v>3354</v>
      </c>
      <c r="U341" t="s">
        <v>55</v>
      </c>
    </row>
    <row r="342" spans="1:21" x14ac:dyDescent="0.15">
      <c r="A342">
        <v>837</v>
      </c>
      <c r="B342" s="112" t="s">
        <v>3355</v>
      </c>
      <c r="C342" s="113">
        <v>44124</v>
      </c>
      <c r="D342" t="s">
        <v>123</v>
      </c>
      <c r="E342">
        <v>3712</v>
      </c>
      <c r="F342" t="s">
        <v>22</v>
      </c>
      <c r="G342" t="s">
        <v>3356</v>
      </c>
      <c r="H342" t="s">
        <v>183</v>
      </c>
      <c r="I342" t="s">
        <v>32</v>
      </c>
      <c r="M342" t="s">
        <v>3357</v>
      </c>
      <c r="N342" t="s">
        <v>140</v>
      </c>
      <c r="Q342">
        <v>50000</v>
      </c>
      <c r="R342">
        <v>0</v>
      </c>
      <c r="S342">
        <v>50000</v>
      </c>
      <c r="T342" t="s">
        <v>3358</v>
      </c>
      <c r="U342" t="s">
        <v>42</v>
      </c>
    </row>
    <row r="343" spans="1:21" x14ac:dyDescent="0.15">
      <c r="A343">
        <v>838</v>
      </c>
      <c r="B343" s="112" t="s">
        <v>3359</v>
      </c>
      <c r="C343" s="113">
        <v>44124</v>
      </c>
      <c r="D343" t="s">
        <v>123</v>
      </c>
      <c r="E343">
        <v>701</v>
      </c>
      <c r="F343" t="s">
        <v>22</v>
      </c>
      <c r="G343" t="s">
        <v>3360</v>
      </c>
      <c r="H343" t="s">
        <v>45</v>
      </c>
      <c r="I343" t="s">
        <v>125</v>
      </c>
      <c r="M343" t="s">
        <v>3361</v>
      </c>
      <c r="N343" t="s">
        <v>140</v>
      </c>
      <c r="Q343">
        <v>50000</v>
      </c>
      <c r="R343">
        <v>0</v>
      </c>
      <c r="S343">
        <v>50000</v>
      </c>
      <c r="T343" t="s">
        <v>3362</v>
      </c>
      <c r="U343" t="s">
        <v>42</v>
      </c>
    </row>
    <row r="344" spans="1:21" x14ac:dyDescent="0.15">
      <c r="A344">
        <v>839</v>
      </c>
      <c r="B344" s="112" t="s">
        <v>3363</v>
      </c>
      <c r="C344" s="113">
        <v>44124</v>
      </c>
      <c r="D344" t="s">
        <v>123</v>
      </c>
      <c r="E344">
        <v>6015</v>
      </c>
      <c r="F344" t="s">
        <v>22</v>
      </c>
      <c r="G344" t="s">
        <v>3364</v>
      </c>
      <c r="H344" t="s">
        <v>24</v>
      </c>
      <c r="I344" t="s">
        <v>205</v>
      </c>
      <c r="M344" t="s">
        <v>3365</v>
      </c>
      <c r="N344" t="s">
        <v>140</v>
      </c>
      <c r="Q344">
        <v>50000</v>
      </c>
      <c r="R344">
        <v>0</v>
      </c>
      <c r="S344">
        <v>50000</v>
      </c>
      <c r="T344" t="s">
        <v>3366</v>
      </c>
      <c r="U344" t="s">
        <v>42</v>
      </c>
    </row>
    <row r="345" spans="1:21" x14ac:dyDescent="0.15">
      <c r="A345">
        <v>840</v>
      </c>
      <c r="B345" s="112" t="s">
        <v>3367</v>
      </c>
      <c r="C345" s="113">
        <v>44124</v>
      </c>
      <c r="D345" t="s">
        <v>123</v>
      </c>
      <c r="E345">
        <v>5715</v>
      </c>
      <c r="F345" t="s">
        <v>22</v>
      </c>
      <c r="G345" t="s">
        <v>3368</v>
      </c>
      <c r="H345" t="s">
        <v>183</v>
      </c>
      <c r="I345" t="s">
        <v>205</v>
      </c>
      <c r="M345" t="s">
        <v>3369</v>
      </c>
      <c r="N345" t="s">
        <v>140</v>
      </c>
      <c r="Q345">
        <v>50000</v>
      </c>
      <c r="R345">
        <v>0</v>
      </c>
      <c r="S345">
        <v>50000</v>
      </c>
      <c r="T345" t="s">
        <v>3370</v>
      </c>
      <c r="U345" t="s">
        <v>42</v>
      </c>
    </row>
    <row r="346" spans="1:21" x14ac:dyDescent="0.15">
      <c r="A346">
        <v>841</v>
      </c>
      <c r="B346" s="112" t="s">
        <v>3371</v>
      </c>
      <c r="C346" s="113">
        <v>44124</v>
      </c>
      <c r="D346" t="s">
        <v>123</v>
      </c>
      <c r="E346">
        <v>4603</v>
      </c>
      <c r="F346" t="s">
        <v>22</v>
      </c>
      <c r="G346" t="s">
        <v>3372</v>
      </c>
      <c r="H346" t="s">
        <v>69</v>
      </c>
      <c r="I346" t="s">
        <v>70</v>
      </c>
      <c r="M346" t="s">
        <v>3373</v>
      </c>
      <c r="N346" t="s">
        <v>140</v>
      </c>
      <c r="Q346">
        <v>50000</v>
      </c>
      <c r="R346">
        <v>0</v>
      </c>
      <c r="S346">
        <v>50000</v>
      </c>
      <c r="T346" t="s">
        <v>3374</v>
      </c>
      <c r="U346" t="s">
        <v>944</v>
      </c>
    </row>
    <row r="347" spans="1:21" x14ac:dyDescent="0.15">
      <c r="A347">
        <v>846</v>
      </c>
      <c r="B347" s="112" t="s">
        <v>3391</v>
      </c>
      <c r="C347" s="113">
        <v>44124</v>
      </c>
      <c r="D347" t="s">
        <v>123</v>
      </c>
      <c r="E347">
        <v>11005</v>
      </c>
      <c r="F347" t="s">
        <v>22</v>
      </c>
      <c r="G347" t="s">
        <v>2146</v>
      </c>
      <c r="H347" t="s">
        <v>24</v>
      </c>
      <c r="M347" t="s">
        <v>3392</v>
      </c>
      <c r="N347" t="s">
        <v>402</v>
      </c>
      <c r="Q347">
        <v>50000</v>
      </c>
      <c r="R347">
        <v>0</v>
      </c>
      <c r="S347">
        <v>50000</v>
      </c>
      <c r="T347" t="s">
        <v>3393</v>
      </c>
      <c r="U347" t="s">
        <v>627</v>
      </c>
    </row>
    <row r="348" spans="1:21" x14ac:dyDescent="0.15">
      <c r="A348">
        <v>850</v>
      </c>
      <c r="B348" s="112" t="s">
        <v>3405</v>
      </c>
      <c r="C348" s="113">
        <v>44124</v>
      </c>
      <c r="D348" t="s">
        <v>123</v>
      </c>
      <c r="E348">
        <v>1321</v>
      </c>
      <c r="F348" t="s">
        <v>22</v>
      </c>
      <c r="G348" t="s">
        <v>3406</v>
      </c>
      <c r="H348" t="s">
        <v>31</v>
      </c>
      <c r="I348" t="s">
        <v>39</v>
      </c>
      <c r="M348" t="s">
        <v>3407</v>
      </c>
      <c r="N348" t="s">
        <v>3408</v>
      </c>
      <c r="Q348">
        <v>0</v>
      </c>
      <c r="R348">
        <v>500</v>
      </c>
      <c r="S348">
        <v>500</v>
      </c>
      <c r="T348" t="s">
        <v>3409</v>
      </c>
      <c r="U348" t="s">
        <v>42</v>
      </c>
    </row>
    <row r="349" spans="1:21" x14ac:dyDescent="0.15">
      <c r="A349">
        <v>869</v>
      </c>
      <c r="B349" s="112" t="s">
        <v>3461</v>
      </c>
      <c r="C349" s="113">
        <v>44125</v>
      </c>
      <c r="D349" t="s">
        <v>37</v>
      </c>
      <c r="E349">
        <v>6444</v>
      </c>
      <c r="F349" t="s">
        <v>22</v>
      </c>
      <c r="G349" t="s">
        <v>3462</v>
      </c>
      <c r="H349" t="s">
        <v>45</v>
      </c>
      <c r="I349" t="s">
        <v>25</v>
      </c>
      <c r="N349" t="s">
        <v>72</v>
      </c>
      <c r="Q349">
        <v>10000</v>
      </c>
      <c r="R349">
        <v>0</v>
      </c>
      <c r="S349">
        <v>10000</v>
      </c>
      <c r="T349" t="s">
        <v>3463</v>
      </c>
      <c r="U349" t="s">
        <v>42</v>
      </c>
    </row>
    <row r="350" spans="1:21" x14ac:dyDescent="0.15">
      <c r="A350">
        <v>871</v>
      </c>
      <c r="B350" s="112" t="s">
        <v>3468</v>
      </c>
      <c r="C350" s="113">
        <v>44125</v>
      </c>
      <c r="D350" t="s">
        <v>37</v>
      </c>
      <c r="E350">
        <v>7313</v>
      </c>
      <c r="F350" t="s">
        <v>22</v>
      </c>
      <c r="G350" t="s">
        <v>3469</v>
      </c>
      <c r="H350" t="s">
        <v>24</v>
      </c>
      <c r="I350" t="s">
        <v>46</v>
      </c>
      <c r="M350" t="s">
        <v>3470</v>
      </c>
      <c r="N350" t="s">
        <v>72</v>
      </c>
      <c r="Q350">
        <v>10000</v>
      </c>
      <c r="R350">
        <v>0</v>
      </c>
      <c r="S350">
        <v>10000</v>
      </c>
      <c r="T350" t="s">
        <v>3471</v>
      </c>
      <c r="U350" t="s">
        <v>42</v>
      </c>
    </row>
    <row r="351" spans="1:21" x14ac:dyDescent="0.15">
      <c r="A351">
        <v>880</v>
      </c>
      <c r="B351" s="112" t="s">
        <v>3504</v>
      </c>
      <c r="C351" s="113">
        <v>44125</v>
      </c>
      <c r="D351" t="s">
        <v>75</v>
      </c>
      <c r="E351">
        <v>2440</v>
      </c>
      <c r="F351" t="s">
        <v>22</v>
      </c>
      <c r="G351" t="s">
        <v>3505</v>
      </c>
      <c r="H351" t="s">
        <v>45</v>
      </c>
      <c r="I351" t="s">
        <v>112</v>
      </c>
      <c r="M351" t="s">
        <v>3506</v>
      </c>
      <c r="N351" t="s">
        <v>3507</v>
      </c>
      <c r="Q351">
        <v>0</v>
      </c>
      <c r="R351">
        <v>3000</v>
      </c>
      <c r="S351">
        <v>3000</v>
      </c>
      <c r="T351" t="s">
        <v>3508</v>
      </c>
      <c r="U351" t="s">
        <v>42</v>
      </c>
    </row>
    <row r="352" spans="1:21" x14ac:dyDescent="0.15">
      <c r="A352">
        <v>881</v>
      </c>
      <c r="B352" s="112" t="s">
        <v>3509</v>
      </c>
      <c r="C352" s="113">
        <v>44125</v>
      </c>
      <c r="D352" t="s">
        <v>75</v>
      </c>
      <c r="E352">
        <v>3701</v>
      </c>
      <c r="F352" t="s">
        <v>22</v>
      </c>
      <c r="G352" t="s">
        <v>3510</v>
      </c>
      <c r="H352" t="s">
        <v>183</v>
      </c>
      <c r="I352" t="s">
        <v>46</v>
      </c>
      <c r="M352" t="s">
        <v>3511</v>
      </c>
      <c r="N352" t="s">
        <v>3512</v>
      </c>
      <c r="O352">
        <v>1</v>
      </c>
      <c r="P352">
        <v>1</v>
      </c>
      <c r="Q352">
        <v>10000</v>
      </c>
      <c r="R352">
        <v>0</v>
      </c>
      <c r="S352">
        <v>10000</v>
      </c>
      <c r="T352" t="s">
        <v>3513</v>
      </c>
      <c r="U352" t="s">
        <v>42</v>
      </c>
    </row>
    <row r="353" spans="1:21" x14ac:dyDescent="0.15">
      <c r="A353">
        <v>882</v>
      </c>
      <c r="B353" s="112" t="s">
        <v>3514</v>
      </c>
      <c r="C353" s="113">
        <v>44125</v>
      </c>
      <c r="D353" t="s">
        <v>3515</v>
      </c>
      <c r="E353">
        <v>214</v>
      </c>
      <c r="F353" t="s">
        <v>22</v>
      </c>
      <c r="G353" t="s">
        <v>1360</v>
      </c>
      <c r="H353" t="s">
        <v>45</v>
      </c>
      <c r="I353" t="s">
        <v>39</v>
      </c>
      <c r="M353" t="s">
        <v>3516</v>
      </c>
      <c r="N353" t="s">
        <v>72</v>
      </c>
      <c r="Q353">
        <v>0</v>
      </c>
      <c r="R353">
        <v>3000</v>
      </c>
      <c r="S353">
        <v>3000</v>
      </c>
      <c r="T353" t="s">
        <v>3517</v>
      </c>
      <c r="U353" t="s">
        <v>42</v>
      </c>
    </row>
    <row r="354" spans="1:21" x14ac:dyDescent="0.15">
      <c r="A354">
        <v>887</v>
      </c>
      <c r="B354" s="112" t="s">
        <v>3536</v>
      </c>
      <c r="C354" s="113">
        <v>44125</v>
      </c>
      <c r="D354" t="s">
        <v>123</v>
      </c>
      <c r="E354">
        <v>7101</v>
      </c>
      <c r="F354" t="s">
        <v>22</v>
      </c>
      <c r="G354" t="s">
        <v>3537</v>
      </c>
      <c r="H354" t="s">
        <v>45</v>
      </c>
      <c r="M354" t="s">
        <v>3538</v>
      </c>
      <c r="N354" t="s">
        <v>2427</v>
      </c>
      <c r="Q354">
        <v>50000</v>
      </c>
      <c r="R354">
        <v>0</v>
      </c>
      <c r="S354">
        <v>50000</v>
      </c>
      <c r="T354" t="s">
        <v>3539</v>
      </c>
      <c r="U354" t="s">
        <v>55</v>
      </c>
    </row>
    <row r="355" spans="1:21" x14ac:dyDescent="0.15">
      <c r="A355">
        <v>889</v>
      </c>
      <c r="B355" s="112" t="s">
        <v>3545</v>
      </c>
      <c r="C355" s="113">
        <v>44125</v>
      </c>
      <c r="D355" t="s">
        <v>123</v>
      </c>
      <c r="E355">
        <v>3608</v>
      </c>
      <c r="F355" t="s">
        <v>22</v>
      </c>
      <c r="G355" t="s">
        <v>3546</v>
      </c>
      <c r="H355" t="s">
        <v>45</v>
      </c>
      <c r="I355" t="s">
        <v>25</v>
      </c>
      <c r="M355" t="s">
        <v>3547</v>
      </c>
      <c r="N355" t="s">
        <v>185</v>
      </c>
      <c r="Q355">
        <v>50000</v>
      </c>
      <c r="R355">
        <v>0</v>
      </c>
      <c r="S355">
        <v>50000</v>
      </c>
      <c r="T355" t="s">
        <v>3548</v>
      </c>
      <c r="U355" t="s">
        <v>42</v>
      </c>
    </row>
    <row r="356" spans="1:21" x14ac:dyDescent="0.15">
      <c r="A356">
        <v>891</v>
      </c>
      <c r="B356" s="112" t="s">
        <v>3553</v>
      </c>
      <c r="C356" s="113">
        <v>44125</v>
      </c>
      <c r="D356" t="s">
        <v>123</v>
      </c>
      <c r="E356">
        <v>3706</v>
      </c>
      <c r="F356" t="s">
        <v>22</v>
      </c>
      <c r="G356" t="s">
        <v>3554</v>
      </c>
      <c r="H356" t="s">
        <v>45</v>
      </c>
      <c r="I356" t="s">
        <v>25</v>
      </c>
      <c r="M356" t="s">
        <v>3555</v>
      </c>
      <c r="N356" t="s">
        <v>185</v>
      </c>
      <c r="Q356">
        <v>50000</v>
      </c>
      <c r="R356">
        <v>0</v>
      </c>
      <c r="S356">
        <v>50000</v>
      </c>
      <c r="T356" t="s">
        <v>3556</v>
      </c>
      <c r="U356" t="s">
        <v>55</v>
      </c>
    </row>
    <row r="357" spans="1:21" x14ac:dyDescent="0.15">
      <c r="A357">
        <v>892</v>
      </c>
      <c r="B357" s="112" t="s">
        <v>3557</v>
      </c>
      <c r="C357" s="113">
        <v>44125</v>
      </c>
      <c r="D357" t="s">
        <v>123</v>
      </c>
      <c r="E357">
        <v>5000</v>
      </c>
      <c r="F357" t="s">
        <v>22</v>
      </c>
      <c r="G357" t="s">
        <v>3558</v>
      </c>
      <c r="H357" t="s">
        <v>24</v>
      </c>
      <c r="I357" t="s">
        <v>205</v>
      </c>
      <c r="M357" t="s">
        <v>3559</v>
      </c>
      <c r="N357" t="s">
        <v>185</v>
      </c>
      <c r="Q357">
        <v>50000</v>
      </c>
      <c r="R357">
        <v>0</v>
      </c>
      <c r="S357">
        <v>50000</v>
      </c>
      <c r="T357" t="s">
        <v>3560</v>
      </c>
      <c r="U357" t="s">
        <v>42</v>
      </c>
    </row>
    <row r="358" spans="1:21" x14ac:dyDescent="0.15">
      <c r="A358">
        <v>901</v>
      </c>
      <c r="B358" s="112" t="s">
        <v>3594</v>
      </c>
      <c r="C358" s="113">
        <v>44125</v>
      </c>
      <c r="D358" t="s">
        <v>123</v>
      </c>
      <c r="E358">
        <v>4127</v>
      </c>
      <c r="F358" t="s">
        <v>22</v>
      </c>
      <c r="G358" t="s">
        <v>1354</v>
      </c>
      <c r="H358" t="s">
        <v>24</v>
      </c>
      <c r="I358" t="s">
        <v>25</v>
      </c>
      <c r="M358" t="s">
        <v>1355</v>
      </c>
      <c r="N358" t="s">
        <v>1356</v>
      </c>
      <c r="Q358">
        <v>50000</v>
      </c>
      <c r="R358">
        <v>0</v>
      </c>
      <c r="S358">
        <v>50000</v>
      </c>
      <c r="T358" t="s">
        <v>3595</v>
      </c>
      <c r="U358" t="s">
        <v>273</v>
      </c>
    </row>
    <row r="359" spans="1:21" x14ac:dyDescent="0.15">
      <c r="A359">
        <v>912</v>
      </c>
      <c r="B359" s="112" t="s">
        <v>3636</v>
      </c>
      <c r="C359" s="113">
        <v>44125</v>
      </c>
      <c r="D359" t="s">
        <v>123</v>
      </c>
      <c r="E359">
        <v>513</v>
      </c>
      <c r="F359" t="s">
        <v>22</v>
      </c>
      <c r="G359" t="s">
        <v>3637</v>
      </c>
      <c r="H359" t="s">
        <v>24</v>
      </c>
      <c r="I359" t="s">
        <v>46</v>
      </c>
      <c r="M359" t="s">
        <v>3638</v>
      </c>
      <c r="N359" t="s">
        <v>185</v>
      </c>
      <c r="Q359">
        <v>50000</v>
      </c>
      <c r="R359">
        <v>0</v>
      </c>
      <c r="S359">
        <v>50000</v>
      </c>
      <c r="T359" t="s">
        <v>3639</v>
      </c>
      <c r="U359" t="s">
        <v>42</v>
      </c>
    </row>
    <row r="360" spans="1:21" x14ac:dyDescent="0.15">
      <c r="A360">
        <v>915</v>
      </c>
      <c r="B360" s="112" t="s">
        <v>3646</v>
      </c>
      <c r="C360" s="113">
        <v>44125</v>
      </c>
      <c r="D360" t="s">
        <v>123</v>
      </c>
      <c r="E360">
        <v>2812</v>
      </c>
      <c r="F360" t="s">
        <v>22</v>
      </c>
      <c r="G360" t="s">
        <v>3647</v>
      </c>
      <c r="H360" t="s">
        <v>24</v>
      </c>
      <c r="I360" t="s">
        <v>205</v>
      </c>
      <c r="M360" t="s">
        <v>3648</v>
      </c>
      <c r="N360" t="s">
        <v>185</v>
      </c>
      <c r="Q360">
        <v>50000</v>
      </c>
      <c r="R360">
        <v>0</v>
      </c>
      <c r="S360">
        <v>50000</v>
      </c>
      <c r="T360" t="s">
        <v>3649</v>
      </c>
      <c r="U360" t="s">
        <v>312</v>
      </c>
    </row>
    <row r="361" spans="1:21" x14ac:dyDescent="0.15">
      <c r="A361">
        <v>919</v>
      </c>
      <c r="B361" s="112" t="s">
        <v>3659</v>
      </c>
      <c r="C361" s="113">
        <v>44125</v>
      </c>
      <c r="D361" t="s">
        <v>123</v>
      </c>
      <c r="E361">
        <v>18110</v>
      </c>
      <c r="F361" t="s">
        <v>22</v>
      </c>
      <c r="G361" t="s">
        <v>3660</v>
      </c>
      <c r="H361" t="s">
        <v>557</v>
      </c>
      <c r="I361" t="s">
        <v>25</v>
      </c>
      <c r="M361" t="s">
        <v>3661</v>
      </c>
      <c r="N361" t="s">
        <v>333</v>
      </c>
      <c r="Q361">
        <v>50000</v>
      </c>
      <c r="R361">
        <v>0</v>
      </c>
      <c r="S361">
        <v>50000</v>
      </c>
      <c r="T361" t="s">
        <v>3662</v>
      </c>
      <c r="U361" t="s">
        <v>55</v>
      </c>
    </row>
    <row r="362" spans="1:21" x14ac:dyDescent="0.15">
      <c r="A362">
        <v>920</v>
      </c>
      <c r="B362" s="112" t="s">
        <v>3663</v>
      </c>
      <c r="C362" s="113">
        <v>44125</v>
      </c>
      <c r="D362" t="s">
        <v>123</v>
      </c>
      <c r="E362">
        <v>2605</v>
      </c>
      <c r="F362" t="s">
        <v>22</v>
      </c>
      <c r="G362" t="s">
        <v>3664</v>
      </c>
      <c r="H362" t="s">
        <v>45</v>
      </c>
      <c r="I362" t="s">
        <v>39</v>
      </c>
      <c r="M362" t="s">
        <v>3665</v>
      </c>
      <c r="N362" t="s">
        <v>185</v>
      </c>
      <c r="Q362">
        <v>50000</v>
      </c>
      <c r="R362">
        <v>0</v>
      </c>
      <c r="S362">
        <v>50000</v>
      </c>
      <c r="T362" t="s">
        <v>3666</v>
      </c>
      <c r="U362" t="s">
        <v>97</v>
      </c>
    </row>
    <row r="363" spans="1:21" x14ac:dyDescent="0.15">
      <c r="A363">
        <v>921</v>
      </c>
      <c r="B363" s="112" t="s">
        <v>3667</v>
      </c>
      <c r="C363" s="113">
        <v>44125</v>
      </c>
      <c r="D363" t="s">
        <v>123</v>
      </c>
      <c r="E363">
        <v>1704</v>
      </c>
      <c r="F363" t="s">
        <v>22</v>
      </c>
      <c r="G363" t="s">
        <v>3162</v>
      </c>
      <c r="H363" t="s">
        <v>31</v>
      </c>
      <c r="I363" t="s">
        <v>39</v>
      </c>
      <c r="M363" t="s">
        <v>3668</v>
      </c>
      <c r="N363" t="s">
        <v>185</v>
      </c>
      <c r="Q363">
        <v>50000</v>
      </c>
      <c r="R363">
        <v>0</v>
      </c>
      <c r="S363">
        <v>50000</v>
      </c>
      <c r="T363" t="s">
        <v>3669</v>
      </c>
      <c r="U363" t="s">
        <v>66</v>
      </c>
    </row>
    <row r="364" spans="1:21" x14ac:dyDescent="0.15">
      <c r="A364">
        <v>922</v>
      </c>
      <c r="B364" s="112" t="s">
        <v>3670</v>
      </c>
      <c r="C364" s="113">
        <v>44125</v>
      </c>
      <c r="D364" t="s">
        <v>123</v>
      </c>
      <c r="E364">
        <v>3713</v>
      </c>
      <c r="F364" t="s">
        <v>22</v>
      </c>
      <c r="G364" t="s">
        <v>3671</v>
      </c>
      <c r="H364" t="s">
        <v>183</v>
      </c>
      <c r="I364" t="s">
        <v>46</v>
      </c>
      <c r="M364" t="s">
        <v>3672</v>
      </c>
      <c r="N364" t="s">
        <v>185</v>
      </c>
      <c r="Q364">
        <v>50000</v>
      </c>
      <c r="R364">
        <v>0</v>
      </c>
      <c r="S364">
        <v>50000</v>
      </c>
      <c r="T364" t="s">
        <v>3673</v>
      </c>
      <c r="U364" t="s">
        <v>97</v>
      </c>
    </row>
    <row r="365" spans="1:21" x14ac:dyDescent="0.15">
      <c r="A365">
        <v>924</v>
      </c>
      <c r="B365" s="112" t="s">
        <v>3679</v>
      </c>
      <c r="C365" s="113">
        <v>44125</v>
      </c>
      <c r="D365" t="s">
        <v>123</v>
      </c>
      <c r="E365">
        <v>6903</v>
      </c>
      <c r="F365" t="s">
        <v>22</v>
      </c>
      <c r="G365" t="s">
        <v>3680</v>
      </c>
      <c r="H365" t="s">
        <v>183</v>
      </c>
      <c r="I365" t="s">
        <v>205</v>
      </c>
      <c r="M365" t="s">
        <v>3681</v>
      </c>
      <c r="N365" t="s">
        <v>185</v>
      </c>
      <c r="Q365">
        <v>50000</v>
      </c>
      <c r="R365">
        <v>0</v>
      </c>
      <c r="S365">
        <v>50000</v>
      </c>
      <c r="T365" t="s">
        <v>3682</v>
      </c>
      <c r="U365" t="s">
        <v>42</v>
      </c>
    </row>
    <row r="366" spans="1:21" x14ac:dyDescent="0.15">
      <c r="A366">
        <v>925</v>
      </c>
      <c r="B366" s="112" t="s">
        <v>3683</v>
      </c>
      <c r="C366" s="113">
        <v>44125</v>
      </c>
      <c r="D366" t="s">
        <v>123</v>
      </c>
      <c r="E366">
        <v>9514</v>
      </c>
      <c r="F366" t="s">
        <v>22</v>
      </c>
      <c r="G366" t="s">
        <v>2846</v>
      </c>
      <c r="H366" t="s">
        <v>24</v>
      </c>
      <c r="I366" t="s">
        <v>205</v>
      </c>
      <c r="M366" t="s">
        <v>3684</v>
      </c>
      <c r="N366" t="s">
        <v>185</v>
      </c>
      <c r="Q366">
        <v>50000</v>
      </c>
      <c r="R366">
        <v>0</v>
      </c>
      <c r="S366">
        <v>50000</v>
      </c>
      <c r="T366" t="s">
        <v>3685</v>
      </c>
      <c r="U366" t="s">
        <v>42</v>
      </c>
    </row>
    <row r="367" spans="1:21" x14ac:dyDescent="0.15">
      <c r="A367">
        <v>926</v>
      </c>
      <c r="B367" s="112" t="s">
        <v>3686</v>
      </c>
      <c r="C367" s="113">
        <v>44125</v>
      </c>
      <c r="D367" t="s">
        <v>123</v>
      </c>
      <c r="E367">
        <v>7802</v>
      </c>
      <c r="F367" t="s">
        <v>22</v>
      </c>
      <c r="G367" t="s">
        <v>2069</v>
      </c>
      <c r="H367" t="s">
        <v>45</v>
      </c>
      <c r="I367" t="s">
        <v>205</v>
      </c>
      <c r="M367" t="s">
        <v>3687</v>
      </c>
      <c r="N367" t="s">
        <v>185</v>
      </c>
      <c r="Q367">
        <v>50000</v>
      </c>
      <c r="R367">
        <v>0</v>
      </c>
      <c r="S367">
        <v>50000</v>
      </c>
      <c r="T367" t="s">
        <v>3688</v>
      </c>
      <c r="U367" t="s">
        <v>55</v>
      </c>
    </row>
    <row r="368" spans="1:21" x14ac:dyDescent="0.15">
      <c r="A368">
        <v>927</v>
      </c>
      <c r="B368" s="112" t="s">
        <v>3689</v>
      </c>
      <c r="C368" s="113">
        <v>44125</v>
      </c>
      <c r="D368" t="s">
        <v>123</v>
      </c>
      <c r="E368">
        <v>4503</v>
      </c>
      <c r="F368" t="s">
        <v>22</v>
      </c>
      <c r="G368" t="s">
        <v>2838</v>
      </c>
      <c r="H368" t="s">
        <v>31</v>
      </c>
      <c r="I368" t="s">
        <v>205</v>
      </c>
      <c r="M368" t="s">
        <v>3690</v>
      </c>
      <c r="N368" t="s">
        <v>185</v>
      </c>
      <c r="Q368">
        <v>50000</v>
      </c>
      <c r="R368">
        <v>0</v>
      </c>
      <c r="S368">
        <v>50000</v>
      </c>
      <c r="T368" t="s">
        <v>3691</v>
      </c>
      <c r="U368" t="s">
        <v>55</v>
      </c>
    </row>
    <row r="369" spans="1:21" x14ac:dyDescent="0.15">
      <c r="A369">
        <v>928</v>
      </c>
      <c r="B369" s="112" t="s">
        <v>3692</v>
      </c>
      <c r="C369" s="113">
        <v>44125</v>
      </c>
      <c r="D369" t="s">
        <v>123</v>
      </c>
      <c r="E369">
        <v>3804</v>
      </c>
      <c r="F369" t="s">
        <v>22</v>
      </c>
      <c r="G369" t="s">
        <v>3693</v>
      </c>
      <c r="H369" t="s">
        <v>101</v>
      </c>
      <c r="I369" t="s">
        <v>205</v>
      </c>
      <c r="M369" t="s">
        <v>3694</v>
      </c>
      <c r="N369" t="s">
        <v>185</v>
      </c>
      <c r="Q369">
        <v>50000</v>
      </c>
      <c r="R369">
        <v>0</v>
      </c>
      <c r="S369">
        <v>50000</v>
      </c>
      <c r="T369" t="s">
        <v>3695</v>
      </c>
      <c r="U369" t="s">
        <v>97</v>
      </c>
    </row>
    <row r="370" spans="1:21" x14ac:dyDescent="0.15">
      <c r="A370">
        <v>931</v>
      </c>
      <c r="B370" s="112" t="s">
        <v>3705</v>
      </c>
      <c r="C370" s="113">
        <v>44125</v>
      </c>
      <c r="D370" t="s">
        <v>123</v>
      </c>
      <c r="E370">
        <v>317</v>
      </c>
      <c r="F370" t="s">
        <v>22</v>
      </c>
      <c r="G370" t="s">
        <v>3706</v>
      </c>
      <c r="H370" t="s">
        <v>31</v>
      </c>
      <c r="I370" t="s">
        <v>88</v>
      </c>
      <c r="M370" t="s">
        <v>3707</v>
      </c>
      <c r="N370" t="s">
        <v>185</v>
      </c>
      <c r="Q370">
        <v>50000</v>
      </c>
      <c r="R370">
        <v>0</v>
      </c>
      <c r="S370">
        <v>50000</v>
      </c>
      <c r="T370" t="s">
        <v>3708</v>
      </c>
      <c r="U370" t="s">
        <v>97</v>
      </c>
    </row>
    <row r="371" spans="1:21" x14ac:dyDescent="0.15">
      <c r="A371">
        <v>932</v>
      </c>
      <c r="B371" s="112" t="s">
        <v>3709</v>
      </c>
      <c r="C371" s="113">
        <v>44125</v>
      </c>
      <c r="D371" t="s">
        <v>123</v>
      </c>
      <c r="E371">
        <v>9511</v>
      </c>
      <c r="F371" t="s">
        <v>22</v>
      </c>
      <c r="G371" t="s">
        <v>2860</v>
      </c>
      <c r="H371" t="s">
        <v>24</v>
      </c>
      <c r="M371" t="s">
        <v>3710</v>
      </c>
      <c r="N371" t="s">
        <v>185</v>
      </c>
      <c r="Q371">
        <v>50000</v>
      </c>
      <c r="R371">
        <v>0</v>
      </c>
      <c r="S371">
        <v>50000</v>
      </c>
      <c r="T371" t="s">
        <v>3711</v>
      </c>
      <c r="U371" t="s">
        <v>97</v>
      </c>
    </row>
    <row r="372" spans="1:21" x14ac:dyDescent="0.15">
      <c r="A372">
        <v>933</v>
      </c>
      <c r="B372" s="112" t="s">
        <v>3712</v>
      </c>
      <c r="C372" s="113">
        <v>44125</v>
      </c>
      <c r="D372" t="s">
        <v>123</v>
      </c>
      <c r="E372">
        <v>4001</v>
      </c>
      <c r="F372" t="s">
        <v>22</v>
      </c>
      <c r="G372" t="s">
        <v>3713</v>
      </c>
      <c r="H372" t="s">
        <v>31</v>
      </c>
      <c r="I372" t="s">
        <v>25</v>
      </c>
      <c r="M372" t="s">
        <v>3714</v>
      </c>
      <c r="N372" t="s">
        <v>185</v>
      </c>
      <c r="Q372">
        <v>50000</v>
      </c>
      <c r="R372">
        <v>0</v>
      </c>
      <c r="S372">
        <v>50000</v>
      </c>
      <c r="T372" t="s">
        <v>3715</v>
      </c>
      <c r="U372" t="s">
        <v>97</v>
      </c>
    </row>
    <row r="373" spans="1:21" x14ac:dyDescent="0.15">
      <c r="A373">
        <v>934</v>
      </c>
      <c r="B373" s="112" t="s">
        <v>3716</v>
      </c>
      <c r="C373" s="113">
        <v>44125</v>
      </c>
      <c r="D373" t="s">
        <v>123</v>
      </c>
      <c r="E373">
        <v>5809</v>
      </c>
      <c r="F373" t="s">
        <v>22</v>
      </c>
      <c r="G373" t="s">
        <v>1997</v>
      </c>
      <c r="H373" t="s">
        <v>24</v>
      </c>
      <c r="I373" t="s">
        <v>25</v>
      </c>
      <c r="M373" t="s">
        <v>3717</v>
      </c>
      <c r="N373" t="s">
        <v>185</v>
      </c>
      <c r="Q373">
        <v>50000</v>
      </c>
      <c r="R373">
        <v>0</v>
      </c>
      <c r="S373">
        <v>50000</v>
      </c>
      <c r="T373" t="s">
        <v>3718</v>
      </c>
      <c r="U373" t="s">
        <v>97</v>
      </c>
    </row>
    <row r="374" spans="1:21" x14ac:dyDescent="0.15">
      <c r="A374">
        <v>942</v>
      </c>
      <c r="B374" s="112" t="s">
        <v>3747</v>
      </c>
      <c r="C374" s="113">
        <v>44125</v>
      </c>
      <c r="D374" t="s">
        <v>123</v>
      </c>
      <c r="E374">
        <v>6800</v>
      </c>
      <c r="F374" t="s">
        <v>22</v>
      </c>
      <c r="G374" t="s">
        <v>3748</v>
      </c>
      <c r="H374" t="s">
        <v>69</v>
      </c>
      <c r="I374" t="s">
        <v>331</v>
      </c>
      <c r="M374" t="s">
        <v>3749</v>
      </c>
      <c r="N374" t="s">
        <v>185</v>
      </c>
      <c r="Q374">
        <v>50000</v>
      </c>
      <c r="R374">
        <v>0</v>
      </c>
      <c r="S374">
        <v>50000</v>
      </c>
      <c r="T374" t="s">
        <v>3750</v>
      </c>
      <c r="U374" t="s">
        <v>42</v>
      </c>
    </row>
    <row r="375" spans="1:21" x14ac:dyDescent="0.15">
      <c r="A375">
        <v>946</v>
      </c>
      <c r="B375" s="112" t="s">
        <v>3763</v>
      </c>
      <c r="C375" s="113">
        <v>44125</v>
      </c>
      <c r="D375" t="s">
        <v>123</v>
      </c>
      <c r="E375">
        <v>5904</v>
      </c>
      <c r="F375" t="s">
        <v>22</v>
      </c>
      <c r="G375" t="s">
        <v>3764</v>
      </c>
      <c r="H375" t="s">
        <v>58</v>
      </c>
      <c r="I375" t="s">
        <v>88</v>
      </c>
      <c r="M375" t="s">
        <v>3765</v>
      </c>
      <c r="N375" t="s">
        <v>185</v>
      </c>
      <c r="Q375">
        <v>50000</v>
      </c>
      <c r="R375">
        <v>0</v>
      </c>
      <c r="S375">
        <v>50000</v>
      </c>
      <c r="T375" t="s">
        <v>3766</v>
      </c>
      <c r="U375" t="s">
        <v>42</v>
      </c>
    </row>
    <row r="376" spans="1:21" x14ac:dyDescent="0.15">
      <c r="A376">
        <v>947</v>
      </c>
      <c r="B376" s="112" t="s">
        <v>3767</v>
      </c>
      <c r="C376" s="113">
        <v>44125</v>
      </c>
      <c r="D376" t="s">
        <v>123</v>
      </c>
      <c r="E376">
        <v>4407</v>
      </c>
      <c r="F376" t="s">
        <v>22</v>
      </c>
      <c r="G376" t="s">
        <v>3768</v>
      </c>
      <c r="H376" t="s">
        <v>31</v>
      </c>
      <c r="I376" t="s">
        <v>205</v>
      </c>
      <c r="M376" t="s">
        <v>3769</v>
      </c>
      <c r="N376" t="s">
        <v>553</v>
      </c>
      <c r="Q376">
        <v>50000</v>
      </c>
      <c r="R376">
        <v>0</v>
      </c>
      <c r="S376">
        <v>50000</v>
      </c>
      <c r="T376" t="s">
        <v>3770</v>
      </c>
      <c r="U376" t="s">
        <v>42</v>
      </c>
    </row>
    <row r="377" spans="1:21" x14ac:dyDescent="0.15">
      <c r="A377">
        <v>948</v>
      </c>
      <c r="B377" s="112" t="s">
        <v>3771</v>
      </c>
      <c r="C377" s="113">
        <v>44125</v>
      </c>
      <c r="D377" t="s">
        <v>123</v>
      </c>
      <c r="E377">
        <v>12209</v>
      </c>
      <c r="F377" t="s">
        <v>22</v>
      </c>
      <c r="G377" t="s">
        <v>3772</v>
      </c>
      <c r="H377" t="s">
        <v>24</v>
      </c>
      <c r="M377" t="s">
        <v>3773</v>
      </c>
      <c r="N377" t="s">
        <v>553</v>
      </c>
      <c r="Q377">
        <v>50000</v>
      </c>
      <c r="R377">
        <v>0</v>
      </c>
      <c r="S377">
        <v>50000</v>
      </c>
      <c r="T377" t="s">
        <v>2441</v>
      </c>
      <c r="U377" t="s">
        <v>42</v>
      </c>
    </row>
    <row r="378" spans="1:21" x14ac:dyDescent="0.15">
      <c r="A378">
        <v>952</v>
      </c>
      <c r="B378" s="112" t="s">
        <v>3785</v>
      </c>
      <c r="C378" s="113">
        <v>44125</v>
      </c>
      <c r="D378" t="s">
        <v>123</v>
      </c>
      <c r="E378">
        <v>1708</v>
      </c>
      <c r="F378" t="s">
        <v>22</v>
      </c>
      <c r="G378" t="s">
        <v>3786</v>
      </c>
      <c r="H378" t="s">
        <v>183</v>
      </c>
      <c r="I378" t="s">
        <v>39</v>
      </c>
      <c r="M378" t="s">
        <v>3787</v>
      </c>
      <c r="N378" t="s">
        <v>185</v>
      </c>
      <c r="Q378">
        <v>50000</v>
      </c>
      <c r="R378">
        <v>0</v>
      </c>
      <c r="S378">
        <v>50000</v>
      </c>
      <c r="T378" t="s">
        <v>3788</v>
      </c>
      <c r="U378" t="s">
        <v>42</v>
      </c>
    </row>
    <row r="379" spans="1:21" x14ac:dyDescent="0.15">
      <c r="A379">
        <v>953</v>
      </c>
      <c r="B379" s="112" t="s">
        <v>3789</v>
      </c>
      <c r="C379" s="113">
        <v>44125</v>
      </c>
      <c r="D379" t="s">
        <v>123</v>
      </c>
      <c r="E379">
        <v>114</v>
      </c>
      <c r="F379" t="s">
        <v>22</v>
      </c>
      <c r="G379" t="s">
        <v>3790</v>
      </c>
      <c r="H379" t="s">
        <v>58</v>
      </c>
      <c r="I379" t="s">
        <v>88</v>
      </c>
      <c r="M379" t="s">
        <v>3791</v>
      </c>
      <c r="N379" t="s">
        <v>185</v>
      </c>
      <c r="Q379">
        <v>50000</v>
      </c>
      <c r="R379">
        <v>0</v>
      </c>
      <c r="S379">
        <v>50000</v>
      </c>
      <c r="T379" t="s">
        <v>3792</v>
      </c>
      <c r="U379" t="s">
        <v>42</v>
      </c>
    </row>
    <row r="380" spans="1:21" x14ac:dyDescent="0.15">
      <c r="A380">
        <v>954</v>
      </c>
      <c r="B380" s="112" t="s">
        <v>3793</v>
      </c>
      <c r="C380" s="113">
        <v>44125</v>
      </c>
      <c r="D380" t="s">
        <v>123</v>
      </c>
      <c r="E380">
        <v>5603</v>
      </c>
      <c r="F380" t="s">
        <v>22</v>
      </c>
      <c r="G380" t="s">
        <v>3794</v>
      </c>
      <c r="H380" t="s">
        <v>45</v>
      </c>
      <c r="I380" t="s">
        <v>88</v>
      </c>
      <c r="M380" t="s">
        <v>3795</v>
      </c>
      <c r="N380" t="s">
        <v>185</v>
      </c>
      <c r="Q380">
        <v>50000</v>
      </c>
      <c r="R380">
        <v>0</v>
      </c>
      <c r="S380">
        <v>50000</v>
      </c>
      <c r="T380" t="s">
        <v>3796</v>
      </c>
      <c r="U380" t="s">
        <v>42</v>
      </c>
    </row>
    <row r="381" spans="1:21" x14ac:dyDescent="0.15">
      <c r="A381">
        <v>958</v>
      </c>
      <c r="B381" s="112" t="s">
        <v>3809</v>
      </c>
      <c r="C381" s="113">
        <v>44125</v>
      </c>
      <c r="D381" t="s">
        <v>123</v>
      </c>
      <c r="E381">
        <v>6500</v>
      </c>
      <c r="F381" t="s">
        <v>22</v>
      </c>
      <c r="G381" t="s">
        <v>3810</v>
      </c>
      <c r="H381" t="s">
        <v>69</v>
      </c>
      <c r="I381" t="s">
        <v>46</v>
      </c>
      <c r="M381" t="s">
        <v>3811</v>
      </c>
      <c r="N381" t="s">
        <v>185</v>
      </c>
      <c r="Q381">
        <v>50000</v>
      </c>
      <c r="R381">
        <v>0</v>
      </c>
      <c r="S381">
        <v>50000</v>
      </c>
      <c r="T381" t="s">
        <v>3812</v>
      </c>
      <c r="U381" t="s">
        <v>66</v>
      </c>
    </row>
    <row r="382" spans="1:21" x14ac:dyDescent="0.15">
      <c r="A382">
        <v>959</v>
      </c>
      <c r="B382" s="112" t="s">
        <v>3813</v>
      </c>
      <c r="C382" s="113">
        <v>44125</v>
      </c>
      <c r="D382" t="s">
        <v>123</v>
      </c>
      <c r="E382">
        <v>10727</v>
      </c>
      <c r="F382" t="s">
        <v>22</v>
      </c>
      <c r="G382" t="s">
        <v>3814</v>
      </c>
      <c r="H382" t="s">
        <v>24</v>
      </c>
      <c r="I382" t="s">
        <v>32</v>
      </c>
      <c r="M382" t="s">
        <v>3815</v>
      </c>
      <c r="N382" t="s">
        <v>1832</v>
      </c>
      <c r="Q382">
        <v>50000</v>
      </c>
      <c r="R382">
        <v>0</v>
      </c>
      <c r="S382">
        <v>50000</v>
      </c>
      <c r="T382" t="s">
        <v>3816</v>
      </c>
      <c r="U382" t="s">
        <v>42</v>
      </c>
    </row>
    <row r="383" spans="1:21" x14ac:dyDescent="0.15">
      <c r="A383">
        <v>960</v>
      </c>
      <c r="B383" s="112" t="s">
        <v>3817</v>
      </c>
      <c r="C383" s="113">
        <v>44125</v>
      </c>
      <c r="D383" t="s">
        <v>123</v>
      </c>
      <c r="E383">
        <v>5121</v>
      </c>
      <c r="F383" t="s">
        <v>22</v>
      </c>
      <c r="G383" t="s">
        <v>3818</v>
      </c>
      <c r="H383" t="s">
        <v>31</v>
      </c>
      <c r="I383" t="s">
        <v>88</v>
      </c>
      <c r="M383" t="s">
        <v>3819</v>
      </c>
      <c r="N383" t="s">
        <v>185</v>
      </c>
      <c r="Q383">
        <v>50000</v>
      </c>
      <c r="R383">
        <v>0</v>
      </c>
      <c r="S383">
        <v>50000</v>
      </c>
      <c r="T383" t="s">
        <v>3820</v>
      </c>
      <c r="U383" t="s">
        <v>42</v>
      </c>
    </row>
    <row r="384" spans="1:21" x14ac:dyDescent="0.15">
      <c r="A384">
        <v>961</v>
      </c>
      <c r="B384" s="112" t="s">
        <v>3821</v>
      </c>
      <c r="C384" s="113">
        <v>44125</v>
      </c>
      <c r="D384" t="s">
        <v>123</v>
      </c>
      <c r="E384">
        <v>11808</v>
      </c>
      <c r="F384" t="s">
        <v>22</v>
      </c>
      <c r="G384" t="s">
        <v>2447</v>
      </c>
      <c r="H384" t="s">
        <v>1547</v>
      </c>
      <c r="N384" t="s">
        <v>185</v>
      </c>
      <c r="Q384">
        <v>50000</v>
      </c>
      <c r="R384">
        <v>0</v>
      </c>
      <c r="S384">
        <v>50000</v>
      </c>
      <c r="T384" t="s">
        <v>3822</v>
      </c>
      <c r="U384" t="s">
        <v>3823</v>
      </c>
    </row>
    <row r="385" spans="1:21" x14ac:dyDescent="0.15">
      <c r="A385">
        <v>963</v>
      </c>
      <c r="B385" s="112" t="s">
        <v>3829</v>
      </c>
      <c r="C385" s="113">
        <v>44125</v>
      </c>
      <c r="D385" t="s">
        <v>123</v>
      </c>
      <c r="E385">
        <v>2004</v>
      </c>
      <c r="F385" t="s">
        <v>22</v>
      </c>
      <c r="G385" t="s">
        <v>3830</v>
      </c>
      <c r="H385" t="s">
        <v>24</v>
      </c>
      <c r="I385" t="s">
        <v>46</v>
      </c>
      <c r="M385" t="s">
        <v>3831</v>
      </c>
      <c r="N385" t="s">
        <v>185</v>
      </c>
      <c r="Q385">
        <v>50000</v>
      </c>
      <c r="R385">
        <v>0</v>
      </c>
      <c r="S385">
        <v>50000</v>
      </c>
      <c r="T385" t="s">
        <v>3832</v>
      </c>
      <c r="U385" t="s">
        <v>66</v>
      </c>
    </row>
    <row r="386" spans="1:21" x14ac:dyDescent="0.15">
      <c r="A386">
        <v>964</v>
      </c>
      <c r="B386" s="112" t="s">
        <v>3833</v>
      </c>
      <c r="C386" s="113">
        <v>44125</v>
      </c>
      <c r="D386" t="s">
        <v>123</v>
      </c>
      <c r="E386">
        <v>6519</v>
      </c>
      <c r="F386" t="s">
        <v>22</v>
      </c>
      <c r="G386" t="s">
        <v>2030</v>
      </c>
      <c r="H386" t="s">
        <v>480</v>
      </c>
      <c r="I386" t="s">
        <v>205</v>
      </c>
      <c r="M386" t="s">
        <v>3834</v>
      </c>
      <c r="N386" t="s">
        <v>185</v>
      </c>
      <c r="Q386">
        <v>50000</v>
      </c>
      <c r="R386">
        <v>0</v>
      </c>
      <c r="S386">
        <v>50000</v>
      </c>
      <c r="T386" t="s">
        <v>3835</v>
      </c>
      <c r="U386" t="s">
        <v>273</v>
      </c>
    </row>
    <row r="387" spans="1:21" x14ac:dyDescent="0.15">
      <c r="A387">
        <v>965</v>
      </c>
      <c r="B387" s="112" t="s">
        <v>3836</v>
      </c>
      <c r="C387" s="113">
        <v>44125</v>
      </c>
      <c r="D387" t="s">
        <v>123</v>
      </c>
      <c r="E387">
        <v>6601</v>
      </c>
      <c r="F387" t="s">
        <v>22</v>
      </c>
      <c r="G387" t="s">
        <v>3837</v>
      </c>
      <c r="H387" t="s">
        <v>45</v>
      </c>
      <c r="I387" t="s">
        <v>205</v>
      </c>
      <c r="M387" t="s">
        <v>3838</v>
      </c>
      <c r="N387" t="s">
        <v>185</v>
      </c>
      <c r="Q387">
        <v>50000</v>
      </c>
      <c r="R387">
        <v>0</v>
      </c>
      <c r="S387">
        <v>50000</v>
      </c>
      <c r="T387" t="s">
        <v>3839</v>
      </c>
      <c r="U387" t="s">
        <v>66</v>
      </c>
    </row>
    <row r="388" spans="1:21" x14ac:dyDescent="0.15">
      <c r="A388">
        <v>974</v>
      </c>
      <c r="B388" s="112" t="s">
        <v>3868</v>
      </c>
      <c r="C388" s="113">
        <v>44126</v>
      </c>
      <c r="D388" t="s">
        <v>3869</v>
      </c>
      <c r="E388">
        <v>1310</v>
      </c>
      <c r="F388" t="s">
        <v>22</v>
      </c>
      <c r="G388" t="s">
        <v>2688</v>
      </c>
      <c r="H388" t="s">
        <v>45</v>
      </c>
      <c r="I388" t="s">
        <v>112</v>
      </c>
      <c r="M388" t="s">
        <v>3870</v>
      </c>
      <c r="N388" t="s">
        <v>3871</v>
      </c>
      <c r="P388">
        <v>1</v>
      </c>
      <c r="Q388">
        <v>60000</v>
      </c>
      <c r="R388">
        <v>0</v>
      </c>
      <c r="S388">
        <v>60000</v>
      </c>
      <c r="T388" t="s">
        <v>3872</v>
      </c>
      <c r="U388" t="s">
        <v>312</v>
      </c>
    </row>
    <row r="389" spans="1:21" x14ac:dyDescent="0.15">
      <c r="A389">
        <v>977</v>
      </c>
      <c r="B389" s="112" t="s">
        <v>3880</v>
      </c>
      <c r="C389" s="113">
        <v>44126</v>
      </c>
      <c r="D389" t="s">
        <v>37</v>
      </c>
      <c r="E389">
        <v>919</v>
      </c>
      <c r="F389" t="s">
        <v>22</v>
      </c>
      <c r="G389" t="s">
        <v>3881</v>
      </c>
      <c r="H389" t="s">
        <v>45</v>
      </c>
      <c r="I389" t="s">
        <v>158</v>
      </c>
      <c r="M389" t="s">
        <v>3882</v>
      </c>
      <c r="N389" t="s">
        <v>72</v>
      </c>
      <c r="Q389">
        <v>10672</v>
      </c>
      <c r="R389">
        <v>0</v>
      </c>
      <c r="S389">
        <v>10672</v>
      </c>
      <c r="T389" t="s">
        <v>3883</v>
      </c>
      <c r="U389" t="s">
        <v>42</v>
      </c>
    </row>
    <row r="390" spans="1:21" x14ac:dyDescent="0.15">
      <c r="A390">
        <v>978</v>
      </c>
      <c r="B390" s="112" t="s">
        <v>3884</v>
      </c>
      <c r="C390" s="113">
        <v>44126</v>
      </c>
      <c r="D390" t="s">
        <v>37</v>
      </c>
      <c r="E390">
        <v>5123</v>
      </c>
      <c r="F390" t="s">
        <v>22</v>
      </c>
      <c r="G390" t="s">
        <v>3885</v>
      </c>
      <c r="H390" t="s">
        <v>69</v>
      </c>
      <c r="I390" t="s">
        <v>205</v>
      </c>
      <c r="M390" t="s">
        <v>3886</v>
      </c>
      <c r="N390" t="s">
        <v>72</v>
      </c>
      <c r="Q390">
        <v>0</v>
      </c>
      <c r="R390">
        <v>3000</v>
      </c>
      <c r="S390">
        <v>3000</v>
      </c>
      <c r="T390" t="s">
        <v>3887</v>
      </c>
      <c r="U390" t="s">
        <v>42</v>
      </c>
    </row>
    <row r="391" spans="1:21" x14ac:dyDescent="0.15">
      <c r="A391">
        <v>979</v>
      </c>
      <c r="B391" s="112" t="s">
        <v>3888</v>
      </c>
      <c r="C391" s="113">
        <v>44126</v>
      </c>
      <c r="D391" t="s">
        <v>37</v>
      </c>
      <c r="E391">
        <v>916</v>
      </c>
      <c r="F391" t="s">
        <v>22</v>
      </c>
      <c r="G391" t="s">
        <v>3889</v>
      </c>
      <c r="H391" t="s">
        <v>58</v>
      </c>
      <c r="I391" t="s">
        <v>46</v>
      </c>
      <c r="M391" t="s">
        <v>3890</v>
      </c>
      <c r="N391" t="s">
        <v>3891</v>
      </c>
      <c r="O391">
        <v>1</v>
      </c>
      <c r="P391">
        <v>1</v>
      </c>
      <c r="Q391">
        <v>10000</v>
      </c>
      <c r="R391">
        <v>0</v>
      </c>
      <c r="S391">
        <v>10000</v>
      </c>
      <c r="T391" t="s">
        <v>3892</v>
      </c>
      <c r="U391" t="s">
        <v>273</v>
      </c>
    </row>
    <row r="392" spans="1:21" x14ac:dyDescent="0.15">
      <c r="A392">
        <v>981</v>
      </c>
      <c r="B392" s="112" t="s">
        <v>3895</v>
      </c>
      <c r="C392" s="113">
        <v>44126</v>
      </c>
      <c r="D392" t="s">
        <v>37</v>
      </c>
      <c r="E392">
        <v>4501</v>
      </c>
      <c r="F392" t="s">
        <v>22</v>
      </c>
      <c r="G392" t="s">
        <v>3896</v>
      </c>
      <c r="H392" t="s">
        <v>69</v>
      </c>
      <c r="I392" t="s">
        <v>70</v>
      </c>
      <c r="M392" t="s">
        <v>3897</v>
      </c>
      <c r="N392" t="s">
        <v>3898</v>
      </c>
      <c r="Q392">
        <v>20000</v>
      </c>
      <c r="R392">
        <v>0</v>
      </c>
      <c r="S392">
        <v>20000</v>
      </c>
      <c r="T392" t="s">
        <v>3899</v>
      </c>
      <c r="U392" t="s">
        <v>42</v>
      </c>
    </row>
    <row r="393" spans="1:21" x14ac:dyDescent="0.15">
      <c r="A393">
        <v>983</v>
      </c>
      <c r="B393" s="112" t="s">
        <v>3904</v>
      </c>
      <c r="C393" s="113">
        <v>44126</v>
      </c>
      <c r="D393" t="s">
        <v>37</v>
      </c>
      <c r="E393">
        <v>6909</v>
      </c>
      <c r="F393" t="s">
        <v>22</v>
      </c>
      <c r="G393" t="s">
        <v>3905</v>
      </c>
      <c r="H393" t="s">
        <v>183</v>
      </c>
      <c r="I393" t="s">
        <v>88</v>
      </c>
      <c r="M393" t="s">
        <v>3906</v>
      </c>
      <c r="N393" t="s">
        <v>72</v>
      </c>
      <c r="Q393">
        <v>0</v>
      </c>
      <c r="R393">
        <v>3000</v>
      </c>
      <c r="S393">
        <v>3000</v>
      </c>
      <c r="T393" t="s">
        <v>3907</v>
      </c>
      <c r="U393" t="s">
        <v>55</v>
      </c>
    </row>
    <row r="394" spans="1:21" x14ac:dyDescent="0.15">
      <c r="A394">
        <v>985</v>
      </c>
      <c r="B394" s="112" t="s">
        <v>3913</v>
      </c>
      <c r="C394" s="113">
        <v>44126</v>
      </c>
      <c r="D394" t="s">
        <v>75</v>
      </c>
      <c r="E394">
        <v>2001</v>
      </c>
      <c r="F394" t="s">
        <v>22</v>
      </c>
      <c r="G394" t="s">
        <v>351</v>
      </c>
      <c r="H394" t="s">
        <v>31</v>
      </c>
      <c r="I394" t="s">
        <v>158</v>
      </c>
      <c r="M394" t="s">
        <v>3914</v>
      </c>
      <c r="N394" t="s">
        <v>710</v>
      </c>
      <c r="Q394">
        <v>0</v>
      </c>
      <c r="R394">
        <v>3000</v>
      </c>
      <c r="S394">
        <v>3000</v>
      </c>
      <c r="T394" t="s">
        <v>3915</v>
      </c>
      <c r="U394" t="s">
        <v>42</v>
      </c>
    </row>
    <row r="395" spans="1:21" x14ac:dyDescent="0.15">
      <c r="A395">
        <v>989</v>
      </c>
      <c r="B395" s="112" t="s">
        <v>3927</v>
      </c>
      <c r="C395" s="113">
        <v>44126</v>
      </c>
      <c r="D395" t="s">
        <v>430</v>
      </c>
      <c r="E395">
        <v>5901</v>
      </c>
      <c r="F395" t="s">
        <v>22</v>
      </c>
      <c r="G395" t="s">
        <v>3928</v>
      </c>
      <c r="H395" t="s">
        <v>45</v>
      </c>
      <c r="I395" t="s">
        <v>88</v>
      </c>
      <c r="M395" t="s">
        <v>3929</v>
      </c>
      <c r="N395" t="s">
        <v>1025</v>
      </c>
      <c r="Q395">
        <v>0</v>
      </c>
      <c r="R395">
        <v>500</v>
      </c>
      <c r="S395">
        <v>500</v>
      </c>
      <c r="T395" t="s">
        <v>3930</v>
      </c>
      <c r="U395" t="s">
        <v>66</v>
      </c>
    </row>
    <row r="396" spans="1:21" x14ac:dyDescent="0.15">
      <c r="A396">
        <v>990</v>
      </c>
      <c r="B396" s="112" t="s">
        <v>3931</v>
      </c>
      <c r="C396" s="113">
        <v>44126</v>
      </c>
      <c r="D396" t="s">
        <v>430</v>
      </c>
      <c r="E396">
        <v>2400</v>
      </c>
      <c r="F396" t="s">
        <v>22</v>
      </c>
      <c r="G396" t="s">
        <v>3932</v>
      </c>
      <c r="H396" t="s">
        <v>24</v>
      </c>
      <c r="I396" t="s">
        <v>39</v>
      </c>
      <c r="M396" t="s">
        <v>3933</v>
      </c>
      <c r="N396" t="s">
        <v>3934</v>
      </c>
      <c r="Q396">
        <v>0</v>
      </c>
      <c r="R396">
        <v>500</v>
      </c>
      <c r="S396">
        <v>500</v>
      </c>
      <c r="T396" t="s">
        <v>3935</v>
      </c>
      <c r="U396" t="s">
        <v>42</v>
      </c>
    </row>
    <row r="397" spans="1:21" x14ac:dyDescent="0.15">
      <c r="A397">
        <v>991</v>
      </c>
      <c r="B397" s="112" t="s">
        <v>3936</v>
      </c>
      <c r="C397" s="113">
        <v>44126</v>
      </c>
      <c r="D397" t="s">
        <v>430</v>
      </c>
      <c r="E397">
        <v>400</v>
      </c>
      <c r="F397" t="s">
        <v>22</v>
      </c>
      <c r="G397" t="s">
        <v>3937</v>
      </c>
      <c r="H397" t="s">
        <v>45</v>
      </c>
      <c r="I397" t="s">
        <v>39</v>
      </c>
      <c r="M397" t="s">
        <v>3938</v>
      </c>
      <c r="N397" t="s">
        <v>3939</v>
      </c>
      <c r="Q397">
        <v>0</v>
      </c>
      <c r="R397">
        <v>500</v>
      </c>
      <c r="S397">
        <v>500</v>
      </c>
      <c r="T397" t="s">
        <v>3940</v>
      </c>
      <c r="U397" t="s">
        <v>42</v>
      </c>
    </row>
    <row r="398" spans="1:21" x14ac:dyDescent="0.15">
      <c r="A398">
        <v>992</v>
      </c>
      <c r="B398" s="112" t="s">
        <v>3941</v>
      </c>
      <c r="C398" s="113">
        <v>44126</v>
      </c>
      <c r="D398" t="s">
        <v>430</v>
      </c>
      <c r="E398">
        <v>4405</v>
      </c>
      <c r="F398" t="s">
        <v>22</v>
      </c>
      <c r="G398" t="s">
        <v>3942</v>
      </c>
      <c r="H398" t="s">
        <v>557</v>
      </c>
      <c r="I398" t="s">
        <v>32</v>
      </c>
      <c r="M398" t="s">
        <v>3943</v>
      </c>
      <c r="N398" t="s">
        <v>1947</v>
      </c>
      <c r="Q398">
        <v>0</v>
      </c>
      <c r="R398">
        <v>500</v>
      </c>
      <c r="S398">
        <v>500</v>
      </c>
      <c r="T398" t="s">
        <v>3944</v>
      </c>
      <c r="U398" t="s">
        <v>273</v>
      </c>
    </row>
    <row r="399" spans="1:21" x14ac:dyDescent="0.15">
      <c r="A399">
        <v>993</v>
      </c>
      <c r="B399" s="112" t="s">
        <v>3945</v>
      </c>
      <c r="C399" s="113">
        <v>44126</v>
      </c>
      <c r="D399" t="s">
        <v>430</v>
      </c>
      <c r="E399">
        <v>1317</v>
      </c>
      <c r="F399" t="s">
        <v>22</v>
      </c>
      <c r="G399" t="s">
        <v>3724</v>
      </c>
      <c r="H399" t="s">
        <v>24</v>
      </c>
      <c r="I399" t="s">
        <v>39</v>
      </c>
      <c r="M399" t="s">
        <v>3946</v>
      </c>
      <c r="N399" t="s">
        <v>1947</v>
      </c>
      <c r="Q399">
        <v>0</v>
      </c>
      <c r="R399">
        <v>500</v>
      </c>
      <c r="S399">
        <v>500</v>
      </c>
      <c r="T399" t="s">
        <v>3947</v>
      </c>
      <c r="U399" t="s">
        <v>66</v>
      </c>
    </row>
    <row r="400" spans="1:21" x14ac:dyDescent="0.15">
      <c r="A400">
        <v>994</v>
      </c>
      <c r="B400" s="112" t="s">
        <v>3948</v>
      </c>
      <c r="C400" s="113">
        <v>44126</v>
      </c>
      <c r="D400" t="s">
        <v>430</v>
      </c>
      <c r="E400">
        <v>2600</v>
      </c>
      <c r="F400" t="s">
        <v>22</v>
      </c>
      <c r="G400" t="s">
        <v>642</v>
      </c>
      <c r="H400" t="s">
        <v>69</v>
      </c>
      <c r="I400" t="s">
        <v>46</v>
      </c>
      <c r="M400" t="s">
        <v>643</v>
      </c>
      <c r="N400" t="s">
        <v>1769</v>
      </c>
      <c r="Q400">
        <v>0</v>
      </c>
      <c r="R400">
        <v>500</v>
      </c>
      <c r="S400">
        <v>500</v>
      </c>
      <c r="T400" t="s">
        <v>3949</v>
      </c>
      <c r="U400" t="s">
        <v>273</v>
      </c>
    </row>
    <row r="401" spans="1:21" x14ac:dyDescent="0.15">
      <c r="A401">
        <v>997</v>
      </c>
      <c r="B401" s="112" t="s">
        <v>3957</v>
      </c>
      <c r="C401" s="113">
        <v>44126</v>
      </c>
      <c r="D401" t="s">
        <v>116</v>
      </c>
      <c r="E401">
        <v>9602</v>
      </c>
      <c r="F401" t="s">
        <v>22</v>
      </c>
      <c r="G401" t="s">
        <v>3958</v>
      </c>
      <c r="H401" t="s">
        <v>24</v>
      </c>
      <c r="I401" t="s">
        <v>32</v>
      </c>
      <c r="M401" t="s">
        <v>3959</v>
      </c>
      <c r="N401" t="s">
        <v>1057</v>
      </c>
      <c r="Q401">
        <v>0</v>
      </c>
      <c r="R401">
        <v>500</v>
      </c>
      <c r="S401">
        <v>500</v>
      </c>
      <c r="T401" t="s">
        <v>3960</v>
      </c>
      <c r="U401" t="s">
        <v>42</v>
      </c>
    </row>
    <row r="402" spans="1:21" x14ac:dyDescent="0.15">
      <c r="A402">
        <v>998</v>
      </c>
      <c r="B402" s="112" t="s">
        <v>3961</v>
      </c>
      <c r="C402" s="113">
        <v>44126</v>
      </c>
      <c r="D402" t="s">
        <v>116</v>
      </c>
      <c r="E402">
        <v>805</v>
      </c>
      <c r="F402" t="s">
        <v>22</v>
      </c>
      <c r="G402" t="s">
        <v>3406</v>
      </c>
      <c r="H402" t="s">
        <v>31</v>
      </c>
      <c r="I402" t="s">
        <v>39</v>
      </c>
      <c r="M402" t="s">
        <v>3962</v>
      </c>
      <c r="N402" t="s">
        <v>119</v>
      </c>
      <c r="Q402">
        <v>0</v>
      </c>
      <c r="R402">
        <v>500</v>
      </c>
      <c r="S402">
        <v>500</v>
      </c>
      <c r="T402" t="s">
        <v>3963</v>
      </c>
      <c r="U402" t="s">
        <v>55</v>
      </c>
    </row>
    <row r="403" spans="1:21" x14ac:dyDescent="0.15">
      <c r="A403">
        <v>1002</v>
      </c>
      <c r="B403" s="112" t="s">
        <v>3974</v>
      </c>
      <c r="C403" s="113">
        <v>44126</v>
      </c>
      <c r="D403" t="s">
        <v>123</v>
      </c>
      <c r="E403">
        <v>4100</v>
      </c>
      <c r="F403" t="s">
        <v>22</v>
      </c>
      <c r="G403" t="s">
        <v>3975</v>
      </c>
      <c r="H403" t="s">
        <v>183</v>
      </c>
      <c r="M403" t="s">
        <v>3976</v>
      </c>
      <c r="N403" t="s">
        <v>1080</v>
      </c>
      <c r="Q403">
        <v>50000</v>
      </c>
      <c r="R403">
        <v>0</v>
      </c>
      <c r="S403">
        <v>50000</v>
      </c>
      <c r="T403" t="s">
        <v>3977</v>
      </c>
      <c r="U403" t="s">
        <v>55</v>
      </c>
    </row>
    <row r="404" spans="1:21" x14ac:dyDescent="0.15">
      <c r="A404">
        <v>1003</v>
      </c>
      <c r="B404" s="112" t="s">
        <v>3978</v>
      </c>
      <c r="C404" s="113">
        <v>44126</v>
      </c>
      <c r="D404" t="s">
        <v>123</v>
      </c>
      <c r="E404">
        <v>9118</v>
      </c>
      <c r="F404" t="s">
        <v>22</v>
      </c>
      <c r="G404" t="s">
        <v>3979</v>
      </c>
      <c r="H404" t="s">
        <v>24</v>
      </c>
      <c r="I404" t="s">
        <v>158</v>
      </c>
      <c r="M404" t="s">
        <v>3980</v>
      </c>
      <c r="N404" t="s">
        <v>1080</v>
      </c>
      <c r="Q404">
        <v>50000</v>
      </c>
      <c r="R404">
        <v>0</v>
      </c>
      <c r="S404">
        <v>50000</v>
      </c>
      <c r="T404" t="s">
        <v>3981</v>
      </c>
      <c r="U404" t="s">
        <v>252</v>
      </c>
    </row>
    <row r="405" spans="1:21" x14ac:dyDescent="0.15">
      <c r="A405">
        <v>1005</v>
      </c>
      <c r="B405" s="112" t="s">
        <v>3985</v>
      </c>
      <c r="C405" s="113">
        <v>44126</v>
      </c>
      <c r="D405" t="s">
        <v>123</v>
      </c>
      <c r="E405">
        <v>3608</v>
      </c>
      <c r="F405" t="s">
        <v>22</v>
      </c>
      <c r="G405" t="s">
        <v>3986</v>
      </c>
      <c r="H405" t="s">
        <v>183</v>
      </c>
      <c r="I405" t="s">
        <v>205</v>
      </c>
      <c r="M405" t="s">
        <v>3987</v>
      </c>
      <c r="N405" t="s">
        <v>3988</v>
      </c>
      <c r="Q405">
        <v>50000</v>
      </c>
      <c r="R405">
        <v>0</v>
      </c>
      <c r="S405">
        <v>50000</v>
      </c>
      <c r="T405" t="s">
        <v>3989</v>
      </c>
      <c r="U405" t="s">
        <v>66</v>
      </c>
    </row>
    <row r="406" spans="1:21" x14ac:dyDescent="0.15">
      <c r="A406">
        <v>1006</v>
      </c>
      <c r="B406" s="112" t="s">
        <v>3990</v>
      </c>
      <c r="C406" s="113">
        <v>44126</v>
      </c>
      <c r="D406" t="s">
        <v>123</v>
      </c>
      <c r="E406">
        <v>4200</v>
      </c>
      <c r="F406" t="s">
        <v>22</v>
      </c>
      <c r="G406" t="s">
        <v>3991</v>
      </c>
      <c r="H406" t="s">
        <v>58</v>
      </c>
      <c r="I406" t="s">
        <v>70</v>
      </c>
      <c r="M406" t="s">
        <v>3992</v>
      </c>
      <c r="N406" t="s">
        <v>3988</v>
      </c>
      <c r="Q406">
        <v>50000</v>
      </c>
      <c r="R406">
        <v>0</v>
      </c>
      <c r="S406">
        <v>50000</v>
      </c>
      <c r="T406" t="s">
        <v>3993</v>
      </c>
      <c r="U406" t="s">
        <v>627</v>
      </c>
    </row>
    <row r="407" spans="1:21" x14ac:dyDescent="0.15">
      <c r="A407">
        <v>1011</v>
      </c>
      <c r="B407" s="112" t="s">
        <v>4008</v>
      </c>
      <c r="C407" s="113">
        <v>44127</v>
      </c>
      <c r="D407" t="s">
        <v>275</v>
      </c>
      <c r="E407">
        <v>10807</v>
      </c>
      <c r="F407" t="s">
        <v>22</v>
      </c>
      <c r="G407" t="s">
        <v>4009</v>
      </c>
      <c r="H407" t="s">
        <v>480</v>
      </c>
      <c r="I407" t="s">
        <v>25</v>
      </c>
      <c r="J407">
        <v>6498</v>
      </c>
      <c r="K407">
        <v>24</v>
      </c>
      <c r="L407" t="s">
        <v>1191</v>
      </c>
      <c r="M407" t="s">
        <v>4003</v>
      </c>
      <c r="N407" t="s">
        <v>4004</v>
      </c>
      <c r="O407">
        <v>1</v>
      </c>
      <c r="P407">
        <v>1</v>
      </c>
      <c r="Q407">
        <v>286743</v>
      </c>
      <c r="R407">
        <v>0</v>
      </c>
      <c r="S407">
        <v>286743</v>
      </c>
      <c r="T407" t="s">
        <v>4010</v>
      </c>
      <c r="U407" t="s">
        <v>55</v>
      </c>
    </row>
    <row r="408" spans="1:21" x14ac:dyDescent="0.15">
      <c r="A408">
        <v>1015</v>
      </c>
      <c r="B408" s="112" t="s">
        <v>4020</v>
      </c>
      <c r="C408" s="113">
        <v>44127</v>
      </c>
      <c r="D408" t="s">
        <v>21</v>
      </c>
      <c r="E408">
        <v>5813</v>
      </c>
      <c r="F408" t="s">
        <v>22</v>
      </c>
      <c r="G408" t="s">
        <v>4021</v>
      </c>
      <c r="H408" t="s">
        <v>31</v>
      </c>
      <c r="I408" t="s">
        <v>205</v>
      </c>
      <c r="M408" t="s">
        <v>4022</v>
      </c>
      <c r="N408" t="s">
        <v>4023</v>
      </c>
      <c r="Q408">
        <v>0</v>
      </c>
      <c r="R408">
        <v>12000</v>
      </c>
      <c r="S408">
        <v>12000</v>
      </c>
      <c r="T408" t="s">
        <v>4024</v>
      </c>
      <c r="U408" t="s">
        <v>66</v>
      </c>
    </row>
    <row r="409" spans="1:21" x14ac:dyDescent="0.15">
      <c r="A409">
        <v>1019</v>
      </c>
      <c r="B409" s="112" t="s">
        <v>4038</v>
      </c>
      <c r="C409" s="113">
        <v>44127</v>
      </c>
      <c r="D409" t="s">
        <v>302</v>
      </c>
      <c r="E409">
        <v>6010</v>
      </c>
      <c r="F409" t="s">
        <v>22</v>
      </c>
      <c r="G409" t="s">
        <v>4035</v>
      </c>
      <c r="H409" t="s">
        <v>183</v>
      </c>
      <c r="I409" t="s">
        <v>125</v>
      </c>
      <c r="M409" t="s">
        <v>4039</v>
      </c>
      <c r="N409" t="s">
        <v>631</v>
      </c>
      <c r="Q409">
        <v>0</v>
      </c>
      <c r="R409">
        <v>15000</v>
      </c>
      <c r="S409">
        <v>15000</v>
      </c>
      <c r="T409" t="s">
        <v>4040</v>
      </c>
      <c r="U409" t="s">
        <v>55</v>
      </c>
    </row>
    <row r="410" spans="1:21" x14ac:dyDescent="0.15">
      <c r="A410">
        <v>1020</v>
      </c>
      <c r="B410" s="112" t="s">
        <v>4041</v>
      </c>
      <c r="C410" s="113">
        <v>44127</v>
      </c>
      <c r="D410" t="s">
        <v>37</v>
      </c>
      <c r="E410">
        <v>2408</v>
      </c>
      <c r="F410" t="s">
        <v>22</v>
      </c>
      <c r="G410" t="s">
        <v>4042</v>
      </c>
      <c r="H410" t="s">
        <v>101</v>
      </c>
      <c r="I410" t="s">
        <v>39</v>
      </c>
      <c r="M410" t="s">
        <v>4043</v>
      </c>
      <c r="N410" t="s">
        <v>72</v>
      </c>
      <c r="Q410">
        <v>16530</v>
      </c>
      <c r="R410">
        <v>0</v>
      </c>
      <c r="S410">
        <v>16530</v>
      </c>
      <c r="T410" t="s">
        <v>4044</v>
      </c>
      <c r="U410" t="s">
        <v>55</v>
      </c>
    </row>
    <row r="411" spans="1:21" x14ac:dyDescent="0.15">
      <c r="A411">
        <v>1022</v>
      </c>
      <c r="B411" s="112" t="s">
        <v>4048</v>
      </c>
      <c r="C411" s="113">
        <v>44127</v>
      </c>
      <c r="D411" t="s">
        <v>37</v>
      </c>
      <c r="E411">
        <v>10314</v>
      </c>
      <c r="F411" t="s">
        <v>22</v>
      </c>
      <c r="G411" t="s">
        <v>4049</v>
      </c>
      <c r="H411" t="s">
        <v>24</v>
      </c>
      <c r="I411" t="s">
        <v>70</v>
      </c>
      <c r="M411" t="s">
        <v>4050</v>
      </c>
      <c r="N411" t="s">
        <v>333</v>
      </c>
      <c r="Q411">
        <v>27240</v>
      </c>
      <c r="R411">
        <v>0</v>
      </c>
      <c r="S411">
        <v>27240</v>
      </c>
      <c r="T411" t="s">
        <v>4051</v>
      </c>
      <c r="U411" t="s">
        <v>473</v>
      </c>
    </row>
    <row r="412" spans="1:21" x14ac:dyDescent="0.15">
      <c r="A412">
        <v>1023</v>
      </c>
      <c r="B412" s="112" t="s">
        <v>4052</v>
      </c>
      <c r="C412" s="113">
        <v>44127</v>
      </c>
      <c r="D412" t="s">
        <v>37</v>
      </c>
      <c r="E412">
        <v>10614</v>
      </c>
      <c r="F412" t="s">
        <v>22</v>
      </c>
      <c r="G412" t="s">
        <v>4053</v>
      </c>
      <c r="H412" t="s">
        <v>24</v>
      </c>
      <c r="M412" t="s">
        <v>4054</v>
      </c>
      <c r="N412" t="s">
        <v>72</v>
      </c>
      <c r="Q412">
        <v>0</v>
      </c>
      <c r="R412">
        <v>3000</v>
      </c>
      <c r="S412">
        <v>3000</v>
      </c>
      <c r="T412" t="s">
        <v>4055</v>
      </c>
      <c r="U412" t="s">
        <v>457</v>
      </c>
    </row>
    <row r="413" spans="1:21" x14ac:dyDescent="0.15">
      <c r="A413">
        <v>1026</v>
      </c>
      <c r="B413" s="112" t="s">
        <v>4063</v>
      </c>
      <c r="C413" s="113">
        <v>44127</v>
      </c>
      <c r="D413" t="s">
        <v>364</v>
      </c>
      <c r="E413">
        <v>6850</v>
      </c>
      <c r="F413" t="s">
        <v>320</v>
      </c>
      <c r="G413" t="s">
        <v>988</v>
      </c>
      <c r="H413" t="s">
        <v>31</v>
      </c>
      <c r="I413" t="s">
        <v>88</v>
      </c>
      <c r="M413" t="s">
        <v>4064</v>
      </c>
      <c r="N413" t="s">
        <v>72</v>
      </c>
      <c r="O413">
        <v>1</v>
      </c>
      <c r="P413">
        <v>1</v>
      </c>
      <c r="Q413">
        <v>150000</v>
      </c>
      <c r="R413">
        <v>0</v>
      </c>
      <c r="S413">
        <v>150000</v>
      </c>
      <c r="T413" t="s">
        <v>4065</v>
      </c>
      <c r="U413" t="s">
        <v>4066</v>
      </c>
    </row>
    <row r="414" spans="1:21" x14ac:dyDescent="0.15">
      <c r="A414">
        <v>1032</v>
      </c>
      <c r="B414" s="112" t="s">
        <v>4088</v>
      </c>
      <c r="C414" s="113">
        <v>44127</v>
      </c>
      <c r="D414" t="s">
        <v>75</v>
      </c>
      <c r="E414">
        <v>2512</v>
      </c>
      <c r="F414" t="s">
        <v>22</v>
      </c>
      <c r="G414" t="s">
        <v>2322</v>
      </c>
      <c r="H414" t="s">
        <v>45</v>
      </c>
      <c r="I414" t="s">
        <v>39</v>
      </c>
      <c r="M414" t="s">
        <v>4089</v>
      </c>
      <c r="N414" t="s">
        <v>78</v>
      </c>
      <c r="Q414">
        <v>0</v>
      </c>
      <c r="R414">
        <v>3000</v>
      </c>
      <c r="S414">
        <v>3000</v>
      </c>
      <c r="T414" t="s">
        <v>4090</v>
      </c>
      <c r="U414" t="s">
        <v>42</v>
      </c>
    </row>
    <row r="415" spans="1:21" x14ac:dyDescent="0.15">
      <c r="A415">
        <v>1034</v>
      </c>
      <c r="B415" s="112" t="s">
        <v>4096</v>
      </c>
      <c r="C415" s="113">
        <v>44127</v>
      </c>
      <c r="D415" t="s">
        <v>430</v>
      </c>
      <c r="E415">
        <v>10115</v>
      </c>
      <c r="F415" t="s">
        <v>22</v>
      </c>
      <c r="G415" t="s">
        <v>4097</v>
      </c>
      <c r="H415" t="s">
        <v>31</v>
      </c>
      <c r="I415" t="s">
        <v>32</v>
      </c>
      <c r="M415" t="s">
        <v>4098</v>
      </c>
      <c r="N415" t="s">
        <v>783</v>
      </c>
      <c r="Q415">
        <v>0</v>
      </c>
      <c r="R415">
        <v>500</v>
      </c>
      <c r="S415">
        <v>500</v>
      </c>
      <c r="T415" t="s">
        <v>4099</v>
      </c>
      <c r="U415" t="s">
        <v>457</v>
      </c>
    </row>
    <row r="416" spans="1:21" x14ac:dyDescent="0.15">
      <c r="A416">
        <v>1036</v>
      </c>
      <c r="B416" s="112" t="s">
        <v>4104</v>
      </c>
      <c r="C416" s="113">
        <v>44127</v>
      </c>
      <c r="D416" t="s">
        <v>430</v>
      </c>
      <c r="E416">
        <v>4214</v>
      </c>
      <c r="F416" t="s">
        <v>22</v>
      </c>
      <c r="G416" t="s">
        <v>4105</v>
      </c>
      <c r="H416" t="s">
        <v>101</v>
      </c>
      <c r="I416" t="s">
        <v>205</v>
      </c>
      <c r="M416" t="s">
        <v>4106</v>
      </c>
      <c r="N416" t="s">
        <v>783</v>
      </c>
      <c r="Q416">
        <v>0</v>
      </c>
      <c r="R416">
        <v>500</v>
      </c>
      <c r="S416">
        <v>500</v>
      </c>
      <c r="T416" t="s">
        <v>4107</v>
      </c>
      <c r="U416" t="s">
        <v>66</v>
      </c>
    </row>
    <row r="417" spans="1:21" x14ac:dyDescent="0.15">
      <c r="A417">
        <v>1039</v>
      </c>
      <c r="B417" s="112" t="s">
        <v>4114</v>
      </c>
      <c r="C417" s="113">
        <v>44127</v>
      </c>
      <c r="D417" t="s">
        <v>116</v>
      </c>
      <c r="E417">
        <v>6315</v>
      </c>
      <c r="F417" t="s">
        <v>22</v>
      </c>
      <c r="G417" t="s">
        <v>4115</v>
      </c>
      <c r="H417" t="s">
        <v>45</v>
      </c>
      <c r="I417" t="s">
        <v>88</v>
      </c>
      <c r="M417" t="s">
        <v>4116</v>
      </c>
      <c r="N417" t="s">
        <v>742</v>
      </c>
      <c r="Q417">
        <v>0</v>
      </c>
      <c r="R417">
        <v>500</v>
      </c>
      <c r="S417">
        <v>500</v>
      </c>
      <c r="T417" t="s">
        <v>4117</v>
      </c>
      <c r="U417" t="s">
        <v>55</v>
      </c>
    </row>
    <row r="418" spans="1:21" x14ac:dyDescent="0.15">
      <c r="A418">
        <v>1046</v>
      </c>
      <c r="B418" s="112" t="s">
        <v>4136</v>
      </c>
      <c r="C418" s="113">
        <v>44127</v>
      </c>
      <c r="D418" t="s">
        <v>123</v>
      </c>
      <c r="E418">
        <v>14013</v>
      </c>
      <c r="F418" t="s">
        <v>22</v>
      </c>
      <c r="G418" t="s">
        <v>4137</v>
      </c>
      <c r="H418" t="s">
        <v>31</v>
      </c>
      <c r="I418" t="s">
        <v>125</v>
      </c>
      <c r="M418" t="s">
        <v>4138</v>
      </c>
      <c r="N418" t="s">
        <v>4139</v>
      </c>
      <c r="Q418">
        <v>50000</v>
      </c>
      <c r="R418">
        <v>0</v>
      </c>
      <c r="S418">
        <v>50000</v>
      </c>
      <c r="T418" t="s">
        <v>4140</v>
      </c>
      <c r="U418" t="s">
        <v>42</v>
      </c>
    </row>
    <row r="419" spans="1:21" x14ac:dyDescent="0.15">
      <c r="A419">
        <v>1047</v>
      </c>
      <c r="B419" s="112" t="s">
        <v>4141</v>
      </c>
      <c r="C419" s="113">
        <v>44127</v>
      </c>
      <c r="D419" t="s">
        <v>123</v>
      </c>
      <c r="E419">
        <v>2600</v>
      </c>
      <c r="F419" t="s">
        <v>22</v>
      </c>
      <c r="G419" t="s">
        <v>4142</v>
      </c>
      <c r="H419" t="s">
        <v>101</v>
      </c>
      <c r="M419" t="s">
        <v>4143</v>
      </c>
      <c r="N419" t="s">
        <v>78</v>
      </c>
      <c r="Q419">
        <v>50000</v>
      </c>
      <c r="R419">
        <v>0</v>
      </c>
      <c r="S419">
        <v>50000</v>
      </c>
      <c r="T419" t="s">
        <v>4144</v>
      </c>
      <c r="U419" t="s">
        <v>42</v>
      </c>
    </row>
    <row r="420" spans="1:21" x14ac:dyDescent="0.15">
      <c r="A420">
        <v>1061</v>
      </c>
      <c r="B420" s="112" t="s">
        <v>4186</v>
      </c>
      <c r="C420" s="113">
        <v>44130</v>
      </c>
      <c r="D420" t="s">
        <v>37</v>
      </c>
      <c r="E420">
        <v>2400</v>
      </c>
      <c r="F420" t="s">
        <v>22</v>
      </c>
      <c r="G420" t="s">
        <v>4187</v>
      </c>
      <c r="H420" t="s">
        <v>45</v>
      </c>
      <c r="I420" t="s">
        <v>112</v>
      </c>
      <c r="M420" t="s">
        <v>4188</v>
      </c>
      <c r="N420" t="s">
        <v>72</v>
      </c>
      <c r="Q420">
        <v>18560</v>
      </c>
      <c r="R420">
        <v>0</v>
      </c>
      <c r="S420">
        <v>18560</v>
      </c>
      <c r="T420" t="s">
        <v>4189</v>
      </c>
      <c r="U420" t="s">
        <v>42</v>
      </c>
    </row>
    <row r="421" spans="1:21" x14ac:dyDescent="0.15">
      <c r="A421">
        <v>1062</v>
      </c>
      <c r="B421" s="112" t="s">
        <v>4190</v>
      </c>
      <c r="C421" s="113">
        <v>44130</v>
      </c>
      <c r="D421" t="s">
        <v>37</v>
      </c>
      <c r="E421">
        <v>2609</v>
      </c>
      <c r="F421" t="s">
        <v>22</v>
      </c>
      <c r="G421" t="s">
        <v>642</v>
      </c>
      <c r="H421" t="s">
        <v>69</v>
      </c>
      <c r="I421" t="s">
        <v>46</v>
      </c>
      <c r="M421" t="s">
        <v>4191</v>
      </c>
      <c r="N421" t="s">
        <v>72</v>
      </c>
      <c r="Q421">
        <v>13224</v>
      </c>
      <c r="R421">
        <v>0</v>
      </c>
      <c r="S421">
        <v>13224</v>
      </c>
      <c r="T421" t="s">
        <v>4192</v>
      </c>
      <c r="U421" t="s">
        <v>55</v>
      </c>
    </row>
    <row r="422" spans="1:21" x14ac:dyDescent="0.15">
      <c r="A422">
        <v>1066</v>
      </c>
      <c r="B422" s="112" t="s">
        <v>4205</v>
      </c>
      <c r="C422" s="113">
        <v>44130</v>
      </c>
      <c r="D422" t="s">
        <v>37</v>
      </c>
      <c r="E422">
        <v>7113</v>
      </c>
      <c r="F422" t="s">
        <v>22</v>
      </c>
      <c r="G422" t="s">
        <v>4206</v>
      </c>
      <c r="H422" t="s">
        <v>58</v>
      </c>
      <c r="I422" t="s">
        <v>331</v>
      </c>
      <c r="M422" t="s">
        <v>4207</v>
      </c>
      <c r="N422" t="s">
        <v>1295</v>
      </c>
      <c r="Q422">
        <v>0</v>
      </c>
      <c r="R422">
        <v>3000</v>
      </c>
      <c r="S422">
        <v>3000</v>
      </c>
      <c r="T422" t="s">
        <v>4208</v>
      </c>
      <c r="U422" t="s">
        <v>66</v>
      </c>
    </row>
    <row r="423" spans="1:21" x14ac:dyDescent="0.15">
      <c r="A423">
        <v>1067</v>
      </c>
      <c r="B423" s="112" t="s">
        <v>4209</v>
      </c>
      <c r="C423" s="113">
        <v>44130</v>
      </c>
      <c r="D423" t="s">
        <v>37</v>
      </c>
      <c r="E423">
        <v>8209</v>
      </c>
      <c r="F423" t="s">
        <v>22</v>
      </c>
      <c r="G423" t="s">
        <v>4210</v>
      </c>
      <c r="H423" t="s">
        <v>183</v>
      </c>
      <c r="I423" t="s">
        <v>205</v>
      </c>
      <c r="M423" t="s">
        <v>4211</v>
      </c>
      <c r="N423" t="s">
        <v>72</v>
      </c>
      <c r="Q423">
        <v>0</v>
      </c>
      <c r="R423">
        <v>3000</v>
      </c>
      <c r="S423">
        <v>3000</v>
      </c>
      <c r="T423" t="s">
        <v>4212</v>
      </c>
      <c r="U423" t="s">
        <v>4213</v>
      </c>
    </row>
    <row r="424" spans="1:21" x14ac:dyDescent="0.15">
      <c r="A424">
        <v>1070</v>
      </c>
      <c r="B424" s="112" t="s">
        <v>4224</v>
      </c>
      <c r="C424" s="113">
        <v>44130</v>
      </c>
      <c r="D424" t="s">
        <v>37</v>
      </c>
      <c r="E424">
        <v>9704</v>
      </c>
      <c r="F424" t="s">
        <v>22</v>
      </c>
      <c r="G424" t="s">
        <v>4225</v>
      </c>
      <c r="H424" t="s">
        <v>24</v>
      </c>
      <c r="M424" t="s">
        <v>4226</v>
      </c>
      <c r="N424" t="s">
        <v>72</v>
      </c>
      <c r="Q424">
        <v>0</v>
      </c>
      <c r="R424">
        <v>3000</v>
      </c>
      <c r="S424">
        <v>3000</v>
      </c>
      <c r="T424" t="s">
        <v>4227</v>
      </c>
      <c r="U424" t="s">
        <v>55</v>
      </c>
    </row>
    <row r="425" spans="1:21" x14ac:dyDescent="0.15">
      <c r="A425">
        <v>1077</v>
      </c>
      <c r="B425" s="112" t="s">
        <v>4244</v>
      </c>
      <c r="C425" s="113">
        <v>44130</v>
      </c>
      <c r="D425" t="s">
        <v>364</v>
      </c>
      <c r="E425">
        <v>9525</v>
      </c>
      <c r="F425" t="s">
        <v>22</v>
      </c>
      <c r="G425" t="s">
        <v>556</v>
      </c>
      <c r="H425" t="s">
        <v>557</v>
      </c>
      <c r="I425" t="s">
        <v>70</v>
      </c>
      <c r="M425" t="s">
        <v>4229</v>
      </c>
      <c r="N425" t="s">
        <v>4230</v>
      </c>
      <c r="O425">
        <v>1</v>
      </c>
      <c r="P425">
        <v>1</v>
      </c>
      <c r="Q425">
        <v>693975</v>
      </c>
      <c r="R425">
        <v>0</v>
      </c>
      <c r="S425">
        <v>693975</v>
      </c>
      <c r="T425" t="s">
        <v>1441</v>
      </c>
      <c r="U425" t="s">
        <v>4245</v>
      </c>
    </row>
    <row r="426" spans="1:21" x14ac:dyDescent="0.15">
      <c r="A426">
        <v>1079</v>
      </c>
      <c r="B426" s="112" t="s">
        <v>4249</v>
      </c>
      <c r="C426" s="113">
        <v>44130</v>
      </c>
      <c r="D426" t="s">
        <v>364</v>
      </c>
      <c r="E426">
        <v>9705</v>
      </c>
      <c r="F426" t="s">
        <v>22</v>
      </c>
      <c r="G426" t="s">
        <v>556</v>
      </c>
      <c r="H426" t="s">
        <v>557</v>
      </c>
      <c r="I426" t="s">
        <v>70</v>
      </c>
      <c r="M426" t="s">
        <v>4247</v>
      </c>
      <c r="N426" t="s">
        <v>4230</v>
      </c>
      <c r="O426">
        <v>1</v>
      </c>
      <c r="P426">
        <v>1</v>
      </c>
      <c r="Q426">
        <v>598278</v>
      </c>
      <c r="R426">
        <v>0</v>
      </c>
      <c r="S426">
        <v>598278</v>
      </c>
      <c r="T426" t="s">
        <v>4250</v>
      </c>
      <c r="U426" t="s">
        <v>42</v>
      </c>
    </row>
    <row r="427" spans="1:21" x14ac:dyDescent="0.15">
      <c r="A427">
        <v>1083</v>
      </c>
      <c r="B427" s="112" t="s">
        <v>4257</v>
      </c>
      <c r="C427" s="113">
        <v>44130</v>
      </c>
      <c r="D427" t="s">
        <v>364</v>
      </c>
      <c r="E427">
        <v>9500</v>
      </c>
      <c r="F427" t="s">
        <v>22</v>
      </c>
      <c r="G427" t="s">
        <v>2091</v>
      </c>
      <c r="H427" t="s">
        <v>31</v>
      </c>
      <c r="I427" t="s">
        <v>70</v>
      </c>
      <c r="M427" t="s">
        <v>4229</v>
      </c>
      <c r="N427" t="s">
        <v>4230</v>
      </c>
      <c r="Q427">
        <v>603981</v>
      </c>
      <c r="R427">
        <v>0</v>
      </c>
      <c r="S427">
        <v>603981</v>
      </c>
      <c r="T427" t="s">
        <v>4258</v>
      </c>
      <c r="U427" t="s">
        <v>42</v>
      </c>
    </row>
    <row r="428" spans="1:21" x14ac:dyDescent="0.15">
      <c r="A428">
        <v>1085</v>
      </c>
      <c r="B428" s="112" t="s">
        <v>4263</v>
      </c>
      <c r="C428" s="113">
        <v>44130</v>
      </c>
      <c r="D428" t="s">
        <v>75</v>
      </c>
      <c r="E428">
        <v>7701</v>
      </c>
      <c r="F428" t="s">
        <v>22</v>
      </c>
      <c r="G428" t="s">
        <v>1348</v>
      </c>
      <c r="H428" t="s">
        <v>557</v>
      </c>
      <c r="I428" t="s">
        <v>46</v>
      </c>
      <c r="M428" t="s">
        <v>4264</v>
      </c>
      <c r="N428" t="s">
        <v>4265</v>
      </c>
      <c r="Q428">
        <v>0</v>
      </c>
      <c r="R428">
        <v>3000</v>
      </c>
      <c r="S428">
        <v>3000</v>
      </c>
      <c r="T428" t="s">
        <v>4266</v>
      </c>
      <c r="U428" t="s">
        <v>944</v>
      </c>
    </row>
    <row r="429" spans="1:21" x14ac:dyDescent="0.15">
      <c r="A429">
        <v>1092</v>
      </c>
      <c r="B429" s="112" t="s">
        <v>4293</v>
      </c>
      <c r="C429" s="113">
        <v>44130</v>
      </c>
      <c r="D429" t="s">
        <v>430</v>
      </c>
      <c r="E429">
        <v>5909</v>
      </c>
      <c r="F429" t="s">
        <v>22</v>
      </c>
      <c r="G429" t="s">
        <v>4294</v>
      </c>
      <c r="H429" t="s">
        <v>45</v>
      </c>
      <c r="I429" t="s">
        <v>158</v>
      </c>
      <c r="M429" t="s">
        <v>4295</v>
      </c>
      <c r="N429" t="s">
        <v>3934</v>
      </c>
      <c r="Q429">
        <v>0</v>
      </c>
      <c r="R429">
        <v>500</v>
      </c>
      <c r="S429">
        <v>500</v>
      </c>
      <c r="T429" t="s">
        <v>4296</v>
      </c>
      <c r="U429" t="s">
        <v>42</v>
      </c>
    </row>
    <row r="430" spans="1:21" x14ac:dyDescent="0.15">
      <c r="A430">
        <v>1095</v>
      </c>
      <c r="B430" s="112" t="s">
        <v>4304</v>
      </c>
      <c r="C430" s="113">
        <v>44130</v>
      </c>
      <c r="D430" t="s">
        <v>116</v>
      </c>
      <c r="E430">
        <v>99</v>
      </c>
      <c r="F430" t="s">
        <v>22</v>
      </c>
      <c r="G430" t="s">
        <v>265</v>
      </c>
      <c r="H430" t="s">
        <v>45</v>
      </c>
      <c r="I430" t="s">
        <v>39</v>
      </c>
      <c r="M430" t="s">
        <v>4305</v>
      </c>
      <c r="N430" t="s">
        <v>72</v>
      </c>
      <c r="Q430">
        <v>0</v>
      </c>
      <c r="R430">
        <v>500</v>
      </c>
      <c r="S430">
        <v>500</v>
      </c>
      <c r="T430" t="s">
        <v>4306</v>
      </c>
      <c r="U430" t="s">
        <v>42</v>
      </c>
    </row>
    <row r="431" spans="1:21" x14ac:dyDescent="0.15">
      <c r="A431">
        <v>1096</v>
      </c>
      <c r="B431" s="112" t="s">
        <v>4307</v>
      </c>
      <c r="C431" s="113">
        <v>44130</v>
      </c>
      <c r="D431" t="s">
        <v>116</v>
      </c>
      <c r="E431">
        <v>1404</v>
      </c>
      <c r="F431" t="s">
        <v>22</v>
      </c>
      <c r="G431" t="s">
        <v>4308</v>
      </c>
      <c r="H431" t="s">
        <v>69</v>
      </c>
      <c r="I431" t="s">
        <v>46</v>
      </c>
      <c r="M431" t="s">
        <v>4309</v>
      </c>
      <c r="N431" t="s">
        <v>4310</v>
      </c>
      <c r="Q431">
        <v>0</v>
      </c>
      <c r="R431">
        <v>500</v>
      </c>
      <c r="S431">
        <v>500</v>
      </c>
      <c r="T431" t="s">
        <v>4311</v>
      </c>
      <c r="U431" t="s">
        <v>42</v>
      </c>
    </row>
    <row r="432" spans="1:21" x14ac:dyDescent="0.15">
      <c r="A432">
        <v>1097</v>
      </c>
      <c r="B432" s="112" t="s">
        <v>4312</v>
      </c>
      <c r="C432" s="113">
        <v>44130</v>
      </c>
      <c r="D432" t="s">
        <v>116</v>
      </c>
      <c r="E432">
        <v>7012</v>
      </c>
      <c r="F432" t="s">
        <v>22</v>
      </c>
      <c r="G432" t="s">
        <v>1966</v>
      </c>
      <c r="H432" t="s">
        <v>58</v>
      </c>
      <c r="I432" t="s">
        <v>46</v>
      </c>
      <c r="M432" t="s">
        <v>4313</v>
      </c>
      <c r="N432" t="s">
        <v>1599</v>
      </c>
      <c r="Q432">
        <v>0</v>
      </c>
      <c r="R432">
        <v>500</v>
      </c>
      <c r="S432">
        <v>500</v>
      </c>
      <c r="T432" t="s">
        <v>4314</v>
      </c>
      <c r="U432" t="s">
        <v>42</v>
      </c>
    </row>
    <row r="433" spans="1:21" x14ac:dyDescent="0.15">
      <c r="A433">
        <v>1101</v>
      </c>
      <c r="B433" s="112" t="s">
        <v>4324</v>
      </c>
      <c r="C433" s="113">
        <v>44130</v>
      </c>
      <c r="D433" t="s">
        <v>123</v>
      </c>
      <c r="E433">
        <v>3521</v>
      </c>
      <c r="F433" t="s">
        <v>22</v>
      </c>
      <c r="G433" t="s">
        <v>4325</v>
      </c>
      <c r="H433" t="s">
        <v>69</v>
      </c>
      <c r="I433" t="s">
        <v>205</v>
      </c>
      <c r="M433" t="s">
        <v>4326</v>
      </c>
      <c r="N433" t="s">
        <v>4327</v>
      </c>
      <c r="Q433">
        <v>50000</v>
      </c>
      <c r="R433">
        <v>0</v>
      </c>
      <c r="S433">
        <v>50000</v>
      </c>
      <c r="T433" t="s">
        <v>4328</v>
      </c>
      <c r="U433" t="s">
        <v>42</v>
      </c>
    </row>
    <row r="434" spans="1:21" x14ac:dyDescent="0.15">
      <c r="A434">
        <v>1103</v>
      </c>
      <c r="B434" s="112" t="s">
        <v>4333</v>
      </c>
      <c r="C434" s="113">
        <v>44130</v>
      </c>
      <c r="D434" t="s">
        <v>123</v>
      </c>
      <c r="E434">
        <v>11302</v>
      </c>
      <c r="F434" t="s">
        <v>22</v>
      </c>
      <c r="G434" t="s">
        <v>1855</v>
      </c>
      <c r="H434" t="s">
        <v>24</v>
      </c>
      <c r="M434" t="s">
        <v>4334</v>
      </c>
      <c r="N434" t="s">
        <v>1356</v>
      </c>
      <c r="Q434">
        <v>50000</v>
      </c>
      <c r="R434">
        <v>0</v>
      </c>
      <c r="S434">
        <v>50000</v>
      </c>
      <c r="T434" t="s">
        <v>4335</v>
      </c>
      <c r="U434" t="s">
        <v>66</v>
      </c>
    </row>
    <row r="435" spans="1:21" x14ac:dyDescent="0.15">
      <c r="A435">
        <v>1104</v>
      </c>
      <c r="B435" s="112" t="s">
        <v>4336</v>
      </c>
      <c r="C435" s="113">
        <v>44130</v>
      </c>
      <c r="D435" t="s">
        <v>123</v>
      </c>
      <c r="E435">
        <v>10323</v>
      </c>
      <c r="F435" t="s">
        <v>22</v>
      </c>
      <c r="G435" t="s">
        <v>4337</v>
      </c>
      <c r="H435" t="s">
        <v>58</v>
      </c>
      <c r="I435" t="s">
        <v>25</v>
      </c>
      <c r="M435" t="s">
        <v>4338</v>
      </c>
      <c r="N435" t="s">
        <v>140</v>
      </c>
      <c r="Q435">
        <v>50000</v>
      </c>
      <c r="R435">
        <v>0</v>
      </c>
      <c r="S435">
        <v>50000</v>
      </c>
      <c r="T435" t="s">
        <v>4339</v>
      </c>
      <c r="U435" t="s">
        <v>55</v>
      </c>
    </row>
    <row r="436" spans="1:21" x14ac:dyDescent="0.15">
      <c r="A436">
        <v>1105</v>
      </c>
      <c r="B436" s="112" t="s">
        <v>4340</v>
      </c>
      <c r="C436" s="113">
        <v>44130</v>
      </c>
      <c r="D436" t="s">
        <v>123</v>
      </c>
      <c r="E436">
        <v>14254</v>
      </c>
      <c r="F436" t="s">
        <v>22</v>
      </c>
      <c r="G436" t="s">
        <v>2559</v>
      </c>
      <c r="H436" t="s">
        <v>31</v>
      </c>
      <c r="I436" t="s">
        <v>125</v>
      </c>
      <c r="M436" t="s">
        <v>381</v>
      </c>
      <c r="N436" t="s">
        <v>140</v>
      </c>
      <c r="Q436">
        <v>50000</v>
      </c>
      <c r="R436">
        <v>0</v>
      </c>
      <c r="S436">
        <v>50000</v>
      </c>
      <c r="T436" t="s">
        <v>4341</v>
      </c>
      <c r="U436" t="s">
        <v>55</v>
      </c>
    </row>
    <row r="437" spans="1:21" x14ac:dyDescent="0.15">
      <c r="A437">
        <v>1106</v>
      </c>
      <c r="B437" s="112" t="s">
        <v>4342</v>
      </c>
      <c r="C437" s="113">
        <v>44130</v>
      </c>
      <c r="D437" t="s">
        <v>123</v>
      </c>
      <c r="E437">
        <v>5813</v>
      </c>
      <c r="F437" t="s">
        <v>22</v>
      </c>
      <c r="G437" t="s">
        <v>4343</v>
      </c>
      <c r="H437" t="s">
        <v>45</v>
      </c>
      <c r="I437" t="s">
        <v>39</v>
      </c>
      <c r="M437" t="s">
        <v>4344</v>
      </c>
      <c r="N437" t="s">
        <v>4345</v>
      </c>
      <c r="Q437">
        <v>0</v>
      </c>
      <c r="R437">
        <v>500</v>
      </c>
      <c r="S437">
        <v>500</v>
      </c>
      <c r="T437" t="s">
        <v>4346</v>
      </c>
      <c r="U437" t="s">
        <v>252</v>
      </c>
    </row>
    <row r="438" spans="1:21" x14ac:dyDescent="0.15">
      <c r="A438">
        <v>1107</v>
      </c>
      <c r="B438" s="112" t="s">
        <v>4347</v>
      </c>
      <c r="C438" s="113">
        <v>44130</v>
      </c>
      <c r="D438" t="s">
        <v>123</v>
      </c>
      <c r="E438">
        <v>418</v>
      </c>
      <c r="F438" t="s">
        <v>22</v>
      </c>
      <c r="G438" t="s">
        <v>4348</v>
      </c>
      <c r="H438" t="s">
        <v>24</v>
      </c>
      <c r="I438" t="s">
        <v>32</v>
      </c>
      <c r="M438" t="s">
        <v>4349</v>
      </c>
      <c r="N438" t="s">
        <v>4350</v>
      </c>
      <c r="Q438">
        <v>50000</v>
      </c>
      <c r="R438">
        <v>0</v>
      </c>
      <c r="S438">
        <v>50000</v>
      </c>
      <c r="T438" t="s">
        <v>4351</v>
      </c>
      <c r="U438" t="s">
        <v>42</v>
      </c>
    </row>
    <row r="439" spans="1:21" x14ac:dyDescent="0.15">
      <c r="A439">
        <v>1108</v>
      </c>
      <c r="B439" s="112" t="s">
        <v>4352</v>
      </c>
      <c r="C439" s="113">
        <v>44130</v>
      </c>
      <c r="D439" t="s">
        <v>123</v>
      </c>
      <c r="E439">
        <v>104</v>
      </c>
      <c r="F439" t="s">
        <v>22</v>
      </c>
      <c r="G439" t="s">
        <v>4353</v>
      </c>
      <c r="H439" t="s">
        <v>183</v>
      </c>
      <c r="I439" t="s">
        <v>125</v>
      </c>
      <c r="M439" t="s">
        <v>4354</v>
      </c>
      <c r="N439" t="s">
        <v>4327</v>
      </c>
      <c r="Q439">
        <v>50000</v>
      </c>
      <c r="R439">
        <v>0</v>
      </c>
      <c r="S439">
        <v>50000</v>
      </c>
      <c r="T439" t="s">
        <v>4355</v>
      </c>
      <c r="U439" t="s">
        <v>66</v>
      </c>
    </row>
    <row r="440" spans="1:21" x14ac:dyDescent="0.15">
      <c r="A440">
        <v>1116</v>
      </c>
      <c r="B440" s="112" t="s">
        <v>4384</v>
      </c>
      <c r="C440" s="113">
        <v>44130</v>
      </c>
      <c r="D440" t="s">
        <v>123</v>
      </c>
      <c r="E440">
        <v>15000</v>
      </c>
      <c r="F440" t="s">
        <v>22</v>
      </c>
      <c r="G440" t="s">
        <v>574</v>
      </c>
      <c r="H440" t="s">
        <v>24</v>
      </c>
      <c r="I440" t="s">
        <v>25</v>
      </c>
      <c r="M440" t="s">
        <v>4385</v>
      </c>
      <c r="N440" t="s">
        <v>227</v>
      </c>
      <c r="Q440">
        <v>50000</v>
      </c>
      <c r="R440">
        <v>0</v>
      </c>
      <c r="S440">
        <v>50000</v>
      </c>
      <c r="T440" t="s">
        <v>4386</v>
      </c>
      <c r="U440" t="s">
        <v>42</v>
      </c>
    </row>
    <row r="441" spans="1:21" x14ac:dyDescent="0.15">
      <c r="A441">
        <v>1117</v>
      </c>
      <c r="B441" s="112" t="s">
        <v>4387</v>
      </c>
      <c r="C441" s="113">
        <v>44130</v>
      </c>
      <c r="D441" t="s">
        <v>123</v>
      </c>
      <c r="E441">
        <v>4708</v>
      </c>
      <c r="F441" t="s">
        <v>22</v>
      </c>
      <c r="G441" t="s">
        <v>4388</v>
      </c>
      <c r="H441" t="s">
        <v>58</v>
      </c>
      <c r="I441" t="s">
        <v>39</v>
      </c>
      <c r="M441" t="s">
        <v>4389</v>
      </c>
      <c r="N441" t="s">
        <v>227</v>
      </c>
      <c r="Q441">
        <v>50000</v>
      </c>
      <c r="R441">
        <v>0</v>
      </c>
      <c r="S441">
        <v>50000</v>
      </c>
      <c r="T441" t="s">
        <v>4390</v>
      </c>
      <c r="U441" t="s">
        <v>42</v>
      </c>
    </row>
    <row r="442" spans="1:21" x14ac:dyDescent="0.15">
      <c r="A442">
        <v>1118</v>
      </c>
      <c r="B442" s="112" t="s">
        <v>4391</v>
      </c>
      <c r="C442" s="113">
        <v>44130</v>
      </c>
      <c r="D442" t="s">
        <v>123</v>
      </c>
      <c r="E442">
        <v>9801</v>
      </c>
      <c r="F442" t="s">
        <v>22</v>
      </c>
      <c r="G442" t="s">
        <v>4392</v>
      </c>
      <c r="H442" t="s">
        <v>480</v>
      </c>
      <c r="I442" t="s">
        <v>25</v>
      </c>
      <c r="M442" t="s">
        <v>4393</v>
      </c>
      <c r="N442" t="s">
        <v>1080</v>
      </c>
      <c r="Q442">
        <v>50000</v>
      </c>
      <c r="R442">
        <v>0</v>
      </c>
      <c r="S442">
        <v>50000</v>
      </c>
      <c r="T442" t="s">
        <v>4394</v>
      </c>
      <c r="U442" t="s">
        <v>42</v>
      </c>
    </row>
    <row r="443" spans="1:21" x14ac:dyDescent="0.15">
      <c r="A443">
        <v>1135</v>
      </c>
      <c r="B443" s="112" t="s">
        <v>4441</v>
      </c>
      <c r="C443" s="113">
        <v>44131</v>
      </c>
      <c r="D443" t="s">
        <v>37</v>
      </c>
      <c r="E443">
        <v>5917</v>
      </c>
      <c r="F443" t="s">
        <v>22</v>
      </c>
      <c r="G443" t="s">
        <v>2185</v>
      </c>
      <c r="H443" t="s">
        <v>69</v>
      </c>
      <c r="I443" t="s">
        <v>205</v>
      </c>
      <c r="M443" t="s">
        <v>2186</v>
      </c>
      <c r="N443" t="s">
        <v>72</v>
      </c>
      <c r="Q443">
        <v>25230</v>
      </c>
      <c r="R443">
        <v>0</v>
      </c>
      <c r="S443">
        <v>25230</v>
      </c>
      <c r="T443" t="s">
        <v>4442</v>
      </c>
      <c r="U443" t="s">
        <v>4443</v>
      </c>
    </row>
    <row r="444" spans="1:21" x14ac:dyDescent="0.15">
      <c r="A444">
        <v>1136</v>
      </c>
      <c r="B444" s="112" t="s">
        <v>4444</v>
      </c>
      <c r="C444" s="113">
        <v>44131</v>
      </c>
      <c r="D444" t="s">
        <v>37</v>
      </c>
      <c r="E444">
        <v>2909</v>
      </c>
      <c r="F444" t="s">
        <v>22</v>
      </c>
      <c r="G444" t="s">
        <v>3647</v>
      </c>
      <c r="H444" t="s">
        <v>24</v>
      </c>
      <c r="I444" t="s">
        <v>205</v>
      </c>
      <c r="M444" t="s">
        <v>4445</v>
      </c>
      <c r="N444" t="s">
        <v>72</v>
      </c>
      <c r="Q444">
        <v>0</v>
      </c>
      <c r="R444">
        <v>3000</v>
      </c>
      <c r="S444">
        <v>3000</v>
      </c>
      <c r="T444" t="s">
        <v>4446</v>
      </c>
      <c r="U444" t="s">
        <v>273</v>
      </c>
    </row>
    <row r="445" spans="1:21" x14ac:dyDescent="0.15">
      <c r="A445">
        <v>1137</v>
      </c>
      <c r="B445" s="112" t="s">
        <v>4447</v>
      </c>
      <c r="C445" s="113">
        <v>44131</v>
      </c>
      <c r="D445" t="s">
        <v>37</v>
      </c>
      <c r="E445">
        <v>1917</v>
      </c>
      <c r="F445" t="s">
        <v>22</v>
      </c>
      <c r="G445" t="s">
        <v>4448</v>
      </c>
      <c r="H445" t="s">
        <v>31</v>
      </c>
      <c r="I445" t="s">
        <v>39</v>
      </c>
      <c r="M445" t="s">
        <v>4449</v>
      </c>
      <c r="N445" t="s">
        <v>72</v>
      </c>
      <c r="O445">
        <v>1</v>
      </c>
      <c r="P445">
        <v>1</v>
      </c>
      <c r="Q445">
        <v>10000</v>
      </c>
      <c r="R445">
        <v>0</v>
      </c>
      <c r="S445">
        <v>10000</v>
      </c>
      <c r="T445" t="s">
        <v>4450</v>
      </c>
      <c r="U445" t="s">
        <v>55</v>
      </c>
    </row>
    <row r="446" spans="1:21" x14ac:dyDescent="0.15">
      <c r="A446">
        <v>1141</v>
      </c>
      <c r="B446" s="112" t="s">
        <v>4461</v>
      </c>
      <c r="C446" s="113">
        <v>44131</v>
      </c>
      <c r="D446" t="s">
        <v>75</v>
      </c>
      <c r="E446">
        <v>915</v>
      </c>
      <c r="F446" t="s">
        <v>22</v>
      </c>
      <c r="G446" t="s">
        <v>4462</v>
      </c>
      <c r="H446" t="s">
        <v>45</v>
      </c>
      <c r="I446" t="s">
        <v>88</v>
      </c>
      <c r="M446" t="s">
        <v>4463</v>
      </c>
      <c r="N446" t="s">
        <v>72</v>
      </c>
      <c r="Q446">
        <v>0</v>
      </c>
      <c r="R446">
        <v>3000</v>
      </c>
      <c r="S446">
        <v>3000</v>
      </c>
      <c r="T446" t="s">
        <v>4464</v>
      </c>
      <c r="U446" t="s">
        <v>944</v>
      </c>
    </row>
    <row r="447" spans="1:21" x14ac:dyDescent="0.15">
      <c r="A447">
        <v>1142</v>
      </c>
      <c r="B447" s="112" t="s">
        <v>4465</v>
      </c>
      <c r="C447" s="113">
        <v>44131</v>
      </c>
      <c r="D447" t="s">
        <v>75</v>
      </c>
      <c r="E447">
        <v>4500</v>
      </c>
      <c r="F447" t="s">
        <v>22</v>
      </c>
      <c r="G447" t="s">
        <v>3633</v>
      </c>
      <c r="H447" t="s">
        <v>24</v>
      </c>
      <c r="I447" t="s">
        <v>46</v>
      </c>
      <c r="M447" t="s">
        <v>4466</v>
      </c>
      <c r="N447" t="s">
        <v>1006</v>
      </c>
      <c r="Q447">
        <v>0</v>
      </c>
      <c r="R447">
        <v>3000</v>
      </c>
      <c r="S447">
        <v>3000</v>
      </c>
      <c r="T447" t="s">
        <v>4467</v>
      </c>
      <c r="U447" t="s">
        <v>42</v>
      </c>
    </row>
    <row r="448" spans="1:21" x14ac:dyDescent="0.15">
      <c r="A448">
        <v>1146</v>
      </c>
      <c r="B448" s="112" t="s">
        <v>4480</v>
      </c>
      <c r="C448" s="113">
        <v>44131</v>
      </c>
      <c r="D448" t="s">
        <v>110</v>
      </c>
      <c r="E448">
        <v>323</v>
      </c>
      <c r="F448" t="s">
        <v>22</v>
      </c>
      <c r="G448" t="s">
        <v>786</v>
      </c>
      <c r="H448" t="s">
        <v>31</v>
      </c>
      <c r="I448" t="s">
        <v>39</v>
      </c>
      <c r="M448" t="s">
        <v>4481</v>
      </c>
      <c r="N448" t="s">
        <v>4482</v>
      </c>
      <c r="Q448">
        <v>0</v>
      </c>
      <c r="R448">
        <v>2000</v>
      </c>
      <c r="S448">
        <v>2000</v>
      </c>
      <c r="T448" t="s">
        <v>4483</v>
      </c>
      <c r="U448" t="s">
        <v>627</v>
      </c>
    </row>
    <row r="449" spans="1:21" x14ac:dyDescent="0.15">
      <c r="A449">
        <v>1147</v>
      </c>
      <c r="B449" s="112" t="s">
        <v>4484</v>
      </c>
      <c r="C449" s="113">
        <v>44131</v>
      </c>
      <c r="D449" t="s">
        <v>110</v>
      </c>
      <c r="E449">
        <v>1601</v>
      </c>
      <c r="F449" t="s">
        <v>22</v>
      </c>
      <c r="G449" t="s">
        <v>898</v>
      </c>
      <c r="H449" t="s">
        <v>69</v>
      </c>
      <c r="I449" t="s">
        <v>88</v>
      </c>
      <c r="M449" t="s">
        <v>4485</v>
      </c>
      <c r="N449" t="s">
        <v>4486</v>
      </c>
      <c r="Q449">
        <v>0</v>
      </c>
      <c r="R449">
        <v>2000</v>
      </c>
      <c r="S449">
        <v>2000</v>
      </c>
      <c r="T449" t="s">
        <v>4487</v>
      </c>
      <c r="U449" t="s">
        <v>42</v>
      </c>
    </row>
    <row r="450" spans="1:21" x14ac:dyDescent="0.15">
      <c r="A450">
        <v>1148</v>
      </c>
      <c r="B450" s="112" t="s">
        <v>4488</v>
      </c>
      <c r="C450" s="113">
        <v>44131</v>
      </c>
      <c r="D450" t="s">
        <v>430</v>
      </c>
      <c r="E450">
        <v>401</v>
      </c>
      <c r="F450" t="s">
        <v>22</v>
      </c>
      <c r="G450" t="s">
        <v>4489</v>
      </c>
      <c r="H450" t="s">
        <v>45</v>
      </c>
      <c r="I450" t="s">
        <v>112</v>
      </c>
      <c r="M450" t="s">
        <v>4490</v>
      </c>
      <c r="N450" t="s">
        <v>1938</v>
      </c>
      <c r="Q450">
        <v>0</v>
      </c>
      <c r="R450">
        <v>500</v>
      </c>
      <c r="S450">
        <v>500</v>
      </c>
      <c r="T450" t="s">
        <v>4491</v>
      </c>
      <c r="U450" t="s">
        <v>273</v>
      </c>
    </row>
    <row r="451" spans="1:21" x14ac:dyDescent="0.15">
      <c r="A451">
        <v>1153</v>
      </c>
      <c r="B451" s="112" t="s">
        <v>4505</v>
      </c>
      <c r="C451" s="113">
        <v>44131</v>
      </c>
      <c r="D451" t="s">
        <v>123</v>
      </c>
      <c r="E451">
        <v>602</v>
      </c>
      <c r="F451" t="s">
        <v>22</v>
      </c>
      <c r="G451" t="s">
        <v>4506</v>
      </c>
      <c r="H451" t="s">
        <v>183</v>
      </c>
      <c r="I451" t="s">
        <v>88</v>
      </c>
      <c r="M451" t="s">
        <v>4507</v>
      </c>
      <c r="N451" t="s">
        <v>185</v>
      </c>
      <c r="Q451">
        <v>50000</v>
      </c>
      <c r="R451">
        <v>0</v>
      </c>
      <c r="S451">
        <v>50000</v>
      </c>
      <c r="T451" t="s">
        <v>4508</v>
      </c>
      <c r="U451" t="s">
        <v>55</v>
      </c>
    </row>
    <row r="452" spans="1:21" x14ac:dyDescent="0.15">
      <c r="A452">
        <v>1173</v>
      </c>
      <c r="B452" s="112" t="s">
        <v>4572</v>
      </c>
      <c r="C452" s="113">
        <v>44132</v>
      </c>
      <c r="D452" t="s">
        <v>37</v>
      </c>
      <c r="E452">
        <v>10809</v>
      </c>
      <c r="F452" t="s">
        <v>22</v>
      </c>
      <c r="G452" t="s">
        <v>4573</v>
      </c>
      <c r="H452" t="s">
        <v>31</v>
      </c>
      <c r="I452" t="s">
        <v>32</v>
      </c>
      <c r="M452" t="s">
        <v>4574</v>
      </c>
      <c r="N452" t="s">
        <v>72</v>
      </c>
      <c r="Q452">
        <v>10000</v>
      </c>
      <c r="R452">
        <v>0</v>
      </c>
      <c r="S452">
        <v>10000</v>
      </c>
      <c r="T452" t="s">
        <v>4575</v>
      </c>
      <c r="U452" t="s">
        <v>42</v>
      </c>
    </row>
    <row r="453" spans="1:21" x14ac:dyDescent="0.15">
      <c r="A453">
        <v>1174</v>
      </c>
      <c r="B453" s="112" t="s">
        <v>4576</v>
      </c>
      <c r="C453" s="113">
        <v>44132</v>
      </c>
      <c r="D453" t="s">
        <v>37</v>
      </c>
      <c r="E453">
        <v>2708</v>
      </c>
      <c r="F453" t="s">
        <v>22</v>
      </c>
      <c r="G453" t="s">
        <v>4577</v>
      </c>
      <c r="H453" t="s">
        <v>101</v>
      </c>
      <c r="I453" t="s">
        <v>39</v>
      </c>
      <c r="M453" t="s">
        <v>4578</v>
      </c>
      <c r="Q453">
        <v>0</v>
      </c>
      <c r="R453">
        <v>3000</v>
      </c>
      <c r="S453">
        <v>3000</v>
      </c>
      <c r="T453" t="s">
        <v>4579</v>
      </c>
      <c r="U453" t="s">
        <v>66</v>
      </c>
    </row>
    <row r="454" spans="1:21" x14ac:dyDescent="0.15">
      <c r="A454">
        <v>1177</v>
      </c>
      <c r="B454" s="112" t="s">
        <v>4588</v>
      </c>
      <c r="C454" s="113">
        <v>44132</v>
      </c>
      <c r="D454" t="s">
        <v>37</v>
      </c>
      <c r="E454">
        <v>2901</v>
      </c>
      <c r="F454" t="s">
        <v>22</v>
      </c>
      <c r="G454" t="s">
        <v>717</v>
      </c>
      <c r="H454" t="s">
        <v>45</v>
      </c>
      <c r="I454" t="s">
        <v>112</v>
      </c>
      <c r="M454" t="s">
        <v>4589</v>
      </c>
      <c r="N454" t="s">
        <v>4590</v>
      </c>
      <c r="Q454">
        <v>0</v>
      </c>
      <c r="R454">
        <v>3000</v>
      </c>
      <c r="S454">
        <v>3000</v>
      </c>
      <c r="T454" t="s">
        <v>4591</v>
      </c>
      <c r="U454" t="s">
        <v>42</v>
      </c>
    </row>
    <row r="455" spans="1:21" x14ac:dyDescent="0.15">
      <c r="A455">
        <v>1178</v>
      </c>
      <c r="B455" s="112" t="s">
        <v>4592</v>
      </c>
      <c r="C455" s="113">
        <v>44132</v>
      </c>
      <c r="D455" t="s">
        <v>364</v>
      </c>
      <c r="E455">
        <v>2701</v>
      </c>
      <c r="F455" t="s">
        <v>22</v>
      </c>
      <c r="G455" t="s">
        <v>2091</v>
      </c>
      <c r="H455" t="s">
        <v>31</v>
      </c>
      <c r="I455" t="s">
        <v>39</v>
      </c>
      <c r="M455" t="s">
        <v>4593</v>
      </c>
      <c r="N455" t="s">
        <v>4594</v>
      </c>
      <c r="O455">
        <v>1</v>
      </c>
      <c r="P455">
        <v>1</v>
      </c>
      <c r="Q455">
        <v>50000</v>
      </c>
      <c r="R455">
        <v>0</v>
      </c>
      <c r="S455">
        <v>50000</v>
      </c>
      <c r="T455" t="s">
        <v>4595</v>
      </c>
      <c r="U455" t="s">
        <v>42</v>
      </c>
    </row>
    <row r="456" spans="1:21" x14ac:dyDescent="0.15">
      <c r="A456">
        <v>1179</v>
      </c>
      <c r="B456" s="112" t="s">
        <v>4596</v>
      </c>
      <c r="C456" s="113">
        <v>44132</v>
      </c>
      <c r="D456" t="s">
        <v>364</v>
      </c>
      <c r="E456">
        <v>1811</v>
      </c>
      <c r="F456" t="s">
        <v>22</v>
      </c>
      <c r="G456" t="s">
        <v>4597</v>
      </c>
      <c r="H456" t="s">
        <v>45</v>
      </c>
      <c r="I456" t="s">
        <v>112</v>
      </c>
      <c r="M456" t="s">
        <v>4598</v>
      </c>
      <c r="N456" t="s">
        <v>4599</v>
      </c>
      <c r="O456">
        <v>1</v>
      </c>
      <c r="P456">
        <v>1</v>
      </c>
      <c r="Q456">
        <v>51040</v>
      </c>
      <c r="R456">
        <v>0</v>
      </c>
      <c r="S456">
        <v>51040</v>
      </c>
      <c r="T456" t="s">
        <v>4600</v>
      </c>
      <c r="U456" t="s">
        <v>42</v>
      </c>
    </row>
    <row r="457" spans="1:21" x14ac:dyDescent="0.15">
      <c r="A457">
        <v>1180</v>
      </c>
      <c r="B457" s="112" t="s">
        <v>4601</v>
      </c>
      <c r="C457" s="113">
        <v>44132</v>
      </c>
      <c r="D457" t="s">
        <v>689</v>
      </c>
      <c r="E457">
        <v>1430</v>
      </c>
      <c r="F457" t="s">
        <v>22</v>
      </c>
      <c r="G457" t="s">
        <v>3184</v>
      </c>
      <c r="H457" t="s">
        <v>24</v>
      </c>
      <c r="I457" t="s">
        <v>32</v>
      </c>
      <c r="M457" t="s">
        <v>4602</v>
      </c>
      <c r="N457" t="s">
        <v>692</v>
      </c>
      <c r="Q457">
        <v>0</v>
      </c>
      <c r="R457">
        <v>3000</v>
      </c>
      <c r="S457">
        <v>3000</v>
      </c>
      <c r="T457" t="s">
        <v>4603</v>
      </c>
      <c r="U457" t="s">
        <v>97</v>
      </c>
    </row>
    <row r="458" spans="1:21" x14ac:dyDescent="0.15">
      <c r="A458">
        <v>1183</v>
      </c>
      <c r="B458" s="112" t="s">
        <v>4611</v>
      </c>
      <c r="C458" s="113">
        <v>44132</v>
      </c>
      <c r="D458" t="s">
        <v>110</v>
      </c>
      <c r="E458">
        <v>12800</v>
      </c>
      <c r="F458" t="s">
        <v>22</v>
      </c>
      <c r="G458" t="s">
        <v>1627</v>
      </c>
      <c r="H458" t="s">
        <v>1628</v>
      </c>
      <c r="I458" t="s">
        <v>32</v>
      </c>
      <c r="M458" t="s">
        <v>4612</v>
      </c>
      <c r="Q458">
        <v>0</v>
      </c>
      <c r="R458">
        <v>2000</v>
      </c>
      <c r="S458">
        <v>2000</v>
      </c>
      <c r="T458" t="s">
        <v>4613</v>
      </c>
      <c r="U458" t="s">
        <v>312</v>
      </c>
    </row>
    <row r="459" spans="1:21" x14ac:dyDescent="0.15">
      <c r="A459">
        <v>1184</v>
      </c>
      <c r="B459" s="112" t="s">
        <v>4614</v>
      </c>
      <c r="C459" s="113">
        <v>44132</v>
      </c>
      <c r="D459" t="s">
        <v>4615</v>
      </c>
      <c r="E459">
        <v>4901</v>
      </c>
      <c r="F459" t="s">
        <v>22</v>
      </c>
      <c r="G459" t="s">
        <v>1218</v>
      </c>
      <c r="H459" t="s">
        <v>31</v>
      </c>
      <c r="I459" t="s">
        <v>46</v>
      </c>
      <c r="M459" t="s">
        <v>4616</v>
      </c>
      <c r="N459" t="s">
        <v>72</v>
      </c>
      <c r="Q459">
        <v>0</v>
      </c>
      <c r="R459">
        <v>400</v>
      </c>
      <c r="S459">
        <v>400</v>
      </c>
      <c r="T459" t="s">
        <v>4617</v>
      </c>
      <c r="U459" t="s">
        <v>42</v>
      </c>
    </row>
    <row r="460" spans="1:21" x14ac:dyDescent="0.15">
      <c r="A460">
        <v>1186</v>
      </c>
      <c r="B460" s="112" t="s">
        <v>4624</v>
      </c>
      <c r="C460" s="113">
        <v>44132</v>
      </c>
      <c r="D460" t="s">
        <v>430</v>
      </c>
      <c r="E460">
        <v>9705</v>
      </c>
      <c r="F460" t="s">
        <v>22</v>
      </c>
      <c r="G460" t="s">
        <v>4625</v>
      </c>
      <c r="H460" t="s">
        <v>31</v>
      </c>
      <c r="I460" t="s">
        <v>32</v>
      </c>
      <c r="M460" t="s">
        <v>4626</v>
      </c>
      <c r="N460" t="s">
        <v>4621</v>
      </c>
      <c r="Q460">
        <v>0</v>
      </c>
      <c r="R460">
        <v>500</v>
      </c>
      <c r="S460">
        <v>500</v>
      </c>
      <c r="T460" t="s">
        <v>520</v>
      </c>
      <c r="U460" t="s">
        <v>42</v>
      </c>
    </row>
    <row r="461" spans="1:21" x14ac:dyDescent="0.15">
      <c r="A461">
        <v>1188</v>
      </c>
      <c r="B461" s="112" t="s">
        <v>4631</v>
      </c>
      <c r="C461" s="113">
        <v>44132</v>
      </c>
      <c r="D461" t="s">
        <v>430</v>
      </c>
      <c r="E461">
        <v>4333</v>
      </c>
      <c r="F461" t="s">
        <v>22</v>
      </c>
      <c r="G461" t="s">
        <v>4632</v>
      </c>
      <c r="H461" t="s">
        <v>24</v>
      </c>
      <c r="I461" t="s">
        <v>32</v>
      </c>
      <c r="M461" t="s">
        <v>4633</v>
      </c>
      <c r="N461" t="s">
        <v>1025</v>
      </c>
      <c r="Q461">
        <v>0</v>
      </c>
      <c r="R461">
        <v>500</v>
      </c>
      <c r="S461">
        <v>500</v>
      </c>
      <c r="T461" t="s">
        <v>4634</v>
      </c>
      <c r="U461" t="s">
        <v>55</v>
      </c>
    </row>
    <row r="462" spans="1:21" x14ac:dyDescent="0.15">
      <c r="A462">
        <v>1189</v>
      </c>
      <c r="B462" s="112" t="s">
        <v>4635</v>
      </c>
      <c r="C462" s="113">
        <v>44132</v>
      </c>
      <c r="D462" t="s">
        <v>430</v>
      </c>
      <c r="E462">
        <v>7500</v>
      </c>
      <c r="F462" t="s">
        <v>22</v>
      </c>
      <c r="G462" t="s">
        <v>4636</v>
      </c>
      <c r="H462" t="s">
        <v>24</v>
      </c>
      <c r="I462" t="s">
        <v>46</v>
      </c>
      <c r="M462" t="s">
        <v>4637</v>
      </c>
      <c r="N462" t="s">
        <v>4638</v>
      </c>
      <c r="Q462">
        <v>0</v>
      </c>
      <c r="R462">
        <v>500</v>
      </c>
      <c r="S462">
        <v>500</v>
      </c>
      <c r="T462" t="s">
        <v>4639</v>
      </c>
      <c r="U462" t="s">
        <v>55</v>
      </c>
    </row>
    <row r="463" spans="1:21" x14ac:dyDescent="0.15">
      <c r="A463">
        <v>1190</v>
      </c>
      <c r="B463" s="112" t="s">
        <v>4640</v>
      </c>
      <c r="C463" s="113">
        <v>44132</v>
      </c>
      <c r="D463" t="s">
        <v>116</v>
      </c>
      <c r="E463">
        <v>4200</v>
      </c>
      <c r="F463" t="s">
        <v>22</v>
      </c>
      <c r="G463" t="s">
        <v>2919</v>
      </c>
      <c r="H463" t="s">
        <v>24</v>
      </c>
      <c r="I463" t="s">
        <v>205</v>
      </c>
      <c r="M463" t="s">
        <v>4641</v>
      </c>
      <c r="N463" t="s">
        <v>2075</v>
      </c>
      <c r="Q463">
        <v>0</v>
      </c>
      <c r="R463">
        <v>500</v>
      </c>
      <c r="S463">
        <v>500</v>
      </c>
      <c r="T463" t="s">
        <v>4642</v>
      </c>
      <c r="U463" t="s">
        <v>42</v>
      </c>
    </row>
    <row r="464" spans="1:21" x14ac:dyDescent="0.15">
      <c r="A464">
        <v>1191</v>
      </c>
      <c r="B464" s="112" t="s">
        <v>4643</v>
      </c>
      <c r="C464" s="113">
        <v>44132</v>
      </c>
      <c r="D464" t="s">
        <v>116</v>
      </c>
      <c r="E464">
        <v>4508</v>
      </c>
      <c r="F464" t="s">
        <v>22</v>
      </c>
      <c r="G464" t="s">
        <v>4644</v>
      </c>
      <c r="H464" t="s">
        <v>45</v>
      </c>
      <c r="I464" t="s">
        <v>88</v>
      </c>
      <c r="M464" t="s">
        <v>4645</v>
      </c>
      <c r="N464" t="s">
        <v>3046</v>
      </c>
      <c r="Q464">
        <v>0</v>
      </c>
      <c r="R464">
        <v>500</v>
      </c>
      <c r="S464">
        <v>500</v>
      </c>
      <c r="T464" t="s">
        <v>4646</v>
      </c>
      <c r="U464" t="s">
        <v>42</v>
      </c>
    </row>
    <row r="465" spans="1:21" x14ac:dyDescent="0.15">
      <c r="A465">
        <v>1192</v>
      </c>
      <c r="B465" s="112" t="s">
        <v>4647</v>
      </c>
      <c r="C465" s="113">
        <v>44132</v>
      </c>
      <c r="D465" t="s">
        <v>123</v>
      </c>
      <c r="E465">
        <v>9702</v>
      </c>
      <c r="F465" t="s">
        <v>22</v>
      </c>
      <c r="G465" t="s">
        <v>4648</v>
      </c>
      <c r="H465" t="s">
        <v>183</v>
      </c>
      <c r="I465" t="s">
        <v>32</v>
      </c>
      <c r="M465" t="s">
        <v>4649</v>
      </c>
      <c r="N465" t="s">
        <v>140</v>
      </c>
      <c r="Q465">
        <v>50000</v>
      </c>
      <c r="R465">
        <v>0</v>
      </c>
      <c r="S465">
        <v>50000</v>
      </c>
      <c r="T465" t="s">
        <v>4650</v>
      </c>
      <c r="U465" t="s">
        <v>66</v>
      </c>
    </row>
    <row r="466" spans="1:21" x14ac:dyDescent="0.15">
      <c r="A466">
        <v>1194</v>
      </c>
      <c r="B466" s="112" t="s">
        <v>4654</v>
      </c>
      <c r="C466" s="113">
        <v>44132</v>
      </c>
      <c r="D466" t="s">
        <v>123</v>
      </c>
      <c r="E466">
        <v>2520</v>
      </c>
      <c r="F466" t="s">
        <v>22</v>
      </c>
      <c r="G466" t="s">
        <v>717</v>
      </c>
      <c r="H466" t="s">
        <v>45</v>
      </c>
      <c r="I466" t="s">
        <v>112</v>
      </c>
      <c r="M466" t="s">
        <v>4655</v>
      </c>
      <c r="N466" t="s">
        <v>804</v>
      </c>
      <c r="Q466">
        <v>50000</v>
      </c>
      <c r="R466">
        <v>0</v>
      </c>
      <c r="S466">
        <v>50000</v>
      </c>
      <c r="T466" t="s">
        <v>3642</v>
      </c>
      <c r="U466" t="s">
        <v>252</v>
      </c>
    </row>
    <row r="467" spans="1:21" x14ac:dyDescent="0.15">
      <c r="A467">
        <v>1198</v>
      </c>
      <c r="B467" s="112" t="s">
        <v>4669</v>
      </c>
      <c r="C467" s="113">
        <v>44132</v>
      </c>
      <c r="D467" t="s">
        <v>123</v>
      </c>
      <c r="E467">
        <v>6601</v>
      </c>
      <c r="F467" t="s">
        <v>22</v>
      </c>
      <c r="G467" t="s">
        <v>4670</v>
      </c>
      <c r="H467" t="s">
        <v>183</v>
      </c>
      <c r="I467" t="s">
        <v>205</v>
      </c>
      <c r="M467" t="s">
        <v>4671</v>
      </c>
      <c r="N467" t="s">
        <v>1832</v>
      </c>
      <c r="Q467">
        <v>50000</v>
      </c>
      <c r="R467">
        <v>0</v>
      </c>
      <c r="S467">
        <v>50000</v>
      </c>
      <c r="T467" t="s">
        <v>4672</v>
      </c>
      <c r="U467" t="s">
        <v>42</v>
      </c>
    </row>
    <row r="468" spans="1:21" x14ac:dyDescent="0.15">
      <c r="A468">
        <v>1199</v>
      </c>
      <c r="B468" s="112" t="s">
        <v>4673</v>
      </c>
      <c r="C468" s="113">
        <v>44132</v>
      </c>
      <c r="D468" t="s">
        <v>123</v>
      </c>
      <c r="E468">
        <v>9302</v>
      </c>
      <c r="F468" t="s">
        <v>22</v>
      </c>
      <c r="G468" t="s">
        <v>4674</v>
      </c>
      <c r="H468" t="s">
        <v>24</v>
      </c>
      <c r="I468" t="s">
        <v>125</v>
      </c>
      <c r="M468" t="s">
        <v>4675</v>
      </c>
      <c r="N468" t="s">
        <v>1832</v>
      </c>
      <c r="Q468">
        <v>50000</v>
      </c>
      <c r="R468">
        <v>0</v>
      </c>
      <c r="S468">
        <v>50000</v>
      </c>
      <c r="T468" t="s">
        <v>4676</v>
      </c>
      <c r="U468" t="s">
        <v>42</v>
      </c>
    </row>
    <row r="469" spans="1:21" x14ac:dyDescent="0.15">
      <c r="A469">
        <v>1200</v>
      </c>
      <c r="B469" s="112" t="s">
        <v>4677</v>
      </c>
      <c r="C469" s="113">
        <v>44132</v>
      </c>
      <c r="D469" t="s">
        <v>123</v>
      </c>
      <c r="E469">
        <v>13413</v>
      </c>
      <c r="F469" t="s">
        <v>22</v>
      </c>
      <c r="G469" t="s">
        <v>4678</v>
      </c>
      <c r="H469" t="s">
        <v>24</v>
      </c>
      <c r="I469" t="s">
        <v>25</v>
      </c>
      <c r="M469" t="s">
        <v>4679</v>
      </c>
      <c r="N469" t="s">
        <v>170</v>
      </c>
      <c r="Q469">
        <v>50000</v>
      </c>
      <c r="R469">
        <v>0</v>
      </c>
      <c r="S469">
        <v>50000</v>
      </c>
      <c r="T469" t="s">
        <v>4680</v>
      </c>
      <c r="U469" t="s">
        <v>42</v>
      </c>
    </row>
    <row r="470" spans="1:21" x14ac:dyDescent="0.15">
      <c r="A470">
        <v>1201</v>
      </c>
      <c r="B470" s="112" t="s">
        <v>4681</v>
      </c>
      <c r="C470" s="113">
        <v>44132</v>
      </c>
      <c r="D470" t="s">
        <v>123</v>
      </c>
      <c r="E470">
        <v>11305</v>
      </c>
      <c r="F470" t="s">
        <v>22</v>
      </c>
      <c r="G470" t="s">
        <v>4682</v>
      </c>
      <c r="H470" t="s">
        <v>31</v>
      </c>
      <c r="I470" t="s">
        <v>32</v>
      </c>
      <c r="M470" t="s">
        <v>4683</v>
      </c>
      <c r="N470" t="s">
        <v>804</v>
      </c>
      <c r="Q470">
        <v>50000</v>
      </c>
      <c r="R470">
        <v>0</v>
      </c>
      <c r="S470">
        <v>50000</v>
      </c>
      <c r="T470" t="s">
        <v>4684</v>
      </c>
      <c r="U470" t="s">
        <v>42</v>
      </c>
    </row>
    <row r="471" spans="1:21" x14ac:dyDescent="0.15">
      <c r="A471">
        <v>1204</v>
      </c>
      <c r="B471" s="112" t="s">
        <v>4693</v>
      </c>
      <c r="C471" s="113">
        <v>44132</v>
      </c>
      <c r="D471" t="s">
        <v>123</v>
      </c>
      <c r="E471">
        <v>5411</v>
      </c>
      <c r="F471" t="s">
        <v>22</v>
      </c>
      <c r="G471" t="s">
        <v>4694</v>
      </c>
      <c r="H471" t="s">
        <v>24</v>
      </c>
      <c r="I471" t="s">
        <v>331</v>
      </c>
      <c r="M471" t="s">
        <v>4695</v>
      </c>
      <c r="N471" t="s">
        <v>471</v>
      </c>
      <c r="Q471">
        <v>50000</v>
      </c>
      <c r="R471">
        <v>0</v>
      </c>
      <c r="S471">
        <v>50000</v>
      </c>
      <c r="T471" t="s">
        <v>4696</v>
      </c>
      <c r="U471" t="s">
        <v>42</v>
      </c>
    </row>
    <row r="472" spans="1:21" x14ac:dyDescent="0.15">
      <c r="A472">
        <v>1205</v>
      </c>
      <c r="B472" s="112" t="s">
        <v>4697</v>
      </c>
      <c r="C472" s="113">
        <v>44132</v>
      </c>
      <c r="D472" t="s">
        <v>123</v>
      </c>
      <c r="E472">
        <v>6303</v>
      </c>
      <c r="F472" t="s">
        <v>22</v>
      </c>
      <c r="G472" t="s">
        <v>4698</v>
      </c>
      <c r="H472" t="s">
        <v>69</v>
      </c>
      <c r="I472" t="s">
        <v>32</v>
      </c>
      <c r="M472" t="s">
        <v>4699</v>
      </c>
      <c r="N472" t="s">
        <v>471</v>
      </c>
      <c r="Q472">
        <v>50000</v>
      </c>
      <c r="R472">
        <v>0</v>
      </c>
      <c r="S472">
        <v>50000</v>
      </c>
      <c r="T472" t="s">
        <v>4700</v>
      </c>
      <c r="U472" t="s">
        <v>42</v>
      </c>
    </row>
    <row r="473" spans="1:21" x14ac:dyDescent="0.15">
      <c r="A473">
        <v>1212</v>
      </c>
      <c r="B473" s="112" t="s">
        <v>4720</v>
      </c>
      <c r="C473" s="113">
        <v>44133</v>
      </c>
      <c r="D473" t="s">
        <v>275</v>
      </c>
      <c r="E473">
        <v>14114</v>
      </c>
      <c r="F473" t="s">
        <v>22</v>
      </c>
      <c r="G473" t="s">
        <v>4721</v>
      </c>
      <c r="H473" t="s">
        <v>58</v>
      </c>
      <c r="I473" t="s">
        <v>70</v>
      </c>
      <c r="J473">
        <v>7300</v>
      </c>
      <c r="K473">
        <v>5</v>
      </c>
      <c r="L473" t="s">
        <v>4722</v>
      </c>
      <c r="M473" t="s">
        <v>2519</v>
      </c>
      <c r="N473" t="s">
        <v>2520</v>
      </c>
      <c r="O473">
        <v>1</v>
      </c>
      <c r="P473">
        <v>1</v>
      </c>
      <c r="Q473">
        <v>226696</v>
      </c>
      <c r="R473">
        <v>0</v>
      </c>
      <c r="S473">
        <v>226696</v>
      </c>
      <c r="T473" t="s">
        <v>2521</v>
      </c>
      <c r="U473" t="s">
        <v>4723</v>
      </c>
    </row>
    <row r="474" spans="1:21" x14ac:dyDescent="0.15">
      <c r="A474">
        <v>1213</v>
      </c>
      <c r="B474" s="112" t="s">
        <v>4724</v>
      </c>
      <c r="C474" s="113">
        <v>44133</v>
      </c>
      <c r="D474" t="s">
        <v>275</v>
      </c>
      <c r="E474">
        <v>14117</v>
      </c>
      <c r="F474" t="s">
        <v>22</v>
      </c>
      <c r="G474" t="s">
        <v>4721</v>
      </c>
      <c r="H474" t="s">
        <v>58</v>
      </c>
      <c r="I474" t="s">
        <v>70</v>
      </c>
      <c r="J474">
        <v>7300</v>
      </c>
      <c r="K474">
        <v>10</v>
      </c>
      <c r="L474" t="s">
        <v>4722</v>
      </c>
      <c r="M474" t="s">
        <v>2519</v>
      </c>
      <c r="N474" t="s">
        <v>2520</v>
      </c>
      <c r="O474">
        <v>1</v>
      </c>
      <c r="P474">
        <v>1</v>
      </c>
      <c r="Q474">
        <v>240864</v>
      </c>
      <c r="R474">
        <v>0</v>
      </c>
      <c r="S474">
        <v>240864</v>
      </c>
      <c r="T474" t="s">
        <v>2521</v>
      </c>
      <c r="U474" t="s">
        <v>4725</v>
      </c>
    </row>
    <row r="475" spans="1:21" x14ac:dyDescent="0.15">
      <c r="A475">
        <v>1214</v>
      </c>
      <c r="B475" s="112" t="s">
        <v>4726</v>
      </c>
      <c r="C475" s="113">
        <v>44133</v>
      </c>
      <c r="D475" t="s">
        <v>275</v>
      </c>
      <c r="E475">
        <v>14204</v>
      </c>
      <c r="F475" t="s">
        <v>22</v>
      </c>
      <c r="G475" t="s">
        <v>4721</v>
      </c>
      <c r="H475" t="s">
        <v>58</v>
      </c>
      <c r="I475" t="s">
        <v>70</v>
      </c>
      <c r="J475">
        <v>7300</v>
      </c>
      <c r="K475">
        <v>1</v>
      </c>
      <c r="L475" t="s">
        <v>4722</v>
      </c>
      <c r="M475" t="s">
        <v>2519</v>
      </c>
      <c r="N475" t="s">
        <v>2520</v>
      </c>
      <c r="O475">
        <v>1</v>
      </c>
      <c r="P475">
        <v>1</v>
      </c>
      <c r="Q475">
        <v>342899</v>
      </c>
      <c r="R475">
        <v>0</v>
      </c>
      <c r="S475">
        <v>342899</v>
      </c>
      <c r="T475" t="s">
        <v>2521</v>
      </c>
      <c r="U475" t="s">
        <v>4727</v>
      </c>
    </row>
    <row r="476" spans="1:21" x14ac:dyDescent="0.15">
      <c r="A476">
        <v>1230</v>
      </c>
      <c r="B476" s="112" t="s">
        <v>4751</v>
      </c>
      <c r="C476" s="113">
        <v>44133</v>
      </c>
      <c r="D476" t="s">
        <v>275</v>
      </c>
      <c r="E476">
        <v>2407</v>
      </c>
      <c r="F476" t="s">
        <v>22</v>
      </c>
      <c r="G476" t="s">
        <v>4718</v>
      </c>
      <c r="H476" t="s">
        <v>45</v>
      </c>
      <c r="J476">
        <v>7300</v>
      </c>
      <c r="K476">
        <v>2</v>
      </c>
      <c r="L476" t="s">
        <v>1196</v>
      </c>
      <c r="M476" t="s">
        <v>2519</v>
      </c>
      <c r="N476" t="s">
        <v>2520</v>
      </c>
      <c r="O476">
        <v>1</v>
      </c>
      <c r="P476">
        <v>1</v>
      </c>
      <c r="Q476">
        <v>277222</v>
      </c>
      <c r="R476">
        <v>0</v>
      </c>
      <c r="S476">
        <v>277222</v>
      </c>
      <c r="T476" t="s">
        <v>4752</v>
      </c>
      <c r="U476" t="s">
        <v>473</v>
      </c>
    </row>
    <row r="477" spans="1:21" x14ac:dyDescent="0.15">
      <c r="A477">
        <v>1231</v>
      </c>
      <c r="B477" s="112" t="s">
        <v>4753</v>
      </c>
      <c r="C477" s="113">
        <v>44133</v>
      </c>
      <c r="D477" t="s">
        <v>275</v>
      </c>
      <c r="E477">
        <v>2325</v>
      </c>
      <c r="F477" t="s">
        <v>22</v>
      </c>
      <c r="G477" t="s">
        <v>4718</v>
      </c>
      <c r="H477" t="s">
        <v>45</v>
      </c>
      <c r="J477">
        <v>7300</v>
      </c>
      <c r="K477">
        <v>8</v>
      </c>
      <c r="L477" t="s">
        <v>1196</v>
      </c>
      <c r="M477" t="s">
        <v>2519</v>
      </c>
      <c r="N477" t="s">
        <v>2520</v>
      </c>
      <c r="O477">
        <v>1</v>
      </c>
      <c r="P477">
        <v>1</v>
      </c>
      <c r="Q477">
        <v>277222</v>
      </c>
      <c r="R477">
        <v>0</v>
      </c>
      <c r="S477">
        <v>277222</v>
      </c>
      <c r="T477" t="s">
        <v>4754</v>
      </c>
      <c r="U477" t="s">
        <v>66</v>
      </c>
    </row>
    <row r="478" spans="1:21" x14ac:dyDescent="0.15">
      <c r="A478">
        <v>1237</v>
      </c>
      <c r="B478" s="112" t="s">
        <v>4768</v>
      </c>
      <c r="C478" s="113">
        <v>44133</v>
      </c>
      <c r="D478" t="s">
        <v>275</v>
      </c>
      <c r="E478">
        <v>2411</v>
      </c>
      <c r="F478" t="s">
        <v>22</v>
      </c>
      <c r="G478" t="s">
        <v>4718</v>
      </c>
      <c r="H478" t="s">
        <v>45</v>
      </c>
      <c r="J478">
        <v>7300</v>
      </c>
      <c r="K478">
        <v>6</v>
      </c>
      <c r="L478" t="s">
        <v>1196</v>
      </c>
      <c r="M478" t="s">
        <v>2519</v>
      </c>
      <c r="N478" t="s">
        <v>2520</v>
      </c>
      <c r="O478">
        <v>1</v>
      </c>
      <c r="P478">
        <v>1</v>
      </c>
      <c r="Q478">
        <v>297791</v>
      </c>
      <c r="R478">
        <v>0</v>
      </c>
      <c r="S478">
        <v>297791</v>
      </c>
      <c r="T478" t="s">
        <v>4769</v>
      </c>
      <c r="U478" t="s">
        <v>4770</v>
      </c>
    </row>
    <row r="479" spans="1:21" x14ac:dyDescent="0.15">
      <c r="A479">
        <v>1238</v>
      </c>
      <c r="B479" s="112" t="s">
        <v>4771</v>
      </c>
      <c r="C479" s="113">
        <v>44133</v>
      </c>
      <c r="D479" t="s">
        <v>275</v>
      </c>
      <c r="E479">
        <v>14219</v>
      </c>
      <c r="F479" t="s">
        <v>22</v>
      </c>
      <c r="G479" t="s">
        <v>4721</v>
      </c>
      <c r="H479" t="s">
        <v>58</v>
      </c>
      <c r="J479">
        <v>7300</v>
      </c>
      <c r="K479">
        <v>7</v>
      </c>
      <c r="L479" t="s">
        <v>1196</v>
      </c>
      <c r="M479" t="s">
        <v>2519</v>
      </c>
      <c r="N479" t="s">
        <v>2520</v>
      </c>
      <c r="O479">
        <v>1</v>
      </c>
      <c r="P479">
        <v>1</v>
      </c>
      <c r="Q479">
        <v>342899</v>
      </c>
      <c r="R479">
        <v>0</v>
      </c>
      <c r="S479">
        <v>342899</v>
      </c>
      <c r="T479" t="s">
        <v>4769</v>
      </c>
      <c r="U479" t="s">
        <v>4772</v>
      </c>
    </row>
    <row r="480" spans="1:21" x14ac:dyDescent="0.15">
      <c r="A480">
        <v>1239</v>
      </c>
      <c r="B480" s="112" t="s">
        <v>4773</v>
      </c>
      <c r="C480" s="113">
        <v>44133</v>
      </c>
      <c r="D480" t="s">
        <v>275</v>
      </c>
      <c r="E480">
        <v>2317</v>
      </c>
      <c r="F480" t="s">
        <v>22</v>
      </c>
      <c r="G480" t="s">
        <v>4718</v>
      </c>
      <c r="H480" t="s">
        <v>45</v>
      </c>
      <c r="J480">
        <v>7300</v>
      </c>
      <c r="K480">
        <v>1</v>
      </c>
      <c r="L480" t="s">
        <v>1196</v>
      </c>
      <c r="M480" t="s">
        <v>2519</v>
      </c>
      <c r="N480" t="s">
        <v>2520</v>
      </c>
      <c r="O480">
        <v>1</v>
      </c>
      <c r="P480">
        <v>1</v>
      </c>
      <c r="Q480">
        <v>342899</v>
      </c>
      <c r="R480">
        <v>0</v>
      </c>
      <c r="S480">
        <v>342899</v>
      </c>
      <c r="T480" t="s">
        <v>4769</v>
      </c>
      <c r="U480" t="s">
        <v>4774</v>
      </c>
    </row>
    <row r="481" spans="1:21" x14ac:dyDescent="0.15">
      <c r="A481">
        <v>1240</v>
      </c>
      <c r="B481" s="112" t="s">
        <v>4775</v>
      </c>
      <c r="C481" s="113">
        <v>44133</v>
      </c>
      <c r="D481" t="s">
        <v>275</v>
      </c>
      <c r="E481">
        <v>14208</v>
      </c>
      <c r="F481" t="s">
        <v>22</v>
      </c>
      <c r="G481" t="s">
        <v>4721</v>
      </c>
      <c r="H481" t="s">
        <v>58</v>
      </c>
      <c r="J481">
        <v>7300</v>
      </c>
      <c r="K481">
        <v>10</v>
      </c>
      <c r="L481" t="s">
        <v>1196</v>
      </c>
      <c r="M481" t="s">
        <v>2519</v>
      </c>
      <c r="N481" t="s">
        <v>2520</v>
      </c>
      <c r="O481">
        <v>1</v>
      </c>
      <c r="P481">
        <v>1</v>
      </c>
      <c r="Q481">
        <v>240864</v>
      </c>
      <c r="R481">
        <v>0</v>
      </c>
      <c r="S481">
        <v>240864</v>
      </c>
      <c r="T481" t="s">
        <v>4769</v>
      </c>
      <c r="U481" t="s">
        <v>4776</v>
      </c>
    </row>
    <row r="482" spans="1:21" x14ac:dyDescent="0.15">
      <c r="A482">
        <v>1241</v>
      </c>
      <c r="B482" s="112" t="s">
        <v>4777</v>
      </c>
      <c r="C482" s="113">
        <v>44133</v>
      </c>
      <c r="D482" t="s">
        <v>275</v>
      </c>
      <c r="E482">
        <v>14412</v>
      </c>
      <c r="F482" t="s">
        <v>22</v>
      </c>
      <c r="G482" t="s">
        <v>4778</v>
      </c>
      <c r="H482" t="s">
        <v>58</v>
      </c>
      <c r="I482" t="s">
        <v>70</v>
      </c>
      <c r="J482">
        <v>7299</v>
      </c>
      <c r="K482">
        <v>23</v>
      </c>
      <c r="L482" t="s">
        <v>4779</v>
      </c>
      <c r="M482" t="s">
        <v>2519</v>
      </c>
      <c r="N482" t="s">
        <v>2520</v>
      </c>
      <c r="O482">
        <v>1</v>
      </c>
      <c r="P482">
        <v>1</v>
      </c>
      <c r="Q482">
        <v>242912</v>
      </c>
      <c r="R482">
        <v>0</v>
      </c>
      <c r="S482">
        <v>242912</v>
      </c>
      <c r="T482" t="s">
        <v>4769</v>
      </c>
      <c r="U482" t="s">
        <v>4780</v>
      </c>
    </row>
    <row r="483" spans="1:21" x14ac:dyDescent="0.15">
      <c r="A483">
        <v>1242</v>
      </c>
      <c r="B483" s="112" t="s">
        <v>4781</v>
      </c>
      <c r="C483" s="113">
        <v>44133</v>
      </c>
      <c r="D483" t="s">
        <v>275</v>
      </c>
      <c r="E483">
        <v>14400</v>
      </c>
      <c r="F483" t="s">
        <v>22</v>
      </c>
      <c r="G483" t="s">
        <v>4778</v>
      </c>
      <c r="H483" t="s">
        <v>58</v>
      </c>
      <c r="I483" t="s">
        <v>70</v>
      </c>
      <c r="J483">
        <v>7299</v>
      </c>
      <c r="K483">
        <v>20</v>
      </c>
      <c r="L483" t="s">
        <v>4779</v>
      </c>
      <c r="M483" t="s">
        <v>2519</v>
      </c>
      <c r="N483" t="s">
        <v>2520</v>
      </c>
      <c r="O483">
        <v>1</v>
      </c>
      <c r="P483">
        <v>1</v>
      </c>
      <c r="Q483">
        <v>242912</v>
      </c>
      <c r="R483">
        <v>0</v>
      </c>
      <c r="S483">
        <v>242912</v>
      </c>
      <c r="T483" t="s">
        <v>4769</v>
      </c>
      <c r="U483" t="s">
        <v>4782</v>
      </c>
    </row>
    <row r="484" spans="1:21" x14ac:dyDescent="0.15">
      <c r="A484">
        <v>1243</v>
      </c>
      <c r="B484" s="112" t="s">
        <v>4783</v>
      </c>
      <c r="C484" s="113">
        <v>44133</v>
      </c>
      <c r="D484" t="s">
        <v>275</v>
      </c>
      <c r="E484">
        <v>14414</v>
      </c>
      <c r="F484" t="s">
        <v>22</v>
      </c>
      <c r="G484" t="s">
        <v>4784</v>
      </c>
      <c r="H484" t="s">
        <v>31</v>
      </c>
      <c r="I484" t="s">
        <v>70</v>
      </c>
      <c r="J484">
        <v>7299</v>
      </c>
      <c r="K484">
        <v>6</v>
      </c>
      <c r="L484" t="s">
        <v>4779</v>
      </c>
      <c r="M484" t="s">
        <v>2519</v>
      </c>
      <c r="N484" t="s">
        <v>2520</v>
      </c>
      <c r="O484">
        <v>1</v>
      </c>
      <c r="P484">
        <v>1</v>
      </c>
      <c r="Q484">
        <v>242912</v>
      </c>
      <c r="R484">
        <v>0</v>
      </c>
      <c r="S484">
        <v>242912</v>
      </c>
      <c r="T484" t="s">
        <v>4769</v>
      </c>
      <c r="U484" t="s">
        <v>4785</v>
      </c>
    </row>
    <row r="485" spans="1:21" x14ac:dyDescent="0.15">
      <c r="A485">
        <v>1244</v>
      </c>
      <c r="B485" s="112" t="s">
        <v>4786</v>
      </c>
      <c r="C485" s="113">
        <v>44133</v>
      </c>
      <c r="D485" t="s">
        <v>275</v>
      </c>
      <c r="E485">
        <v>1815</v>
      </c>
      <c r="F485" t="s">
        <v>22</v>
      </c>
      <c r="G485" t="s">
        <v>4787</v>
      </c>
      <c r="H485" t="s">
        <v>45</v>
      </c>
      <c r="I485" t="s">
        <v>70</v>
      </c>
      <c r="J485">
        <v>7299</v>
      </c>
      <c r="K485">
        <v>2</v>
      </c>
      <c r="L485" t="s">
        <v>4779</v>
      </c>
      <c r="M485" t="s">
        <v>2519</v>
      </c>
      <c r="N485" t="s">
        <v>2520</v>
      </c>
      <c r="O485">
        <v>1</v>
      </c>
      <c r="P485">
        <v>1</v>
      </c>
      <c r="Q485">
        <v>242912</v>
      </c>
      <c r="R485">
        <v>0</v>
      </c>
      <c r="S485">
        <v>242912</v>
      </c>
      <c r="T485" t="s">
        <v>4769</v>
      </c>
      <c r="U485" t="s">
        <v>4788</v>
      </c>
    </row>
    <row r="486" spans="1:21" x14ac:dyDescent="0.15">
      <c r="A486">
        <v>1245</v>
      </c>
      <c r="B486" s="112" t="s">
        <v>4789</v>
      </c>
      <c r="C486" s="113">
        <v>44133</v>
      </c>
      <c r="D486" t="s">
        <v>275</v>
      </c>
      <c r="E486">
        <v>14419</v>
      </c>
      <c r="F486" t="s">
        <v>22</v>
      </c>
      <c r="G486" t="s">
        <v>4784</v>
      </c>
      <c r="H486" t="s">
        <v>31</v>
      </c>
      <c r="I486" t="s">
        <v>70</v>
      </c>
      <c r="J486">
        <v>7299</v>
      </c>
      <c r="K486">
        <v>24</v>
      </c>
      <c r="L486" t="s">
        <v>4779</v>
      </c>
      <c r="M486" t="s">
        <v>2519</v>
      </c>
      <c r="N486" t="s">
        <v>2520</v>
      </c>
      <c r="O486">
        <v>1</v>
      </c>
      <c r="P486">
        <v>1</v>
      </c>
      <c r="Q486">
        <v>287239</v>
      </c>
      <c r="R486">
        <v>0</v>
      </c>
      <c r="S486">
        <v>287239</v>
      </c>
      <c r="T486" t="s">
        <v>4769</v>
      </c>
      <c r="U486" t="s">
        <v>4790</v>
      </c>
    </row>
    <row r="487" spans="1:21" x14ac:dyDescent="0.15">
      <c r="A487">
        <v>1250</v>
      </c>
      <c r="B487" s="112" t="s">
        <v>4803</v>
      </c>
      <c r="C487" s="113">
        <v>44133</v>
      </c>
      <c r="D487" t="s">
        <v>275</v>
      </c>
      <c r="E487">
        <v>1819</v>
      </c>
      <c r="F487" t="s">
        <v>22</v>
      </c>
      <c r="G487" t="s">
        <v>4787</v>
      </c>
      <c r="H487" t="s">
        <v>45</v>
      </c>
      <c r="I487" t="s">
        <v>70</v>
      </c>
      <c r="J487">
        <v>7299</v>
      </c>
      <c r="K487">
        <v>1</v>
      </c>
      <c r="L487" t="s">
        <v>4779</v>
      </c>
      <c r="M487" t="s">
        <v>2519</v>
      </c>
      <c r="N487" t="s">
        <v>2520</v>
      </c>
      <c r="O487">
        <v>1</v>
      </c>
      <c r="P487">
        <v>1</v>
      </c>
      <c r="Q487">
        <v>266143</v>
      </c>
      <c r="R487">
        <v>0</v>
      </c>
      <c r="S487">
        <v>266143</v>
      </c>
      <c r="T487" t="s">
        <v>4804</v>
      </c>
      <c r="U487" t="s">
        <v>4805</v>
      </c>
    </row>
    <row r="488" spans="1:21" x14ac:dyDescent="0.15">
      <c r="A488">
        <v>1251</v>
      </c>
      <c r="B488" s="112" t="s">
        <v>4806</v>
      </c>
      <c r="C488" s="113">
        <v>44133</v>
      </c>
      <c r="D488" t="s">
        <v>275</v>
      </c>
      <c r="E488">
        <v>1803</v>
      </c>
      <c r="F488" t="s">
        <v>22</v>
      </c>
      <c r="G488" t="s">
        <v>4787</v>
      </c>
      <c r="H488" t="s">
        <v>45</v>
      </c>
      <c r="I488" t="s">
        <v>70</v>
      </c>
      <c r="J488">
        <v>7299</v>
      </c>
      <c r="K488">
        <v>4</v>
      </c>
      <c r="L488" t="s">
        <v>4779</v>
      </c>
      <c r="M488" t="s">
        <v>2519</v>
      </c>
      <c r="N488" t="s">
        <v>2520</v>
      </c>
      <c r="O488">
        <v>1</v>
      </c>
      <c r="P488">
        <v>1</v>
      </c>
      <c r="Q488">
        <v>269635</v>
      </c>
      <c r="R488">
        <v>0</v>
      </c>
      <c r="S488">
        <v>269635</v>
      </c>
      <c r="T488" t="s">
        <v>4807</v>
      </c>
      <c r="U488" t="s">
        <v>55</v>
      </c>
    </row>
    <row r="489" spans="1:21" x14ac:dyDescent="0.15">
      <c r="A489">
        <v>1254</v>
      </c>
      <c r="B489" s="112" t="s">
        <v>4813</v>
      </c>
      <c r="C489" s="113">
        <v>44133</v>
      </c>
      <c r="D489" t="s">
        <v>275</v>
      </c>
      <c r="E489">
        <v>13644</v>
      </c>
      <c r="F489" t="s">
        <v>22</v>
      </c>
      <c r="G489" t="s">
        <v>2518</v>
      </c>
      <c r="H489" t="s">
        <v>69</v>
      </c>
      <c r="J489">
        <v>7257</v>
      </c>
      <c r="K489">
        <v>29</v>
      </c>
      <c r="L489" t="s">
        <v>277</v>
      </c>
      <c r="M489" t="s">
        <v>2519</v>
      </c>
      <c r="N489" t="s">
        <v>2520</v>
      </c>
      <c r="O489">
        <v>1</v>
      </c>
      <c r="P489">
        <v>1</v>
      </c>
      <c r="Q489">
        <v>354390</v>
      </c>
      <c r="R489">
        <v>0</v>
      </c>
      <c r="S489">
        <v>354390</v>
      </c>
      <c r="T489" t="s">
        <v>4814</v>
      </c>
      <c r="U489" t="s">
        <v>42</v>
      </c>
    </row>
    <row r="490" spans="1:21" x14ac:dyDescent="0.15">
      <c r="A490">
        <v>1258</v>
      </c>
      <c r="B490" s="112" t="s">
        <v>4824</v>
      </c>
      <c r="C490" s="113">
        <v>44133</v>
      </c>
      <c r="D490" t="s">
        <v>275</v>
      </c>
      <c r="E490">
        <v>13828</v>
      </c>
      <c r="F490" t="s">
        <v>22</v>
      </c>
      <c r="G490" t="s">
        <v>2518</v>
      </c>
      <c r="H490" t="s">
        <v>69</v>
      </c>
      <c r="I490" t="s">
        <v>70</v>
      </c>
      <c r="J490">
        <v>7302</v>
      </c>
      <c r="K490">
        <v>18</v>
      </c>
      <c r="L490" t="s">
        <v>1191</v>
      </c>
      <c r="M490" t="s">
        <v>2519</v>
      </c>
      <c r="N490" t="s">
        <v>2520</v>
      </c>
      <c r="O490">
        <v>1</v>
      </c>
      <c r="P490">
        <v>1</v>
      </c>
      <c r="Q490">
        <v>413185</v>
      </c>
      <c r="R490">
        <v>0</v>
      </c>
      <c r="S490">
        <v>413185</v>
      </c>
      <c r="T490" t="s">
        <v>4825</v>
      </c>
      <c r="U490" t="s">
        <v>1358</v>
      </c>
    </row>
    <row r="491" spans="1:21" x14ac:dyDescent="0.15">
      <c r="A491">
        <v>1275</v>
      </c>
      <c r="B491" s="112" t="s">
        <v>4860</v>
      </c>
      <c r="C491" s="113">
        <v>44133</v>
      </c>
      <c r="D491" t="s">
        <v>275</v>
      </c>
      <c r="E491">
        <v>14703</v>
      </c>
      <c r="F491" t="s">
        <v>22</v>
      </c>
      <c r="G491" t="s">
        <v>4861</v>
      </c>
      <c r="H491" t="s">
        <v>31</v>
      </c>
      <c r="I491" t="s">
        <v>70</v>
      </c>
      <c r="J491">
        <v>7354</v>
      </c>
      <c r="K491">
        <v>36</v>
      </c>
      <c r="L491" t="s">
        <v>1191</v>
      </c>
      <c r="M491" t="s">
        <v>2519</v>
      </c>
      <c r="N491" t="s">
        <v>2520</v>
      </c>
      <c r="O491">
        <v>1</v>
      </c>
      <c r="P491">
        <v>1</v>
      </c>
      <c r="Q491">
        <v>321551</v>
      </c>
      <c r="R491">
        <v>0</v>
      </c>
      <c r="S491">
        <v>321551</v>
      </c>
      <c r="T491" t="s">
        <v>4862</v>
      </c>
      <c r="U491" t="s">
        <v>4863</v>
      </c>
    </row>
    <row r="492" spans="1:21" x14ac:dyDescent="0.15">
      <c r="A492">
        <v>1276</v>
      </c>
      <c r="B492" s="112" t="s">
        <v>4864</v>
      </c>
      <c r="C492" s="113">
        <v>44133</v>
      </c>
      <c r="D492" t="s">
        <v>275</v>
      </c>
      <c r="E492">
        <v>14715</v>
      </c>
      <c r="F492" t="s">
        <v>22</v>
      </c>
      <c r="G492" t="s">
        <v>4861</v>
      </c>
      <c r="H492" t="s">
        <v>31</v>
      </c>
      <c r="I492" t="s">
        <v>70</v>
      </c>
      <c r="J492">
        <v>7354</v>
      </c>
      <c r="K492">
        <v>33</v>
      </c>
      <c r="L492" t="s">
        <v>1191</v>
      </c>
      <c r="M492" t="s">
        <v>2519</v>
      </c>
      <c r="N492" t="s">
        <v>2520</v>
      </c>
      <c r="O492">
        <v>1</v>
      </c>
      <c r="P492">
        <v>1</v>
      </c>
      <c r="Q492">
        <v>321551</v>
      </c>
      <c r="R492">
        <v>0</v>
      </c>
      <c r="S492">
        <v>321551</v>
      </c>
      <c r="T492" t="s">
        <v>4862</v>
      </c>
      <c r="U492" t="s">
        <v>4865</v>
      </c>
    </row>
    <row r="493" spans="1:21" x14ac:dyDescent="0.15">
      <c r="A493">
        <v>1277</v>
      </c>
      <c r="B493" s="112" t="s">
        <v>4866</v>
      </c>
      <c r="C493" s="113">
        <v>44133</v>
      </c>
      <c r="D493" t="s">
        <v>275</v>
      </c>
      <c r="E493">
        <v>14716</v>
      </c>
      <c r="F493" t="s">
        <v>22</v>
      </c>
      <c r="G493" t="s">
        <v>4827</v>
      </c>
      <c r="H493" t="s">
        <v>45</v>
      </c>
      <c r="I493" t="s">
        <v>70</v>
      </c>
      <c r="J493">
        <v>7354</v>
      </c>
      <c r="K493">
        <v>32</v>
      </c>
      <c r="L493" t="s">
        <v>1191</v>
      </c>
      <c r="N493" t="s">
        <v>2520</v>
      </c>
      <c r="O493">
        <v>1</v>
      </c>
      <c r="P493">
        <v>1</v>
      </c>
      <c r="Q493">
        <v>321551</v>
      </c>
      <c r="R493">
        <v>0</v>
      </c>
      <c r="S493">
        <v>321551</v>
      </c>
      <c r="T493" t="s">
        <v>4862</v>
      </c>
      <c r="U493" t="s">
        <v>4867</v>
      </c>
    </row>
    <row r="494" spans="1:21" x14ac:dyDescent="0.15">
      <c r="A494">
        <v>1278</v>
      </c>
      <c r="B494" s="112" t="s">
        <v>4868</v>
      </c>
      <c r="C494" s="113">
        <v>44133</v>
      </c>
      <c r="D494" t="s">
        <v>275</v>
      </c>
      <c r="E494">
        <v>14711</v>
      </c>
      <c r="F494" t="s">
        <v>22</v>
      </c>
      <c r="G494" t="s">
        <v>4869</v>
      </c>
      <c r="H494" t="s">
        <v>45</v>
      </c>
      <c r="J494">
        <v>7354</v>
      </c>
      <c r="K494">
        <v>20</v>
      </c>
      <c r="L494" t="s">
        <v>1191</v>
      </c>
      <c r="M494" t="s">
        <v>2519</v>
      </c>
      <c r="N494" t="s">
        <v>2520</v>
      </c>
      <c r="O494">
        <v>1</v>
      </c>
      <c r="P494">
        <v>1</v>
      </c>
      <c r="Q494">
        <v>321551</v>
      </c>
      <c r="R494">
        <v>0</v>
      </c>
      <c r="S494">
        <v>321551</v>
      </c>
      <c r="T494" t="s">
        <v>4862</v>
      </c>
      <c r="U494" t="s">
        <v>4867</v>
      </c>
    </row>
    <row r="495" spans="1:21" x14ac:dyDescent="0.15">
      <c r="A495">
        <v>1297</v>
      </c>
      <c r="B495" s="112" t="s">
        <v>4908</v>
      </c>
      <c r="C495" s="113">
        <v>44133</v>
      </c>
      <c r="D495" t="s">
        <v>275</v>
      </c>
      <c r="E495">
        <v>14801</v>
      </c>
      <c r="F495" t="s">
        <v>22</v>
      </c>
      <c r="G495" t="s">
        <v>4869</v>
      </c>
      <c r="H495" t="s">
        <v>45</v>
      </c>
      <c r="I495" t="s">
        <v>70</v>
      </c>
      <c r="J495">
        <v>7354</v>
      </c>
      <c r="K495">
        <v>18</v>
      </c>
      <c r="L495" t="s">
        <v>1191</v>
      </c>
      <c r="M495" t="s">
        <v>2519</v>
      </c>
      <c r="N495" t="s">
        <v>2520</v>
      </c>
      <c r="O495">
        <v>1</v>
      </c>
      <c r="P495">
        <v>1</v>
      </c>
      <c r="Q495">
        <v>306792</v>
      </c>
      <c r="R495">
        <v>0</v>
      </c>
      <c r="S495">
        <v>306792</v>
      </c>
      <c r="T495" t="s">
        <v>4909</v>
      </c>
      <c r="U495" t="s">
        <v>312</v>
      </c>
    </row>
    <row r="496" spans="1:21" x14ac:dyDescent="0.15">
      <c r="A496">
        <v>1307</v>
      </c>
      <c r="B496" s="112" t="s">
        <v>4928</v>
      </c>
      <c r="C496" s="113">
        <v>44133</v>
      </c>
      <c r="D496" t="s">
        <v>37</v>
      </c>
      <c r="E496">
        <v>13000</v>
      </c>
      <c r="F496" t="s">
        <v>22</v>
      </c>
      <c r="G496" t="s">
        <v>1122</v>
      </c>
      <c r="H496" t="s">
        <v>31</v>
      </c>
      <c r="I496" t="s">
        <v>125</v>
      </c>
      <c r="M496" t="s">
        <v>3068</v>
      </c>
      <c r="N496" t="s">
        <v>4929</v>
      </c>
      <c r="Q496">
        <v>18757</v>
      </c>
      <c r="R496">
        <v>0</v>
      </c>
      <c r="S496">
        <v>18757</v>
      </c>
      <c r="T496" t="s">
        <v>4930</v>
      </c>
      <c r="U496" t="s">
        <v>473</v>
      </c>
    </row>
    <row r="497" spans="1:21" x14ac:dyDescent="0.15">
      <c r="A497">
        <v>1310</v>
      </c>
      <c r="B497" s="112" t="s">
        <v>4939</v>
      </c>
      <c r="C497" s="113">
        <v>44133</v>
      </c>
      <c r="D497" t="s">
        <v>37</v>
      </c>
      <c r="E497">
        <v>114</v>
      </c>
      <c r="F497" t="s">
        <v>22</v>
      </c>
      <c r="G497" t="s">
        <v>4940</v>
      </c>
      <c r="H497" t="s">
        <v>58</v>
      </c>
      <c r="I497" t="s">
        <v>32</v>
      </c>
      <c r="M497" t="s">
        <v>4941</v>
      </c>
      <c r="N497" t="s">
        <v>964</v>
      </c>
      <c r="Q497">
        <v>0</v>
      </c>
      <c r="R497">
        <v>3000</v>
      </c>
      <c r="S497">
        <v>3000</v>
      </c>
      <c r="T497" t="s">
        <v>4942</v>
      </c>
      <c r="U497" t="s">
        <v>42</v>
      </c>
    </row>
    <row r="498" spans="1:21" x14ac:dyDescent="0.15">
      <c r="A498">
        <v>1312</v>
      </c>
      <c r="B498" s="112" t="s">
        <v>4945</v>
      </c>
      <c r="C498" s="113">
        <v>44133</v>
      </c>
      <c r="D498" t="s">
        <v>364</v>
      </c>
      <c r="E498">
        <v>518</v>
      </c>
      <c r="F498" t="s">
        <v>22</v>
      </c>
      <c r="G498" t="s">
        <v>1020</v>
      </c>
      <c r="H498" t="s">
        <v>45</v>
      </c>
      <c r="I498" t="s">
        <v>158</v>
      </c>
      <c r="M498" t="s">
        <v>4946</v>
      </c>
      <c r="N498" t="s">
        <v>4947</v>
      </c>
      <c r="O498">
        <v>1</v>
      </c>
      <c r="P498">
        <v>1</v>
      </c>
      <c r="Q498">
        <v>20000</v>
      </c>
      <c r="R498">
        <v>0</v>
      </c>
      <c r="S498">
        <v>20000</v>
      </c>
      <c r="T498" t="s">
        <v>4948</v>
      </c>
      <c r="U498" t="s">
        <v>55</v>
      </c>
    </row>
    <row r="499" spans="1:21" x14ac:dyDescent="0.15">
      <c r="A499">
        <v>1313</v>
      </c>
      <c r="B499" s="112" t="s">
        <v>4949</v>
      </c>
      <c r="C499" s="113">
        <v>44133</v>
      </c>
      <c r="D499" t="s">
        <v>364</v>
      </c>
      <c r="E499">
        <v>2303</v>
      </c>
      <c r="F499" t="s">
        <v>320</v>
      </c>
      <c r="G499" t="s">
        <v>988</v>
      </c>
      <c r="H499" t="s">
        <v>31</v>
      </c>
      <c r="I499" t="s">
        <v>39</v>
      </c>
      <c r="M499" t="s">
        <v>4950</v>
      </c>
      <c r="N499" t="s">
        <v>4951</v>
      </c>
      <c r="O499">
        <v>1</v>
      </c>
      <c r="P499">
        <v>1</v>
      </c>
      <c r="Q499">
        <v>70644</v>
      </c>
      <c r="R499">
        <v>0</v>
      </c>
      <c r="S499">
        <v>70644</v>
      </c>
      <c r="T499" t="s">
        <v>4952</v>
      </c>
      <c r="U499" t="s">
        <v>4953</v>
      </c>
    </row>
    <row r="500" spans="1:21" x14ac:dyDescent="0.15">
      <c r="A500">
        <v>1318</v>
      </c>
      <c r="B500" s="112" t="s">
        <v>4970</v>
      </c>
      <c r="C500" s="113">
        <v>44133</v>
      </c>
      <c r="D500" t="s">
        <v>99</v>
      </c>
      <c r="E500">
        <v>3901</v>
      </c>
      <c r="F500" t="s">
        <v>22</v>
      </c>
      <c r="G500" t="s">
        <v>1233</v>
      </c>
      <c r="H500" t="s">
        <v>101</v>
      </c>
      <c r="I500" t="s">
        <v>112</v>
      </c>
      <c r="M500" t="s">
        <v>4971</v>
      </c>
      <c r="N500" t="s">
        <v>4972</v>
      </c>
      <c r="Q500">
        <v>0</v>
      </c>
      <c r="R500">
        <v>3000</v>
      </c>
      <c r="S500">
        <v>3000</v>
      </c>
      <c r="T500" t="s">
        <v>4973</v>
      </c>
      <c r="U500" t="s">
        <v>42</v>
      </c>
    </row>
    <row r="501" spans="1:21" x14ac:dyDescent="0.15">
      <c r="A501">
        <v>1319</v>
      </c>
      <c r="B501" s="112" t="s">
        <v>4974</v>
      </c>
      <c r="C501" s="113">
        <v>44133</v>
      </c>
      <c r="D501" t="s">
        <v>110</v>
      </c>
      <c r="E501">
        <v>8227</v>
      </c>
      <c r="F501" t="s">
        <v>22</v>
      </c>
      <c r="G501" t="s">
        <v>4975</v>
      </c>
      <c r="H501" t="s">
        <v>101</v>
      </c>
      <c r="I501" t="s">
        <v>32</v>
      </c>
      <c r="M501" t="s">
        <v>4976</v>
      </c>
      <c r="N501" t="s">
        <v>4288</v>
      </c>
      <c r="Q501">
        <v>0</v>
      </c>
      <c r="R501">
        <v>2000</v>
      </c>
      <c r="S501">
        <v>2000</v>
      </c>
      <c r="T501" t="s">
        <v>4977</v>
      </c>
      <c r="U501" t="s">
        <v>42</v>
      </c>
    </row>
    <row r="502" spans="1:21" x14ac:dyDescent="0.15">
      <c r="A502">
        <v>1324</v>
      </c>
      <c r="B502" s="112" t="s">
        <v>4994</v>
      </c>
      <c r="C502" s="113">
        <v>44133</v>
      </c>
      <c r="D502" t="s">
        <v>116</v>
      </c>
      <c r="E502">
        <v>7704</v>
      </c>
      <c r="F502" t="s">
        <v>22</v>
      </c>
      <c r="G502" t="s">
        <v>4995</v>
      </c>
      <c r="H502" t="s">
        <v>58</v>
      </c>
      <c r="I502" t="s">
        <v>46</v>
      </c>
      <c r="M502" t="s">
        <v>4996</v>
      </c>
      <c r="N502" t="s">
        <v>1947</v>
      </c>
      <c r="Q502">
        <v>0</v>
      </c>
      <c r="R502">
        <v>500</v>
      </c>
      <c r="S502">
        <v>500</v>
      </c>
      <c r="T502" t="s">
        <v>4997</v>
      </c>
      <c r="U502" t="s">
        <v>55</v>
      </c>
    </row>
    <row r="503" spans="1:21" x14ac:dyDescent="0.15">
      <c r="A503">
        <v>1325</v>
      </c>
      <c r="B503" s="112" t="s">
        <v>4998</v>
      </c>
      <c r="C503" s="113">
        <v>44133</v>
      </c>
      <c r="D503" t="s">
        <v>123</v>
      </c>
      <c r="E503">
        <v>3200</v>
      </c>
      <c r="F503" t="s">
        <v>22</v>
      </c>
      <c r="G503" t="s">
        <v>337</v>
      </c>
      <c r="H503" t="s">
        <v>24</v>
      </c>
      <c r="I503" t="s">
        <v>32</v>
      </c>
      <c r="M503" t="s">
        <v>4999</v>
      </c>
      <c r="N503" t="s">
        <v>5000</v>
      </c>
      <c r="Q503">
        <v>50000</v>
      </c>
      <c r="R503">
        <v>0</v>
      </c>
      <c r="S503">
        <v>50000</v>
      </c>
      <c r="T503" t="s">
        <v>5001</v>
      </c>
      <c r="U503" t="s">
        <v>42</v>
      </c>
    </row>
    <row r="504" spans="1:21" x14ac:dyDescent="0.15">
      <c r="A504">
        <v>1329</v>
      </c>
      <c r="B504" s="112" t="s">
        <v>5013</v>
      </c>
      <c r="C504" s="113">
        <v>44133</v>
      </c>
      <c r="D504" t="s">
        <v>123</v>
      </c>
      <c r="E504">
        <v>2618</v>
      </c>
      <c r="F504" t="s">
        <v>22</v>
      </c>
      <c r="G504" t="s">
        <v>5014</v>
      </c>
      <c r="H504" t="s">
        <v>183</v>
      </c>
      <c r="I504" t="s">
        <v>158</v>
      </c>
      <c r="M504" t="s">
        <v>5015</v>
      </c>
      <c r="N504" t="s">
        <v>1310</v>
      </c>
      <c r="Q504">
        <v>50000</v>
      </c>
      <c r="R504">
        <v>0</v>
      </c>
      <c r="S504">
        <v>50000</v>
      </c>
      <c r="T504" t="s">
        <v>5016</v>
      </c>
      <c r="U504" t="s">
        <v>55</v>
      </c>
    </row>
    <row r="505" spans="1:21" x14ac:dyDescent="0.15">
      <c r="A505">
        <v>1330</v>
      </c>
      <c r="B505" s="112" t="s">
        <v>5017</v>
      </c>
      <c r="C505" s="113">
        <v>44133</v>
      </c>
      <c r="D505" t="s">
        <v>123</v>
      </c>
      <c r="E505">
        <v>425</v>
      </c>
      <c r="F505" t="s">
        <v>22</v>
      </c>
      <c r="G505" t="s">
        <v>93</v>
      </c>
      <c r="H505" t="s">
        <v>45</v>
      </c>
      <c r="I505" t="s">
        <v>39</v>
      </c>
      <c r="M505" t="s">
        <v>5018</v>
      </c>
      <c r="N505" t="s">
        <v>2427</v>
      </c>
      <c r="Q505">
        <v>50000</v>
      </c>
      <c r="R505">
        <v>0</v>
      </c>
      <c r="S505">
        <v>50000</v>
      </c>
      <c r="T505" t="s">
        <v>5019</v>
      </c>
      <c r="U505" t="s">
        <v>42</v>
      </c>
    </row>
    <row r="506" spans="1:21" x14ac:dyDescent="0.15">
      <c r="A506">
        <v>1335</v>
      </c>
      <c r="B506" s="112" t="s">
        <v>5035</v>
      </c>
      <c r="C506" s="113">
        <v>44133</v>
      </c>
      <c r="D506" t="s">
        <v>123</v>
      </c>
      <c r="E506">
        <v>9903</v>
      </c>
      <c r="F506" t="s">
        <v>22</v>
      </c>
      <c r="G506" t="s">
        <v>5036</v>
      </c>
      <c r="H506" t="s">
        <v>24</v>
      </c>
      <c r="I506" t="s">
        <v>32</v>
      </c>
      <c r="M506" t="s">
        <v>5037</v>
      </c>
      <c r="N506" t="s">
        <v>185</v>
      </c>
      <c r="Q506">
        <v>50000</v>
      </c>
      <c r="R506">
        <v>0</v>
      </c>
      <c r="S506">
        <v>50000</v>
      </c>
      <c r="T506" t="s">
        <v>5038</v>
      </c>
      <c r="U506" t="s">
        <v>312</v>
      </c>
    </row>
    <row r="507" spans="1:21" x14ac:dyDescent="0.15">
      <c r="A507">
        <v>1337</v>
      </c>
      <c r="B507" s="112" t="s">
        <v>5043</v>
      </c>
      <c r="C507" s="113">
        <v>44133</v>
      </c>
      <c r="D507" t="s">
        <v>123</v>
      </c>
      <c r="E507">
        <v>5915</v>
      </c>
      <c r="F507" t="s">
        <v>22</v>
      </c>
      <c r="G507" t="s">
        <v>5044</v>
      </c>
      <c r="H507" t="s">
        <v>24</v>
      </c>
      <c r="I507" t="s">
        <v>205</v>
      </c>
      <c r="M507" t="s">
        <v>5045</v>
      </c>
      <c r="N507" t="s">
        <v>185</v>
      </c>
      <c r="Q507">
        <v>50000</v>
      </c>
      <c r="R507">
        <v>0</v>
      </c>
      <c r="S507">
        <v>50000</v>
      </c>
      <c r="T507" t="s">
        <v>5046</v>
      </c>
      <c r="U507" t="s">
        <v>66</v>
      </c>
    </row>
    <row r="508" spans="1:21" x14ac:dyDescent="0.15">
      <c r="A508">
        <v>1338</v>
      </c>
      <c r="B508" s="112" t="s">
        <v>5047</v>
      </c>
      <c r="C508" s="113">
        <v>44133</v>
      </c>
      <c r="D508" t="s">
        <v>123</v>
      </c>
      <c r="E508">
        <v>3703</v>
      </c>
      <c r="F508" t="s">
        <v>22</v>
      </c>
      <c r="G508" t="s">
        <v>5048</v>
      </c>
      <c r="H508" t="s">
        <v>24</v>
      </c>
      <c r="I508" t="s">
        <v>25</v>
      </c>
      <c r="M508" t="s">
        <v>5049</v>
      </c>
      <c r="N508" t="s">
        <v>185</v>
      </c>
      <c r="Q508">
        <v>50000</v>
      </c>
      <c r="R508">
        <v>0</v>
      </c>
      <c r="S508">
        <v>50000</v>
      </c>
      <c r="T508" t="s">
        <v>186</v>
      </c>
      <c r="U508" t="s">
        <v>5050</v>
      </c>
    </row>
    <row r="509" spans="1:21" x14ac:dyDescent="0.15">
      <c r="A509">
        <v>1340</v>
      </c>
      <c r="B509" s="112" t="s">
        <v>5055</v>
      </c>
      <c r="C509" s="113">
        <v>44133</v>
      </c>
      <c r="D509" t="s">
        <v>123</v>
      </c>
      <c r="E509">
        <v>5513</v>
      </c>
      <c r="F509" t="s">
        <v>22</v>
      </c>
      <c r="G509" t="s">
        <v>5056</v>
      </c>
      <c r="H509" t="s">
        <v>183</v>
      </c>
      <c r="I509" t="s">
        <v>205</v>
      </c>
      <c r="M509" t="s">
        <v>5057</v>
      </c>
      <c r="N509" t="s">
        <v>1310</v>
      </c>
      <c r="Q509">
        <v>50000</v>
      </c>
      <c r="R509">
        <v>0</v>
      </c>
      <c r="S509">
        <v>50000</v>
      </c>
      <c r="T509" t="s">
        <v>5058</v>
      </c>
      <c r="U509" t="s">
        <v>42</v>
      </c>
    </row>
    <row r="510" spans="1:21" x14ac:dyDescent="0.15">
      <c r="A510">
        <v>1345</v>
      </c>
      <c r="B510" s="112" t="s">
        <v>5071</v>
      </c>
      <c r="C510" s="113">
        <v>44133</v>
      </c>
      <c r="D510" t="s">
        <v>123</v>
      </c>
      <c r="E510">
        <v>10803</v>
      </c>
      <c r="F510" t="s">
        <v>22</v>
      </c>
      <c r="G510" t="s">
        <v>2387</v>
      </c>
      <c r="H510" t="s">
        <v>31</v>
      </c>
      <c r="I510" t="s">
        <v>70</v>
      </c>
      <c r="M510" t="s">
        <v>5072</v>
      </c>
      <c r="N510" t="s">
        <v>185</v>
      </c>
      <c r="Q510">
        <v>50000</v>
      </c>
      <c r="R510">
        <v>0</v>
      </c>
      <c r="S510">
        <v>50000</v>
      </c>
      <c r="T510" t="s">
        <v>5073</v>
      </c>
      <c r="U510" t="s">
        <v>42</v>
      </c>
    </row>
    <row r="511" spans="1:21" x14ac:dyDescent="0.15">
      <c r="A511">
        <v>1348</v>
      </c>
      <c r="B511" s="112" t="s">
        <v>5082</v>
      </c>
      <c r="C511" s="113">
        <v>44133</v>
      </c>
      <c r="D511" t="s">
        <v>123</v>
      </c>
      <c r="E511">
        <v>3917</v>
      </c>
      <c r="F511" t="s">
        <v>22</v>
      </c>
      <c r="G511" t="s">
        <v>2021</v>
      </c>
      <c r="H511" t="s">
        <v>24</v>
      </c>
      <c r="I511" t="s">
        <v>39</v>
      </c>
      <c r="M511" t="s">
        <v>5083</v>
      </c>
      <c r="N511" t="s">
        <v>185</v>
      </c>
      <c r="Q511">
        <v>50000</v>
      </c>
      <c r="R511">
        <v>0</v>
      </c>
      <c r="S511">
        <v>50000</v>
      </c>
      <c r="T511" t="s">
        <v>5084</v>
      </c>
      <c r="U511" t="s">
        <v>66</v>
      </c>
    </row>
    <row r="512" spans="1:21" x14ac:dyDescent="0.15">
      <c r="A512">
        <v>1349</v>
      </c>
      <c r="B512" s="112" t="s">
        <v>5085</v>
      </c>
      <c r="C512" s="113">
        <v>44133</v>
      </c>
      <c r="D512" t="s">
        <v>123</v>
      </c>
      <c r="E512">
        <v>9217</v>
      </c>
      <c r="F512" t="s">
        <v>22</v>
      </c>
      <c r="G512" t="s">
        <v>5086</v>
      </c>
      <c r="H512" t="s">
        <v>183</v>
      </c>
      <c r="I512" t="s">
        <v>70</v>
      </c>
      <c r="M512" t="s">
        <v>5087</v>
      </c>
      <c r="N512" t="s">
        <v>185</v>
      </c>
      <c r="Q512">
        <v>50000</v>
      </c>
      <c r="R512">
        <v>0</v>
      </c>
      <c r="S512">
        <v>50000</v>
      </c>
      <c r="T512" t="s">
        <v>5088</v>
      </c>
      <c r="U512" t="s">
        <v>66</v>
      </c>
    </row>
    <row r="513" spans="1:21" x14ac:dyDescent="0.15">
      <c r="A513">
        <v>1358</v>
      </c>
      <c r="B513" s="112" t="s">
        <v>5117</v>
      </c>
      <c r="C513" s="113">
        <v>44133</v>
      </c>
      <c r="D513" t="s">
        <v>123</v>
      </c>
      <c r="E513">
        <v>5909</v>
      </c>
      <c r="F513" t="s">
        <v>22</v>
      </c>
      <c r="G513" t="s">
        <v>5118</v>
      </c>
      <c r="H513" t="s">
        <v>24</v>
      </c>
      <c r="I513" t="s">
        <v>205</v>
      </c>
      <c r="M513" t="s">
        <v>5119</v>
      </c>
      <c r="N513" t="s">
        <v>185</v>
      </c>
      <c r="Q513">
        <v>50000</v>
      </c>
      <c r="R513">
        <v>0</v>
      </c>
      <c r="S513">
        <v>50000</v>
      </c>
      <c r="T513" t="s">
        <v>5120</v>
      </c>
      <c r="U513" t="s">
        <v>66</v>
      </c>
    </row>
    <row r="514" spans="1:21" x14ac:dyDescent="0.15">
      <c r="A514">
        <v>1383</v>
      </c>
      <c r="B514" s="112" t="s">
        <v>5185</v>
      </c>
      <c r="C514" s="113">
        <v>44134</v>
      </c>
      <c r="D514" t="s">
        <v>275</v>
      </c>
      <c r="E514">
        <v>8613</v>
      </c>
      <c r="F514" t="s">
        <v>22</v>
      </c>
      <c r="G514" t="s">
        <v>1382</v>
      </c>
      <c r="H514" t="s">
        <v>45</v>
      </c>
      <c r="I514" t="s">
        <v>125</v>
      </c>
      <c r="J514">
        <v>6968</v>
      </c>
      <c r="K514">
        <v>38</v>
      </c>
      <c r="L514" t="s">
        <v>1191</v>
      </c>
      <c r="N514" t="s">
        <v>1383</v>
      </c>
      <c r="O514">
        <v>1</v>
      </c>
      <c r="P514">
        <v>1</v>
      </c>
      <c r="Q514">
        <v>313292</v>
      </c>
      <c r="R514">
        <v>0</v>
      </c>
      <c r="S514">
        <v>313292</v>
      </c>
      <c r="T514" t="s">
        <v>2521</v>
      </c>
      <c r="U514" t="s">
        <v>5186</v>
      </c>
    </row>
    <row r="515" spans="1:21" x14ac:dyDescent="0.15">
      <c r="A515">
        <v>1399</v>
      </c>
      <c r="B515" s="112" t="s">
        <v>5214</v>
      </c>
      <c r="C515" s="113">
        <v>44134</v>
      </c>
      <c r="D515" t="s">
        <v>275</v>
      </c>
      <c r="E515">
        <v>9108</v>
      </c>
      <c r="F515" t="s">
        <v>22</v>
      </c>
      <c r="G515" t="s">
        <v>1587</v>
      </c>
      <c r="H515" t="s">
        <v>45</v>
      </c>
      <c r="I515" t="s">
        <v>25</v>
      </c>
      <c r="J515">
        <v>6426</v>
      </c>
      <c r="K515">
        <v>5</v>
      </c>
      <c r="L515" t="s">
        <v>1191</v>
      </c>
      <c r="M515" t="s">
        <v>5191</v>
      </c>
      <c r="N515" t="s">
        <v>1383</v>
      </c>
      <c r="O515">
        <v>1</v>
      </c>
      <c r="P515">
        <v>1</v>
      </c>
      <c r="Q515">
        <v>313292</v>
      </c>
      <c r="R515">
        <v>0</v>
      </c>
      <c r="S515">
        <v>313292</v>
      </c>
      <c r="T515" t="s">
        <v>5215</v>
      </c>
      <c r="U515" t="s">
        <v>5216</v>
      </c>
    </row>
    <row r="516" spans="1:21" x14ac:dyDescent="0.15">
      <c r="A516">
        <v>1405</v>
      </c>
      <c r="B516" s="112" t="s">
        <v>5230</v>
      </c>
      <c r="C516" s="113">
        <v>44134</v>
      </c>
      <c r="D516" t="s">
        <v>37</v>
      </c>
      <c r="E516">
        <v>1400</v>
      </c>
      <c r="F516" t="s">
        <v>22</v>
      </c>
      <c r="G516" t="s">
        <v>5231</v>
      </c>
      <c r="H516" t="s">
        <v>31</v>
      </c>
      <c r="I516" t="s">
        <v>88</v>
      </c>
      <c r="M516" t="s">
        <v>5232</v>
      </c>
      <c r="N516" t="s">
        <v>72</v>
      </c>
      <c r="Q516">
        <v>0</v>
      </c>
      <c r="R516">
        <v>3000</v>
      </c>
      <c r="S516">
        <v>3000</v>
      </c>
      <c r="T516" t="s">
        <v>5233</v>
      </c>
      <c r="U516" t="s">
        <v>328</v>
      </c>
    </row>
    <row r="517" spans="1:21" x14ac:dyDescent="0.15">
      <c r="A517">
        <v>1407</v>
      </c>
      <c r="B517" s="112" t="s">
        <v>5238</v>
      </c>
      <c r="C517" s="113">
        <v>44134</v>
      </c>
      <c r="D517" t="s">
        <v>37</v>
      </c>
      <c r="E517">
        <v>1409</v>
      </c>
      <c r="F517" t="s">
        <v>22</v>
      </c>
      <c r="G517" t="s">
        <v>1237</v>
      </c>
      <c r="H517" t="s">
        <v>58</v>
      </c>
      <c r="I517" t="s">
        <v>39</v>
      </c>
      <c r="M517" t="s">
        <v>5239</v>
      </c>
      <c r="N517" t="s">
        <v>72</v>
      </c>
      <c r="Q517">
        <v>0</v>
      </c>
      <c r="R517">
        <v>3000</v>
      </c>
      <c r="S517">
        <v>3000</v>
      </c>
      <c r="T517" t="s">
        <v>1368</v>
      </c>
      <c r="U517" t="s">
        <v>627</v>
      </c>
    </row>
    <row r="518" spans="1:21" x14ac:dyDescent="0.15">
      <c r="A518">
        <v>1409</v>
      </c>
      <c r="B518" s="112" t="s">
        <v>5244</v>
      </c>
      <c r="C518" s="113">
        <v>44134</v>
      </c>
      <c r="D518" t="s">
        <v>37</v>
      </c>
      <c r="E518">
        <v>12317</v>
      </c>
      <c r="F518" t="s">
        <v>22</v>
      </c>
      <c r="G518" t="s">
        <v>983</v>
      </c>
      <c r="H518" t="s">
        <v>24</v>
      </c>
      <c r="I518" t="s">
        <v>32</v>
      </c>
      <c r="M518" t="s">
        <v>5245</v>
      </c>
      <c r="N518" t="s">
        <v>948</v>
      </c>
      <c r="Q518">
        <v>0</v>
      </c>
      <c r="R518">
        <v>3000</v>
      </c>
      <c r="S518">
        <v>3000</v>
      </c>
      <c r="T518" t="s">
        <v>5246</v>
      </c>
      <c r="U518" t="s">
        <v>55</v>
      </c>
    </row>
    <row r="519" spans="1:21" x14ac:dyDescent="0.15">
      <c r="A519">
        <v>1412</v>
      </c>
      <c r="B519" s="112" t="s">
        <v>5254</v>
      </c>
      <c r="C519" s="113">
        <v>44134</v>
      </c>
      <c r="D519" t="s">
        <v>37</v>
      </c>
      <c r="E519">
        <v>3906</v>
      </c>
      <c r="F519" t="s">
        <v>22</v>
      </c>
      <c r="G519" t="s">
        <v>23</v>
      </c>
      <c r="H519" t="s">
        <v>24</v>
      </c>
      <c r="I519" t="s">
        <v>25</v>
      </c>
      <c r="M519" t="s">
        <v>5255</v>
      </c>
      <c r="N519" t="s">
        <v>72</v>
      </c>
      <c r="Q519">
        <v>0</v>
      </c>
      <c r="R519">
        <v>3000</v>
      </c>
      <c r="S519">
        <v>3000</v>
      </c>
      <c r="T519" t="s">
        <v>5256</v>
      </c>
      <c r="U519" t="s">
        <v>42</v>
      </c>
    </row>
    <row r="520" spans="1:21" x14ac:dyDescent="0.15">
      <c r="A520">
        <v>1413</v>
      </c>
      <c r="B520" s="112" t="s">
        <v>5257</v>
      </c>
      <c r="C520" s="113">
        <v>44134</v>
      </c>
      <c r="D520" t="s">
        <v>37</v>
      </c>
      <c r="E520">
        <v>14213</v>
      </c>
      <c r="F520" t="s">
        <v>22</v>
      </c>
      <c r="G520" t="s">
        <v>4861</v>
      </c>
      <c r="H520" t="s">
        <v>31</v>
      </c>
      <c r="M520" t="s">
        <v>5258</v>
      </c>
      <c r="N520" t="s">
        <v>5259</v>
      </c>
      <c r="Q520">
        <v>0</v>
      </c>
      <c r="R520">
        <v>3000</v>
      </c>
      <c r="S520">
        <v>3000</v>
      </c>
      <c r="T520" t="s">
        <v>5260</v>
      </c>
      <c r="U520" t="s">
        <v>42</v>
      </c>
    </row>
    <row r="521" spans="1:21" x14ac:dyDescent="0.15">
      <c r="A521">
        <v>1414</v>
      </c>
      <c r="B521" s="112" t="s">
        <v>5261</v>
      </c>
      <c r="C521" s="113">
        <v>44134</v>
      </c>
      <c r="D521" t="s">
        <v>1913</v>
      </c>
      <c r="E521">
        <v>1501</v>
      </c>
      <c r="F521" t="s">
        <v>22</v>
      </c>
      <c r="G521" t="s">
        <v>5262</v>
      </c>
      <c r="H521" t="s">
        <v>24</v>
      </c>
      <c r="I521" t="s">
        <v>88</v>
      </c>
      <c r="M521" t="s">
        <v>5263</v>
      </c>
      <c r="Q521">
        <v>0</v>
      </c>
      <c r="R521">
        <v>25000</v>
      </c>
      <c r="S521">
        <v>25000</v>
      </c>
      <c r="T521" t="s">
        <v>5264</v>
      </c>
      <c r="U521" t="s">
        <v>42</v>
      </c>
    </row>
    <row r="522" spans="1:21" x14ac:dyDescent="0.15">
      <c r="A522">
        <v>1415</v>
      </c>
      <c r="B522" s="112" t="s">
        <v>5265</v>
      </c>
      <c r="C522" s="113">
        <v>44134</v>
      </c>
      <c r="D522" t="s">
        <v>689</v>
      </c>
      <c r="E522">
        <v>7724</v>
      </c>
      <c r="F522" t="s">
        <v>22</v>
      </c>
      <c r="G522" t="s">
        <v>5266</v>
      </c>
      <c r="H522" t="s">
        <v>101</v>
      </c>
      <c r="I522" t="s">
        <v>70</v>
      </c>
      <c r="M522" t="s">
        <v>5267</v>
      </c>
      <c r="N522" t="s">
        <v>5268</v>
      </c>
      <c r="Q522">
        <v>0</v>
      </c>
      <c r="R522">
        <v>3000</v>
      </c>
      <c r="S522">
        <v>3000</v>
      </c>
      <c r="T522" t="s">
        <v>5269</v>
      </c>
      <c r="U522" t="s">
        <v>97</v>
      </c>
    </row>
    <row r="523" spans="1:21" x14ac:dyDescent="0.15">
      <c r="A523">
        <v>1416</v>
      </c>
      <c r="B523" s="112" t="s">
        <v>5270</v>
      </c>
      <c r="C523" s="113">
        <v>44134</v>
      </c>
      <c r="D523" t="s">
        <v>689</v>
      </c>
      <c r="E523">
        <v>7624</v>
      </c>
      <c r="F523" t="s">
        <v>22</v>
      </c>
      <c r="G523" t="s">
        <v>5266</v>
      </c>
      <c r="H523" t="s">
        <v>101</v>
      </c>
      <c r="I523" t="s">
        <v>70</v>
      </c>
      <c r="M523" t="s">
        <v>5267</v>
      </c>
      <c r="N523" t="s">
        <v>5268</v>
      </c>
      <c r="Q523">
        <v>0</v>
      </c>
      <c r="R523">
        <v>3000</v>
      </c>
      <c r="S523">
        <v>3000</v>
      </c>
      <c r="T523" t="s">
        <v>5271</v>
      </c>
      <c r="U523" t="s">
        <v>97</v>
      </c>
    </row>
    <row r="524" spans="1:21" x14ac:dyDescent="0.15">
      <c r="A524">
        <v>1419</v>
      </c>
      <c r="B524" s="112" t="s">
        <v>5278</v>
      </c>
      <c r="C524" s="113">
        <v>44134</v>
      </c>
      <c r="D524" t="s">
        <v>75</v>
      </c>
      <c r="E524">
        <v>3111</v>
      </c>
      <c r="F524" t="s">
        <v>22</v>
      </c>
      <c r="G524" t="s">
        <v>5279</v>
      </c>
      <c r="H524" t="s">
        <v>45</v>
      </c>
      <c r="I524" t="s">
        <v>158</v>
      </c>
      <c r="M524" t="s">
        <v>5280</v>
      </c>
      <c r="N524" t="s">
        <v>396</v>
      </c>
      <c r="Q524">
        <v>0</v>
      </c>
      <c r="R524">
        <v>3000</v>
      </c>
      <c r="S524">
        <v>3000</v>
      </c>
      <c r="T524" t="s">
        <v>5281</v>
      </c>
      <c r="U524" t="s">
        <v>55</v>
      </c>
    </row>
    <row r="525" spans="1:21" x14ac:dyDescent="0.15">
      <c r="A525">
        <v>1422</v>
      </c>
      <c r="B525" s="112" t="s">
        <v>5290</v>
      </c>
      <c r="C525" s="113">
        <v>44134</v>
      </c>
      <c r="D525" t="s">
        <v>75</v>
      </c>
      <c r="E525">
        <v>4200</v>
      </c>
      <c r="F525" t="s">
        <v>22</v>
      </c>
      <c r="G525" t="s">
        <v>5291</v>
      </c>
      <c r="H525" t="s">
        <v>31</v>
      </c>
      <c r="I525" t="s">
        <v>46</v>
      </c>
      <c r="M525" t="s">
        <v>5292</v>
      </c>
      <c r="N525" t="s">
        <v>2110</v>
      </c>
      <c r="Q525">
        <v>0</v>
      </c>
      <c r="R525">
        <v>3000</v>
      </c>
      <c r="S525">
        <v>3000</v>
      </c>
      <c r="T525" t="s">
        <v>1556</v>
      </c>
      <c r="U525" t="s">
        <v>55</v>
      </c>
    </row>
    <row r="526" spans="1:21" x14ac:dyDescent="0.15">
      <c r="A526">
        <v>1423</v>
      </c>
      <c r="B526" s="112" t="s">
        <v>5293</v>
      </c>
      <c r="C526" s="113">
        <v>44134</v>
      </c>
      <c r="D526" t="s">
        <v>75</v>
      </c>
      <c r="E526">
        <v>5008</v>
      </c>
      <c r="F526" t="s">
        <v>22</v>
      </c>
      <c r="G526" t="s">
        <v>5294</v>
      </c>
      <c r="H526" t="s">
        <v>183</v>
      </c>
      <c r="I526" t="s">
        <v>46</v>
      </c>
      <c r="M526" t="s">
        <v>5295</v>
      </c>
      <c r="N526" t="s">
        <v>2110</v>
      </c>
      <c r="Q526">
        <v>0</v>
      </c>
      <c r="R526">
        <v>3000</v>
      </c>
      <c r="S526">
        <v>3000</v>
      </c>
      <c r="T526" t="s">
        <v>520</v>
      </c>
      <c r="U526" t="s">
        <v>55</v>
      </c>
    </row>
    <row r="527" spans="1:21" x14ac:dyDescent="0.15">
      <c r="A527">
        <v>1427</v>
      </c>
      <c r="B527" s="112" t="s">
        <v>5308</v>
      </c>
      <c r="C527" s="113">
        <v>44134</v>
      </c>
      <c r="D527" t="s">
        <v>116</v>
      </c>
      <c r="E527">
        <v>6205</v>
      </c>
      <c r="F527" t="s">
        <v>22</v>
      </c>
      <c r="G527" t="s">
        <v>5309</v>
      </c>
      <c r="H527" t="s">
        <v>58</v>
      </c>
      <c r="I527" t="s">
        <v>46</v>
      </c>
      <c r="M527" t="s">
        <v>5310</v>
      </c>
      <c r="N527" t="s">
        <v>742</v>
      </c>
      <c r="Q527">
        <v>0</v>
      </c>
      <c r="R527">
        <v>500</v>
      </c>
      <c r="S527">
        <v>500</v>
      </c>
      <c r="T527" t="s">
        <v>5311</v>
      </c>
      <c r="U527" t="s">
        <v>42</v>
      </c>
    </row>
    <row r="528" spans="1:21" x14ac:dyDescent="0.15">
      <c r="A528">
        <v>1428</v>
      </c>
      <c r="B528" s="112" t="s">
        <v>5312</v>
      </c>
      <c r="C528" s="113">
        <v>44134</v>
      </c>
      <c r="D528" t="s">
        <v>116</v>
      </c>
      <c r="E528">
        <v>11713</v>
      </c>
      <c r="F528" t="s">
        <v>22</v>
      </c>
      <c r="G528" t="s">
        <v>1942</v>
      </c>
      <c r="H528" t="s">
        <v>101</v>
      </c>
      <c r="I528" t="s">
        <v>32</v>
      </c>
      <c r="M528" t="s">
        <v>5313</v>
      </c>
      <c r="N528" t="s">
        <v>742</v>
      </c>
      <c r="Q528">
        <v>0</v>
      </c>
      <c r="R528">
        <v>500</v>
      </c>
      <c r="S528">
        <v>500</v>
      </c>
      <c r="T528" t="s">
        <v>5314</v>
      </c>
      <c r="U528" t="s">
        <v>55</v>
      </c>
    </row>
    <row r="529" spans="1:21" x14ac:dyDescent="0.15">
      <c r="A529">
        <v>1429</v>
      </c>
      <c r="B529" s="112" t="s">
        <v>5315</v>
      </c>
      <c r="C529" s="113">
        <v>44134</v>
      </c>
      <c r="D529" t="s">
        <v>116</v>
      </c>
      <c r="E529">
        <v>6605</v>
      </c>
      <c r="F529" t="s">
        <v>22</v>
      </c>
      <c r="G529" t="s">
        <v>5316</v>
      </c>
      <c r="H529" t="s">
        <v>183</v>
      </c>
      <c r="I529" t="s">
        <v>32</v>
      </c>
      <c r="M529" t="s">
        <v>5317</v>
      </c>
      <c r="N529" t="s">
        <v>742</v>
      </c>
      <c r="Q529">
        <v>0</v>
      </c>
      <c r="R529">
        <v>500</v>
      </c>
      <c r="S529">
        <v>500</v>
      </c>
      <c r="T529" t="s">
        <v>5318</v>
      </c>
      <c r="U529" t="s">
        <v>55</v>
      </c>
    </row>
    <row r="530" spans="1:21" x14ac:dyDescent="0.15">
      <c r="A530">
        <v>1432</v>
      </c>
      <c r="B530" s="112" t="s">
        <v>5327</v>
      </c>
      <c r="C530" s="113">
        <v>44134</v>
      </c>
      <c r="D530" t="s">
        <v>123</v>
      </c>
      <c r="E530">
        <v>11511</v>
      </c>
      <c r="F530" t="s">
        <v>22</v>
      </c>
      <c r="G530" t="s">
        <v>2796</v>
      </c>
      <c r="H530" t="s">
        <v>69</v>
      </c>
      <c r="M530" t="s">
        <v>5328</v>
      </c>
      <c r="N530" t="s">
        <v>553</v>
      </c>
      <c r="Q530">
        <v>50000</v>
      </c>
      <c r="R530">
        <v>0</v>
      </c>
      <c r="S530">
        <v>50000</v>
      </c>
      <c r="T530" t="s">
        <v>5012</v>
      </c>
      <c r="U530" t="s">
        <v>42</v>
      </c>
    </row>
    <row r="531" spans="1:21" x14ac:dyDescent="0.15">
      <c r="A531">
        <v>1433</v>
      </c>
      <c r="B531" s="112" t="s">
        <v>5329</v>
      </c>
      <c r="C531" s="113">
        <v>44134</v>
      </c>
      <c r="D531" t="s">
        <v>123</v>
      </c>
      <c r="E531">
        <v>9013</v>
      </c>
      <c r="F531" t="s">
        <v>22</v>
      </c>
      <c r="G531" t="s">
        <v>5330</v>
      </c>
      <c r="H531" t="s">
        <v>69</v>
      </c>
      <c r="M531" t="s">
        <v>5331</v>
      </c>
      <c r="N531" t="s">
        <v>553</v>
      </c>
      <c r="Q531">
        <v>50000</v>
      </c>
      <c r="R531">
        <v>0</v>
      </c>
      <c r="S531">
        <v>50000</v>
      </c>
      <c r="T531" t="s">
        <v>5332</v>
      </c>
      <c r="U531" t="s">
        <v>42</v>
      </c>
    </row>
    <row r="532" spans="1:21" x14ac:dyDescent="0.15">
      <c r="A532">
        <v>1436</v>
      </c>
      <c r="B532" s="112" t="s">
        <v>5339</v>
      </c>
      <c r="C532" s="113">
        <v>44134</v>
      </c>
      <c r="D532" t="s">
        <v>123</v>
      </c>
      <c r="E532">
        <v>3316</v>
      </c>
      <c r="F532" t="s">
        <v>22</v>
      </c>
      <c r="G532" t="s">
        <v>5340</v>
      </c>
      <c r="H532" t="s">
        <v>24</v>
      </c>
      <c r="I532" t="s">
        <v>205</v>
      </c>
      <c r="M532" t="s">
        <v>5341</v>
      </c>
      <c r="N532" t="s">
        <v>5342</v>
      </c>
      <c r="Q532">
        <v>50000</v>
      </c>
      <c r="R532">
        <v>0</v>
      </c>
      <c r="S532">
        <v>50000</v>
      </c>
      <c r="T532" t="s">
        <v>5343</v>
      </c>
      <c r="U532" t="s">
        <v>42</v>
      </c>
    </row>
  </sheetData>
  <autoFilter ref="U1:U532" xr:uid="{827D06A9-254A-1543-BBA5-FA28489C465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OCT</vt:lpstr>
      <vt:lpstr>10 2020 By address</vt:lpstr>
      <vt:lpstr>Sheet1</vt:lpstr>
      <vt:lpstr>'10 2020 By address'!Print_Area</vt:lpstr>
      <vt:lpstr>OCT!Print_Area</vt:lpstr>
      <vt:lpstr>'10 2020 By address'!Print_Titles</vt:lpstr>
    </vt:vector>
  </TitlesOfParts>
  <Company>City of Bakersfield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Sanchez</dc:creator>
  <cp:lastModifiedBy>Pravin Patel</cp:lastModifiedBy>
  <cp:lastPrinted>2020-11-02T23:20:11Z</cp:lastPrinted>
  <dcterms:created xsi:type="dcterms:W3CDTF">2020-11-02T23:16:52Z</dcterms:created>
  <dcterms:modified xsi:type="dcterms:W3CDTF">2021-09-08T22:22:03Z</dcterms:modified>
</cp:coreProperties>
</file>