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vinpatel/Desktop/ohm analytics project/"/>
    </mc:Choice>
  </mc:AlternateContent>
  <xr:revisionPtr revIDLastSave="0" documentId="8_{75E3D876-B9E3-FC42-89DE-B31DC5460702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SEP" sheetId="2" r:id="rId1"/>
    <sheet name="09 2020 By Address" sheetId="1" r:id="rId2"/>
    <sheet name="Sheet1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'09 2020 By Address'!$U$1:$U$1203</definedName>
    <definedName name="Missing_Vaulations" localSheetId="0">'[1]Missing Valuations'!$B$3:$D$63</definedName>
    <definedName name="Missing_Vaulations">'[2]Missing Valuations'!$B$3:$D$63</definedName>
    <definedName name="pivotdata" localSheetId="0">'[1]pivot data'!$A$2:$E$30</definedName>
    <definedName name="pivotdata">[3]pivotdata!$A$2:$E$25</definedName>
    <definedName name="_xlnm.Print_Area" localSheetId="1">'09 2020 By Address'!$A$1:$S$1204</definedName>
    <definedName name="_xlnm.Print_Area" localSheetId="0">SEP!$A$1:$O$63</definedName>
    <definedName name="_xlnm.Print_Titles" localSheetId="1">'09 2020 By Address'!$1:$1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2" l="1"/>
  <c r="O62" i="2"/>
  <c r="J60" i="2"/>
  <c r="I60" i="2"/>
  <c r="H60" i="2"/>
  <c r="O60" i="2" s="1"/>
  <c r="G60" i="2"/>
  <c r="F60" i="2"/>
  <c r="E60" i="2"/>
  <c r="D60" i="2"/>
  <c r="C60" i="2"/>
  <c r="J59" i="2"/>
  <c r="I59" i="2"/>
  <c r="H59" i="2"/>
  <c r="N59" i="2" s="1"/>
  <c r="G59" i="2"/>
  <c r="F59" i="2"/>
  <c r="E59" i="2"/>
  <c r="M59" i="2" s="1"/>
  <c r="D59" i="2"/>
  <c r="C59" i="2"/>
  <c r="J58" i="2"/>
  <c r="I58" i="2"/>
  <c r="H58" i="2"/>
  <c r="G58" i="2"/>
  <c r="F58" i="2"/>
  <c r="M58" i="2" s="1"/>
  <c r="E58" i="2"/>
  <c r="D58" i="2"/>
  <c r="C58" i="2"/>
  <c r="M57" i="2"/>
  <c r="J57" i="2"/>
  <c r="O57" i="2" s="1"/>
  <c r="I57" i="2"/>
  <c r="H57" i="2"/>
  <c r="G57" i="2"/>
  <c r="F57" i="2"/>
  <c r="E57" i="2"/>
  <c r="D57" i="2"/>
  <c r="C57" i="2"/>
  <c r="M56" i="2"/>
  <c r="J56" i="2"/>
  <c r="I56" i="2"/>
  <c r="H56" i="2"/>
  <c r="N56" i="2" s="1"/>
  <c r="G56" i="2"/>
  <c r="F56" i="2"/>
  <c r="E56" i="2"/>
  <c r="D56" i="2"/>
  <c r="C56" i="2"/>
  <c r="M55" i="2"/>
  <c r="J55" i="2"/>
  <c r="I55" i="2"/>
  <c r="H55" i="2"/>
  <c r="G55" i="2"/>
  <c r="F55" i="2"/>
  <c r="E55" i="2"/>
  <c r="D55" i="2"/>
  <c r="L55" i="2" s="1"/>
  <c r="C55" i="2"/>
  <c r="J54" i="2"/>
  <c r="I54" i="2"/>
  <c r="H54" i="2"/>
  <c r="G54" i="2"/>
  <c r="F54" i="2"/>
  <c r="M54" i="2" s="1"/>
  <c r="E54" i="2"/>
  <c r="D54" i="2"/>
  <c r="L54" i="2" s="1"/>
  <c r="C54" i="2"/>
  <c r="J53" i="2"/>
  <c r="I53" i="2"/>
  <c r="H53" i="2"/>
  <c r="G53" i="2"/>
  <c r="F53" i="2"/>
  <c r="M53" i="2" s="1"/>
  <c r="E53" i="2"/>
  <c r="D53" i="2"/>
  <c r="C53" i="2"/>
  <c r="J52" i="2"/>
  <c r="I52" i="2"/>
  <c r="H52" i="2"/>
  <c r="G52" i="2"/>
  <c r="F52" i="2"/>
  <c r="M52" i="2" s="1"/>
  <c r="E52" i="2"/>
  <c r="D52" i="2"/>
  <c r="L52" i="2" s="1"/>
  <c r="C52" i="2"/>
  <c r="J51" i="2"/>
  <c r="I51" i="2"/>
  <c r="H51" i="2"/>
  <c r="N51" i="2" s="1"/>
  <c r="G51" i="2"/>
  <c r="F51" i="2"/>
  <c r="M51" i="2" s="1"/>
  <c r="E51" i="2"/>
  <c r="D51" i="2"/>
  <c r="L51" i="2" s="1"/>
  <c r="C51" i="2"/>
  <c r="J50" i="2"/>
  <c r="I50" i="2"/>
  <c r="H50" i="2"/>
  <c r="G50" i="2"/>
  <c r="F50" i="2"/>
  <c r="E50" i="2"/>
  <c r="M50" i="2" s="1"/>
  <c r="D50" i="2"/>
  <c r="C50" i="2"/>
  <c r="J49" i="2"/>
  <c r="I49" i="2"/>
  <c r="H49" i="2"/>
  <c r="G49" i="2"/>
  <c r="F49" i="2"/>
  <c r="M49" i="2" s="1"/>
  <c r="E49" i="2"/>
  <c r="D49" i="2"/>
  <c r="C49" i="2"/>
  <c r="J48" i="2"/>
  <c r="O48" i="2" s="1"/>
  <c r="I48" i="2"/>
  <c r="H48" i="2"/>
  <c r="G48" i="2"/>
  <c r="F48" i="2"/>
  <c r="M48" i="2" s="1"/>
  <c r="E48" i="2"/>
  <c r="D48" i="2"/>
  <c r="C48" i="2"/>
  <c r="J47" i="2"/>
  <c r="I47" i="2"/>
  <c r="H47" i="2"/>
  <c r="N47" i="2" s="1"/>
  <c r="G47" i="2"/>
  <c r="F47" i="2"/>
  <c r="M47" i="2" s="1"/>
  <c r="E47" i="2"/>
  <c r="D47" i="2"/>
  <c r="L47" i="2" s="1"/>
  <c r="C47" i="2"/>
  <c r="J46" i="2"/>
  <c r="O46" i="2" s="1"/>
  <c r="I46" i="2"/>
  <c r="H46" i="2"/>
  <c r="G46" i="2"/>
  <c r="F46" i="2"/>
  <c r="E46" i="2"/>
  <c r="D46" i="2"/>
  <c r="L46" i="2" s="1"/>
  <c r="C46" i="2"/>
  <c r="J45" i="2"/>
  <c r="O45" i="2" s="1"/>
  <c r="I45" i="2"/>
  <c r="H45" i="2"/>
  <c r="N45" i="2" s="1"/>
  <c r="G45" i="2"/>
  <c r="F45" i="2"/>
  <c r="E45" i="2"/>
  <c r="D45" i="2"/>
  <c r="C45" i="2"/>
  <c r="J44" i="2"/>
  <c r="I44" i="2"/>
  <c r="H44" i="2"/>
  <c r="G44" i="2"/>
  <c r="F44" i="2"/>
  <c r="E44" i="2"/>
  <c r="D44" i="2"/>
  <c r="L44" i="2" s="1"/>
  <c r="C44" i="2"/>
  <c r="J43" i="2"/>
  <c r="O43" i="2" s="1"/>
  <c r="I43" i="2"/>
  <c r="H43" i="2"/>
  <c r="N43" i="2" s="1"/>
  <c r="G43" i="2"/>
  <c r="F43" i="2"/>
  <c r="M43" i="2" s="1"/>
  <c r="E43" i="2"/>
  <c r="D43" i="2"/>
  <c r="L43" i="2" s="1"/>
  <c r="C43" i="2"/>
  <c r="J42" i="2"/>
  <c r="I42" i="2"/>
  <c r="H42" i="2"/>
  <c r="G42" i="2"/>
  <c r="F42" i="2"/>
  <c r="M42" i="2" s="1"/>
  <c r="E42" i="2"/>
  <c r="D42" i="2"/>
  <c r="C42" i="2"/>
  <c r="J41" i="2"/>
  <c r="O41" i="2" s="1"/>
  <c r="I41" i="2"/>
  <c r="H41" i="2"/>
  <c r="G41" i="2"/>
  <c r="F41" i="2"/>
  <c r="M41" i="2" s="1"/>
  <c r="E41" i="2"/>
  <c r="D41" i="2"/>
  <c r="L41" i="2" s="1"/>
  <c r="C41" i="2"/>
  <c r="M40" i="2"/>
  <c r="J40" i="2"/>
  <c r="I40" i="2"/>
  <c r="H40" i="2"/>
  <c r="N40" i="2" s="1"/>
  <c r="G40" i="2"/>
  <c r="F40" i="2"/>
  <c r="E40" i="2"/>
  <c r="D40" i="2"/>
  <c r="C40" i="2"/>
  <c r="J39" i="2"/>
  <c r="I39" i="2"/>
  <c r="H39" i="2"/>
  <c r="G39" i="2"/>
  <c r="F39" i="2"/>
  <c r="M39" i="2" s="1"/>
  <c r="E39" i="2"/>
  <c r="D39" i="2"/>
  <c r="L39" i="2" s="1"/>
  <c r="C39" i="2"/>
  <c r="J38" i="2"/>
  <c r="O38" i="2" s="1"/>
  <c r="I38" i="2"/>
  <c r="H38" i="2"/>
  <c r="G38" i="2"/>
  <c r="F38" i="2"/>
  <c r="M38" i="2" s="1"/>
  <c r="E38" i="2"/>
  <c r="D38" i="2"/>
  <c r="L38" i="2" s="1"/>
  <c r="C38" i="2"/>
  <c r="J37" i="2"/>
  <c r="O37" i="2" s="1"/>
  <c r="I37" i="2"/>
  <c r="H37" i="2"/>
  <c r="N37" i="2" s="1"/>
  <c r="G37" i="2"/>
  <c r="F37" i="2"/>
  <c r="M37" i="2" s="1"/>
  <c r="E37" i="2"/>
  <c r="D37" i="2"/>
  <c r="C37" i="2"/>
  <c r="J36" i="2"/>
  <c r="I36" i="2"/>
  <c r="H36" i="2"/>
  <c r="G36" i="2"/>
  <c r="F36" i="2"/>
  <c r="M36" i="2" s="1"/>
  <c r="E36" i="2"/>
  <c r="D36" i="2"/>
  <c r="L36" i="2" s="1"/>
  <c r="C36" i="2"/>
  <c r="J35" i="2"/>
  <c r="O35" i="2" s="1"/>
  <c r="I35" i="2"/>
  <c r="H35" i="2"/>
  <c r="N35" i="2" s="1"/>
  <c r="G35" i="2"/>
  <c r="F35" i="2"/>
  <c r="M35" i="2" s="1"/>
  <c r="E35" i="2"/>
  <c r="D35" i="2"/>
  <c r="C35" i="2"/>
  <c r="J34" i="2"/>
  <c r="I34" i="2"/>
  <c r="H34" i="2"/>
  <c r="G34" i="2"/>
  <c r="F34" i="2"/>
  <c r="E34" i="2"/>
  <c r="M34" i="2" s="1"/>
  <c r="D34" i="2"/>
  <c r="C34" i="2"/>
  <c r="L34" i="2" s="1"/>
  <c r="J33" i="2"/>
  <c r="O33" i="2" s="1"/>
  <c r="I33" i="2"/>
  <c r="H33" i="2"/>
  <c r="G33" i="2"/>
  <c r="F33" i="2"/>
  <c r="M33" i="2" s="1"/>
  <c r="E33" i="2"/>
  <c r="D33" i="2"/>
  <c r="C33" i="2"/>
  <c r="J32" i="2"/>
  <c r="O32" i="2" s="1"/>
  <c r="I32" i="2"/>
  <c r="H32" i="2"/>
  <c r="G32" i="2"/>
  <c r="F32" i="2"/>
  <c r="E32" i="2"/>
  <c r="M32" i="2" s="1"/>
  <c r="D32" i="2"/>
  <c r="C32" i="2"/>
  <c r="L32" i="2" s="1"/>
  <c r="J31" i="2"/>
  <c r="I31" i="2"/>
  <c r="H31" i="2"/>
  <c r="N31" i="2" s="1"/>
  <c r="G31" i="2"/>
  <c r="F31" i="2"/>
  <c r="M31" i="2" s="1"/>
  <c r="E31" i="2"/>
  <c r="D31" i="2"/>
  <c r="C31" i="2"/>
  <c r="J30" i="2"/>
  <c r="O30" i="2" s="1"/>
  <c r="I30" i="2"/>
  <c r="H30" i="2"/>
  <c r="G30" i="2"/>
  <c r="F30" i="2"/>
  <c r="M30" i="2" s="1"/>
  <c r="E30" i="2"/>
  <c r="D30" i="2"/>
  <c r="C30" i="2"/>
  <c r="J29" i="2"/>
  <c r="O29" i="2" s="1"/>
  <c r="I29" i="2"/>
  <c r="H29" i="2"/>
  <c r="G29" i="2"/>
  <c r="F29" i="2"/>
  <c r="M29" i="2" s="1"/>
  <c r="E29" i="2"/>
  <c r="D29" i="2"/>
  <c r="C29" i="2"/>
  <c r="L29" i="2" s="1"/>
  <c r="J28" i="2"/>
  <c r="I28" i="2"/>
  <c r="H28" i="2"/>
  <c r="G28" i="2"/>
  <c r="F28" i="2"/>
  <c r="M28" i="2" s="1"/>
  <c r="E28" i="2"/>
  <c r="D28" i="2"/>
  <c r="C28" i="2"/>
  <c r="J27" i="2"/>
  <c r="O27" i="2" s="1"/>
  <c r="I27" i="2"/>
  <c r="H27" i="2"/>
  <c r="N27" i="2" s="1"/>
  <c r="G27" i="2"/>
  <c r="F27" i="2"/>
  <c r="M27" i="2" s="1"/>
  <c r="E27" i="2"/>
  <c r="D27" i="2"/>
  <c r="C27" i="2"/>
  <c r="M26" i="2"/>
  <c r="J26" i="2"/>
  <c r="I26" i="2"/>
  <c r="H26" i="2"/>
  <c r="N26" i="2" s="1"/>
  <c r="G26" i="2"/>
  <c r="F26" i="2"/>
  <c r="E26" i="2"/>
  <c r="D26" i="2"/>
  <c r="C26" i="2"/>
  <c r="L26" i="2" s="1"/>
  <c r="J25" i="2"/>
  <c r="O25" i="2" s="1"/>
  <c r="I25" i="2"/>
  <c r="H25" i="2"/>
  <c r="G25" i="2"/>
  <c r="F25" i="2"/>
  <c r="M25" i="2" s="1"/>
  <c r="E25" i="2"/>
  <c r="D25" i="2"/>
  <c r="C25" i="2"/>
  <c r="M24" i="2"/>
  <c r="J24" i="2"/>
  <c r="O24" i="2" s="1"/>
  <c r="I24" i="2"/>
  <c r="H24" i="2"/>
  <c r="N24" i="2" s="1"/>
  <c r="G24" i="2"/>
  <c r="F24" i="2"/>
  <c r="E24" i="2"/>
  <c r="D24" i="2"/>
  <c r="C24" i="2"/>
  <c r="L24" i="2" s="1"/>
  <c r="J23" i="2"/>
  <c r="I23" i="2"/>
  <c r="H23" i="2"/>
  <c r="N23" i="2" s="1"/>
  <c r="G23" i="2"/>
  <c r="F23" i="2"/>
  <c r="E23" i="2"/>
  <c r="M23" i="2" s="1"/>
  <c r="D23" i="2"/>
  <c r="C23" i="2"/>
  <c r="J22" i="2"/>
  <c r="O22" i="2" s="1"/>
  <c r="I22" i="2"/>
  <c r="H22" i="2"/>
  <c r="G22" i="2"/>
  <c r="F22" i="2"/>
  <c r="M22" i="2" s="1"/>
  <c r="E22" i="2"/>
  <c r="D22" i="2"/>
  <c r="C22" i="2"/>
  <c r="J21" i="2"/>
  <c r="O21" i="2" s="1"/>
  <c r="I21" i="2"/>
  <c r="H21" i="2"/>
  <c r="N21" i="2" s="1"/>
  <c r="G21" i="2"/>
  <c r="F21" i="2"/>
  <c r="M21" i="2" s="1"/>
  <c r="E21" i="2"/>
  <c r="D21" i="2"/>
  <c r="C21" i="2"/>
  <c r="J20" i="2"/>
  <c r="I20" i="2"/>
  <c r="H20" i="2"/>
  <c r="G20" i="2"/>
  <c r="F20" i="2"/>
  <c r="M20" i="2" s="1"/>
  <c r="E20" i="2"/>
  <c r="D20" i="2"/>
  <c r="C20" i="2"/>
  <c r="J19" i="2"/>
  <c r="O19" i="2" s="1"/>
  <c r="I19" i="2"/>
  <c r="H19" i="2"/>
  <c r="N19" i="2" s="1"/>
  <c r="G19" i="2"/>
  <c r="F19" i="2"/>
  <c r="M19" i="2" s="1"/>
  <c r="E19" i="2"/>
  <c r="D19" i="2"/>
  <c r="C19" i="2"/>
  <c r="J18" i="2"/>
  <c r="I18" i="2"/>
  <c r="H18" i="2"/>
  <c r="G18" i="2"/>
  <c r="F18" i="2"/>
  <c r="E18" i="2"/>
  <c r="M18" i="2" s="1"/>
  <c r="D18" i="2"/>
  <c r="C18" i="2"/>
  <c r="L18" i="2" s="1"/>
  <c r="J17" i="2"/>
  <c r="O17" i="2" s="1"/>
  <c r="I17" i="2"/>
  <c r="H17" i="2"/>
  <c r="G17" i="2"/>
  <c r="F17" i="2"/>
  <c r="M17" i="2" s="1"/>
  <c r="E17" i="2"/>
  <c r="D17" i="2"/>
  <c r="C17" i="2"/>
  <c r="J16" i="2"/>
  <c r="O16" i="2" s="1"/>
  <c r="I16" i="2"/>
  <c r="H16" i="2"/>
  <c r="N16" i="2" s="1"/>
  <c r="G16" i="2"/>
  <c r="F16" i="2"/>
  <c r="E16" i="2"/>
  <c r="M16" i="2" s="1"/>
  <c r="D16" i="2"/>
  <c r="C16" i="2"/>
  <c r="J15" i="2"/>
  <c r="I15" i="2"/>
  <c r="H15" i="2"/>
  <c r="N15" i="2" s="1"/>
  <c r="G15" i="2"/>
  <c r="F15" i="2"/>
  <c r="M15" i="2" s="1"/>
  <c r="E15" i="2"/>
  <c r="D15" i="2"/>
  <c r="L15" i="2" s="1"/>
  <c r="C15" i="2"/>
  <c r="J14" i="2"/>
  <c r="O14" i="2" s="1"/>
  <c r="I14" i="2"/>
  <c r="H14" i="2"/>
  <c r="G14" i="2"/>
  <c r="F14" i="2"/>
  <c r="M14" i="2" s="1"/>
  <c r="E14" i="2"/>
  <c r="D14" i="2"/>
  <c r="L14" i="2" s="1"/>
  <c r="C14" i="2"/>
  <c r="J13" i="2"/>
  <c r="O13" i="2" s="1"/>
  <c r="I13" i="2"/>
  <c r="H13" i="2"/>
  <c r="N13" i="2" s="1"/>
  <c r="G13" i="2"/>
  <c r="F13" i="2"/>
  <c r="M13" i="2" s="1"/>
  <c r="E13" i="2"/>
  <c r="D13" i="2"/>
  <c r="C13" i="2"/>
  <c r="J12" i="2"/>
  <c r="I12" i="2"/>
  <c r="H12" i="2"/>
  <c r="G12" i="2"/>
  <c r="F12" i="2"/>
  <c r="M12" i="2" s="1"/>
  <c r="E12" i="2"/>
  <c r="D12" i="2"/>
  <c r="L12" i="2" s="1"/>
  <c r="C12" i="2"/>
  <c r="J11" i="2"/>
  <c r="O11" i="2" s="1"/>
  <c r="I11" i="2"/>
  <c r="H11" i="2"/>
  <c r="N11" i="2" s="1"/>
  <c r="G11" i="2"/>
  <c r="F11" i="2"/>
  <c r="M11" i="2" s="1"/>
  <c r="E11" i="2"/>
  <c r="D11" i="2"/>
  <c r="L11" i="2" s="1"/>
  <c r="C11" i="2"/>
  <c r="J10" i="2"/>
  <c r="I10" i="2"/>
  <c r="H10" i="2"/>
  <c r="G10" i="2"/>
  <c r="F10" i="2"/>
  <c r="E10" i="2"/>
  <c r="M10" i="2" s="1"/>
  <c r="D10" i="2"/>
  <c r="C10" i="2"/>
  <c r="J9" i="2"/>
  <c r="O9" i="2" s="1"/>
  <c r="I9" i="2"/>
  <c r="H9" i="2"/>
  <c r="G9" i="2"/>
  <c r="F9" i="2"/>
  <c r="M9" i="2" s="1"/>
  <c r="E9" i="2"/>
  <c r="D9" i="2"/>
  <c r="L9" i="2" s="1"/>
  <c r="C9" i="2"/>
  <c r="J8" i="2"/>
  <c r="I8" i="2"/>
  <c r="H8" i="2"/>
  <c r="G8" i="2"/>
  <c r="F8" i="2"/>
  <c r="E8" i="2"/>
  <c r="M8" i="2" s="1"/>
  <c r="D8" i="2"/>
  <c r="C8" i="2"/>
  <c r="J7" i="2"/>
  <c r="I7" i="2"/>
  <c r="H7" i="2"/>
  <c r="N7" i="2" s="1"/>
  <c r="G7" i="2"/>
  <c r="F7" i="2"/>
  <c r="M7" i="2" s="1"/>
  <c r="E7" i="2"/>
  <c r="D7" i="2"/>
  <c r="L7" i="2" s="1"/>
  <c r="C7" i="2"/>
  <c r="J6" i="2"/>
  <c r="O6" i="2" s="1"/>
  <c r="I6" i="2"/>
  <c r="H6" i="2"/>
  <c r="G6" i="2"/>
  <c r="F6" i="2"/>
  <c r="M6" i="2" s="1"/>
  <c r="E6" i="2"/>
  <c r="D6" i="2"/>
  <c r="L6" i="2" s="1"/>
  <c r="C6" i="2"/>
  <c r="J5" i="2"/>
  <c r="O5" i="2" s="1"/>
  <c r="I5" i="2"/>
  <c r="H5" i="2"/>
  <c r="N5" i="2" s="1"/>
  <c r="G5" i="2"/>
  <c r="F5" i="2"/>
  <c r="M5" i="2" s="1"/>
  <c r="E5" i="2"/>
  <c r="D5" i="2"/>
  <c r="C5" i="2"/>
  <c r="J4" i="2"/>
  <c r="I4" i="2"/>
  <c r="H4" i="2"/>
  <c r="G4" i="2"/>
  <c r="G61" i="2" s="1"/>
  <c r="F4" i="2"/>
  <c r="E4" i="2"/>
  <c r="D4" i="2"/>
  <c r="C4" i="2"/>
  <c r="F3" i="2"/>
  <c r="H3" i="2" s="1"/>
  <c r="J3" i="2" s="1"/>
  <c r="E3" i="2"/>
  <c r="G3" i="2" s="1"/>
  <c r="I3" i="2" s="1"/>
  <c r="R1201" i="1"/>
  <c r="S1201" i="1" s="1"/>
  <c r="R1200" i="1"/>
  <c r="S1200" i="1" s="1"/>
  <c r="R1199" i="1"/>
  <c r="S1199" i="1" s="1"/>
  <c r="R1198" i="1"/>
  <c r="S1198" i="1" s="1"/>
  <c r="R1197" i="1"/>
  <c r="S1197" i="1" s="1"/>
  <c r="R1196" i="1"/>
  <c r="S1196" i="1" s="1"/>
  <c r="R1195" i="1"/>
  <c r="S1195" i="1" s="1"/>
  <c r="R1194" i="1"/>
  <c r="S1194" i="1" s="1"/>
  <c r="R1193" i="1"/>
  <c r="S1193" i="1" s="1"/>
  <c r="R1192" i="1"/>
  <c r="S1192" i="1" s="1"/>
  <c r="R1191" i="1"/>
  <c r="S1191" i="1" s="1"/>
  <c r="R1190" i="1"/>
  <c r="S1190" i="1" s="1"/>
  <c r="R1189" i="1"/>
  <c r="S1189" i="1" s="1"/>
  <c r="R1188" i="1"/>
  <c r="S1188" i="1" s="1"/>
  <c r="R1187" i="1"/>
  <c r="S1187" i="1" s="1"/>
  <c r="R1186" i="1"/>
  <c r="S1186" i="1" s="1"/>
  <c r="R1185" i="1"/>
  <c r="S1185" i="1" s="1"/>
  <c r="R1184" i="1"/>
  <c r="S1184" i="1" s="1"/>
  <c r="R1183" i="1"/>
  <c r="S1183" i="1" s="1"/>
  <c r="R1182" i="1"/>
  <c r="S1182" i="1" s="1"/>
  <c r="R1181" i="1"/>
  <c r="S1181" i="1" s="1"/>
  <c r="R1180" i="1"/>
  <c r="S1180" i="1" s="1"/>
  <c r="R1179" i="1"/>
  <c r="S1179" i="1" s="1"/>
  <c r="R1178" i="1"/>
  <c r="S1178" i="1" s="1"/>
  <c r="R1177" i="1"/>
  <c r="S1177" i="1" s="1"/>
  <c r="R1176" i="1"/>
  <c r="S1176" i="1" s="1"/>
  <c r="R1175" i="1"/>
  <c r="S1175" i="1" s="1"/>
  <c r="R1174" i="1"/>
  <c r="S1174" i="1" s="1"/>
  <c r="R1173" i="1"/>
  <c r="S1173" i="1" s="1"/>
  <c r="R1172" i="1"/>
  <c r="S1172" i="1" s="1"/>
  <c r="R1171" i="1"/>
  <c r="S1171" i="1" s="1"/>
  <c r="R1170" i="1"/>
  <c r="S1170" i="1" s="1"/>
  <c r="R1169" i="1"/>
  <c r="S1169" i="1" s="1"/>
  <c r="R1168" i="1"/>
  <c r="S1168" i="1" s="1"/>
  <c r="R1167" i="1"/>
  <c r="S1167" i="1" s="1"/>
  <c r="R1166" i="1"/>
  <c r="S1166" i="1" s="1"/>
  <c r="R1165" i="1"/>
  <c r="S1165" i="1" s="1"/>
  <c r="R1164" i="1"/>
  <c r="S1164" i="1" s="1"/>
  <c r="R1163" i="1"/>
  <c r="S1163" i="1" s="1"/>
  <c r="R1162" i="1"/>
  <c r="S1162" i="1" s="1"/>
  <c r="R1161" i="1"/>
  <c r="S1161" i="1" s="1"/>
  <c r="R1160" i="1"/>
  <c r="S1160" i="1" s="1"/>
  <c r="R1159" i="1"/>
  <c r="S1159" i="1" s="1"/>
  <c r="R1158" i="1"/>
  <c r="S1158" i="1" s="1"/>
  <c r="R1157" i="1"/>
  <c r="S1157" i="1" s="1"/>
  <c r="R1156" i="1"/>
  <c r="S1156" i="1" s="1"/>
  <c r="R1155" i="1"/>
  <c r="S1155" i="1" s="1"/>
  <c r="R1154" i="1"/>
  <c r="S1154" i="1" s="1"/>
  <c r="R1153" i="1"/>
  <c r="S1153" i="1" s="1"/>
  <c r="R1152" i="1"/>
  <c r="S1152" i="1" s="1"/>
  <c r="R1151" i="1"/>
  <c r="S1151" i="1" s="1"/>
  <c r="R1150" i="1"/>
  <c r="S1150" i="1" s="1"/>
  <c r="R1149" i="1"/>
  <c r="S1149" i="1" s="1"/>
  <c r="R1148" i="1"/>
  <c r="S1148" i="1" s="1"/>
  <c r="R1147" i="1"/>
  <c r="S1147" i="1" s="1"/>
  <c r="R1146" i="1"/>
  <c r="S1146" i="1" s="1"/>
  <c r="R1145" i="1"/>
  <c r="S1145" i="1" s="1"/>
  <c r="R1144" i="1"/>
  <c r="S1144" i="1" s="1"/>
  <c r="R1143" i="1"/>
  <c r="S1143" i="1" s="1"/>
  <c r="R1142" i="1"/>
  <c r="S1142" i="1" s="1"/>
  <c r="R1141" i="1"/>
  <c r="S1141" i="1" s="1"/>
  <c r="R1140" i="1"/>
  <c r="S1140" i="1" s="1"/>
  <c r="R1139" i="1"/>
  <c r="S1139" i="1" s="1"/>
  <c r="R1138" i="1"/>
  <c r="S1138" i="1" s="1"/>
  <c r="R1137" i="1"/>
  <c r="S1137" i="1" s="1"/>
  <c r="R1136" i="1"/>
  <c r="S1136" i="1" s="1"/>
  <c r="R1135" i="1"/>
  <c r="S1135" i="1" s="1"/>
  <c r="R1134" i="1"/>
  <c r="S1134" i="1" s="1"/>
  <c r="R1133" i="1"/>
  <c r="S1133" i="1" s="1"/>
  <c r="R1132" i="1"/>
  <c r="S1132" i="1" s="1"/>
  <c r="R1131" i="1"/>
  <c r="S1131" i="1" s="1"/>
  <c r="R1130" i="1"/>
  <c r="S1130" i="1" s="1"/>
  <c r="R1129" i="1"/>
  <c r="S1129" i="1" s="1"/>
  <c r="R1128" i="1"/>
  <c r="S1128" i="1" s="1"/>
  <c r="R1127" i="1"/>
  <c r="S1127" i="1" s="1"/>
  <c r="R1126" i="1"/>
  <c r="S1126" i="1" s="1"/>
  <c r="R1125" i="1"/>
  <c r="S1125" i="1" s="1"/>
  <c r="R1124" i="1"/>
  <c r="S1124" i="1" s="1"/>
  <c r="R1123" i="1"/>
  <c r="S1123" i="1" s="1"/>
  <c r="R1122" i="1"/>
  <c r="S1122" i="1" s="1"/>
  <c r="R1121" i="1"/>
  <c r="S1121" i="1" s="1"/>
  <c r="R1120" i="1"/>
  <c r="S1120" i="1" s="1"/>
  <c r="R1119" i="1"/>
  <c r="S1119" i="1" s="1"/>
  <c r="R1118" i="1"/>
  <c r="S1118" i="1" s="1"/>
  <c r="R1117" i="1"/>
  <c r="S1117" i="1" s="1"/>
  <c r="R1116" i="1"/>
  <c r="S1116" i="1" s="1"/>
  <c r="R1115" i="1"/>
  <c r="S1115" i="1" s="1"/>
  <c r="R1114" i="1"/>
  <c r="S1114" i="1" s="1"/>
  <c r="R1113" i="1"/>
  <c r="S1113" i="1" s="1"/>
  <c r="R1112" i="1"/>
  <c r="S1112" i="1" s="1"/>
  <c r="R1111" i="1"/>
  <c r="S1111" i="1" s="1"/>
  <c r="R1110" i="1"/>
  <c r="S1110" i="1" s="1"/>
  <c r="R1109" i="1"/>
  <c r="S1109" i="1" s="1"/>
  <c r="R1108" i="1"/>
  <c r="S1108" i="1" s="1"/>
  <c r="R1107" i="1"/>
  <c r="S1107" i="1" s="1"/>
  <c r="R1106" i="1"/>
  <c r="S1106" i="1" s="1"/>
  <c r="R1105" i="1"/>
  <c r="S1105" i="1" s="1"/>
  <c r="R1104" i="1"/>
  <c r="S1104" i="1" s="1"/>
  <c r="R1103" i="1"/>
  <c r="S1103" i="1" s="1"/>
  <c r="R1102" i="1"/>
  <c r="S1102" i="1" s="1"/>
  <c r="R1101" i="1"/>
  <c r="S1101" i="1" s="1"/>
  <c r="R1100" i="1"/>
  <c r="S1100" i="1" s="1"/>
  <c r="R1099" i="1"/>
  <c r="S1099" i="1" s="1"/>
  <c r="R1098" i="1"/>
  <c r="S1098" i="1" s="1"/>
  <c r="R1097" i="1"/>
  <c r="S1097" i="1" s="1"/>
  <c r="R1096" i="1"/>
  <c r="S1096" i="1" s="1"/>
  <c r="R1095" i="1"/>
  <c r="S1095" i="1" s="1"/>
  <c r="R1094" i="1"/>
  <c r="S1094" i="1" s="1"/>
  <c r="R1093" i="1"/>
  <c r="S1093" i="1" s="1"/>
  <c r="R1092" i="1"/>
  <c r="S1092" i="1" s="1"/>
  <c r="R1091" i="1"/>
  <c r="S1091" i="1" s="1"/>
  <c r="R1090" i="1"/>
  <c r="S1090" i="1" s="1"/>
  <c r="R1089" i="1"/>
  <c r="S1089" i="1" s="1"/>
  <c r="R1088" i="1"/>
  <c r="S1088" i="1" s="1"/>
  <c r="R1087" i="1"/>
  <c r="S1087" i="1" s="1"/>
  <c r="R1086" i="1"/>
  <c r="S1086" i="1" s="1"/>
  <c r="R1085" i="1"/>
  <c r="S1085" i="1" s="1"/>
  <c r="R1084" i="1"/>
  <c r="S1084" i="1" s="1"/>
  <c r="R1083" i="1"/>
  <c r="S1083" i="1" s="1"/>
  <c r="R1082" i="1"/>
  <c r="S1082" i="1" s="1"/>
  <c r="R1081" i="1"/>
  <c r="S1081" i="1" s="1"/>
  <c r="R1080" i="1"/>
  <c r="S1080" i="1" s="1"/>
  <c r="R1079" i="1"/>
  <c r="S1079" i="1" s="1"/>
  <c r="R1078" i="1"/>
  <c r="S1078" i="1" s="1"/>
  <c r="R1077" i="1"/>
  <c r="S1077" i="1" s="1"/>
  <c r="R1076" i="1"/>
  <c r="S1076" i="1" s="1"/>
  <c r="R1075" i="1"/>
  <c r="S1075" i="1" s="1"/>
  <c r="R1074" i="1"/>
  <c r="S1074" i="1" s="1"/>
  <c r="R1073" i="1"/>
  <c r="S1073" i="1" s="1"/>
  <c r="R1072" i="1"/>
  <c r="S1072" i="1" s="1"/>
  <c r="R1071" i="1"/>
  <c r="S1071" i="1" s="1"/>
  <c r="R1070" i="1"/>
  <c r="S1070" i="1" s="1"/>
  <c r="R1069" i="1"/>
  <c r="S1069" i="1" s="1"/>
  <c r="R1068" i="1"/>
  <c r="S1068" i="1" s="1"/>
  <c r="R1067" i="1"/>
  <c r="S1067" i="1" s="1"/>
  <c r="R1066" i="1"/>
  <c r="S1066" i="1" s="1"/>
  <c r="R1065" i="1"/>
  <c r="S1065" i="1" s="1"/>
  <c r="R1064" i="1"/>
  <c r="S1064" i="1" s="1"/>
  <c r="R1063" i="1"/>
  <c r="S1063" i="1" s="1"/>
  <c r="R1062" i="1"/>
  <c r="S1062" i="1" s="1"/>
  <c r="R1061" i="1"/>
  <c r="S1061" i="1" s="1"/>
  <c r="R1060" i="1"/>
  <c r="S1060" i="1" s="1"/>
  <c r="R1059" i="1"/>
  <c r="S1059" i="1" s="1"/>
  <c r="R1058" i="1"/>
  <c r="S1058" i="1" s="1"/>
  <c r="R1057" i="1"/>
  <c r="S1057" i="1" s="1"/>
  <c r="R1056" i="1"/>
  <c r="S1056" i="1" s="1"/>
  <c r="R1055" i="1"/>
  <c r="S1055" i="1" s="1"/>
  <c r="R1054" i="1"/>
  <c r="S1054" i="1" s="1"/>
  <c r="R1053" i="1"/>
  <c r="S1053" i="1" s="1"/>
  <c r="R1052" i="1"/>
  <c r="S1052" i="1" s="1"/>
  <c r="R1051" i="1"/>
  <c r="S1051" i="1" s="1"/>
  <c r="R1050" i="1"/>
  <c r="S1050" i="1" s="1"/>
  <c r="R1049" i="1"/>
  <c r="S1049" i="1" s="1"/>
  <c r="R1048" i="1"/>
  <c r="S1048" i="1" s="1"/>
  <c r="R1047" i="1"/>
  <c r="S1047" i="1" s="1"/>
  <c r="R1046" i="1"/>
  <c r="S1046" i="1" s="1"/>
  <c r="R1045" i="1"/>
  <c r="S1045" i="1" s="1"/>
  <c r="R1044" i="1"/>
  <c r="S1044" i="1" s="1"/>
  <c r="R1043" i="1"/>
  <c r="S1043" i="1" s="1"/>
  <c r="R1042" i="1"/>
  <c r="S1042" i="1" s="1"/>
  <c r="R1041" i="1"/>
  <c r="S1041" i="1" s="1"/>
  <c r="R1040" i="1"/>
  <c r="S1040" i="1" s="1"/>
  <c r="R1039" i="1"/>
  <c r="S1039" i="1" s="1"/>
  <c r="R1038" i="1"/>
  <c r="S1038" i="1" s="1"/>
  <c r="S1037" i="1"/>
  <c r="R1037" i="1"/>
  <c r="R1036" i="1"/>
  <c r="S1036" i="1" s="1"/>
  <c r="R1035" i="1"/>
  <c r="S1035" i="1" s="1"/>
  <c r="R1034" i="1"/>
  <c r="S1034" i="1" s="1"/>
  <c r="R1033" i="1"/>
  <c r="S1033" i="1" s="1"/>
  <c r="R1032" i="1"/>
  <c r="S1032" i="1" s="1"/>
  <c r="R1031" i="1"/>
  <c r="S1031" i="1" s="1"/>
  <c r="R1030" i="1"/>
  <c r="S1030" i="1" s="1"/>
  <c r="R1029" i="1"/>
  <c r="S1029" i="1" s="1"/>
  <c r="R1028" i="1"/>
  <c r="S1028" i="1" s="1"/>
  <c r="R1027" i="1"/>
  <c r="S1027" i="1" s="1"/>
  <c r="R1026" i="1"/>
  <c r="S1026" i="1" s="1"/>
  <c r="R1025" i="1"/>
  <c r="S1025" i="1" s="1"/>
  <c r="R1024" i="1"/>
  <c r="S1024" i="1" s="1"/>
  <c r="R1023" i="1"/>
  <c r="S1023" i="1" s="1"/>
  <c r="R1022" i="1"/>
  <c r="S1022" i="1" s="1"/>
  <c r="R1021" i="1"/>
  <c r="S1021" i="1" s="1"/>
  <c r="R1020" i="1"/>
  <c r="S1020" i="1" s="1"/>
  <c r="R1019" i="1"/>
  <c r="S1019" i="1" s="1"/>
  <c r="R1018" i="1"/>
  <c r="S1018" i="1" s="1"/>
  <c r="R1017" i="1"/>
  <c r="S1017" i="1" s="1"/>
  <c r="R1016" i="1"/>
  <c r="S1016" i="1" s="1"/>
  <c r="R1015" i="1"/>
  <c r="S1015" i="1" s="1"/>
  <c r="R1014" i="1"/>
  <c r="S1014" i="1" s="1"/>
  <c r="R1013" i="1"/>
  <c r="S1013" i="1" s="1"/>
  <c r="R1012" i="1"/>
  <c r="S1012" i="1" s="1"/>
  <c r="R1011" i="1"/>
  <c r="S1011" i="1" s="1"/>
  <c r="R1010" i="1"/>
  <c r="S1010" i="1" s="1"/>
  <c r="R1009" i="1"/>
  <c r="S1009" i="1" s="1"/>
  <c r="R1008" i="1"/>
  <c r="S1008" i="1" s="1"/>
  <c r="R1007" i="1"/>
  <c r="S1007" i="1" s="1"/>
  <c r="R1006" i="1"/>
  <c r="S1006" i="1" s="1"/>
  <c r="R1005" i="1"/>
  <c r="S1005" i="1" s="1"/>
  <c r="R1004" i="1"/>
  <c r="S1004" i="1" s="1"/>
  <c r="R1003" i="1"/>
  <c r="S1003" i="1" s="1"/>
  <c r="R1002" i="1"/>
  <c r="S1002" i="1" s="1"/>
  <c r="R1001" i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R2" i="1"/>
  <c r="S2" i="1" s="1"/>
  <c r="N8" i="2" l="1"/>
  <c r="M44" i="2"/>
  <c r="M45" i="2"/>
  <c r="M46" i="2"/>
  <c r="L49" i="2"/>
  <c r="O51" i="2"/>
  <c r="O53" i="2"/>
  <c r="O54" i="2"/>
  <c r="M60" i="2"/>
  <c r="O8" i="2"/>
  <c r="N10" i="2"/>
  <c r="L21" i="2"/>
  <c r="O40" i="2"/>
  <c r="N42" i="2"/>
  <c r="O56" i="2"/>
  <c r="N58" i="2"/>
  <c r="N29" i="2"/>
  <c r="L25" i="2"/>
  <c r="N32" i="2"/>
  <c r="N48" i="2"/>
  <c r="N18" i="2"/>
  <c r="N34" i="2"/>
  <c r="N50" i="2"/>
  <c r="N39" i="2"/>
  <c r="O49" i="2"/>
  <c r="F61" i="2"/>
  <c r="L23" i="2"/>
  <c r="L31" i="2"/>
  <c r="H61" i="2"/>
  <c r="H64" i="2" s="1"/>
  <c r="L8" i="2"/>
  <c r="O10" i="2"/>
  <c r="N12" i="2"/>
  <c r="L16" i="2"/>
  <c r="L17" i="2"/>
  <c r="O18" i="2"/>
  <c r="N20" i="2"/>
  <c r="O26" i="2"/>
  <c r="N28" i="2"/>
  <c r="L33" i="2"/>
  <c r="O34" i="2"/>
  <c r="N36" i="2"/>
  <c r="L40" i="2"/>
  <c r="O42" i="2"/>
  <c r="N44" i="2"/>
  <c r="L48" i="2"/>
  <c r="O50" i="2"/>
  <c r="N52" i="2"/>
  <c r="L56" i="2"/>
  <c r="O58" i="2"/>
  <c r="I61" i="2"/>
  <c r="N53" i="2"/>
  <c r="L57" i="2"/>
  <c r="O59" i="2"/>
  <c r="J61" i="2"/>
  <c r="J64" i="2" s="1"/>
  <c r="N6" i="2"/>
  <c r="L10" i="2"/>
  <c r="O12" i="2"/>
  <c r="N14" i="2"/>
  <c r="L19" i="2"/>
  <c r="O20" i="2"/>
  <c r="N22" i="2"/>
  <c r="L27" i="2"/>
  <c r="O28" i="2"/>
  <c r="N30" i="2"/>
  <c r="L35" i="2"/>
  <c r="O36" i="2"/>
  <c r="N38" i="2"/>
  <c r="L42" i="2"/>
  <c r="O44" i="2"/>
  <c r="N46" i="2"/>
  <c r="L50" i="2"/>
  <c r="O52" i="2"/>
  <c r="N54" i="2"/>
  <c r="L58" i="2"/>
  <c r="C61" i="2"/>
  <c r="M4" i="2"/>
  <c r="M61" i="2" s="1"/>
  <c r="L20" i="2"/>
  <c r="L28" i="2"/>
  <c r="N55" i="2"/>
  <c r="L59" i="2"/>
  <c r="D61" i="2"/>
  <c r="L60" i="2"/>
  <c r="E61" i="2"/>
  <c r="L5" i="2"/>
  <c r="O7" i="2"/>
  <c r="N9" i="2"/>
  <c r="L13" i="2"/>
  <c r="O15" i="2"/>
  <c r="N17" i="2"/>
  <c r="L22" i="2"/>
  <c r="O23" i="2"/>
  <c r="N25" i="2"/>
  <c r="L30" i="2"/>
  <c r="O31" i="2"/>
  <c r="N33" i="2"/>
  <c r="L37" i="2"/>
  <c r="O39" i="2"/>
  <c r="N41" i="2"/>
  <c r="L45" i="2"/>
  <c r="O47" i="2"/>
  <c r="N49" i="2"/>
  <c r="L53" i="2"/>
  <c r="O55" i="2"/>
  <c r="N57" i="2"/>
  <c r="F64" i="2"/>
  <c r="N4" i="2"/>
  <c r="N60" i="2"/>
  <c r="O4" i="2"/>
  <c r="L4" i="2"/>
  <c r="S1203" i="1"/>
  <c r="D64" i="2" l="1"/>
  <c r="L61" i="2"/>
  <c r="O61" i="2"/>
  <c r="N61" i="2"/>
</calcChain>
</file>

<file path=xl/sharedStrings.xml><?xml version="1.0" encoding="utf-8"?>
<sst xmlns="http://schemas.openxmlformats.org/spreadsheetml/2006/main" count="16783" uniqueCount="4783">
  <si>
    <t>Permit No</t>
  </si>
  <si>
    <t>Issue Date</t>
  </si>
  <si>
    <t>Use Code</t>
  </si>
  <si>
    <t>St No</t>
  </si>
  <si>
    <t>St Dir</t>
  </si>
  <si>
    <t>St Name</t>
  </si>
  <si>
    <t>Suffix</t>
  </si>
  <si>
    <t>Zip</t>
  </si>
  <si>
    <t>Tract</t>
  </si>
  <si>
    <t>Lot</t>
  </si>
  <si>
    <t>Phase</t>
  </si>
  <si>
    <t>Owner</t>
  </si>
  <si>
    <t>Contractor</t>
  </si>
  <si>
    <t>Bldgs</t>
  </si>
  <si>
    <t>Units</t>
  </si>
  <si>
    <t>Valuation</t>
  </si>
  <si>
    <t>Default Vals</t>
  </si>
  <si>
    <t>Total Valuation</t>
  </si>
  <si>
    <t>APN</t>
  </si>
  <si>
    <t>Misc Data</t>
  </si>
  <si>
    <t>2000008532</t>
  </si>
  <si>
    <t xml:space="preserve">001   </t>
  </si>
  <si>
    <t xml:space="preserve">  </t>
  </si>
  <si>
    <t xml:space="preserve">LAREDO                   </t>
  </si>
  <si>
    <t xml:space="preserve">DR  </t>
  </si>
  <si>
    <t>93311</t>
  </si>
  <si>
    <t xml:space="preserve">OLD RIVER ROAD LLC            </t>
  </si>
  <si>
    <t xml:space="preserve">S &amp; S HOMES                   </t>
  </si>
  <si>
    <t>54017307009</t>
  </si>
  <si>
    <t>2000008533</t>
  </si>
  <si>
    <t>54017302004</t>
  </si>
  <si>
    <t>2000006094</t>
  </si>
  <si>
    <t xml:space="preserve">029   </t>
  </si>
  <si>
    <t xml:space="preserve">PETTY                    </t>
  </si>
  <si>
    <t xml:space="preserve">CT  </t>
  </si>
  <si>
    <t>93306</t>
  </si>
  <si>
    <t xml:space="preserve">SAUCEDA JORGE I               </t>
  </si>
  <si>
    <t xml:space="preserve">ART - TISTIC POOLS            </t>
  </si>
  <si>
    <t>53313115004</t>
  </si>
  <si>
    <t xml:space="preserve">RESIDENTIAL SWIMMING POOL IN EXPANSIVE  </t>
  </si>
  <si>
    <t>2000008944</t>
  </si>
  <si>
    <t xml:space="preserve">WINDRIVER                </t>
  </si>
  <si>
    <t>93312</t>
  </si>
  <si>
    <t xml:space="preserve">HUMPHREY STEPHEN              </t>
  </si>
  <si>
    <t xml:space="preserve">DYNASTY POOLS AND SPAS        </t>
  </si>
  <si>
    <t>49438216003</t>
  </si>
  <si>
    <t xml:space="preserve">SWIMMING POOL                           </t>
  </si>
  <si>
    <t>2000008965</t>
  </si>
  <si>
    <t xml:space="preserve">FIVE BURROUGHS           </t>
  </si>
  <si>
    <t xml:space="preserve">ROBERSON REGGIE               </t>
  </si>
  <si>
    <t xml:space="preserve">CRYSTAL POOLS                 </t>
  </si>
  <si>
    <t>54516116003</t>
  </si>
  <si>
    <t>2000008994</t>
  </si>
  <si>
    <t xml:space="preserve">RIVER MIST               </t>
  </si>
  <si>
    <t xml:space="preserve">AVE </t>
  </si>
  <si>
    <t xml:space="preserve">WHEELER TERRY &amp; NANCY         </t>
  </si>
  <si>
    <t xml:space="preserve">OWNER/BUILDER                 </t>
  </si>
  <si>
    <t>49808226003</t>
  </si>
  <si>
    <t>2000009049</t>
  </si>
  <si>
    <t xml:space="preserve">WATERFORD                </t>
  </si>
  <si>
    <t xml:space="preserve">ST  </t>
  </si>
  <si>
    <t>93314</t>
  </si>
  <si>
    <t xml:space="preserve">JOHN BALFANZ HOMES INC        </t>
  </si>
  <si>
    <t xml:space="preserve">CASCADE POOLS &amp; SPAS INC      </t>
  </si>
  <si>
    <t>53429128006</t>
  </si>
  <si>
    <t xml:space="preserve">SWIMMING POOL AND SPA                   </t>
  </si>
  <si>
    <t>2000009051</t>
  </si>
  <si>
    <t xml:space="preserve">DECLARATION              </t>
  </si>
  <si>
    <t xml:space="preserve">WAY </t>
  </si>
  <si>
    <t>93313</t>
  </si>
  <si>
    <t xml:space="preserve">MATA GLENN                    </t>
  </si>
  <si>
    <t>49956106004</t>
  </si>
  <si>
    <t>2000009232</t>
  </si>
  <si>
    <t xml:space="preserve">030   </t>
  </si>
  <si>
    <t xml:space="preserve">TOPIARY                  </t>
  </si>
  <si>
    <t xml:space="preserve">KENDRICKS ORENTHAL &amp; REBECCA  </t>
  </si>
  <si>
    <t>53116117005</t>
  </si>
  <si>
    <t xml:space="preserve">RESIDENTIAL SWIMMING POOL &amp; SPA         </t>
  </si>
  <si>
    <t>2000006441</t>
  </si>
  <si>
    <t xml:space="preserve">034   </t>
  </si>
  <si>
    <t xml:space="preserve">TUNGSTEN                 </t>
  </si>
  <si>
    <t xml:space="preserve">VISTO MERCY                   </t>
  </si>
  <si>
    <t>BACKYARD AND HOME CONSTRUCTION</t>
  </si>
  <si>
    <t>54436050005</t>
  </si>
  <si>
    <t xml:space="preserve">RESIDENTIAL PATIO ADDITION W/ELECT.     </t>
  </si>
  <si>
    <t>2000007441</t>
  </si>
  <si>
    <t xml:space="preserve">GRAND TETON              </t>
  </si>
  <si>
    <t xml:space="preserve">GRACE GARY L &amp; LANA J         </t>
  </si>
  <si>
    <t xml:space="preserve">QUALITY HOME SERVICE          </t>
  </si>
  <si>
    <t>52718412006</t>
  </si>
  <si>
    <t xml:space="preserve">WATER SOFTENER                          </t>
  </si>
  <si>
    <t>2000007442</t>
  </si>
  <si>
    <t xml:space="preserve">OLDCASTLE                </t>
  </si>
  <si>
    <t xml:space="preserve">GREENE ROCKY J &amp; STACY M      </t>
  </si>
  <si>
    <t>51407110003</t>
  </si>
  <si>
    <t>2000008586</t>
  </si>
  <si>
    <t xml:space="preserve">PRESTON                  </t>
  </si>
  <si>
    <t>93309</t>
  </si>
  <si>
    <t xml:space="preserve">GUZMAN MARIA E DE             </t>
  </si>
  <si>
    <t>33121208002</t>
  </si>
  <si>
    <t xml:space="preserve">ALTERATION OF ADA ACCESS UPGRADES TO    </t>
  </si>
  <si>
    <t>2000008614</t>
  </si>
  <si>
    <t xml:space="preserve">ANITA                    </t>
  </si>
  <si>
    <t xml:space="preserve">LN  </t>
  </si>
  <si>
    <t>93304</t>
  </si>
  <si>
    <t xml:space="preserve">WADE DENISE L &amp; MICHAEL H     </t>
  </si>
  <si>
    <t>02322211007</t>
  </si>
  <si>
    <t>2000008615</t>
  </si>
  <si>
    <t xml:space="preserve">CORREGIDORA              </t>
  </si>
  <si>
    <t>93307</t>
  </si>
  <si>
    <t>99999999999</t>
  </si>
  <si>
    <t>2000008616</t>
  </si>
  <si>
    <t xml:space="preserve">PROVINCETOWN             </t>
  </si>
  <si>
    <t xml:space="preserve">RAMIREZ JOXAN URIEL           </t>
  </si>
  <si>
    <t>53235524005</t>
  </si>
  <si>
    <t>2000006145</t>
  </si>
  <si>
    <t xml:space="preserve">037   </t>
  </si>
  <si>
    <t xml:space="preserve">UNION                    </t>
  </si>
  <si>
    <t>93305</t>
  </si>
  <si>
    <t xml:space="preserve">FRANCHISE REALTY INTRST CORP  </t>
  </si>
  <si>
    <t xml:space="preserve">ON-SITE BUILDERS INC          </t>
  </si>
  <si>
    <t>01615014000</t>
  </si>
  <si>
    <t xml:space="preserve">1885SF MCDONALDS TI                     </t>
  </si>
  <si>
    <t>2000008736</t>
  </si>
  <si>
    <t xml:space="preserve">054   </t>
  </si>
  <si>
    <t xml:space="preserve">CONNIE                   </t>
  </si>
  <si>
    <t xml:space="preserve">DEARING LOIS FAMILY TRUST     </t>
  </si>
  <si>
    <t>BAKERSFIELD SHINGLES WHOLESALE</t>
  </si>
  <si>
    <t>37205205015</t>
  </si>
  <si>
    <t xml:space="preserve">RES RE-ROOF                             </t>
  </si>
  <si>
    <t>2000008530</t>
  </si>
  <si>
    <t xml:space="preserve">070   </t>
  </si>
  <si>
    <t xml:space="preserve">HILTON HEAD              </t>
  </si>
  <si>
    <t xml:space="preserve">ANAMA MELANIE MARIE           </t>
  </si>
  <si>
    <t xml:space="preserve">ACCLIMATE AIR CONDITIONING    </t>
  </si>
  <si>
    <t>38138105001</t>
  </si>
  <si>
    <t xml:space="preserve">HVAC C/O                                </t>
  </si>
  <si>
    <t>2000008591</t>
  </si>
  <si>
    <t xml:space="preserve">MESA VERDE               </t>
  </si>
  <si>
    <t xml:space="preserve">NOSRATI BOB &amp; TRAGISH EMILY   </t>
  </si>
  <si>
    <t>33909102009</t>
  </si>
  <si>
    <t>2000009072</t>
  </si>
  <si>
    <t xml:space="preserve">N </t>
  </si>
  <si>
    <t xml:space="preserve">HALF MOON                </t>
  </si>
  <si>
    <t xml:space="preserve">BLAINE MICHAEL P LIVING TRUST </t>
  </si>
  <si>
    <t xml:space="preserve">AUSTIN HEATING &amp; AIR INC      </t>
  </si>
  <si>
    <t>35535512009</t>
  </si>
  <si>
    <t>2000009073</t>
  </si>
  <si>
    <t xml:space="preserve">SOUTHPASS                </t>
  </si>
  <si>
    <t xml:space="preserve">JONES JAMES K                 </t>
  </si>
  <si>
    <t>45148203001</t>
  </si>
  <si>
    <t>2000009074</t>
  </si>
  <si>
    <t xml:space="preserve">HUNTER                   </t>
  </si>
  <si>
    <t xml:space="preserve">BURTON KEVIN L                </t>
  </si>
  <si>
    <t>232801</t>
  </si>
  <si>
    <t>2000009075</t>
  </si>
  <si>
    <t xml:space="preserve">ELSEY                    </t>
  </si>
  <si>
    <t xml:space="preserve">BAAL ULYSIS &amp; SUSAN           </t>
  </si>
  <si>
    <t>33117411003</t>
  </si>
  <si>
    <t>2000009083</t>
  </si>
  <si>
    <t xml:space="preserve">MORAGA                   </t>
  </si>
  <si>
    <t>93308</t>
  </si>
  <si>
    <t xml:space="preserve">HAMMAN LUPEN                  </t>
  </si>
  <si>
    <t xml:space="preserve">HUBBELL AIR                   </t>
  </si>
  <si>
    <t>36523124004</t>
  </si>
  <si>
    <t>2000009104</t>
  </si>
  <si>
    <t xml:space="preserve">PEPPER TREE              </t>
  </si>
  <si>
    <t xml:space="preserve">CHENOWETH EDWIN &amp; KATHLEEN    </t>
  </si>
  <si>
    <t>35530402008</t>
  </si>
  <si>
    <t>2000009105</t>
  </si>
  <si>
    <t xml:space="preserve">BURK BRADEN S                 </t>
  </si>
  <si>
    <t>52718404003</t>
  </si>
  <si>
    <t>2000009106</t>
  </si>
  <si>
    <t xml:space="preserve">NELLIE                   </t>
  </si>
  <si>
    <t xml:space="preserve">ROBERTSON JOHN H JR &amp; CYNTHIA </t>
  </si>
  <si>
    <t>51507074009</t>
  </si>
  <si>
    <t>2000009120</t>
  </si>
  <si>
    <t xml:space="preserve">NOTTINGHAM               </t>
  </si>
  <si>
    <t xml:space="preserve">CHRISTENSEN KAREN JEAN        </t>
  </si>
  <si>
    <t xml:space="preserve">GUNDLACH PLUMB&amp;SHEET METAL CO </t>
  </si>
  <si>
    <t>35536301006</t>
  </si>
  <si>
    <t>2000009202</t>
  </si>
  <si>
    <t xml:space="preserve">C                        </t>
  </si>
  <si>
    <t>93301</t>
  </si>
  <si>
    <t xml:space="preserve">CATER DANIEL TIMOTHY &amp; MONICA </t>
  </si>
  <si>
    <t>00320204014</t>
  </si>
  <si>
    <t xml:space="preserve">A/C C/O                                 </t>
  </si>
  <si>
    <t>2000009203</t>
  </si>
  <si>
    <t xml:space="preserve">HAGGIN OAKS              </t>
  </si>
  <si>
    <t>BLVD</t>
  </si>
  <si>
    <t xml:space="preserve">ABLIN ROBIN S C &amp; SARA E      </t>
  </si>
  <si>
    <t xml:space="preserve">MC KENNEY'S AIR COND INC      </t>
  </si>
  <si>
    <t>51204203007</t>
  </si>
  <si>
    <t xml:space="preserve">A/C C/O.                                </t>
  </si>
  <si>
    <t>2000009205</t>
  </si>
  <si>
    <t xml:space="preserve">BUCK OWENS               </t>
  </si>
  <si>
    <t xml:space="preserve">NSA PROP HOLDINGS LLC         </t>
  </si>
  <si>
    <t xml:space="preserve">HOLDERS AIR CONDITIONING      </t>
  </si>
  <si>
    <t>11611011008</t>
  </si>
  <si>
    <t>2000009206</t>
  </si>
  <si>
    <t xml:space="preserve">MEXICALI                 </t>
  </si>
  <si>
    <t xml:space="preserve">SANDHU MUKAND S &amp; TEJWANT K   </t>
  </si>
  <si>
    <t>38542039002</t>
  </si>
  <si>
    <t xml:space="preserve">A/C .                                   </t>
  </si>
  <si>
    <t>2000009220</t>
  </si>
  <si>
    <t xml:space="preserve">TRUXTUN                  </t>
  </si>
  <si>
    <t xml:space="preserve">TRUXTUN BUSINESS PLAZA LLC    </t>
  </si>
  <si>
    <t>33133018002</t>
  </si>
  <si>
    <t>2000009226</t>
  </si>
  <si>
    <t xml:space="preserve">SUNLAND                  </t>
  </si>
  <si>
    <t xml:space="preserve">MARIN MANUEL R &amp; NORA S       </t>
  </si>
  <si>
    <t xml:space="preserve">RODRIGUEZ HEATING &amp; AIR       </t>
  </si>
  <si>
    <t>37223232006</t>
  </si>
  <si>
    <t>2000009227</t>
  </si>
  <si>
    <t xml:space="preserve">SADDLE                   </t>
  </si>
  <si>
    <t xml:space="preserve">ROBERTS DANNY G &amp; FRANCES E   </t>
  </si>
  <si>
    <t>39403105003</t>
  </si>
  <si>
    <t>2000008822</t>
  </si>
  <si>
    <t xml:space="preserve">071   </t>
  </si>
  <si>
    <t xml:space="preserve">CONEY ISLAND             </t>
  </si>
  <si>
    <t xml:space="preserve">PUNSALAN HOMER G &amp; LORELEI D  </t>
  </si>
  <si>
    <t xml:space="preserve">CALIFORNIA DELTA MECH INC     </t>
  </si>
  <si>
    <t>54525312001</t>
  </si>
  <si>
    <t xml:space="preserve">WATER HEATER INSTALL                    </t>
  </si>
  <si>
    <t>2000009053</t>
  </si>
  <si>
    <t xml:space="preserve">SAN ACACIO               </t>
  </si>
  <si>
    <t xml:space="preserve">HENRY DESHUN TERRELL          </t>
  </si>
  <si>
    <t>54416106007</t>
  </si>
  <si>
    <t>2000009183</t>
  </si>
  <si>
    <t xml:space="preserve">APOLLO                   </t>
  </si>
  <si>
    <t xml:space="preserve">FED NATL MTG ASSN             </t>
  </si>
  <si>
    <t>PAYLESS PLUMBING &amp; ROOTER SPEC</t>
  </si>
  <si>
    <t>14605110004</t>
  </si>
  <si>
    <t>2000009188</t>
  </si>
  <si>
    <t xml:space="preserve">ORANGE                   </t>
  </si>
  <si>
    <t xml:space="preserve">PUFAHL CHRISTIAN M &amp; RACHEL   </t>
  </si>
  <si>
    <t xml:space="preserve">STANS DISCOUNT PLUMBING       </t>
  </si>
  <si>
    <t>00717014000</t>
  </si>
  <si>
    <t>2000001980</t>
  </si>
  <si>
    <t xml:space="preserve">072   </t>
  </si>
  <si>
    <t xml:space="preserve">KENTUCKY                 </t>
  </si>
  <si>
    <t xml:space="preserve">EVANS EDWARD &amp; VIRGINIA       </t>
  </si>
  <si>
    <t xml:space="preserve">SOUTH WEST DEVELOPMENT INC    </t>
  </si>
  <si>
    <t>01421018005</t>
  </si>
  <si>
    <t xml:space="preserve">RES SOLAR ON METAL ROOF.                </t>
  </si>
  <si>
    <t>2000008393</t>
  </si>
  <si>
    <t xml:space="preserve">SUCRE                    </t>
  </si>
  <si>
    <t xml:space="preserve">PL  </t>
  </si>
  <si>
    <t xml:space="preserve">CHRISTIANSEN CORTLAND         </t>
  </si>
  <si>
    <t>53112225003</t>
  </si>
  <si>
    <t xml:space="preserve">ROOF MOUNT SOLAR ON TILE                </t>
  </si>
  <si>
    <t>2000008547</t>
  </si>
  <si>
    <t xml:space="preserve">CATALINA CREEK           </t>
  </si>
  <si>
    <t xml:space="preserve">HEREDIA LIZBETH               </t>
  </si>
  <si>
    <t xml:space="preserve">PGS SOLAR ELECTRICAL          </t>
  </si>
  <si>
    <t>54005301006</t>
  </si>
  <si>
    <t xml:space="preserve">RES SOLAR                               </t>
  </si>
  <si>
    <t>2000008556</t>
  </si>
  <si>
    <t xml:space="preserve">MARAZION HILL            </t>
  </si>
  <si>
    <t>STEAD CALVIN &amp; ELIZABETH FAM T</t>
  </si>
  <si>
    <t>52308204002</t>
  </si>
  <si>
    <t xml:space="preserve">RES SOLAR ON TILE                       </t>
  </si>
  <si>
    <t>2000008598</t>
  </si>
  <si>
    <t xml:space="preserve">ROARING RIVER            </t>
  </si>
  <si>
    <t xml:space="preserve">STUEBBE JACOB &amp; NICOLE        </t>
  </si>
  <si>
    <t>52256204004</t>
  </si>
  <si>
    <t>2000008689</t>
  </si>
  <si>
    <t xml:space="preserve">JACKSON LAKE             </t>
  </si>
  <si>
    <t xml:space="preserve">PHILLIPS TYLER &amp; EMILY        </t>
  </si>
  <si>
    <t xml:space="preserve">IMPACT ENERGY AND SOLAR INC   </t>
  </si>
  <si>
    <t>52918304000</t>
  </si>
  <si>
    <t>2000008900</t>
  </si>
  <si>
    <t xml:space="preserve">INDIAN HAWTHORNE         </t>
  </si>
  <si>
    <t xml:space="preserve">PARAMESWARAN KUMAR            </t>
  </si>
  <si>
    <t xml:space="preserve">SUNRUN INSTALLATION SERVICES  </t>
  </si>
  <si>
    <t>52252006004</t>
  </si>
  <si>
    <t>2000008901</t>
  </si>
  <si>
    <t xml:space="preserve">HOLT RINEHART            </t>
  </si>
  <si>
    <t xml:space="preserve">MAGUGAT ANN M                 </t>
  </si>
  <si>
    <t>38939243007</t>
  </si>
  <si>
    <t xml:space="preserve">ROOF MOUNT SOLAR ON COMP                </t>
  </si>
  <si>
    <t>2000008920</t>
  </si>
  <si>
    <t xml:space="preserve">MAYWOOD                  </t>
  </si>
  <si>
    <t xml:space="preserve">ACOSTA JOE F &amp; ELVIRA M       </t>
  </si>
  <si>
    <t xml:space="preserve">SEMPER SOLARIS CONSTRUCTION   </t>
  </si>
  <si>
    <t>14615102000</t>
  </si>
  <si>
    <t xml:space="preserve">TESLA BATTERY BACKUP                    </t>
  </si>
  <si>
    <t>2000008951</t>
  </si>
  <si>
    <t xml:space="preserve">SHANGRI-LA               </t>
  </si>
  <si>
    <t xml:space="preserve">MC AFEE DANIEL                </t>
  </si>
  <si>
    <t>52508219000</t>
  </si>
  <si>
    <t>2000008953</t>
  </si>
  <si>
    <t xml:space="preserve">HAWKSMOOR                </t>
  </si>
  <si>
    <t xml:space="preserve">JAUREGUI RAUL &amp; LIDIA         </t>
  </si>
  <si>
    <t xml:space="preserve">ESP CONTRACTING               </t>
  </si>
  <si>
    <t>53515208001</t>
  </si>
  <si>
    <t>2000009184</t>
  </si>
  <si>
    <t xml:space="preserve">NILES                    </t>
  </si>
  <si>
    <t xml:space="preserve">YAFAI FAHMI AHMED             </t>
  </si>
  <si>
    <t xml:space="preserve">MARKHAM ELECTRIC SOLUTIONS    </t>
  </si>
  <si>
    <t>01518010000</t>
  </si>
  <si>
    <t xml:space="preserve">ELECTRICAL PANEL REPAIR                 </t>
  </si>
  <si>
    <t>2000009200</t>
  </si>
  <si>
    <t xml:space="preserve">LAKE                     </t>
  </si>
  <si>
    <t xml:space="preserve">NGUYEN QUANG                  </t>
  </si>
  <si>
    <t>01426002003</t>
  </si>
  <si>
    <t xml:space="preserve">ELECTRICAL METER RELEASE FOR PG&amp;E       </t>
  </si>
  <si>
    <t>2000008510</t>
  </si>
  <si>
    <t xml:space="preserve">ROSE ARBOR               </t>
  </si>
  <si>
    <t>MURO ANDRES C &amp; BAUTISTA SANDR</t>
  </si>
  <si>
    <t xml:space="preserve">JEREMY WILLER CONSTRUCTION    </t>
  </si>
  <si>
    <t>53116415000</t>
  </si>
  <si>
    <t>2000008939</t>
  </si>
  <si>
    <t xml:space="preserve">ZARAGOZA                 </t>
  </si>
  <si>
    <t xml:space="preserve">GATEWAY HOMES INC             </t>
  </si>
  <si>
    <t xml:space="preserve">ORIOLE HOMES INC              </t>
  </si>
  <si>
    <t>41437106000</t>
  </si>
  <si>
    <t>2000008941</t>
  </si>
  <si>
    <t xml:space="preserve">LEO                      </t>
  </si>
  <si>
    <t>41437203008</t>
  </si>
  <si>
    <t>2000007086</t>
  </si>
  <si>
    <t xml:space="preserve">HARRIS                   </t>
  </si>
  <si>
    <t xml:space="preserve">RD  </t>
  </si>
  <si>
    <t xml:space="preserve">HARRIS ROAD PROP LLC          </t>
  </si>
  <si>
    <t xml:space="preserve">HARPER POOLS INC              </t>
  </si>
  <si>
    <t>54401001001</t>
  </si>
  <si>
    <t xml:space="preserve">SWIMMING POOL &amp; SPA                     </t>
  </si>
  <si>
    <t>2000005303</t>
  </si>
  <si>
    <t xml:space="preserve">T                        </t>
  </si>
  <si>
    <t xml:space="preserve">ORDAS PEDRO SANCHEZ           </t>
  </si>
  <si>
    <t>00939209008</t>
  </si>
  <si>
    <t xml:space="preserve">240SF RESIDENTIAL DETACHED GARAGE       </t>
  </si>
  <si>
    <t>2000008035</t>
  </si>
  <si>
    <t xml:space="preserve">FREEPORT                 </t>
  </si>
  <si>
    <t xml:space="preserve">GREWAL MANDIP                 </t>
  </si>
  <si>
    <t>53244125006</t>
  </si>
  <si>
    <t xml:space="preserve">140SF PATIO ENCLOSURE                   </t>
  </si>
  <si>
    <t>2000009262</t>
  </si>
  <si>
    <t xml:space="preserve">BAGUETTE                 </t>
  </si>
  <si>
    <t>GUZMAN MARIA BERTHA &amp; HERNANDE</t>
  </si>
  <si>
    <t>53842105004</t>
  </si>
  <si>
    <t xml:space="preserve">PATIO COVER                             </t>
  </si>
  <si>
    <t>2000009266</t>
  </si>
  <si>
    <t xml:space="preserve">CORONADO POINTE          </t>
  </si>
  <si>
    <t xml:space="preserve">JAIMES ROSA                   </t>
  </si>
  <si>
    <t>54103109007</t>
  </si>
  <si>
    <t xml:space="preserve">RESIDENTIAL PATIO ADDITION              </t>
  </si>
  <si>
    <t>2000009289</t>
  </si>
  <si>
    <t xml:space="preserve">SILVER BIRCH             </t>
  </si>
  <si>
    <t xml:space="preserve">JIANG INVESTMENT LLC          </t>
  </si>
  <si>
    <t>49804120006</t>
  </si>
  <si>
    <t xml:space="preserve">RES REHAB TO INCLUDE:  PLUMBING         </t>
  </si>
  <si>
    <t>2000006611</t>
  </si>
  <si>
    <t xml:space="preserve">STOCKDALE                </t>
  </si>
  <si>
    <t xml:space="preserve">HWY </t>
  </si>
  <si>
    <t xml:space="preserve">SHUKLA PANKAJ                 </t>
  </si>
  <si>
    <t xml:space="preserve">KERN COUNTY CONSTRUCTION INC  </t>
  </si>
  <si>
    <t>39041003002</t>
  </si>
  <si>
    <t xml:space="preserve">1835SF TI FOR KERN ALLERGY              </t>
  </si>
  <si>
    <t>2000009201</t>
  </si>
  <si>
    <t xml:space="preserve">VIA VISTA                </t>
  </si>
  <si>
    <t xml:space="preserve">    </t>
  </si>
  <si>
    <t xml:space="preserve">BURZLAFF PATRICK &amp; PAIGE      </t>
  </si>
  <si>
    <t xml:space="preserve">WILSON BROTHERS ROOFING INC   </t>
  </si>
  <si>
    <t>39406018003</t>
  </si>
  <si>
    <t>2000009252</t>
  </si>
  <si>
    <t xml:space="preserve">MEREDITH                 </t>
  </si>
  <si>
    <t xml:space="preserve">MEDRANO PREDRO ENRIQUE        </t>
  </si>
  <si>
    <t>02209119000</t>
  </si>
  <si>
    <t xml:space="preserve">RESIDENTIAL REROOF W/ RADIANT BARRIER   </t>
  </si>
  <si>
    <t>2000009285</t>
  </si>
  <si>
    <t xml:space="preserve">MANDELINE                </t>
  </si>
  <si>
    <t>QUEZADA GERARDO &amp; ALMARAZ ADRI</t>
  </si>
  <si>
    <t>37219201005</t>
  </si>
  <si>
    <t>2000009185</t>
  </si>
  <si>
    <t xml:space="preserve">055   </t>
  </si>
  <si>
    <t xml:space="preserve">17TH                     </t>
  </si>
  <si>
    <t xml:space="preserve">BAKFLD POLICE OFFICERS ASSN   </t>
  </si>
  <si>
    <t xml:space="preserve">ROOFTOPS USA                  </t>
  </si>
  <si>
    <t>00426110000</t>
  </si>
  <si>
    <t xml:space="preserve">COMM. RE-ROOF                           </t>
  </si>
  <si>
    <t>2000009253</t>
  </si>
  <si>
    <t xml:space="preserve">060   </t>
  </si>
  <si>
    <t xml:space="preserve">EASTON                   </t>
  </si>
  <si>
    <t xml:space="preserve">RHODES FAMILY TRUST           </t>
  </si>
  <si>
    <t>33233221001</t>
  </si>
  <si>
    <t xml:space="preserve">DEMO ILLEGAL INTERIOR TI AND RETURN     </t>
  </si>
  <si>
    <t>2000007695</t>
  </si>
  <si>
    <t xml:space="preserve">TRABUCO CANYON           </t>
  </si>
  <si>
    <t xml:space="preserve">MORAN DONALD L &amp; SOCORRO J    </t>
  </si>
  <si>
    <t xml:space="preserve">HANOVER HOLDINGS DBA MONARCH  </t>
  </si>
  <si>
    <t>17354408000</t>
  </si>
  <si>
    <t>2000007987</t>
  </si>
  <si>
    <t xml:space="preserve">PINION RANCH             </t>
  </si>
  <si>
    <t xml:space="preserve">PITOCCO MICHAEL T &amp; SHARRON C </t>
  </si>
  <si>
    <t>38768061005</t>
  </si>
  <si>
    <t>2000008094</t>
  </si>
  <si>
    <t xml:space="preserve">APPLE CANYON             </t>
  </si>
  <si>
    <t xml:space="preserve">BOECKER ULRIKE S TRUST        </t>
  </si>
  <si>
    <t>38768034007</t>
  </si>
  <si>
    <t>2000008095</t>
  </si>
  <si>
    <t xml:space="preserve">HAWKEYE                  </t>
  </si>
  <si>
    <t>RODRIGUEZ RAY &amp; MENDOZA MARICS</t>
  </si>
  <si>
    <t>51431326003</t>
  </si>
  <si>
    <t>2000008096</t>
  </si>
  <si>
    <t xml:space="preserve">RICKEY                   </t>
  </si>
  <si>
    <t xml:space="preserve">MACEDO CARLOS &amp; MARISA        </t>
  </si>
  <si>
    <t>44111007008</t>
  </si>
  <si>
    <t>2000008097</t>
  </si>
  <si>
    <t xml:space="preserve">TUPPER                   </t>
  </si>
  <si>
    <t xml:space="preserve">GUILLEN MANUEL                </t>
  </si>
  <si>
    <t>41221314006</t>
  </si>
  <si>
    <t>2000008321</t>
  </si>
  <si>
    <t xml:space="preserve">REVOLUTION               </t>
  </si>
  <si>
    <t xml:space="preserve">ESPINOSA FRANCISCO G          </t>
  </si>
  <si>
    <t>52733230007</t>
  </si>
  <si>
    <t>2000008434</t>
  </si>
  <si>
    <t xml:space="preserve">GREENVILLE               </t>
  </si>
  <si>
    <t xml:space="preserve">NGUYEN PHOUNG KIEU &amp; LE SCOTT </t>
  </si>
  <si>
    <t>49921213009</t>
  </si>
  <si>
    <t>2000008492</t>
  </si>
  <si>
    <t xml:space="preserve">SIERRA RIM               </t>
  </si>
  <si>
    <t xml:space="preserve">COLEMAN CHARLES R &amp; RACHELLE  </t>
  </si>
  <si>
    <t>49831107007</t>
  </si>
  <si>
    <t>2000008879</t>
  </si>
  <si>
    <t xml:space="preserve">CEDARHAVEN               </t>
  </si>
  <si>
    <t xml:space="preserve">PRECIADO ALFREDO &amp; AGATHA     </t>
  </si>
  <si>
    <t xml:space="preserve">SILVER LINING SERVICES        </t>
  </si>
  <si>
    <t>49625204004</t>
  </si>
  <si>
    <t>2000008881</t>
  </si>
  <si>
    <t xml:space="preserve">PARKLAND                 </t>
  </si>
  <si>
    <t xml:space="preserve">GONZALEZ BRYAN R              </t>
  </si>
  <si>
    <t>02232005008</t>
  </si>
  <si>
    <t>2000009076</t>
  </si>
  <si>
    <t xml:space="preserve">VISTA BONITA             </t>
  </si>
  <si>
    <t>DUARTE RICARDO &amp; SANDRA LIV TR</t>
  </si>
  <si>
    <t xml:space="preserve">VALLEY AIR SYSTEMS            </t>
  </si>
  <si>
    <t>54448212004</t>
  </si>
  <si>
    <t>2000009077</t>
  </si>
  <si>
    <t xml:space="preserve">PARK                     </t>
  </si>
  <si>
    <t xml:space="preserve">SINNOTT CHRISTIAN             </t>
  </si>
  <si>
    <t>00708110009</t>
  </si>
  <si>
    <t>2000009107</t>
  </si>
  <si>
    <t xml:space="preserve">QUAIL RUN                </t>
  </si>
  <si>
    <t xml:space="preserve">MEDINA JACOB J &amp; CONNIE C     </t>
  </si>
  <si>
    <t>50209202006</t>
  </si>
  <si>
    <t>2000009108</t>
  </si>
  <si>
    <t xml:space="preserve">BERNARD                  </t>
  </si>
  <si>
    <t xml:space="preserve">ROBERTS RANDY L               </t>
  </si>
  <si>
    <t>13023112007</t>
  </si>
  <si>
    <t xml:space="preserve">HVAC C/O - unit 9                       </t>
  </si>
  <si>
    <t>2000009109</t>
  </si>
  <si>
    <t xml:space="preserve">TURFWAY PARK             </t>
  </si>
  <si>
    <t xml:space="preserve">WATTENBARGER KRISTIE          </t>
  </si>
  <si>
    <t>52645209005</t>
  </si>
  <si>
    <t>2000009225</t>
  </si>
  <si>
    <t xml:space="preserve">OHIO                     </t>
  </si>
  <si>
    <t xml:space="preserve">LOPEZ ROSARIO                 </t>
  </si>
  <si>
    <t xml:space="preserve">BIG BUILDERS                  </t>
  </si>
  <si>
    <t>16907010019</t>
  </si>
  <si>
    <t>2000009250</t>
  </si>
  <si>
    <t xml:space="preserve">WOODMONT                 </t>
  </si>
  <si>
    <t xml:space="preserve">WARKENTIN ROB C               </t>
  </si>
  <si>
    <t xml:space="preserve">ECONO AIR INC                 </t>
  </si>
  <si>
    <t>50117215000</t>
  </si>
  <si>
    <t>2000009254</t>
  </si>
  <si>
    <t xml:space="preserve">CHIMNEY ROCK             </t>
  </si>
  <si>
    <t xml:space="preserve">PORTER DANIEL D &amp; JOHNNA L    </t>
  </si>
  <si>
    <t>50034104003</t>
  </si>
  <si>
    <t>2000008433</t>
  </si>
  <si>
    <t xml:space="preserve">DATURA                   </t>
  </si>
  <si>
    <t xml:space="preserve">TICHENOR DEBRA TRUST          </t>
  </si>
  <si>
    <t>38769012006</t>
  </si>
  <si>
    <t>2000007854</t>
  </si>
  <si>
    <t xml:space="preserve">BLAZE ROSE               </t>
  </si>
  <si>
    <t xml:space="preserve">PUENTE JOEL &amp; SANDRA          </t>
  </si>
  <si>
    <t>BLAND AIR CONDITIONING/HEATING</t>
  </si>
  <si>
    <t>51568102004</t>
  </si>
  <si>
    <t>2000008065</t>
  </si>
  <si>
    <t xml:space="preserve">ANTONIA                  </t>
  </si>
  <si>
    <t xml:space="preserve">RAMIREZ DELLETTE              </t>
  </si>
  <si>
    <t xml:space="preserve">VIVINT SOLAR DEVELOPER LLC    </t>
  </si>
  <si>
    <t>02212118014</t>
  </si>
  <si>
    <t>ROOF MOUNT SOLAR ON COMP W/PANEL UPGRADE</t>
  </si>
  <si>
    <t>2000008554</t>
  </si>
  <si>
    <t xml:space="preserve">CREST                    </t>
  </si>
  <si>
    <t>RODRIGUEZ JOSE ANTONIO &amp; CHRIS</t>
  </si>
  <si>
    <t>38226104000</t>
  </si>
  <si>
    <t>2000008868</t>
  </si>
  <si>
    <t xml:space="preserve">SADDLEBACK               </t>
  </si>
  <si>
    <t xml:space="preserve">MING EMILY A &amp; LAUREN         </t>
  </si>
  <si>
    <t xml:space="preserve">PAVLETICH ELECTRIC, INC       </t>
  </si>
  <si>
    <t>50213011009</t>
  </si>
  <si>
    <t xml:space="preserve">RES SOLAR ON COMP                       </t>
  </si>
  <si>
    <t>2000008947</t>
  </si>
  <si>
    <t xml:space="preserve">VANDERBILT               </t>
  </si>
  <si>
    <t xml:space="preserve">SOLIS DANIEL RAMIREZ          </t>
  </si>
  <si>
    <t xml:space="preserve">LIFT ENERGY CONST INC         </t>
  </si>
  <si>
    <t>02119104008</t>
  </si>
  <si>
    <t>2000008949</t>
  </si>
  <si>
    <t xml:space="preserve">ICICLE CREEK             </t>
  </si>
  <si>
    <t>LOWRIMORE CAREY L REVOCABLE TR</t>
  </si>
  <si>
    <t>45141219007</t>
  </si>
  <si>
    <t>2000008950</t>
  </si>
  <si>
    <t xml:space="preserve">DAWSON FALLS             </t>
  </si>
  <si>
    <t>ALQUEZA WILBERT M &amp; ANNA MARIE</t>
  </si>
  <si>
    <t>52551523006</t>
  </si>
  <si>
    <t>2000008961</t>
  </si>
  <si>
    <t xml:space="preserve">2ND                      </t>
  </si>
  <si>
    <t xml:space="preserve">CRAWFORD ONA &amp; ROD            </t>
  </si>
  <si>
    <t xml:space="preserve">JEFF PERIERA HOME ENERGY      </t>
  </si>
  <si>
    <t>00833215000</t>
  </si>
  <si>
    <t>2000008970</t>
  </si>
  <si>
    <t xml:space="preserve">RIBSTON                  </t>
  </si>
  <si>
    <t xml:space="preserve">RIOS SERGIO &amp; NICOLE          </t>
  </si>
  <si>
    <t>36823203001</t>
  </si>
  <si>
    <t>2000008971</t>
  </si>
  <si>
    <t xml:space="preserve">BARD                     </t>
  </si>
  <si>
    <t xml:space="preserve">FERNANDEZ FREDDIE &amp; PRISILA   </t>
  </si>
  <si>
    <t>39239110008</t>
  </si>
  <si>
    <t>2000008992</t>
  </si>
  <si>
    <t xml:space="preserve">ALTA VISTA               </t>
  </si>
  <si>
    <t xml:space="preserve">NUNN DEMMI ADELINA            </t>
  </si>
  <si>
    <t xml:space="preserve">ALL SEASONS SOLAR ENERGY      </t>
  </si>
  <si>
    <t>01220021006</t>
  </si>
  <si>
    <t>2000009017</t>
  </si>
  <si>
    <t xml:space="preserve">GLACIER CANYON           </t>
  </si>
  <si>
    <t xml:space="preserve">HERNANDEZ IMELDA &amp; ROGELIO    </t>
  </si>
  <si>
    <t xml:space="preserve">FREEDOM FOREVER LLC           </t>
  </si>
  <si>
    <t>49916112005</t>
  </si>
  <si>
    <t>2000009027</t>
  </si>
  <si>
    <t xml:space="preserve">OAKWOOD                  </t>
  </si>
  <si>
    <t xml:space="preserve">CORDOVA SILVIA                </t>
  </si>
  <si>
    <t>02330316002</t>
  </si>
  <si>
    <t>2000009028</t>
  </si>
  <si>
    <t xml:space="preserve">BLADEN                   </t>
  </si>
  <si>
    <t xml:space="preserve">RIVERA FABIAN B               </t>
  </si>
  <si>
    <t>35504403006</t>
  </si>
  <si>
    <t>2000009030</t>
  </si>
  <si>
    <t xml:space="preserve">BORA BORA                </t>
  </si>
  <si>
    <t>DE LOPEZ FRANCISO X &amp; VERONICA</t>
  </si>
  <si>
    <t>51819102003</t>
  </si>
  <si>
    <t>2000009031</t>
  </si>
  <si>
    <t xml:space="preserve">CALLE ESPADA             </t>
  </si>
  <si>
    <t>DANIELS JOSEPH ROBERT &amp; KIMBER</t>
  </si>
  <si>
    <t>33944108008</t>
  </si>
  <si>
    <t>2000009035</t>
  </si>
  <si>
    <t xml:space="preserve">SESAME                   </t>
  </si>
  <si>
    <t xml:space="preserve">LEE ERNEST &amp; DIANE            </t>
  </si>
  <si>
    <t>38412125004</t>
  </si>
  <si>
    <t>2000009038</t>
  </si>
  <si>
    <t xml:space="preserve">QUEBEC                   </t>
  </si>
  <si>
    <t xml:space="preserve">CONRIQUE CARLOS               </t>
  </si>
  <si>
    <t>53232204007</t>
  </si>
  <si>
    <t>2000009057</t>
  </si>
  <si>
    <t xml:space="preserve">MACLURE                  </t>
  </si>
  <si>
    <t xml:space="preserve">GINN PHILLIP E II             </t>
  </si>
  <si>
    <t>53520206009</t>
  </si>
  <si>
    <t>2000009112</t>
  </si>
  <si>
    <t xml:space="preserve">SWIFT FALLS              </t>
  </si>
  <si>
    <t xml:space="preserve">TOELKE ZACHARY M &amp; JEANETTE I </t>
  </si>
  <si>
    <t>49848207004</t>
  </si>
  <si>
    <t>2000009114</t>
  </si>
  <si>
    <t xml:space="preserve">PINE                     </t>
  </si>
  <si>
    <t xml:space="preserve">COX ANDREW                    </t>
  </si>
  <si>
    <t>00111404009</t>
  </si>
  <si>
    <t>2000009264</t>
  </si>
  <si>
    <t xml:space="preserve">ARMANTROUT FRANK G            </t>
  </si>
  <si>
    <t xml:space="preserve">FRANCIES ELECTRIC             </t>
  </si>
  <si>
    <t>02217116004</t>
  </si>
  <si>
    <t xml:space="preserve">ELECTRICAL PANEL GROUND AND RELEASE     </t>
  </si>
  <si>
    <t>2000009265</t>
  </si>
  <si>
    <t xml:space="preserve">19TH                     </t>
  </si>
  <si>
    <t>MAGNUS RACHEL A &amp; WAINRIGHT CH</t>
  </si>
  <si>
    <t xml:space="preserve">RANKIN ELECTRIC               </t>
  </si>
  <si>
    <t>00432101001</t>
  </si>
  <si>
    <t xml:space="preserve">ELECT. PANEL INSPECTION                 </t>
  </si>
  <si>
    <t>2000009299</t>
  </si>
  <si>
    <t xml:space="preserve">CATSKILL                 </t>
  </si>
  <si>
    <t xml:space="preserve">WINDOVER JOHN M &amp; KATHLEEN K  </t>
  </si>
  <si>
    <t>52724307002</t>
  </si>
  <si>
    <t xml:space="preserve">ELECTRICAL PANEL C/O                    </t>
  </si>
  <si>
    <t>2000009312</t>
  </si>
  <si>
    <t xml:space="preserve">BROCK                    </t>
  </si>
  <si>
    <t xml:space="preserve">WRIGHT DONALD L &amp; SHARON K    </t>
  </si>
  <si>
    <t xml:space="preserve">SANTAMARIA ELECTRIC           </t>
  </si>
  <si>
    <t>14626114007</t>
  </si>
  <si>
    <t xml:space="preserve">RESIDENTIAL ELECTRICAL REPAIRS          </t>
  </si>
  <si>
    <t>2000009313</t>
  </si>
  <si>
    <t xml:space="preserve">THOMPSON DANIEL E &amp; BRENDA    </t>
  </si>
  <si>
    <t xml:space="preserve">DANIEL ANAYA                  </t>
  </si>
  <si>
    <t>35504306008</t>
  </si>
  <si>
    <t>2000009322</t>
  </si>
  <si>
    <t xml:space="preserve">SUNSET                   </t>
  </si>
  <si>
    <t>SIEMON MARY J CHAR RMNDR UNITR</t>
  </si>
  <si>
    <t xml:space="preserve">FUZION HOME SERVICES/ENERGY   </t>
  </si>
  <si>
    <t>00702418006</t>
  </si>
  <si>
    <t>1800011153</t>
  </si>
  <si>
    <t xml:space="preserve">FILSON                   </t>
  </si>
  <si>
    <t xml:space="preserve">DICKSON DESHONTE ANTWON       </t>
  </si>
  <si>
    <t>17204309004</t>
  </si>
  <si>
    <t xml:space="preserve">CONSTRUCT NEW 1217 SQ. FT. HOME,        </t>
  </si>
  <si>
    <t>2000009186</t>
  </si>
  <si>
    <t xml:space="preserve">BLOUNTSVILLE             </t>
  </si>
  <si>
    <t xml:space="preserve">FROEHLICH SIGNATURE HOMES INC </t>
  </si>
  <si>
    <t>54115108009</t>
  </si>
  <si>
    <t>2000009315</t>
  </si>
  <si>
    <t xml:space="preserve">ALDER GLEN               </t>
  </si>
  <si>
    <t xml:space="preserve">BALFANZ JOHN HOMES            </t>
  </si>
  <si>
    <t>51650113000</t>
  </si>
  <si>
    <t xml:space="preserve">SOLAR                                   </t>
  </si>
  <si>
    <t>2000009317</t>
  </si>
  <si>
    <t xml:space="preserve">EAGLE CREEK              </t>
  </si>
  <si>
    <t>51649505003</t>
  </si>
  <si>
    <t>2000009318</t>
  </si>
  <si>
    <t xml:space="preserve">CANYON CREEK             </t>
  </si>
  <si>
    <t>51649101003</t>
  </si>
  <si>
    <t>2000009320</t>
  </si>
  <si>
    <t>51649504000</t>
  </si>
  <si>
    <t>2000009321</t>
  </si>
  <si>
    <t>51650109009</t>
  </si>
  <si>
    <t>2000009325</t>
  </si>
  <si>
    <t>51650108006</t>
  </si>
  <si>
    <t>2000009328</t>
  </si>
  <si>
    <t>51649301007</t>
  </si>
  <si>
    <t>2000009329</t>
  </si>
  <si>
    <t xml:space="preserve">FOUR PEAKS               </t>
  </si>
  <si>
    <t>51650210008</t>
  </si>
  <si>
    <t>2000009330</t>
  </si>
  <si>
    <t>51650114003</t>
  </si>
  <si>
    <t>2000009050</t>
  </si>
  <si>
    <t xml:space="preserve">CORONADO                 </t>
  </si>
  <si>
    <t xml:space="preserve">PIMIENTA DANIEL &amp; ISABEL      </t>
  </si>
  <si>
    <t xml:space="preserve">CREATIVE EDGE POOLS &amp; SPAS    </t>
  </si>
  <si>
    <t>14607112006</t>
  </si>
  <si>
    <t>2000009324</t>
  </si>
  <si>
    <t xml:space="preserve">STERLING GROVE           </t>
  </si>
  <si>
    <t>COLLOM MICHAEL ANTHONY &amp; LUISA</t>
  </si>
  <si>
    <t xml:space="preserve">SPARKS CUSTOM POOLS INC       </t>
  </si>
  <si>
    <t>49479301005</t>
  </si>
  <si>
    <t>2000008470</t>
  </si>
  <si>
    <t xml:space="preserve">033   </t>
  </si>
  <si>
    <t xml:space="preserve">CALIFORNIA               </t>
  </si>
  <si>
    <t xml:space="preserve">JOHNSON DEAN &amp; WENDY          </t>
  </si>
  <si>
    <t>00702101005</t>
  </si>
  <si>
    <t xml:space="preserve">GARAGE CONVERSION                       </t>
  </si>
  <si>
    <t>2000008723</t>
  </si>
  <si>
    <t xml:space="preserve">CAPE HATTERAS            </t>
  </si>
  <si>
    <t xml:space="preserve">BORN DYLAN                    </t>
  </si>
  <si>
    <t xml:space="preserve">PERFECT HOME PRODUCTS         </t>
  </si>
  <si>
    <t>49229324003</t>
  </si>
  <si>
    <t xml:space="preserve">ALUM PATIO COVER                        </t>
  </si>
  <si>
    <t>2000009245</t>
  </si>
  <si>
    <t xml:space="preserve">FRAGRANT CLOUD           </t>
  </si>
  <si>
    <t xml:space="preserve">DUARTE ANGELITA O             </t>
  </si>
  <si>
    <t>54521302000</t>
  </si>
  <si>
    <t>2000009246</t>
  </si>
  <si>
    <t xml:space="preserve">WARREN RIDGE             </t>
  </si>
  <si>
    <t xml:space="preserve">PUGH BRAD &amp; JAMEE             </t>
  </si>
  <si>
    <t>53219208002</t>
  </si>
  <si>
    <t>2000009247</t>
  </si>
  <si>
    <t xml:space="preserve">WINDY WALK               </t>
  </si>
  <si>
    <t xml:space="preserve">SMITH FREDERICK T JR          </t>
  </si>
  <si>
    <t>39452110009</t>
  </si>
  <si>
    <t>2000009248</t>
  </si>
  <si>
    <t xml:space="preserve">BASQUE                   </t>
  </si>
  <si>
    <t xml:space="preserve">RODRIGUEZ JOSE M &amp; CYNTHIA    </t>
  </si>
  <si>
    <t>51583106009</t>
  </si>
  <si>
    <t>2000009327</t>
  </si>
  <si>
    <t xml:space="preserve">SANDERS JASON                 </t>
  </si>
  <si>
    <t xml:space="preserve">CRESTLINE BUILDERS INC        </t>
  </si>
  <si>
    <t>37206101000</t>
  </si>
  <si>
    <t xml:space="preserve">FIRE REHAB TO INCLUDE: DRYWALL,         </t>
  </si>
  <si>
    <t>2000009368</t>
  </si>
  <si>
    <t xml:space="preserve">CARISSA                  </t>
  </si>
  <si>
    <t xml:space="preserve">CORREA RACHEL M               </t>
  </si>
  <si>
    <t>33106535008</t>
  </si>
  <si>
    <t xml:space="preserve">RESIDENTIAL REROOF W/ COOL ROOF         </t>
  </si>
  <si>
    <t>2000008809</t>
  </si>
  <si>
    <t xml:space="preserve">GREENHAVEN               </t>
  </si>
  <si>
    <t>BARRIENTOS BERNARDO &amp; POSADA A</t>
  </si>
  <si>
    <t>51231110008</t>
  </si>
  <si>
    <t>2000009124</t>
  </si>
  <si>
    <t xml:space="preserve">BURTON FAM BEAR VALLEY TR     </t>
  </si>
  <si>
    <t xml:space="preserve">OASIS AIR COND INC            </t>
  </si>
  <si>
    <t>50221002006</t>
  </si>
  <si>
    <t>2000009303</t>
  </si>
  <si>
    <t xml:space="preserve">MANTOVA                  </t>
  </si>
  <si>
    <t xml:space="preserve">HOWELL FAMILY TRUST           </t>
  </si>
  <si>
    <t>52814201005</t>
  </si>
  <si>
    <t xml:space="preserve">GAS INSERT                              </t>
  </si>
  <si>
    <t>2000009304</t>
  </si>
  <si>
    <t xml:space="preserve">YUMA                     </t>
  </si>
  <si>
    <t>TITTLEMIER BRENT J &amp; KRISTIN L</t>
  </si>
  <si>
    <t>50708311001</t>
  </si>
  <si>
    <t>2000009336</t>
  </si>
  <si>
    <t xml:space="preserve">EAGLE OAK                </t>
  </si>
  <si>
    <t>STRICKLAND SCOTT E &amp; HORTENCIA</t>
  </si>
  <si>
    <t xml:space="preserve">AIR SOLUTIONS                 </t>
  </si>
  <si>
    <t>51312205003</t>
  </si>
  <si>
    <t>2000009345</t>
  </si>
  <si>
    <t xml:space="preserve">WESTHOLME                </t>
  </si>
  <si>
    <t xml:space="preserve">SULLIVAN RANDALL L            </t>
  </si>
  <si>
    <t>35526204009</t>
  </si>
  <si>
    <t xml:space="preserve">A/C C/O  UNIT B                         </t>
  </si>
  <si>
    <t>2000009346</t>
  </si>
  <si>
    <t xml:space="preserve">CRABBET PARK             </t>
  </si>
  <si>
    <t xml:space="preserve">HADDAD FAMILY TRUST           </t>
  </si>
  <si>
    <t xml:space="preserve">OASIS AIR AND SOLAR           </t>
  </si>
  <si>
    <t>52319308003</t>
  </si>
  <si>
    <t>2000009335</t>
  </si>
  <si>
    <t xml:space="preserve">EL CAMINO                </t>
  </si>
  <si>
    <t xml:space="preserve">LEWIS EDWARD E &amp; SALLY L      </t>
  </si>
  <si>
    <t>37141903006</t>
  </si>
  <si>
    <t>2000009337</t>
  </si>
  <si>
    <t xml:space="preserve">CORAM                    </t>
  </si>
  <si>
    <t xml:space="preserve">DESAI LIV TR                  </t>
  </si>
  <si>
    <t>39338106001</t>
  </si>
  <si>
    <t xml:space="preserve">W/H C/O                                 </t>
  </si>
  <si>
    <t>2000005194</t>
  </si>
  <si>
    <t xml:space="preserve">PINE CASTLE              </t>
  </si>
  <si>
    <t xml:space="preserve">GONZALES GABRIEL E            </t>
  </si>
  <si>
    <t xml:space="preserve">ILUM SOLAR                    </t>
  </si>
  <si>
    <t>37116213004</t>
  </si>
  <si>
    <t>2000007633</t>
  </si>
  <si>
    <t xml:space="preserve">BROOKSIDE                </t>
  </si>
  <si>
    <t xml:space="preserve">PACIFICA SL BAK LLC           </t>
  </si>
  <si>
    <t xml:space="preserve">SOORYA UNLIMITED              </t>
  </si>
  <si>
    <t>38916019007</t>
  </si>
  <si>
    <t xml:space="preserve">COMMERCIAL ROOF MOUNT SOLAR             </t>
  </si>
  <si>
    <t>2000007634</t>
  </si>
  <si>
    <t>38916019</t>
  </si>
  <si>
    <t>2000007684</t>
  </si>
  <si>
    <t xml:space="preserve">MC INTOSH                </t>
  </si>
  <si>
    <t>WHEELER DAVID M &amp; CATON WHEELE</t>
  </si>
  <si>
    <t>36825109008</t>
  </si>
  <si>
    <t xml:space="preserve">ROOF MOUNT SOLAR ON TILE WITH ESS       </t>
  </si>
  <si>
    <t>2000008790</t>
  </si>
  <si>
    <t xml:space="preserve">BIRCHHAVEN               </t>
  </si>
  <si>
    <t xml:space="preserve">STAUBLEIN MICHAEL &amp; LINDSAY   </t>
  </si>
  <si>
    <t>49625306007</t>
  </si>
  <si>
    <t>2000008834</t>
  </si>
  <si>
    <t xml:space="preserve">PLUMAS WOOD              </t>
  </si>
  <si>
    <t xml:space="preserve">APLAND CHAD                   </t>
  </si>
  <si>
    <t>52927040009</t>
  </si>
  <si>
    <t>2000008889</t>
  </si>
  <si>
    <t xml:space="preserve">CARSON HILL              </t>
  </si>
  <si>
    <t xml:space="preserve">CHOWDHURY TUFAL M             </t>
  </si>
  <si>
    <t xml:space="preserve">TESLA ENERGY OPERATIONS INC   </t>
  </si>
  <si>
    <t>49815112005</t>
  </si>
  <si>
    <t>2000008890</t>
  </si>
  <si>
    <t xml:space="preserve">BARNES                   </t>
  </si>
  <si>
    <t xml:space="preserve">HORTON LIVING TRUST           </t>
  </si>
  <si>
    <t>39432028007</t>
  </si>
  <si>
    <t>2000008891</t>
  </si>
  <si>
    <t xml:space="preserve">SILVER CLOVER            </t>
  </si>
  <si>
    <t xml:space="preserve">VOORHIS RAYMOND V &amp; SERENATAS </t>
  </si>
  <si>
    <t>53213607009</t>
  </si>
  <si>
    <t>2000008892</t>
  </si>
  <si>
    <t xml:space="preserve">BEACH ASTER              </t>
  </si>
  <si>
    <t xml:space="preserve">GOKLANEY JASON PATEL          </t>
  </si>
  <si>
    <t>53407004005</t>
  </si>
  <si>
    <t>2000008917</t>
  </si>
  <si>
    <t xml:space="preserve">LAKE PYRAMID             </t>
  </si>
  <si>
    <t>KNUTSON DAVID &amp; LAURA LIVING T</t>
  </si>
  <si>
    <t>STREAMLINE ELECTRIC &amp; CONSTRUC</t>
  </si>
  <si>
    <t>49460110001</t>
  </si>
  <si>
    <t>2000009056</t>
  </si>
  <si>
    <t xml:space="preserve">HIDDEN ROCK              </t>
  </si>
  <si>
    <t xml:space="preserve">HERNANDEZ STEVEN &amp; CARMEN     </t>
  </si>
  <si>
    <t>39427202001</t>
  </si>
  <si>
    <t>2000009119</t>
  </si>
  <si>
    <t xml:space="preserve">LAVER                    </t>
  </si>
  <si>
    <t xml:space="preserve">FOSTER IVAN C &amp; SHIRLEY A     </t>
  </si>
  <si>
    <t>38609040006</t>
  </si>
  <si>
    <t>2000009128</t>
  </si>
  <si>
    <t xml:space="preserve">SAN MINIATO              </t>
  </si>
  <si>
    <t>ACHTANI MITESH &amp; CHHABRIA KIMM</t>
  </si>
  <si>
    <t>52803102009</t>
  </si>
  <si>
    <t>2000009129</t>
  </si>
  <si>
    <t xml:space="preserve">HARTLAND                 </t>
  </si>
  <si>
    <t xml:space="preserve">KHAN LIV TR                   </t>
  </si>
  <si>
    <t>50053209000</t>
  </si>
  <si>
    <t>2000009131</t>
  </si>
  <si>
    <t xml:space="preserve">FRIANT                   </t>
  </si>
  <si>
    <t xml:space="preserve">VILLA ROBERTO &amp; SILVIA FAMILY </t>
  </si>
  <si>
    <t>33111110001</t>
  </si>
  <si>
    <t>2000009171</t>
  </si>
  <si>
    <t xml:space="preserve">WILD MUSTANG             </t>
  </si>
  <si>
    <t xml:space="preserve">RIVER RANCH COMMUN LLC        </t>
  </si>
  <si>
    <t xml:space="preserve">MSI ELECTRIC                  </t>
  </si>
  <si>
    <t>54013211001</t>
  </si>
  <si>
    <t>2000009172</t>
  </si>
  <si>
    <t xml:space="preserve">TARA LEIGH               </t>
  </si>
  <si>
    <t>51487122000</t>
  </si>
  <si>
    <t>2000008490</t>
  </si>
  <si>
    <t xml:space="preserve">FARINGFORD               </t>
  </si>
  <si>
    <t xml:space="preserve">CASTLE &amp; COOKE CAL INC        </t>
  </si>
  <si>
    <t xml:space="preserve">CASTLE &amp; COOKE CALIFORNIA INC </t>
  </si>
  <si>
    <t>99999273</t>
  </si>
  <si>
    <t>2000008491</t>
  </si>
  <si>
    <t>99999274</t>
  </si>
  <si>
    <t>2000008494</t>
  </si>
  <si>
    <t xml:space="preserve">BARBON BECK              </t>
  </si>
  <si>
    <t>99999367</t>
  </si>
  <si>
    <t>2000008495</t>
  </si>
  <si>
    <t>99999364</t>
  </si>
  <si>
    <t>2000008507</t>
  </si>
  <si>
    <t>99999366</t>
  </si>
  <si>
    <t>2000008508</t>
  </si>
  <si>
    <t>99999365</t>
  </si>
  <si>
    <t>2000008509</t>
  </si>
  <si>
    <t xml:space="preserve">MORLEY                   </t>
  </si>
  <si>
    <t>99999547</t>
  </si>
  <si>
    <t>2000009187</t>
  </si>
  <si>
    <t>54116224005</t>
  </si>
  <si>
    <t>2000009355</t>
  </si>
  <si>
    <t xml:space="preserve">KAIBAB                   </t>
  </si>
  <si>
    <t>RAMIREZ ERNEST ARTHUR III &amp; KA</t>
  </si>
  <si>
    <t xml:space="preserve">ANDES POOLS                   </t>
  </si>
  <si>
    <t>38305313006</t>
  </si>
  <si>
    <t>2000009380</t>
  </si>
  <si>
    <t xml:space="preserve">PRESIDENTIAL             </t>
  </si>
  <si>
    <t xml:space="preserve">GOMEZ GERARDO C               </t>
  </si>
  <si>
    <t xml:space="preserve">ROCK BOTTOM INC               </t>
  </si>
  <si>
    <t>52729108006</t>
  </si>
  <si>
    <t xml:space="preserve">RESIDENTIAL SWIMMING POOL               </t>
  </si>
  <si>
    <t>2000009381</t>
  </si>
  <si>
    <t xml:space="preserve">HARTNETT                 </t>
  </si>
  <si>
    <t xml:space="preserve">DAWSON ADAM T &amp; COLLEEN       </t>
  </si>
  <si>
    <t>38745020009</t>
  </si>
  <si>
    <t>2000000588</t>
  </si>
  <si>
    <t xml:space="preserve">MORNINGDEW               </t>
  </si>
  <si>
    <t xml:space="preserve">MOLINA ROBERTO E &amp; ANA L      </t>
  </si>
  <si>
    <t>51646122005</t>
  </si>
  <si>
    <t xml:space="preserve">2 STORAGE BUILDINGS - 642 SF TOTAL  PER </t>
  </si>
  <si>
    <t>2000008618</t>
  </si>
  <si>
    <t xml:space="preserve">MELISSA                  </t>
  </si>
  <si>
    <t xml:space="preserve">DICKERSON GLINDA              </t>
  </si>
  <si>
    <t>02519123001</t>
  </si>
  <si>
    <t xml:space="preserve">RESIDENTIAL ADDITION OF 210SF           </t>
  </si>
  <si>
    <t>2000008922</t>
  </si>
  <si>
    <t xml:space="preserve">SANDERLING               </t>
  </si>
  <si>
    <t>GEARHART RICHARD S III &amp; DIANE</t>
  </si>
  <si>
    <t xml:space="preserve">AMERICAL AWNING               </t>
  </si>
  <si>
    <t>49412102009</t>
  </si>
  <si>
    <t xml:space="preserve">ALUM. PATIO COVER                       </t>
  </si>
  <si>
    <t>2000009159</t>
  </si>
  <si>
    <t xml:space="preserve">TONSET                   </t>
  </si>
  <si>
    <t xml:space="preserve">REYES EDGAR R                 </t>
  </si>
  <si>
    <t>53243110009</t>
  </si>
  <si>
    <t>2000009238</t>
  </si>
  <si>
    <t xml:space="preserve">EDERIA                   </t>
  </si>
  <si>
    <t xml:space="preserve">BAEZ GABRIEL ALFONSO &amp; MIRIAM </t>
  </si>
  <si>
    <t>53826001009</t>
  </si>
  <si>
    <t>2000009314</t>
  </si>
  <si>
    <t xml:space="preserve">SWEET GRASS              </t>
  </si>
  <si>
    <t xml:space="preserve">VEGTER DOUGLAS D &amp; HEATHER N  </t>
  </si>
  <si>
    <t>53150205005</t>
  </si>
  <si>
    <t xml:space="preserve">RESIDENTIAL PATIO ADDITION W/ POST      </t>
  </si>
  <si>
    <t>2000009319</t>
  </si>
  <si>
    <t xml:space="preserve">ALUM. PATIO COVER - SOILS               </t>
  </si>
  <si>
    <t>2000009338</t>
  </si>
  <si>
    <t xml:space="preserve">WATERGRASS               </t>
  </si>
  <si>
    <t xml:space="preserve">DE LA TORRE DAVID E           </t>
  </si>
  <si>
    <t>38865108007</t>
  </si>
  <si>
    <t>2000008430</t>
  </si>
  <si>
    <t xml:space="preserve">PANAMA                   </t>
  </si>
  <si>
    <t xml:space="preserve">VALLARTA PROPERTIES LLC       </t>
  </si>
  <si>
    <t xml:space="preserve">TRAN US CONSTRUCTION INC      </t>
  </si>
  <si>
    <t xml:space="preserve">CONVERT BARBER SHOP TO NAIL SALON -     </t>
  </si>
  <si>
    <t>2000009256</t>
  </si>
  <si>
    <t xml:space="preserve">QUAILWOOD                </t>
  </si>
  <si>
    <t xml:space="preserve">MODICA DEVELOPMENT LLC        </t>
  </si>
  <si>
    <t>50216009003</t>
  </si>
  <si>
    <t>2000009258</t>
  </si>
  <si>
    <t xml:space="preserve">SURREY                   </t>
  </si>
  <si>
    <t xml:space="preserve">BREWER FAMILY TRUST           </t>
  </si>
  <si>
    <t>35503412009</t>
  </si>
  <si>
    <t>2000009261</t>
  </si>
  <si>
    <t xml:space="preserve">BRUNDAGE                 </t>
  </si>
  <si>
    <t xml:space="preserve">SONG HAK RAN                  </t>
  </si>
  <si>
    <t>00834409000</t>
  </si>
  <si>
    <t>2000009382</t>
  </si>
  <si>
    <t xml:space="preserve">ADELAIDE                 </t>
  </si>
  <si>
    <t xml:space="preserve">AGUILERA MANUEL &amp; MARGARITA I </t>
  </si>
  <si>
    <t>41315313003</t>
  </si>
  <si>
    <t xml:space="preserve">RE-ROOF                                 </t>
  </si>
  <si>
    <t>2000009398</t>
  </si>
  <si>
    <t xml:space="preserve">PARK VIEW                </t>
  </si>
  <si>
    <t xml:space="preserve">MONTEZ ANALU                  </t>
  </si>
  <si>
    <t>39231123002</t>
  </si>
  <si>
    <t>2000009386</t>
  </si>
  <si>
    <t xml:space="preserve">CALLE LOS BATIQUITOS     </t>
  </si>
  <si>
    <t xml:space="preserve">GONZALEZ ANUAR B &amp; YOLANDA    </t>
  </si>
  <si>
    <t xml:space="preserve">CCU DEMOLITION                </t>
  </si>
  <si>
    <t>38037104008</t>
  </si>
  <si>
    <t>SWIMMING POOL DEMO  WILL BE REMOVING ALL</t>
  </si>
  <si>
    <t>2000008967</t>
  </si>
  <si>
    <t xml:space="preserve">064   </t>
  </si>
  <si>
    <t xml:space="preserve">TRACT                    </t>
  </si>
  <si>
    <t>INTERIOR SIDE YARD RETAINING WALLS ALONG</t>
  </si>
  <si>
    <t>2000007384</t>
  </si>
  <si>
    <t xml:space="preserve">065   </t>
  </si>
  <si>
    <t xml:space="preserve">CITY OF BAKERSFIELD           </t>
  </si>
  <si>
    <t xml:space="preserve">VITAL SIGNS OF BAKERSFIELD    </t>
  </si>
  <si>
    <t>00614102006</t>
  </si>
  <si>
    <t xml:space="preserve">PERMANENT SIGN PACKAGE BAKERSFIELD      </t>
  </si>
  <si>
    <t>2000009178</t>
  </si>
  <si>
    <t xml:space="preserve">CHESTER                  </t>
  </si>
  <si>
    <t xml:space="preserve">TRUJILLO JAIME &amp; ELIANA       </t>
  </si>
  <si>
    <t>01031145001</t>
  </si>
  <si>
    <t xml:space="preserve">PERMANENT SIGN PACKAGE FOR ZAIN VAPE    </t>
  </si>
  <si>
    <t>2000009366</t>
  </si>
  <si>
    <t xml:space="preserve">Q                        </t>
  </si>
  <si>
    <t xml:space="preserve">LEON AQUILES                  </t>
  </si>
  <si>
    <t xml:space="preserve">REDBONE DEMOLITION            </t>
  </si>
  <si>
    <t>00205101009</t>
  </si>
  <si>
    <t xml:space="preserve">RES DEMO OF FIRE DAMAGED HOUSE          </t>
  </si>
  <si>
    <t>2000009364</t>
  </si>
  <si>
    <t xml:space="preserve">WHITEWATER               </t>
  </si>
  <si>
    <t xml:space="preserve">HUANG DENNIS J &amp; TERESA T     </t>
  </si>
  <si>
    <t>49411122004</t>
  </si>
  <si>
    <t>2000009401</t>
  </si>
  <si>
    <t xml:space="preserve">PARKWOOD                 </t>
  </si>
  <si>
    <t xml:space="preserve">AGARD STEPHEN                 </t>
  </si>
  <si>
    <t xml:space="preserve">JON DOOLEY HEATING &amp; A/C      </t>
  </si>
  <si>
    <t>16429109004</t>
  </si>
  <si>
    <t xml:space="preserve">HVAC C/O - Unit #4                      </t>
  </si>
  <si>
    <t>2000009086</t>
  </si>
  <si>
    <t xml:space="preserve">VILLA HERMOSA            </t>
  </si>
  <si>
    <t xml:space="preserve">DELEON RUBEN Q                </t>
  </si>
  <si>
    <t xml:space="preserve">HERO'S PLUMBING SERVICES      </t>
  </si>
  <si>
    <t>54446110005</t>
  </si>
  <si>
    <t>2000009087</t>
  </si>
  <si>
    <t xml:space="preserve">BUCKLEY                  </t>
  </si>
  <si>
    <t xml:space="preserve">RAMSTRUM TRUST                </t>
  </si>
  <si>
    <t>44002204000</t>
  </si>
  <si>
    <t>2000009088</t>
  </si>
  <si>
    <t xml:space="preserve">SWEETBRIAR               </t>
  </si>
  <si>
    <t xml:space="preserve">BAEHR SUZANNE M               </t>
  </si>
  <si>
    <t>39412307009</t>
  </si>
  <si>
    <t>2000009089</t>
  </si>
  <si>
    <t xml:space="preserve">PACHECO                  </t>
  </si>
  <si>
    <t xml:space="preserve">SANDOVAL JOSEFINA             </t>
  </si>
  <si>
    <t>41220101001</t>
  </si>
  <si>
    <t xml:space="preserve">WATER HEATER INSTALL - UNIT #A          </t>
  </si>
  <si>
    <t>2000009251</t>
  </si>
  <si>
    <t xml:space="preserve">W/H                                     </t>
  </si>
  <si>
    <t>2000009383</t>
  </si>
  <si>
    <t xml:space="preserve">BARRERA HECTOR                </t>
  </si>
  <si>
    <t>41315307006</t>
  </si>
  <si>
    <t>2000009384</t>
  </si>
  <si>
    <t xml:space="preserve">CHILDRESS                </t>
  </si>
  <si>
    <t xml:space="preserve">SIMS JERRY &amp; EUELLA S         </t>
  </si>
  <si>
    <t>52739401005</t>
  </si>
  <si>
    <t>2000009387</t>
  </si>
  <si>
    <t xml:space="preserve">STINE                    </t>
  </si>
  <si>
    <t xml:space="preserve">HERNANDEZ OFELIA              </t>
  </si>
  <si>
    <t xml:space="preserve">HD MAINTENANCE INC            </t>
  </si>
  <si>
    <t>02029203004</t>
  </si>
  <si>
    <t>2000009389</t>
  </si>
  <si>
    <t xml:space="preserve">CYPRESS POINT            </t>
  </si>
  <si>
    <t xml:space="preserve">WONG LAWRENCE K &amp; LINDA M     </t>
  </si>
  <si>
    <t xml:space="preserve">BAKERSFIELD PLUMBING CO INC.  </t>
  </si>
  <si>
    <t>19444106007</t>
  </si>
  <si>
    <t xml:space="preserve">REPIPE                                  </t>
  </si>
  <si>
    <t>2000009390</t>
  </si>
  <si>
    <t xml:space="preserve">BEAR CREEK               </t>
  </si>
  <si>
    <t xml:space="preserve">MUNRO FAMILY TRUST            </t>
  </si>
  <si>
    <t>51310202008</t>
  </si>
  <si>
    <t xml:space="preserve">HOUSE REPIPE                            </t>
  </si>
  <si>
    <t>2000002376</t>
  </si>
  <si>
    <t xml:space="preserve">WIBLE                    </t>
  </si>
  <si>
    <t xml:space="preserve">HAHNS PLAZA LLC               </t>
  </si>
  <si>
    <t xml:space="preserve">RENEWABLE SOLAR               </t>
  </si>
  <si>
    <t>628501</t>
  </si>
  <si>
    <t xml:space="preserve">COMMERCIAL ROOF MOUNT SOLAR FOR         </t>
  </si>
  <si>
    <t>2000006710</t>
  </si>
  <si>
    <t xml:space="preserve">DELUSION                 </t>
  </si>
  <si>
    <t xml:space="preserve">OH JAMES                      </t>
  </si>
  <si>
    <t xml:space="preserve">SAWMILL SOLAR ELECTRIC        </t>
  </si>
  <si>
    <t>39424217006</t>
  </si>
  <si>
    <t>2000008301</t>
  </si>
  <si>
    <t xml:space="preserve">JUANITO                  </t>
  </si>
  <si>
    <t xml:space="preserve">RUIZ CELIO                    </t>
  </si>
  <si>
    <t xml:space="preserve">1ST LIGHT ENERGY INC          </t>
  </si>
  <si>
    <t>43234204004</t>
  </si>
  <si>
    <t>2000008946</t>
  </si>
  <si>
    <t xml:space="preserve">CHERRY HILLS             </t>
  </si>
  <si>
    <t xml:space="preserve">DUNBAR JOHN F &amp; GAIL E        </t>
  </si>
  <si>
    <t xml:space="preserve">ECO TECHNOLOGY INC            </t>
  </si>
  <si>
    <t>19405102002</t>
  </si>
  <si>
    <t>2000008975</t>
  </si>
  <si>
    <t xml:space="preserve">MATA SUSAN MARIE &amp; SAMUEL     </t>
  </si>
  <si>
    <t>19405213001</t>
  </si>
  <si>
    <t>2000009009</t>
  </si>
  <si>
    <t xml:space="preserve">SPRING OAK               </t>
  </si>
  <si>
    <t xml:space="preserve">DAVIS SEAN M                  </t>
  </si>
  <si>
    <t xml:space="preserve">BAIZE ELECTRIC                </t>
  </si>
  <si>
    <t>51213201007</t>
  </si>
  <si>
    <t xml:space="preserve">RES SOLAR - DERATE BREAKER              </t>
  </si>
  <si>
    <t>2000009018</t>
  </si>
  <si>
    <t xml:space="preserve">JACARANDA                </t>
  </si>
  <si>
    <t xml:space="preserve">KEITH WILLIAM FRED            </t>
  </si>
  <si>
    <t xml:space="preserve">SUN SOLAR ENERGY SOLUTIONS    </t>
  </si>
  <si>
    <t>00137203008</t>
  </si>
  <si>
    <t xml:space="preserve">RES SOLAR ON COMP W/PANEL UPGRADE       </t>
  </si>
  <si>
    <t>2000009019</t>
  </si>
  <si>
    <t xml:space="preserve">LAVINA                   </t>
  </si>
  <si>
    <t>TORRES JEREMY ISAIAH &amp; NALLELY</t>
  </si>
  <si>
    <t>52818105002</t>
  </si>
  <si>
    <t>2000009020</t>
  </si>
  <si>
    <t xml:space="preserve">VERDELHO                 </t>
  </si>
  <si>
    <t xml:space="preserve">JOAQUIN LIONEL M &amp; JANICE R   </t>
  </si>
  <si>
    <t>52812328005</t>
  </si>
  <si>
    <t>2000009032</t>
  </si>
  <si>
    <t xml:space="preserve">TRACKSIDE                </t>
  </si>
  <si>
    <t xml:space="preserve">MURDOCH NICHOLAS NOLAN        </t>
  </si>
  <si>
    <t>52743225002</t>
  </si>
  <si>
    <t>2000009036</t>
  </si>
  <si>
    <t xml:space="preserve">RUBY RIVER               </t>
  </si>
  <si>
    <t xml:space="preserve">CHRISTENSEN ERALDA SERENA     </t>
  </si>
  <si>
    <t>52849225007</t>
  </si>
  <si>
    <t>2000009037</t>
  </si>
  <si>
    <t xml:space="preserve">MERSHAM HILL             </t>
  </si>
  <si>
    <t xml:space="preserve">GRECO MICHAEL J               </t>
  </si>
  <si>
    <t>39037408004</t>
  </si>
  <si>
    <t>2000009113</t>
  </si>
  <si>
    <t xml:space="preserve">SOUTHSHORE               </t>
  </si>
  <si>
    <t xml:space="preserve">COPE BREANN M                 </t>
  </si>
  <si>
    <t>49432405007</t>
  </si>
  <si>
    <t xml:space="preserve">RES SOLAR ON TILE W/ DERATE             </t>
  </si>
  <si>
    <t>2000009378</t>
  </si>
  <si>
    <t xml:space="preserve">FLOWER                   </t>
  </si>
  <si>
    <t xml:space="preserve">CONTRERAS FAMILY TRUST        </t>
  </si>
  <si>
    <t>VICTORY ELECTRICAL SOLUTIONS I</t>
  </si>
  <si>
    <t>01320004004</t>
  </si>
  <si>
    <t>2000009379</t>
  </si>
  <si>
    <t xml:space="preserve">S </t>
  </si>
  <si>
    <t xml:space="preserve">TULARE                   </t>
  </si>
  <si>
    <t>13904116007</t>
  </si>
  <si>
    <t xml:space="preserve">GAS METER INSPECTION                    </t>
  </si>
  <si>
    <t>2000009420</t>
  </si>
  <si>
    <t xml:space="preserve">BERYL                    </t>
  </si>
  <si>
    <t>ZAVALA URIEL ALCARAZ &amp; VERONIC</t>
  </si>
  <si>
    <t>02210323007</t>
  </si>
  <si>
    <t>2000009228</t>
  </si>
  <si>
    <t xml:space="preserve">TAMBURLANE               </t>
  </si>
  <si>
    <t xml:space="preserve">SNOW 32 LLC                   </t>
  </si>
  <si>
    <t xml:space="preserve">THE LUCCA BUILDING COMPANY    </t>
  </si>
  <si>
    <t>49245016005</t>
  </si>
  <si>
    <t>2000009230</t>
  </si>
  <si>
    <t xml:space="preserve">ROVERTON                 </t>
  </si>
  <si>
    <t>49244309003</t>
  </si>
  <si>
    <t>2000009233</t>
  </si>
  <si>
    <t xml:space="preserve">KENWICK                  </t>
  </si>
  <si>
    <t>49244313004</t>
  </si>
  <si>
    <t>2000009234</t>
  </si>
  <si>
    <t xml:space="preserve">ALLENMEIR                </t>
  </si>
  <si>
    <t>49245006006</t>
  </si>
  <si>
    <t>2000009323</t>
  </si>
  <si>
    <t xml:space="preserve">HILL COUNTRY             </t>
  </si>
  <si>
    <t>ORTIZ SALVADOR C &amp; CASTELLANOS</t>
  </si>
  <si>
    <t xml:space="preserve">KERN POOLS                    </t>
  </si>
  <si>
    <t>52844209006</t>
  </si>
  <si>
    <t>2000008520</t>
  </si>
  <si>
    <t xml:space="preserve">B                        </t>
  </si>
  <si>
    <t xml:space="preserve">BARGE JOHN &amp; PALLA MICHELLE   </t>
  </si>
  <si>
    <t>CHADDICK &amp; WILLIAMS DEVELOPMEN</t>
  </si>
  <si>
    <t>00309007009</t>
  </si>
  <si>
    <t>2000007596</t>
  </si>
  <si>
    <t xml:space="preserve">POTENZA                  </t>
  </si>
  <si>
    <t xml:space="preserve">RIOS NANCY                    </t>
  </si>
  <si>
    <t>33256128002</t>
  </si>
  <si>
    <t xml:space="preserve">ADD A WALL WITH DOOR DIVIDING GARAGE    </t>
  </si>
  <si>
    <t>2000008826</t>
  </si>
  <si>
    <t xml:space="preserve">ADIDAS                   </t>
  </si>
  <si>
    <t xml:space="preserve">LOPEZ FAMILY TRUST            </t>
  </si>
  <si>
    <t xml:space="preserve">EVERETT GRAY &amp; SONS INC       </t>
  </si>
  <si>
    <t>40408402002</t>
  </si>
  <si>
    <t>BATHROOM REMODEL - RELOCATE TOILET - C/O</t>
  </si>
  <si>
    <t>2000009453</t>
  </si>
  <si>
    <t xml:space="preserve">DAPPLE                   </t>
  </si>
  <si>
    <t xml:space="preserve">MADDING KENNETH G &amp; ANGELA M  </t>
  </si>
  <si>
    <t>BLUE RIVER CABINETRY KIT &amp; BAT</t>
  </si>
  <si>
    <t>52603320001</t>
  </si>
  <si>
    <t>RESIDENTIAL BATHROOM REMODEL WITH CHANGE</t>
  </si>
  <si>
    <t>2000009507</t>
  </si>
  <si>
    <t xml:space="preserve">NEUTRA                   </t>
  </si>
  <si>
    <t xml:space="preserve">MONJI ENTERPRISES INC         </t>
  </si>
  <si>
    <t xml:space="preserve">GAS LINE, ELECTRICAL &amp; SEWER DRAIN OUT  </t>
  </si>
  <si>
    <t>1900013515</t>
  </si>
  <si>
    <t xml:space="preserve">MASSIE JAMES R &amp; LORA         </t>
  </si>
  <si>
    <t>14827025009</t>
  </si>
  <si>
    <t xml:space="preserve">Rustys Pizza                            </t>
  </si>
  <si>
    <t>2000008904</t>
  </si>
  <si>
    <t xml:space="preserve">GARFIELD                 </t>
  </si>
  <si>
    <t xml:space="preserve">GREEN CURTIS SR &amp; DOTTIE B    </t>
  </si>
  <si>
    <t xml:space="preserve">ED AND J UNITED ROOFING INC   </t>
  </si>
  <si>
    <t>02510308005</t>
  </si>
  <si>
    <t>2000009374</t>
  </si>
  <si>
    <t xml:space="preserve">RIVER OAKS               </t>
  </si>
  <si>
    <t xml:space="preserve">OSTHIMER MICHAEL &amp; LEE FAMILY </t>
  </si>
  <si>
    <t>19425208005</t>
  </si>
  <si>
    <t>2000009392</t>
  </si>
  <si>
    <t xml:space="preserve">BUTTERFIELD              </t>
  </si>
  <si>
    <t xml:space="preserve">CASTANEDA BLANCA D            </t>
  </si>
  <si>
    <t xml:space="preserve">MEDRANO ROOFING INC           </t>
  </si>
  <si>
    <t>37238412006</t>
  </si>
  <si>
    <t>2000009404</t>
  </si>
  <si>
    <t xml:space="preserve">WANDERING OAK            </t>
  </si>
  <si>
    <t>JABUKA SAMUEL D &amp; NANCY A TRUS</t>
  </si>
  <si>
    <t xml:space="preserve">KERN COUNTY ROOFING           </t>
  </si>
  <si>
    <t>51221121001</t>
  </si>
  <si>
    <t xml:space="preserve">REROOF WITH COOL ROOF                   </t>
  </si>
  <si>
    <t>2000009435</t>
  </si>
  <si>
    <t xml:space="preserve">BAY BROOK                </t>
  </si>
  <si>
    <t xml:space="preserve">KAMMERZELL KENDRA E           </t>
  </si>
  <si>
    <t>37115310009</t>
  </si>
  <si>
    <t xml:space="preserve">RESIDENTIAL REROOF WITH COOL ROOF       </t>
  </si>
  <si>
    <t>2000009468</t>
  </si>
  <si>
    <t xml:space="preserve">CAMINO EL CANON          </t>
  </si>
  <si>
    <t xml:space="preserve">DIXON SAMANTHA                </t>
  </si>
  <si>
    <t xml:space="preserve">DIAMOND RIDGE ROOFING         </t>
  </si>
  <si>
    <t>39405314009</t>
  </si>
  <si>
    <t>2000009469</t>
  </si>
  <si>
    <t xml:space="preserve">CHERRYTREE               </t>
  </si>
  <si>
    <t xml:space="preserve">PAYNE DAVID &amp; JENNIFER FAMILY </t>
  </si>
  <si>
    <t>35512212001</t>
  </si>
  <si>
    <t>2000009432</t>
  </si>
  <si>
    <t xml:space="preserve">18TH                     </t>
  </si>
  <si>
    <t xml:space="preserve">SORENSEN PETER FMLY TR        </t>
  </si>
  <si>
    <t>00609104008</t>
  </si>
  <si>
    <t>2000008438</t>
  </si>
  <si>
    <t>CWRP 4040 CALIFORNIA UCC OWNER</t>
  </si>
  <si>
    <t xml:space="preserve">ADVANCED SIGNS                </t>
  </si>
  <si>
    <t>33232212002</t>
  </si>
  <si>
    <t xml:space="preserve">PERMANENT SIGN PACKAGE ACCELERATED      </t>
  </si>
  <si>
    <t>2000004153</t>
  </si>
  <si>
    <t xml:space="preserve">TIE BREAKER COURTE       </t>
  </si>
  <si>
    <t xml:space="preserve">JOHNSON FAM TR                </t>
  </si>
  <si>
    <t>BENCHMARK AIR CONDITIONING, IN</t>
  </si>
  <si>
    <t>38610045003</t>
  </si>
  <si>
    <t xml:space="preserve">A/C CHANGEOUT                           </t>
  </si>
  <si>
    <t>2000009121</t>
  </si>
  <si>
    <t xml:space="preserve">ROYAL COACH              </t>
  </si>
  <si>
    <t xml:space="preserve">GUSTAFSON ANNETTE S           </t>
  </si>
  <si>
    <t>43907120004</t>
  </si>
  <si>
    <t>2000009122</t>
  </si>
  <si>
    <t xml:space="preserve">BLOSSOM RIDGE            </t>
  </si>
  <si>
    <t xml:space="preserve">KENNEDY FAMILY TRUST          </t>
  </si>
  <si>
    <t>38758314001</t>
  </si>
  <si>
    <t>2000009123</t>
  </si>
  <si>
    <t xml:space="preserve">RAPHAEL                  </t>
  </si>
  <si>
    <t>SPARKS THOMAS DANIEL &amp; LISA FR</t>
  </si>
  <si>
    <t>38630007001</t>
  </si>
  <si>
    <t>2000009340</t>
  </si>
  <si>
    <t xml:space="preserve">PINE RIDGE               </t>
  </si>
  <si>
    <t xml:space="preserve">SABA REALTY LLC               </t>
  </si>
  <si>
    <t>50108303006</t>
  </si>
  <si>
    <t>2000009341</t>
  </si>
  <si>
    <t xml:space="preserve">STOKER IRA L &amp; KAREN F        </t>
  </si>
  <si>
    <t>00334201007</t>
  </si>
  <si>
    <t>2000009342</t>
  </si>
  <si>
    <t xml:space="preserve">MONTOYA ARMANDO R &amp; ROCIO S   </t>
  </si>
  <si>
    <t>52849221005</t>
  </si>
  <si>
    <t>2000009343</t>
  </si>
  <si>
    <t xml:space="preserve">EAGLE ROCK               </t>
  </si>
  <si>
    <t xml:space="preserve">SANDOVAL LIMBANIA             </t>
  </si>
  <si>
    <t>50028118007</t>
  </si>
  <si>
    <t>2000009344</t>
  </si>
  <si>
    <t xml:space="preserve">MANAGUA                  </t>
  </si>
  <si>
    <t xml:space="preserve">BOWERS JACKIE L JR            </t>
  </si>
  <si>
    <t>49913210007</t>
  </si>
  <si>
    <t>2000009365</t>
  </si>
  <si>
    <t xml:space="preserve">LELAND                   </t>
  </si>
  <si>
    <t xml:space="preserve">HUGGINS BRYAN L               </t>
  </si>
  <si>
    <t>STUMBO AIR CONDITIONING &amp; HEAT</t>
  </si>
  <si>
    <t>02229418006</t>
  </si>
  <si>
    <t>2000009422</t>
  </si>
  <si>
    <t xml:space="preserve">EMERALD ISLE             </t>
  </si>
  <si>
    <t>BOESCH BENJAMIN A &amp; JENNIFER M</t>
  </si>
  <si>
    <t>40842207009</t>
  </si>
  <si>
    <t>2000009423</t>
  </si>
  <si>
    <t xml:space="preserve">H                        </t>
  </si>
  <si>
    <t xml:space="preserve">HELKANI BESHOUL &amp; AYAD LYDIA  </t>
  </si>
  <si>
    <t>37230333006</t>
  </si>
  <si>
    <t xml:space="preserve">UNIT B A/C C/O.                         </t>
  </si>
  <si>
    <t>2000009424</t>
  </si>
  <si>
    <t xml:space="preserve">CONNEMARA                </t>
  </si>
  <si>
    <t xml:space="preserve">HARMON KEVIN &amp; KARIN FAM TR   </t>
  </si>
  <si>
    <t>52631305009</t>
  </si>
  <si>
    <t>2000009425</t>
  </si>
  <si>
    <t xml:space="preserve">PAPER MOON               </t>
  </si>
  <si>
    <t>SEELEY RICHARD C &amp; HUTCHINGS S</t>
  </si>
  <si>
    <t>52503122006</t>
  </si>
  <si>
    <t>2000009426</t>
  </si>
  <si>
    <t xml:space="preserve">HEWLETT                  </t>
  </si>
  <si>
    <t>SHULTZ DARVIN ALBERT REVOCABLE</t>
  </si>
  <si>
    <t>33119124006</t>
  </si>
  <si>
    <t>2000009436</t>
  </si>
  <si>
    <t>MCMILLIN JAMES D &amp; HANSEN DONN</t>
  </si>
  <si>
    <t>19426210003</t>
  </si>
  <si>
    <t>2000009511</t>
  </si>
  <si>
    <t xml:space="preserve">KINCAID                  </t>
  </si>
  <si>
    <t>LOPEZ TANYA &amp; ALFREDO REVOCABL</t>
  </si>
  <si>
    <t>16818102009</t>
  </si>
  <si>
    <t xml:space="preserve">ABANDON SEPTIC TANK AND CONNECT TO CITY </t>
  </si>
  <si>
    <t>2000009516</t>
  </si>
  <si>
    <t xml:space="preserve">OAKDALE                  </t>
  </si>
  <si>
    <t xml:space="preserve">WELLS SHIRLEY J               </t>
  </si>
  <si>
    <t xml:space="preserve">GUNSOLUS CONSTRUCTION INC     </t>
  </si>
  <si>
    <t>02008415002</t>
  </si>
  <si>
    <t xml:space="preserve">EVAP COOLER                             </t>
  </si>
  <si>
    <t>2000008379</t>
  </si>
  <si>
    <t xml:space="preserve">WOODARD RIDGE            </t>
  </si>
  <si>
    <t xml:space="preserve">SALDIVAR JOSE DE JESUS ARMAS  </t>
  </si>
  <si>
    <t>53219250003</t>
  </si>
  <si>
    <t>2000008758</t>
  </si>
  <si>
    <t xml:space="preserve">RAINIER                  </t>
  </si>
  <si>
    <t xml:space="preserve">HUGUES MICHAEL &amp; KAREN ANN    </t>
  </si>
  <si>
    <t>45124211004</t>
  </si>
  <si>
    <t>2000009058</t>
  </si>
  <si>
    <t xml:space="preserve">MUELLER WILLIAM LEE JR        </t>
  </si>
  <si>
    <t>52506201001</t>
  </si>
  <si>
    <t>2000009059</t>
  </si>
  <si>
    <t xml:space="preserve">VILLA SERENA             </t>
  </si>
  <si>
    <t xml:space="preserve">JONES VINCENT K &amp; DONNA       </t>
  </si>
  <si>
    <t>54451023000</t>
  </si>
  <si>
    <t>2000009060</t>
  </si>
  <si>
    <t xml:space="preserve">SILVER FALLS             </t>
  </si>
  <si>
    <t xml:space="preserve">CEBALLOS PATRICIO &amp; ROSALBA   </t>
  </si>
  <si>
    <t>52559209009</t>
  </si>
  <si>
    <t>2000009118</t>
  </si>
  <si>
    <t xml:space="preserve">JONAH                    </t>
  </si>
  <si>
    <t xml:space="preserve">ECP LP                        </t>
  </si>
  <si>
    <t>41209203003</t>
  </si>
  <si>
    <t>2000009208</t>
  </si>
  <si>
    <t xml:space="preserve">IRENE                    </t>
  </si>
  <si>
    <t xml:space="preserve">NAVARRO GERARDO               </t>
  </si>
  <si>
    <t>12416302007</t>
  </si>
  <si>
    <t>2000009209</t>
  </si>
  <si>
    <t>51487255003</t>
  </si>
  <si>
    <t>2000009212</t>
  </si>
  <si>
    <t>SINGH JAGMOHAN &amp; KAUR KARAMJIT</t>
  </si>
  <si>
    <t>51583103000</t>
  </si>
  <si>
    <t>2000009213</t>
  </si>
  <si>
    <t xml:space="preserve">SIERRA MADRE             </t>
  </si>
  <si>
    <t xml:space="preserve">SIDHU NIRMAL S &amp; RAKHI        </t>
  </si>
  <si>
    <t>51483019003</t>
  </si>
  <si>
    <t>2000009214</t>
  </si>
  <si>
    <t xml:space="preserve">JONAGOLD                 </t>
  </si>
  <si>
    <t xml:space="preserve">GAONA EMMANUEL J              </t>
  </si>
  <si>
    <t>36826101007</t>
  </si>
  <si>
    <t>2000009215</t>
  </si>
  <si>
    <t xml:space="preserve">DEGRANVELLE              </t>
  </si>
  <si>
    <t xml:space="preserve">ROCHA JESUS PADILLA &amp; PADILLA </t>
  </si>
  <si>
    <t>54528215002</t>
  </si>
  <si>
    <t>2000009216</t>
  </si>
  <si>
    <t xml:space="preserve">TAPIA                    </t>
  </si>
  <si>
    <t xml:space="preserve">YANEZ ROBIN &amp; EDWARD B        </t>
  </si>
  <si>
    <t>53104102006</t>
  </si>
  <si>
    <t>2000009217</t>
  </si>
  <si>
    <t>10617 MERSHAM HILL DRIVE ASSET</t>
  </si>
  <si>
    <t>39010410000</t>
  </si>
  <si>
    <t>2000009218</t>
  </si>
  <si>
    <t xml:space="preserve">ZANCARA                  </t>
  </si>
  <si>
    <t>GONZALES ROLANDO &amp; TAIDE MELCH</t>
  </si>
  <si>
    <t>53508410000</t>
  </si>
  <si>
    <t>2000009235</t>
  </si>
  <si>
    <t xml:space="preserve">CENTURY                  </t>
  </si>
  <si>
    <t xml:space="preserve">BLEDSOE ASHLEY LYNN           </t>
  </si>
  <si>
    <t xml:space="preserve">NEXT PHASE ELECTRIC           </t>
  </si>
  <si>
    <t>38222011001</t>
  </si>
  <si>
    <t>2000009236</t>
  </si>
  <si>
    <t xml:space="preserve">CARDINAL                 </t>
  </si>
  <si>
    <t>GOMEZ GONZALO DORAZCO &amp; AMPARO</t>
  </si>
  <si>
    <t>38212228006</t>
  </si>
  <si>
    <t>2000009242</t>
  </si>
  <si>
    <t xml:space="preserve">SONS GREGORY D &amp; DORIS E      </t>
  </si>
  <si>
    <t>52738210004</t>
  </si>
  <si>
    <t>2000009243</t>
  </si>
  <si>
    <t xml:space="preserve">MANCHESTER PARK          </t>
  </si>
  <si>
    <t xml:space="preserve">CHAVEZ ISAIAS &amp; ANTONIA       </t>
  </si>
  <si>
    <t>52260205008</t>
  </si>
  <si>
    <t>2000009292</t>
  </si>
  <si>
    <t xml:space="preserve">ASHFORK                  </t>
  </si>
  <si>
    <t xml:space="preserve">HOLLENBECK 2006 LIVING TR     </t>
  </si>
  <si>
    <t>38533318006</t>
  </si>
  <si>
    <t>2000009293</t>
  </si>
  <si>
    <t xml:space="preserve">THATCH                   </t>
  </si>
  <si>
    <t xml:space="preserve">RUTHERFORD MATTHEW R          </t>
  </si>
  <si>
    <t>37124118005</t>
  </si>
  <si>
    <t>2000009294</t>
  </si>
  <si>
    <t xml:space="preserve">JADESTONE                </t>
  </si>
  <si>
    <t xml:space="preserve">YUZON SAN PEDRO               </t>
  </si>
  <si>
    <t>39007308000</t>
  </si>
  <si>
    <t>2000009295</t>
  </si>
  <si>
    <t xml:space="preserve">ROCKHAMPTON              </t>
  </si>
  <si>
    <t xml:space="preserve">JUAREZ GONZALO M &amp; RACQUEL    </t>
  </si>
  <si>
    <t>51425203002</t>
  </si>
  <si>
    <t>2000009296</t>
  </si>
  <si>
    <t xml:space="preserve">BARROWBY                 </t>
  </si>
  <si>
    <t xml:space="preserve">ARAMBULA RIGOBERTO            </t>
  </si>
  <si>
    <t>52351027009</t>
  </si>
  <si>
    <t>2000009297</t>
  </si>
  <si>
    <t xml:space="preserve">GRANITE POINTE           </t>
  </si>
  <si>
    <t>PKWY</t>
  </si>
  <si>
    <t xml:space="preserve">CHACON OTTO &amp; ROSA            </t>
  </si>
  <si>
    <t>51577209008</t>
  </si>
  <si>
    <t>2000009298</t>
  </si>
  <si>
    <t xml:space="preserve">RED ROCK CREEK           </t>
  </si>
  <si>
    <t xml:space="preserve">CARAVEO FRANK &amp; PATRICIA      </t>
  </si>
  <si>
    <t>54005201009</t>
  </si>
  <si>
    <t>2000009377</t>
  </si>
  <si>
    <t xml:space="preserve">HIDDEN BRIDGE            </t>
  </si>
  <si>
    <t xml:space="preserve">DILLON JONATHAN               </t>
  </si>
  <si>
    <t xml:space="preserve">JACKSON AIR                   </t>
  </si>
  <si>
    <t>49825103008</t>
  </si>
  <si>
    <t>2000009393</t>
  </si>
  <si>
    <t xml:space="preserve">REDLANDS                 </t>
  </si>
  <si>
    <t xml:space="preserve">PRADO KIMBERLY JOYCE          </t>
  </si>
  <si>
    <t>38327103007</t>
  </si>
  <si>
    <t xml:space="preserve">ELECT. PANEL UPGRADE                    </t>
  </si>
  <si>
    <t>2000009476</t>
  </si>
  <si>
    <t xml:space="preserve">CHERRY VALLEY            </t>
  </si>
  <si>
    <t xml:space="preserve">JACOBSON STEVEN W &amp; NITA M    </t>
  </si>
  <si>
    <t xml:space="preserve">SON LIGHT INC                 </t>
  </si>
  <si>
    <t>52825227003</t>
  </si>
  <si>
    <t>2000009498</t>
  </si>
  <si>
    <t xml:space="preserve">KARMA                    </t>
  </si>
  <si>
    <t xml:space="preserve">HABASH EID H &amp; LAURA FAM TR   </t>
  </si>
  <si>
    <t xml:space="preserve">ROMERO ELECTRIC LLC           </t>
  </si>
  <si>
    <t>17122315006</t>
  </si>
  <si>
    <t>ADDITION OF CIRCUIT FOR NEW WATER HEATER</t>
  </si>
  <si>
    <t>2000009499</t>
  </si>
  <si>
    <t>2000009500</t>
  </si>
  <si>
    <t>2000009501</t>
  </si>
  <si>
    <t>2000009512</t>
  </si>
  <si>
    <t xml:space="preserve">LOMA LINDA               </t>
  </si>
  <si>
    <t>ESQUEDA ROBERT E &amp; PINALES ESQ</t>
  </si>
  <si>
    <t xml:space="preserve">ANGELONI ELECTRICAL SERVICES  </t>
  </si>
  <si>
    <t>12414137009</t>
  </si>
  <si>
    <t xml:space="preserve">ELECT. PANEL C/O                        </t>
  </si>
  <si>
    <t>2000009513</t>
  </si>
  <si>
    <t xml:space="preserve">SYLVIA                   </t>
  </si>
  <si>
    <t xml:space="preserve">HRS PROP HOLDINGS LLC         </t>
  </si>
  <si>
    <t xml:space="preserve">PARAMOS ELECTRICAL SERVICES   </t>
  </si>
  <si>
    <t>02210312005</t>
  </si>
  <si>
    <t>2000009515</t>
  </si>
  <si>
    <t xml:space="preserve">CATTLE KING              </t>
  </si>
  <si>
    <t xml:space="preserve">ALEXANDER GABRIELLE           </t>
  </si>
  <si>
    <t>38612205007</t>
  </si>
  <si>
    <t>2000009519</t>
  </si>
  <si>
    <t xml:space="preserve">AIC ELECTRIC COMPANY INC      </t>
  </si>
  <si>
    <t>2000009520</t>
  </si>
  <si>
    <t xml:space="preserve">MILAGRO                  </t>
  </si>
  <si>
    <t>GONZALEZ DAGOBERTO M &amp; MARIA D</t>
  </si>
  <si>
    <t>17343023003</t>
  </si>
  <si>
    <t>2000009521</t>
  </si>
  <si>
    <t>2000009522</t>
  </si>
  <si>
    <t xml:space="preserve">GARDENWOOD               </t>
  </si>
  <si>
    <t xml:space="preserve">ST TALQATWIN LIVING TRUST     </t>
  </si>
  <si>
    <t>40325116004</t>
  </si>
  <si>
    <t xml:space="preserve">MAIN BREAKER REPLACEMENT                </t>
  </si>
  <si>
    <t>2000009523</t>
  </si>
  <si>
    <t xml:space="preserve">CORDOBA                  </t>
  </si>
  <si>
    <t xml:space="preserve">ZAHID ROOHI T                 </t>
  </si>
  <si>
    <t>53127224004</t>
  </si>
  <si>
    <t>2000009535</t>
  </si>
  <si>
    <t xml:space="preserve">OLEANDER                 </t>
  </si>
  <si>
    <t xml:space="preserve">DUARTE GLORIA                 </t>
  </si>
  <si>
    <t>00819227005</t>
  </si>
  <si>
    <t>2000009541</t>
  </si>
  <si>
    <t xml:space="preserve">OLVERA SALOMON T &amp; JANIE      </t>
  </si>
  <si>
    <t xml:space="preserve">BAJA ELECTRIC CONTRACTOR      </t>
  </si>
  <si>
    <t>01110219009</t>
  </si>
  <si>
    <t xml:space="preserve">ELECT. PANEL REPAIR                     </t>
  </si>
  <si>
    <t>1900012689</t>
  </si>
  <si>
    <t xml:space="preserve">TURNING LEAF             </t>
  </si>
  <si>
    <t xml:space="preserve">MILLENNIUM HOLDINGS LLC       </t>
  </si>
  <si>
    <t>53314109000</t>
  </si>
  <si>
    <t xml:space="preserve">PERMIT DOES NOT HAVE SOLAR - ENERGY     </t>
  </si>
  <si>
    <t>1900012692</t>
  </si>
  <si>
    <t xml:space="preserve">OLD WOOD                 </t>
  </si>
  <si>
    <t>53314202006</t>
  </si>
  <si>
    <t>1900012693</t>
  </si>
  <si>
    <t xml:space="preserve">SEEDLING                 </t>
  </si>
  <si>
    <t>53314301000</t>
  </si>
  <si>
    <t>1900012694</t>
  </si>
  <si>
    <t>53315103005</t>
  </si>
  <si>
    <t>1900012695</t>
  </si>
  <si>
    <t>53315104008</t>
  </si>
  <si>
    <t>1900012696</t>
  </si>
  <si>
    <t>53315108000</t>
  </si>
  <si>
    <t>1900012697</t>
  </si>
  <si>
    <t>53315207004</t>
  </si>
  <si>
    <t>1900012698</t>
  </si>
  <si>
    <t>53315102002</t>
  </si>
  <si>
    <t>1900012701</t>
  </si>
  <si>
    <t>53315107007</t>
  </si>
  <si>
    <t>1900012702</t>
  </si>
  <si>
    <t>53315206001</t>
  </si>
  <si>
    <t>1900012703</t>
  </si>
  <si>
    <t>53315205008</t>
  </si>
  <si>
    <t>1900012704</t>
  </si>
  <si>
    <t>53314201003</t>
  </si>
  <si>
    <t>2000004991</t>
  </si>
  <si>
    <t xml:space="preserve">028   </t>
  </si>
  <si>
    <t xml:space="preserve">SARAD REVOCABLE TRUST         </t>
  </si>
  <si>
    <t>00429013001</t>
  </si>
  <si>
    <t xml:space="preserve">1728SF CHANGE OF OCCUPANCY FROM         </t>
  </si>
  <si>
    <t>2000009237</t>
  </si>
  <si>
    <t xml:space="preserve">MAR GRANDE               </t>
  </si>
  <si>
    <t>WHITE WILLIAM I &amp; GONZALES DEN</t>
  </si>
  <si>
    <t>17358014001</t>
  </si>
  <si>
    <t>2000009450</t>
  </si>
  <si>
    <t xml:space="preserve">SAN JOSE                 </t>
  </si>
  <si>
    <t>CHEN YUN HUI &amp; KATHERINE KIELE</t>
  </si>
  <si>
    <t xml:space="preserve">PACIFIC POOLS &amp; SPA           </t>
  </si>
  <si>
    <t>52218102001</t>
  </si>
  <si>
    <t>2000009514</t>
  </si>
  <si>
    <t xml:space="preserve">DUNCANSON                </t>
  </si>
  <si>
    <t xml:space="preserve">SILVAS REBECCA D              </t>
  </si>
  <si>
    <t xml:space="preserve">PRISM POOLS                   </t>
  </si>
  <si>
    <t>39220301000</t>
  </si>
  <si>
    <t>2000009427</t>
  </si>
  <si>
    <t xml:space="preserve">RACHUY BRIAN J &amp; CRYSTAL R    </t>
  </si>
  <si>
    <t>54103108004</t>
  </si>
  <si>
    <t>2000009466</t>
  </si>
  <si>
    <t xml:space="preserve">BUCKHORN PEAK            </t>
  </si>
  <si>
    <t xml:space="preserve">FETALVERO JOHN                </t>
  </si>
  <si>
    <t xml:space="preserve">GREECIAN POOLS INC            </t>
  </si>
  <si>
    <t>54461202002</t>
  </si>
  <si>
    <t>2000006893</t>
  </si>
  <si>
    <t xml:space="preserve">SIRRETTA PEAK            </t>
  </si>
  <si>
    <t xml:space="preserve">RODRIGUEZ ALEJANDRA           </t>
  </si>
  <si>
    <t>54455118005</t>
  </si>
  <si>
    <t xml:space="preserve">PATIO COVER W/ENGINEERING               </t>
  </si>
  <si>
    <t>2000008977</t>
  </si>
  <si>
    <t xml:space="preserve">DESERT SAND              </t>
  </si>
  <si>
    <t xml:space="preserve">BELLAS BILLYRAY&amp; JOANNA       </t>
  </si>
  <si>
    <t xml:space="preserve">PATTERSON &amp; SONS CONSTRUCTION </t>
  </si>
  <si>
    <t>39424319009</t>
  </si>
  <si>
    <t>2000009496</t>
  </si>
  <si>
    <t xml:space="preserve">TAYLOR                   </t>
  </si>
  <si>
    <t xml:space="preserve">CASA VICTORIA BAKERSFIELD LLC </t>
  </si>
  <si>
    <t>19445007006</t>
  </si>
  <si>
    <t xml:space="preserve">FIRE DAMAGE REPAIR TO DRYWALL FOR UNIT  </t>
  </si>
  <si>
    <t>2000009553</t>
  </si>
  <si>
    <t xml:space="preserve">JACKSONVILLE             </t>
  </si>
  <si>
    <t>GLADDEN KELLY LORENE REVOCABLE</t>
  </si>
  <si>
    <t xml:space="preserve">VALLEY CLEANING &amp; RESTORATION </t>
  </si>
  <si>
    <t>52739204000</t>
  </si>
  <si>
    <t xml:space="preserve">INSULATION AND DRYWALL                  </t>
  </si>
  <si>
    <t>2000009559</t>
  </si>
  <si>
    <t xml:space="preserve">METHERLY HILL            </t>
  </si>
  <si>
    <t xml:space="preserve">GAMEZ RAYMOND J &amp; MONICA M    </t>
  </si>
  <si>
    <t>QUALITY PATIO COVERS &amp; FENCING</t>
  </si>
  <si>
    <t>50014304009</t>
  </si>
  <si>
    <t>2000004460</t>
  </si>
  <si>
    <t xml:space="preserve">ROSEDALE                 </t>
  </si>
  <si>
    <t xml:space="preserve">KLASSEN CORPORATION           </t>
  </si>
  <si>
    <t xml:space="preserve">SITE UTILITIES - ROSEDALE MARKETPLACE   </t>
  </si>
  <si>
    <t>2000006170</t>
  </si>
  <si>
    <t xml:space="preserve">COMMERCE                 </t>
  </si>
  <si>
    <t xml:space="preserve">COMMERCE DRIVE ASSOCIATES     </t>
  </si>
  <si>
    <t>33225607006</t>
  </si>
  <si>
    <t xml:space="preserve">VERIZON COOLING TOWER REPLACEMENT       </t>
  </si>
  <si>
    <t>2000007142</t>
  </si>
  <si>
    <t>RAMIREZ SALVADOR &amp; MARIA FAM T</t>
  </si>
  <si>
    <t xml:space="preserve">B DAVIS INC                   </t>
  </si>
  <si>
    <t>02305046006</t>
  </si>
  <si>
    <t xml:space="preserve">9324SF DOLLAR TREE TI                   </t>
  </si>
  <si>
    <t>2000007744</t>
  </si>
  <si>
    <t xml:space="preserve">DOLLAR TREE RACKING                     </t>
  </si>
  <si>
    <t>2000008050</t>
  </si>
  <si>
    <t xml:space="preserve">LENNOX                   </t>
  </si>
  <si>
    <t xml:space="preserve">CROWN POINTE INVS INC         </t>
  </si>
  <si>
    <t xml:space="preserve">FROEHLICH DEVELOPMENT INC     </t>
  </si>
  <si>
    <t>33103226002</t>
  </si>
  <si>
    <t xml:space="preserve">4461SF TI FOR ENGAGE PHYSICAL THERAPY   </t>
  </si>
  <si>
    <t>2000008624</t>
  </si>
  <si>
    <t xml:space="preserve">NOGAL                    </t>
  </si>
  <si>
    <t xml:space="preserve">HAMROUNIA SONIA T             </t>
  </si>
  <si>
    <t>35516108005</t>
  </si>
  <si>
    <t>2000008636</t>
  </si>
  <si>
    <t xml:space="preserve">LAUSANNE                 </t>
  </si>
  <si>
    <t xml:space="preserve">MORENO DEMETRIO JR &amp; SHIRLEY  </t>
  </si>
  <si>
    <t>36526207001</t>
  </si>
  <si>
    <t>2000009375</t>
  </si>
  <si>
    <t xml:space="preserve">OREGON                   </t>
  </si>
  <si>
    <t xml:space="preserve">YBARRA CHRISTINE              </t>
  </si>
  <si>
    <t>01211203002</t>
  </si>
  <si>
    <t>2000009429</t>
  </si>
  <si>
    <t xml:space="preserve">CARTER JOHN E &amp; MECHELE M     </t>
  </si>
  <si>
    <t xml:space="preserve">PONCHO ROOFING                </t>
  </si>
  <si>
    <t>43234206000</t>
  </si>
  <si>
    <t>2000009430</t>
  </si>
  <si>
    <t xml:space="preserve">MONITOR                  </t>
  </si>
  <si>
    <t xml:space="preserve">JACOB CATHI S                 </t>
  </si>
  <si>
    <t xml:space="preserve">AMERICAN ROOFING &amp; TEAR OFF   </t>
  </si>
  <si>
    <t>02514332006</t>
  </si>
  <si>
    <t>2000009495</t>
  </si>
  <si>
    <t xml:space="preserve">TIMBERCREEK              </t>
  </si>
  <si>
    <t xml:space="preserve">SMITH STEVEN C &amp; DENA S       </t>
  </si>
  <si>
    <t xml:space="preserve">BEAR MOUNTIAN ROOFING         </t>
  </si>
  <si>
    <t>36501108004</t>
  </si>
  <si>
    <t>2000009548</t>
  </si>
  <si>
    <t xml:space="preserve">BROWN CASEY &amp; THERESA         </t>
  </si>
  <si>
    <t>38412212003</t>
  </si>
  <si>
    <t>2000008400</t>
  </si>
  <si>
    <t xml:space="preserve">TTL MARKETPLACE LLC           </t>
  </si>
  <si>
    <t>52230009009</t>
  </si>
  <si>
    <t xml:space="preserve">PERMANENT SIGN PACKAGE FOR DEL TACO     </t>
  </si>
  <si>
    <t>2000009008</t>
  </si>
  <si>
    <t xml:space="preserve">UNITED SIGN SYSTEMS           </t>
  </si>
  <si>
    <t xml:space="preserve">WALL SIGNS - DOLLAR TREE                </t>
  </si>
  <si>
    <t>2000007945</t>
  </si>
  <si>
    <t xml:space="preserve">BEECHWOOD                </t>
  </si>
  <si>
    <t xml:space="preserve">ESEBERRE ASENCION             </t>
  </si>
  <si>
    <t>40306220007</t>
  </si>
  <si>
    <t>2000009421</t>
  </si>
  <si>
    <t xml:space="preserve">SUTHERLAND               </t>
  </si>
  <si>
    <t>THOMPSON CHRISTOPHER L &amp; TERES</t>
  </si>
  <si>
    <t>38018103000</t>
  </si>
  <si>
    <t>2000009431</t>
  </si>
  <si>
    <t xml:space="preserve">MURPHYS                  </t>
  </si>
  <si>
    <t xml:space="preserve">MARIN PAUL &amp; TERESA           </t>
  </si>
  <si>
    <t>38034007001</t>
  </si>
  <si>
    <t>2000009517</t>
  </si>
  <si>
    <t xml:space="preserve">MOORGATE                 </t>
  </si>
  <si>
    <t>HEYART GREGORY R REVOCABLE TRU</t>
  </si>
  <si>
    <t>39315017009</t>
  </si>
  <si>
    <t>2000009551</t>
  </si>
  <si>
    <t xml:space="preserve">BETA PROP INVS LLC            </t>
  </si>
  <si>
    <t xml:space="preserve">RUDY'S AIR COND &amp; HEATING INC </t>
  </si>
  <si>
    <t>40522203008</t>
  </si>
  <si>
    <t>2000009564</t>
  </si>
  <si>
    <t xml:space="preserve">ASHE                     </t>
  </si>
  <si>
    <t xml:space="preserve">BRANSON DEBORAH ANN           </t>
  </si>
  <si>
    <t>38145026005</t>
  </si>
  <si>
    <t>2000009544</t>
  </si>
  <si>
    <t xml:space="preserve">EL SERENO                </t>
  </si>
  <si>
    <t xml:space="preserve">SUBIA GILBERT L JR &amp; EMILIA R </t>
  </si>
  <si>
    <t>01142211008</t>
  </si>
  <si>
    <t xml:space="preserve">WATER LINE REPLACEMENT                  </t>
  </si>
  <si>
    <t>2000009552</t>
  </si>
  <si>
    <t xml:space="preserve">CHRISTMAS TREE           </t>
  </si>
  <si>
    <t xml:space="preserve">BASES PROP CO LLC             </t>
  </si>
  <si>
    <t>14606019007</t>
  </si>
  <si>
    <t xml:space="preserve">WATER HEATER INSTALL - LAUNFRY ROOM     </t>
  </si>
  <si>
    <t>2000009111</t>
  </si>
  <si>
    <t xml:space="preserve">SMOKEY MOUNTAIN          </t>
  </si>
  <si>
    <t xml:space="preserve">DOOLEY JONATHAN E &amp; AUDRA M   </t>
  </si>
  <si>
    <t xml:space="preserve">INFINITY ENERGY INC           </t>
  </si>
  <si>
    <t>52724205009</t>
  </si>
  <si>
    <t xml:space="preserve">ROOF MOUNT SOLAR ON TILE W/ PANEL       </t>
  </si>
  <si>
    <t>2000009130</t>
  </si>
  <si>
    <t xml:space="preserve">LIBERTY RIDGE            </t>
  </si>
  <si>
    <t xml:space="preserve">WRIGHT TANGANIQUE T           </t>
  </si>
  <si>
    <t>18554214000</t>
  </si>
  <si>
    <t>2000009211</t>
  </si>
  <si>
    <t xml:space="preserve">NAVARRO CHRISTOPHER           </t>
  </si>
  <si>
    <t>53520201004</t>
  </si>
  <si>
    <t>2000009240</t>
  </si>
  <si>
    <t xml:space="preserve">MUIRFIELD                </t>
  </si>
  <si>
    <t xml:space="preserve">HERNANDEZ SUJEIRI             </t>
  </si>
  <si>
    <t>38720012003</t>
  </si>
  <si>
    <t>2000009270</t>
  </si>
  <si>
    <t xml:space="preserve">RIDGE OAK                </t>
  </si>
  <si>
    <t xml:space="preserve">SANCHEZ ALBERTO A             </t>
  </si>
  <si>
    <t>51207204009</t>
  </si>
  <si>
    <t>2000009274</t>
  </si>
  <si>
    <t xml:space="preserve">COLFAX                   </t>
  </si>
  <si>
    <t xml:space="preserve">COUCH DEVIN &amp; KATHY           </t>
  </si>
  <si>
    <t>45134102000</t>
  </si>
  <si>
    <t>2000009543</t>
  </si>
  <si>
    <t xml:space="preserve">38TH                     </t>
  </si>
  <si>
    <t xml:space="preserve">FS FORTIETH ST LP             </t>
  </si>
  <si>
    <t xml:space="preserve">ALATORRE ELECTRICAL COMPANY   </t>
  </si>
  <si>
    <t>12033001004</t>
  </si>
  <si>
    <t xml:space="preserve">ELECTRICAL PANEL C/O - BUILDING #5      </t>
  </si>
  <si>
    <t>2000009561</t>
  </si>
  <si>
    <t xml:space="preserve">PLANZ                    </t>
  </si>
  <si>
    <t xml:space="preserve">Ranjit &amp; Elizabeth Singh      </t>
  </si>
  <si>
    <t>44111021008</t>
  </si>
  <si>
    <t>2000009065</t>
  </si>
  <si>
    <t xml:space="preserve">GUARANDA                 </t>
  </si>
  <si>
    <t>K HOVNANIAN AT ROSEMARY LANTAN</t>
  </si>
  <si>
    <t xml:space="preserve">K HOVNANIAN                   </t>
  </si>
  <si>
    <t>53113231003</t>
  </si>
  <si>
    <t>2000009067</t>
  </si>
  <si>
    <t>53113214004</t>
  </si>
  <si>
    <t>2000009069</t>
  </si>
  <si>
    <t xml:space="preserve">PONTA PORA               </t>
  </si>
  <si>
    <t>53112208004</t>
  </si>
  <si>
    <t>2000009085</t>
  </si>
  <si>
    <t>53113230000</t>
  </si>
  <si>
    <t>2000009092</t>
  </si>
  <si>
    <t>53113215007</t>
  </si>
  <si>
    <t>2000009333</t>
  </si>
  <si>
    <t>49244106000</t>
  </si>
  <si>
    <t>2000009437</t>
  </si>
  <si>
    <t>51487129001</t>
  </si>
  <si>
    <t>2000009439</t>
  </si>
  <si>
    <t>51487126002</t>
  </si>
  <si>
    <t>2000009441</t>
  </si>
  <si>
    <t>51487247000</t>
  </si>
  <si>
    <t>2000009442</t>
  </si>
  <si>
    <t xml:space="preserve">RICKI JEANNE             </t>
  </si>
  <si>
    <t>51487109003</t>
  </si>
  <si>
    <t>2000009443</t>
  </si>
  <si>
    <t xml:space="preserve">BENITEZ                  </t>
  </si>
  <si>
    <t>51487102002</t>
  </si>
  <si>
    <t>2000009451</t>
  </si>
  <si>
    <t>51487116003</t>
  </si>
  <si>
    <t>2000009454</t>
  </si>
  <si>
    <t>51487125009</t>
  </si>
  <si>
    <t>2000009465</t>
  </si>
  <si>
    <t>51487239007</t>
  </si>
  <si>
    <t>2000009473</t>
  </si>
  <si>
    <t>51650115006</t>
  </si>
  <si>
    <t>2000009474</t>
  </si>
  <si>
    <t>51650206007</t>
  </si>
  <si>
    <t>2000009475</t>
  </si>
  <si>
    <t>51650201002</t>
  </si>
  <si>
    <t>2000009477</t>
  </si>
  <si>
    <t>51650110001</t>
  </si>
  <si>
    <t>2000009478</t>
  </si>
  <si>
    <t xml:space="preserve">MATSON HILL              </t>
  </si>
  <si>
    <t>51650116009</t>
  </si>
  <si>
    <t>2000009554</t>
  </si>
  <si>
    <t>52364004000</t>
  </si>
  <si>
    <t xml:space="preserve">SWIMMING POOL , GAS LINE FOR BBQ AND    </t>
  </si>
  <si>
    <t>2000009576</t>
  </si>
  <si>
    <t>WRIGHT CASSANDRA SEPARATE PROP</t>
  </si>
  <si>
    <t>39338101006</t>
  </si>
  <si>
    <t>2000009592</t>
  </si>
  <si>
    <t xml:space="preserve">TEKOA                    </t>
  </si>
  <si>
    <t xml:space="preserve">HOLMES KELLY WELLS            </t>
  </si>
  <si>
    <t>45140122005</t>
  </si>
  <si>
    <t>2000009595</t>
  </si>
  <si>
    <t xml:space="preserve">ASHLYN                   </t>
  </si>
  <si>
    <t xml:space="preserve">WPG BAK LLC                   </t>
  </si>
  <si>
    <t>52447110002</t>
  </si>
  <si>
    <t>2000009665</t>
  </si>
  <si>
    <t xml:space="preserve">DROVERS RUN              </t>
  </si>
  <si>
    <t xml:space="preserve">BUCK LAWRENCE L &amp; BARBARA J   </t>
  </si>
  <si>
    <t>54013104004</t>
  </si>
  <si>
    <t>2000009558</t>
  </si>
  <si>
    <t xml:space="preserve">KENDALL                  </t>
  </si>
  <si>
    <t xml:space="preserve">PIERCE JESSIE L &amp; SARAH A     </t>
  </si>
  <si>
    <t>39305103006</t>
  </si>
  <si>
    <t xml:space="preserve">WATER FEATURE W/POOL EQUIPMENT, GASLINE </t>
  </si>
  <si>
    <t>2000009646</t>
  </si>
  <si>
    <t xml:space="preserve">045   </t>
  </si>
  <si>
    <t xml:space="preserve">WILLIAMS                 </t>
  </si>
  <si>
    <t xml:space="preserve">JOHNSON ROBERT                </t>
  </si>
  <si>
    <t xml:space="preserve">M P ENVIRONMENTAL SERVICES    </t>
  </si>
  <si>
    <t>01912206003</t>
  </si>
  <si>
    <t xml:space="preserve">DEMO FIRE DAMAGED HOME                  </t>
  </si>
  <si>
    <t>2000009647</t>
  </si>
  <si>
    <t xml:space="preserve">VILLEGAS MINERVA BONILLA      </t>
  </si>
  <si>
    <t>01327008007</t>
  </si>
  <si>
    <t>2000008954</t>
  </si>
  <si>
    <t xml:space="preserve">050   </t>
  </si>
  <si>
    <t xml:space="preserve">BAGWELL                  </t>
  </si>
  <si>
    <t xml:space="preserve">MARQUEZ ELENA RUIZ            </t>
  </si>
  <si>
    <t xml:space="preserve">GOLDEN EMPIRE CONSTRUCTION CO </t>
  </si>
  <si>
    <t>51472040001</t>
  </si>
  <si>
    <t xml:space="preserve">FIRE REHAB                              </t>
  </si>
  <si>
    <t>2000009668</t>
  </si>
  <si>
    <t xml:space="preserve">INNISFREE                </t>
  </si>
  <si>
    <t xml:space="preserve">HOLLAND CAROL ANN             </t>
  </si>
  <si>
    <t>38103401008</t>
  </si>
  <si>
    <t xml:space="preserve">FIRE DAMAGE REPAIR                      </t>
  </si>
  <si>
    <t>2000009259</t>
  </si>
  <si>
    <t xml:space="preserve">FENNEL                   </t>
  </si>
  <si>
    <t xml:space="preserve">GUERRERO VICTORIA E           </t>
  </si>
  <si>
    <t>38419102008</t>
  </si>
  <si>
    <t>2000009531</t>
  </si>
  <si>
    <t xml:space="preserve">AMBERWOOD                </t>
  </si>
  <si>
    <t xml:space="preserve">KILMER FAMILY TR              </t>
  </si>
  <si>
    <t>02034017005</t>
  </si>
  <si>
    <t>2000009537</t>
  </si>
  <si>
    <t xml:space="preserve">MONTCLAIR                </t>
  </si>
  <si>
    <t xml:space="preserve">RODRIGUEZ DOLORES             </t>
  </si>
  <si>
    <t>02037407003</t>
  </si>
  <si>
    <t>2000008837</t>
  </si>
  <si>
    <t xml:space="preserve">WATTS                    </t>
  </si>
  <si>
    <t xml:space="preserve">FARMWORKERS INSTITUTE OF ED &amp; </t>
  </si>
  <si>
    <t xml:space="preserve">HERITAGE SIGN COMPANY INC     </t>
  </si>
  <si>
    <t>5798017030012002</t>
  </si>
  <si>
    <t xml:space="preserve">PERMANENT SIGN PACKAGE FOR FIELD        </t>
  </si>
  <si>
    <t>2000009464</t>
  </si>
  <si>
    <t xml:space="preserve">NEW ZEALAND              </t>
  </si>
  <si>
    <t xml:space="preserve">FIGUEROA HUMBERTO &amp; EVA       </t>
  </si>
  <si>
    <t>51819141006</t>
  </si>
  <si>
    <t>2000009472</t>
  </si>
  <si>
    <t xml:space="preserve">CUSTOM AIRE                   </t>
  </si>
  <si>
    <t>2000009542</t>
  </si>
  <si>
    <t xml:space="preserve">LANESBOROUGH             </t>
  </si>
  <si>
    <t xml:space="preserve">SODHI GURBINDER S             </t>
  </si>
  <si>
    <t>54458123008</t>
  </si>
  <si>
    <t>2000009588</t>
  </si>
  <si>
    <t xml:space="preserve">SAGEBRUSH                </t>
  </si>
  <si>
    <t xml:space="preserve">RUTHERFORD JAY                </t>
  </si>
  <si>
    <t>46541413004</t>
  </si>
  <si>
    <t>2000009623</t>
  </si>
  <si>
    <t xml:space="preserve">CANDLEWOOD               </t>
  </si>
  <si>
    <t xml:space="preserve">BUCK SUSAN C                  </t>
  </si>
  <si>
    <t>38219214006</t>
  </si>
  <si>
    <t>2000009624</t>
  </si>
  <si>
    <t xml:space="preserve">EMPIRE                   </t>
  </si>
  <si>
    <t xml:space="preserve">WRM EMPIRE LLC                </t>
  </si>
  <si>
    <t>33249039007</t>
  </si>
  <si>
    <t xml:space="preserve">UNIT 150  A/C C/O                       </t>
  </si>
  <si>
    <t>2000009653</t>
  </si>
  <si>
    <t xml:space="preserve">SPRING GROVE             </t>
  </si>
  <si>
    <t xml:space="preserve">ICARDO KATHLEEN FAM TR        </t>
  </si>
  <si>
    <t xml:space="preserve">THE HONEST PLUMBER            </t>
  </si>
  <si>
    <t>51228111003</t>
  </si>
  <si>
    <t>2000009654</t>
  </si>
  <si>
    <t xml:space="preserve">HARRINGTON               </t>
  </si>
  <si>
    <t xml:space="preserve">COTTRELL TYLER                </t>
  </si>
  <si>
    <t>52311203007</t>
  </si>
  <si>
    <t>2000009655</t>
  </si>
  <si>
    <t xml:space="preserve">KEITH TRUST                   </t>
  </si>
  <si>
    <t>38935003005</t>
  </si>
  <si>
    <t>2000009656</t>
  </si>
  <si>
    <t xml:space="preserve">CLARIDGE                 </t>
  </si>
  <si>
    <t xml:space="preserve">BONNIN MAY                    </t>
  </si>
  <si>
    <t>39312117007</t>
  </si>
  <si>
    <t>2000009657</t>
  </si>
  <si>
    <t xml:space="preserve">FOUR BEARS               </t>
  </si>
  <si>
    <t xml:space="preserve">SCOTT FAMILY TRUST            </t>
  </si>
  <si>
    <t>50005205009</t>
  </si>
  <si>
    <t>2000009658</t>
  </si>
  <si>
    <t xml:space="preserve">PLAQUEMINES              </t>
  </si>
  <si>
    <t xml:space="preserve">CABRERA MIGUEL &amp; CRYSTAL      </t>
  </si>
  <si>
    <t>38520206006</t>
  </si>
  <si>
    <t>2000009659</t>
  </si>
  <si>
    <t xml:space="preserve">CACTUS VALLEY            </t>
  </si>
  <si>
    <t xml:space="preserve">WILLIAMS TENAYA R             </t>
  </si>
  <si>
    <t>54406611007</t>
  </si>
  <si>
    <t>2000009660</t>
  </si>
  <si>
    <t xml:space="preserve">TREANNA                  </t>
  </si>
  <si>
    <t xml:space="preserve">GARCIA MANUEL Y               </t>
  </si>
  <si>
    <t>44120035005</t>
  </si>
  <si>
    <t>2000009661</t>
  </si>
  <si>
    <t xml:space="preserve">ARDEN VILLA              </t>
  </si>
  <si>
    <t xml:space="preserve">HAWKINS GARY WAYNE            </t>
  </si>
  <si>
    <t>54445121004</t>
  </si>
  <si>
    <t>2000009662</t>
  </si>
  <si>
    <t xml:space="preserve">THOMPSON LAUREL               </t>
  </si>
  <si>
    <t>50018306007</t>
  </si>
  <si>
    <t>2000009663</t>
  </si>
  <si>
    <t xml:space="preserve">GASCONY                  </t>
  </si>
  <si>
    <t xml:space="preserve">MOSS ROBERT &amp; LINDA ONEILL    </t>
  </si>
  <si>
    <t>51225113000</t>
  </si>
  <si>
    <t>2000006388</t>
  </si>
  <si>
    <t>2000006391</t>
  </si>
  <si>
    <t xml:space="preserve">SHELBY                   </t>
  </si>
  <si>
    <t>LOOP</t>
  </si>
  <si>
    <t xml:space="preserve">OXFORD GRACE L                </t>
  </si>
  <si>
    <t>38518302006</t>
  </si>
  <si>
    <t>2000008051</t>
  </si>
  <si>
    <t xml:space="preserve">EDWARDS KEVIN L JR TR         </t>
  </si>
  <si>
    <t>2000008932</t>
  </si>
  <si>
    <t xml:space="preserve">EVANS                    </t>
  </si>
  <si>
    <t xml:space="preserve">KOZY RANDY C &amp; GAYLA L        </t>
  </si>
  <si>
    <t>51505304001</t>
  </si>
  <si>
    <t>2000009196</t>
  </si>
  <si>
    <t xml:space="preserve">BAKERSFIELD 20 LLC            </t>
  </si>
  <si>
    <t>18554204001</t>
  </si>
  <si>
    <t>2000009197</t>
  </si>
  <si>
    <t xml:space="preserve">RUNNING SPRINGS          </t>
  </si>
  <si>
    <t xml:space="preserve">JOHAL FAMILY REV TR           </t>
  </si>
  <si>
    <t>39402208006</t>
  </si>
  <si>
    <t>2000009210</t>
  </si>
  <si>
    <t xml:space="preserve">MOUNTAIN OAK             </t>
  </si>
  <si>
    <t xml:space="preserve">HARNDEN ANDREA MISCAL         </t>
  </si>
  <si>
    <t>51213302007</t>
  </si>
  <si>
    <t>2000009269</t>
  </si>
  <si>
    <t xml:space="preserve">ETON                     </t>
  </si>
  <si>
    <t>KITTRELL CHARLES S &amp; CAROLYN A</t>
  </si>
  <si>
    <t>38204103003</t>
  </si>
  <si>
    <t>2000009271</t>
  </si>
  <si>
    <t xml:space="preserve">AUDUBON                  </t>
  </si>
  <si>
    <t xml:space="preserve">VIANA CARLOS &amp; AIDA F         </t>
  </si>
  <si>
    <t>00134309004</t>
  </si>
  <si>
    <t>2000009272</t>
  </si>
  <si>
    <t xml:space="preserve">ISLANDS                  </t>
  </si>
  <si>
    <t>BUCKLEY THOMAS EDWARD &amp; MARY F</t>
  </si>
  <si>
    <t>49448109005</t>
  </si>
  <si>
    <t>2000009273</t>
  </si>
  <si>
    <t xml:space="preserve">KARRIE LYNN              </t>
  </si>
  <si>
    <t xml:space="preserve">BOLANOS VERONICA              </t>
  </si>
  <si>
    <t>51486201003</t>
  </si>
  <si>
    <t>2000009306</t>
  </si>
  <si>
    <t xml:space="preserve">GIOVANETTI               </t>
  </si>
  <si>
    <t>GURM HARJINDER S &amp; KAUR SWARAJ</t>
  </si>
  <si>
    <t>51448119009</t>
  </si>
  <si>
    <t>2000009307</t>
  </si>
  <si>
    <t xml:space="preserve">SUNNY GLEN               </t>
  </si>
  <si>
    <t xml:space="preserve">PEREZ MANUEL V &amp; LYDIA O      </t>
  </si>
  <si>
    <t>49939111009</t>
  </si>
  <si>
    <t>2000009308</t>
  </si>
  <si>
    <t xml:space="preserve">DIORITE                  </t>
  </si>
  <si>
    <t xml:space="preserve">SINGH RASHPAL &amp; KAUR RANJIT   </t>
  </si>
  <si>
    <t>51483043002</t>
  </si>
  <si>
    <t>2000009309</t>
  </si>
  <si>
    <t xml:space="preserve">ROOF MOUNT SOLAR ON TILE W/ ESS BATTERY </t>
  </si>
  <si>
    <t>2000009326</t>
  </si>
  <si>
    <t xml:space="preserve">SUNHARBOR                </t>
  </si>
  <si>
    <t xml:space="preserve">HAUSER FORREST                </t>
  </si>
  <si>
    <t>49406422001</t>
  </si>
  <si>
    <t>2000009353</t>
  </si>
  <si>
    <t xml:space="preserve">IRONROCK                 </t>
  </si>
  <si>
    <t>TIWANA NACHHATTAR SINGH &amp; LAKH</t>
  </si>
  <si>
    <t>51457202002</t>
  </si>
  <si>
    <t>2000009356</t>
  </si>
  <si>
    <t xml:space="preserve">HALEY                    </t>
  </si>
  <si>
    <t>RAMOS RAUL HERRERA &amp; HERRERA A</t>
  </si>
  <si>
    <t>01723016006</t>
  </si>
  <si>
    <t>2000009357</t>
  </si>
  <si>
    <t xml:space="preserve">MIDAS                    </t>
  </si>
  <si>
    <t xml:space="preserve">LEON MARIANO RODRIGUEZ        </t>
  </si>
  <si>
    <t>41306502009</t>
  </si>
  <si>
    <t>2000009358</t>
  </si>
  <si>
    <t xml:space="preserve">GREENHORN MOUNTAIN       </t>
  </si>
  <si>
    <t xml:space="preserve">KIM BRITTANY A                </t>
  </si>
  <si>
    <t>49828305007</t>
  </si>
  <si>
    <t>2000009359</t>
  </si>
  <si>
    <t xml:space="preserve">SCENIC                   </t>
  </si>
  <si>
    <t xml:space="preserve">HOES CLARENCE                 </t>
  </si>
  <si>
    <t>35540208001</t>
  </si>
  <si>
    <t>2000009360</t>
  </si>
  <si>
    <t xml:space="preserve">GOODHUE                  </t>
  </si>
  <si>
    <t xml:space="preserve">BROWN ANTOINETTE              </t>
  </si>
  <si>
    <t>53511303001</t>
  </si>
  <si>
    <t>2000009361</t>
  </si>
  <si>
    <t xml:space="preserve">SPOKANE                  </t>
  </si>
  <si>
    <t xml:space="preserve">MALENA MELISSA                </t>
  </si>
  <si>
    <t>45126222002</t>
  </si>
  <si>
    <t>2000009362</t>
  </si>
  <si>
    <t xml:space="preserve">LAUREL PARK              </t>
  </si>
  <si>
    <t xml:space="preserve">AREBALO KEVIN D               </t>
  </si>
  <si>
    <t>52638502005</t>
  </si>
  <si>
    <t>2000009395</t>
  </si>
  <si>
    <t>41437109009</t>
  </si>
  <si>
    <t xml:space="preserve">ROOF MOUNT SOLAR ON COMP W/ ESS         </t>
  </si>
  <si>
    <t>2000009396</t>
  </si>
  <si>
    <t xml:space="preserve">CHAMBERS GARY ALAN TRUST      </t>
  </si>
  <si>
    <t>00422205001</t>
  </si>
  <si>
    <t xml:space="preserve">ROOF MOUNT SOLAR ON COMP W/ PANEL       </t>
  </si>
  <si>
    <t>2000009405</t>
  </si>
  <si>
    <t xml:space="preserve">FORT DENISON             </t>
  </si>
  <si>
    <t>MUNOZ ANTONIO &amp; ROXANNE MICHEL</t>
  </si>
  <si>
    <t xml:space="preserve">BRIGHT PLANET SOLAR           </t>
  </si>
  <si>
    <t>51825422009</t>
  </si>
  <si>
    <t>2000009417</t>
  </si>
  <si>
    <t xml:space="preserve">WHITE                    </t>
  </si>
  <si>
    <t xml:space="preserve">TAYLOR JOHN M                 </t>
  </si>
  <si>
    <t>40407124002</t>
  </si>
  <si>
    <t>2000009560</t>
  </si>
  <si>
    <t xml:space="preserve">BERRIEDALE               </t>
  </si>
  <si>
    <t xml:space="preserve">CUNNINGHAM MASTON N &amp; CAROL J </t>
  </si>
  <si>
    <t>50083024006</t>
  </si>
  <si>
    <t xml:space="preserve">RELOCATE GAS LINE FOR PORTABLE BBQ AND  </t>
  </si>
  <si>
    <t>2000009644</t>
  </si>
  <si>
    <t xml:space="preserve">EAKINS                   </t>
  </si>
  <si>
    <t>BARRY STEPHEN A &amp; MUSGROVE DEN</t>
  </si>
  <si>
    <t>39205220005</t>
  </si>
  <si>
    <t>2000009645</t>
  </si>
  <si>
    <t xml:space="preserve">PERRIS                   </t>
  </si>
  <si>
    <t xml:space="preserve">ABBOTT CHRYSTAL               </t>
  </si>
  <si>
    <t>02035128007</t>
  </si>
  <si>
    <t>2000009680</t>
  </si>
  <si>
    <t xml:space="preserve">CHASTAIN                 </t>
  </si>
  <si>
    <t xml:space="preserve">WILLIAMS CRYSTAL LASHAWN      </t>
  </si>
  <si>
    <t>37218133008</t>
  </si>
  <si>
    <t>2000009681</t>
  </si>
  <si>
    <t xml:space="preserve">VALENCIA AIRCOLD INC          </t>
  </si>
  <si>
    <t>2000009704</t>
  </si>
  <si>
    <t xml:space="preserve">ROBINSON                 </t>
  </si>
  <si>
    <t xml:space="preserve">CEBALLOS DANIEL               </t>
  </si>
  <si>
    <t>ADVANCED ELECTRICAL &amp; CONTROLS</t>
  </si>
  <si>
    <t>01718009002</t>
  </si>
  <si>
    <t>2000009286</t>
  </si>
  <si>
    <t xml:space="preserve">RENTERIA                 </t>
  </si>
  <si>
    <t xml:space="preserve">WOODSIDE 06N LP               </t>
  </si>
  <si>
    <t xml:space="preserve">WOODSIDE HOMES OF FRESNO      </t>
  </si>
  <si>
    <t>53430128008</t>
  </si>
  <si>
    <t>2000009287</t>
  </si>
  <si>
    <t>53430121007</t>
  </si>
  <si>
    <t>2000009288</t>
  </si>
  <si>
    <t>53430123003</t>
  </si>
  <si>
    <t>2000009290</t>
  </si>
  <si>
    <t>53430120004</t>
  </si>
  <si>
    <t>2000009291</t>
  </si>
  <si>
    <t xml:space="preserve">DONOSTIA                 </t>
  </si>
  <si>
    <t>53430116003</t>
  </si>
  <si>
    <t xml:space="preserve">ORIGINAL FEE AMOUNTS CHANGED FOR SCHOOL </t>
  </si>
  <si>
    <t>2000009255</t>
  </si>
  <si>
    <t xml:space="preserve">VERONESE                 </t>
  </si>
  <si>
    <t xml:space="preserve">LUNZ JOHN T &amp; LINDA K         </t>
  </si>
  <si>
    <t xml:space="preserve">IQ GENERAL CONSTRUCTION       </t>
  </si>
  <si>
    <t>38635413001</t>
  </si>
  <si>
    <t>2000006102</t>
  </si>
  <si>
    <t xml:space="preserve">SALISBURY                </t>
  </si>
  <si>
    <t>HABIB MOKSEDUL &amp; SHAMIM A FAMI</t>
  </si>
  <si>
    <t>39034301007</t>
  </si>
  <si>
    <t>RESIDENTIAL ALTERATION TO CONVERT GARAGE</t>
  </si>
  <si>
    <t>2000009467</t>
  </si>
  <si>
    <t xml:space="preserve">CHECKERBLOOM             </t>
  </si>
  <si>
    <t xml:space="preserve">LE PHUC Q &amp; THUHOUNG KRISTEN  </t>
  </si>
  <si>
    <t xml:space="preserve">AAA AWNING INC                </t>
  </si>
  <si>
    <t>53406071006</t>
  </si>
  <si>
    <t>2000009538</t>
  </si>
  <si>
    <t xml:space="preserve">CLARION CHANNEL          </t>
  </si>
  <si>
    <t xml:space="preserve">POPOOLA SOLOMON &amp; RHODA O     </t>
  </si>
  <si>
    <t>53835308007</t>
  </si>
  <si>
    <t xml:space="preserve">RESIDENTIAL PATIO ADDITION WITH         </t>
  </si>
  <si>
    <t>2000009539</t>
  </si>
  <si>
    <t xml:space="preserve">GAZEBO                   </t>
  </si>
  <si>
    <t>52429020002</t>
  </si>
  <si>
    <t>2000009540</t>
  </si>
  <si>
    <t xml:space="preserve">LISBON                   </t>
  </si>
  <si>
    <t xml:space="preserve">MEDINA MARCOS &amp; SYLVIA        </t>
  </si>
  <si>
    <t>53122031005</t>
  </si>
  <si>
    <t xml:space="preserve">RESIDENTIAL PATIO ADDITION WITH POST    </t>
  </si>
  <si>
    <t>2000009546</t>
  </si>
  <si>
    <t xml:space="preserve">TREVINO                  </t>
  </si>
  <si>
    <t xml:space="preserve">MARISCAL FERNANDO MACIAS      </t>
  </si>
  <si>
    <t xml:space="preserve">NORTHWEST EXTERIORS INC       </t>
  </si>
  <si>
    <t>41432102003</t>
  </si>
  <si>
    <t>2000009666</t>
  </si>
  <si>
    <t xml:space="preserve">CANAVERAL                </t>
  </si>
  <si>
    <t xml:space="preserve">HERRERA, MARIO &amp; MANDY        </t>
  </si>
  <si>
    <t>17374043001</t>
  </si>
  <si>
    <t>2000009711</t>
  </si>
  <si>
    <t xml:space="preserve">CANDACE                  </t>
  </si>
  <si>
    <t xml:space="preserve">LOYOLA ANTHONY P &amp; KIMBERLY D </t>
  </si>
  <si>
    <t xml:space="preserve">WEST COAST CONSTRUCTORS INC   </t>
  </si>
  <si>
    <t>51605301009</t>
  </si>
  <si>
    <t>2000009721</t>
  </si>
  <si>
    <t xml:space="preserve">KELLYANN                 </t>
  </si>
  <si>
    <t xml:space="preserve">MORALES ERIKA                 </t>
  </si>
  <si>
    <t>51475405007</t>
  </si>
  <si>
    <t>1900013616</t>
  </si>
  <si>
    <t xml:space="preserve">PANAM INVS LLC                </t>
  </si>
  <si>
    <t xml:space="preserve">CSI CONTRACTORS INC           </t>
  </si>
  <si>
    <t>37144015007</t>
  </si>
  <si>
    <t xml:space="preserve">COM NEW SHELL                           </t>
  </si>
  <si>
    <t>2000007957</t>
  </si>
  <si>
    <t xml:space="preserve">ILLUMINATED SIGN ART INC      </t>
  </si>
  <si>
    <t xml:space="preserve">TWO DRIVE THRU AWNINGS RAISING CANES    </t>
  </si>
  <si>
    <t>2000006039</t>
  </si>
  <si>
    <t xml:space="preserve">041   </t>
  </si>
  <si>
    <t xml:space="preserve">TERESA                   </t>
  </si>
  <si>
    <t xml:space="preserve">HOFFMANN WILLIAM &amp; SUSAN TR   </t>
  </si>
  <si>
    <t>37210017001</t>
  </si>
  <si>
    <t xml:space="preserve">MANUFACTURED HOME ON PERMANENT          </t>
  </si>
  <si>
    <t>2000009590</t>
  </si>
  <si>
    <t xml:space="preserve">049   </t>
  </si>
  <si>
    <t xml:space="preserve">GOMEZ RODOLFO                 </t>
  </si>
  <si>
    <t xml:space="preserve">ULTIMATE RESTORATION LLC      </t>
  </si>
  <si>
    <t>01424013009</t>
  </si>
  <si>
    <t xml:space="preserve">COMM. DEMO - FIRE DAMAGE                </t>
  </si>
  <si>
    <t>2000009339</t>
  </si>
  <si>
    <t xml:space="preserve">CIMARRON RIDGE           </t>
  </si>
  <si>
    <t>SINGH SATINDER &amp; KAUR GANGANDE</t>
  </si>
  <si>
    <t xml:space="preserve">CEN-CAL CONSTRUCTION          </t>
  </si>
  <si>
    <t>51459107006</t>
  </si>
  <si>
    <t xml:space="preserve">FIRE DAMAGE REPAIR TO ICLUDE - ELECT.   </t>
  </si>
  <si>
    <t>2000009591</t>
  </si>
  <si>
    <t xml:space="preserve">NORMAN WOOD              </t>
  </si>
  <si>
    <t>BOWEN RICHARD N &amp; GWENA J LIVI</t>
  </si>
  <si>
    <t xml:space="preserve">DONNA AMPARANO ROOFING        </t>
  </si>
  <si>
    <t>37146219009</t>
  </si>
  <si>
    <t>2000009669</t>
  </si>
  <si>
    <t xml:space="preserve">VISTA VERDE              </t>
  </si>
  <si>
    <t xml:space="preserve">COLON BONNALEE LIVING TRUST   </t>
  </si>
  <si>
    <t>33909201003</t>
  </si>
  <si>
    <t xml:space="preserve">RES RE-ROOF WITH COOL ROOF              </t>
  </si>
  <si>
    <t>2000009694</t>
  </si>
  <si>
    <t xml:space="preserve">LINCOLN                  </t>
  </si>
  <si>
    <t xml:space="preserve">WALLE CARMEN                  </t>
  </si>
  <si>
    <t>01309013009</t>
  </si>
  <si>
    <t>2000009695</t>
  </si>
  <si>
    <t xml:space="preserve">WENATCHEE                </t>
  </si>
  <si>
    <t xml:space="preserve">MORGAN TERRY D                </t>
  </si>
  <si>
    <t>38207406002</t>
  </si>
  <si>
    <t>2000009731</t>
  </si>
  <si>
    <t xml:space="preserve">8TH                      </t>
  </si>
  <si>
    <t xml:space="preserve">NAVARRETE JOSEFINA A          </t>
  </si>
  <si>
    <t>00920201008</t>
  </si>
  <si>
    <t xml:space="preserve">DEMO OF ILLEGAL PORTION OF STRUCTURE    </t>
  </si>
  <si>
    <t>2000001894</t>
  </si>
  <si>
    <t>52230005007</t>
  </si>
  <si>
    <t xml:space="preserve">WALL AND MONUMENT SIGNS, MENU BOARD FOR </t>
  </si>
  <si>
    <t>2000008032</t>
  </si>
  <si>
    <t xml:space="preserve">DOLLINGER MT VERNON ASSCS LP  </t>
  </si>
  <si>
    <t>NATIONAL SIGN &amp; MARKETING CORP</t>
  </si>
  <si>
    <t>33144018004</t>
  </si>
  <si>
    <t xml:space="preserve">PERMANENT SIGN PACKAGE FOR DOLLINGER    </t>
  </si>
  <si>
    <t>2000009518</t>
  </si>
  <si>
    <t xml:space="preserve">FAVERSHAM                </t>
  </si>
  <si>
    <t xml:space="preserve">OBODEH EHIDIAMEN ISRAEL       </t>
  </si>
  <si>
    <t>39016107009</t>
  </si>
  <si>
    <t>2000009550</t>
  </si>
  <si>
    <t xml:space="preserve">WALTON                   </t>
  </si>
  <si>
    <t xml:space="preserve">VELASQUEZ JESUS               </t>
  </si>
  <si>
    <t xml:space="preserve">WINEGARD ENERGY INC           </t>
  </si>
  <si>
    <t>37235310004</t>
  </si>
  <si>
    <t>2000009705</t>
  </si>
  <si>
    <t xml:space="preserve">CAYMUS                   </t>
  </si>
  <si>
    <t xml:space="preserve">BLANTON BRENDA B              </t>
  </si>
  <si>
    <t>50108310006</t>
  </si>
  <si>
    <t xml:space="preserve">RESIDENTIAL HVAC C/O                    </t>
  </si>
  <si>
    <t>2000009706</t>
  </si>
  <si>
    <t xml:space="preserve">BUZIKOWSKI STEPHANIE          </t>
  </si>
  <si>
    <t>39220110002</t>
  </si>
  <si>
    <t>2000009710</t>
  </si>
  <si>
    <t xml:space="preserve">VAUGHN                   </t>
  </si>
  <si>
    <t>LUTTRELL MELINDA &amp; MC DONALD J</t>
  </si>
  <si>
    <t>40403106008</t>
  </si>
  <si>
    <t>2000009385</t>
  </si>
  <si>
    <t xml:space="preserve">LILYDALE                 </t>
  </si>
  <si>
    <t xml:space="preserve">CARPENTER REGINA              </t>
  </si>
  <si>
    <t>49860009000</t>
  </si>
  <si>
    <t>2000009428</t>
  </si>
  <si>
    <t xml:space="preserve">BALVANERA                </t>
  </si>
  <si>
    <t xml:space="preserve">COLEMAN JEFFREY C &amp; THERESA   </t>
  </si>
  <si>
    <t>52617307005</t>
  </si>
  <si>
    <t>2000009562</t>
  </si>
  <si>
    <t xml:space="preserve">ANDRETTI                 </t>
  </si>
  <si>
    <t xml:space="preserve">SMITH TERRY W &amp; JUDY G        </t>
  </si>
  <si>
    <t>52822309009</t>
  </si>
  <si>
    <t>2000009720</t>
  </si>
  <si>
    <t xml:space="preserve">JACKSON RIDGE            </t>
  </si>
  <si>
    <t>IQBAL MUDASSAR &amp; AZEEM GHAZALA</t>
  </si>
  <si>
    <t>51449105001</t>
  </si>
  <si>
    <t>2000009723</t>
  </si>
  <si>
    <t xml:space="preserve">EDGE WATER               </t>
  </si>
  <si>
    <t xml:space="preserve">NEWELL THOMAS M               </t>
  </si>
  <si>
    <t>49444034008</t>
  </si>
  <si>
    <t>2000009727</t>
  </si>
  <si>
    <t xml:space="preserve">DIAMOND OAKS             </t>
  </si>
  <si>
    <t xml:space="preserve">MERRILL G ALEXANDER &amp; NELOUFA </t>
  </si>
  <si>
    <t>43807416007</t>
  </si>
  <si>
    <t>2000008365</t>
  </si>
  <si>
    <t xml:space="preserve">TIERRA ABIERTA           </t>
  </si>
  <si>
    <t xml:space="preserve">VALDEZ JORGE &amp; LIDUVINA       </t>
  </si>
  <si>
    <t>17363103000</t>
  </si>
  <si>
    <t>2000008512</t>
  </si>
  <si>
    <t xml:space="preserve">RICE                     </t>
  </si>
  <si>
    <t xml:space="preserve">PAPP HELEN A                  </t>
  </si>
  <si>
    <t>38317108003</t>
  </si>
  <si>
    <t xml:space="preserve">ROOF MOUNT SOLAR ON COMP WITH PANEL     </t>
  </si>
  <si>
    <t>2000008853</t>
  </si>
  <si>
    <t xml:space="preserve">SKY LAKES                </t>
  </si>
  <si>
    <t xml:space="preserve">BANOS FERNANDO ADRIAN         </t>
  </si>
  <si>
    <t>49847105008</t>
  </si>
  <si>
    <t>2000009055</t>
  </si>
  <si>
    <t xml:space="preserve">SIENA                    </t>
  </si>
  <si>
    <t xml:space="preserve">GUYNN JERRY R &amp; JUANITA M     </t>
  </si>
  <si>
    <t xml:space="preserve">EMPOWER HOME SOLAR INC        </t>
  </si>
  <si>
    <t>33260108005</t>
  </si>
  <si>
    <t>2000009115</t>
  </si>
  <si>
    <t xml:space="preserve">CRUZ INOCENCIA                </t>
  </si>
  <si>
    <t>45132505001</t>
  </si>
  <si>
    <t xml:space="preserve">RES SOLAR O TILE                        </t>
  </si>
  <si>
    <t>2000009117</t>
  </si>
  <si>
    <t xml:space="preserve">OAK GROVE                </t>
  </si>
  <si>
    <t xml:space="preserve">KAUR GURVINDER                </t>
  </si>
  <si>
    <t>51239222004</t>
  </si>
  <si>
    <t>2000009302</t>
  </si>
  <si>
    <t xml:space="preserve">EL PALACIO               </t>
  </si>
  <si>
    <t xml:space="preserve">CHAVEZ CHRISTOPHER &amp; DELIZ    </t>
  </si>
  <si>
    <t>17356507000</t>
  </si>
  <si>
    <t>2000009305</t>
  </si>
  <si>
    <t>17374064002</t>
  </si>
  <si>
    <t>2000009369</t>
  </si>
  <si>
    <t xml:space="preserve">WINLOCK                  </t>
  </si>
  <si>
    <t xml:space="preserve">THOMAS CELESTE S              </t>
  </si>
  <si>
    <t>45139103008</t>
  </si>
  <si>
    <t>2000009370</t>
  </si>
  <si>
    <t xml:space="preserve">MONTBATTEN               </t>
  </si>
  <si>
    <t xml:space="preserve">HERNANDEZ ROBERT              </t>
  </si>
  <si>
    <t>52843301006</t>
  </si>
  <si>
    <t>2000009371</t>
  </si>
  <si>
    <t xml:space="preserve">FAIRVIEW                 </t>
  </si>
  <si>
    <t>CEJA ANTONIA &amp; ELIAS DAMAZO CE</t>
  </si>
  <si>
    <t>37239612003</t>
  </si>
  <si>
    <t>2000009372</t>
  </si>
  <si>
    <t xml:space="preserve">OSCAR                    </t>
  </si>
  <si>
    <t xml:space="preserve">ALVAREZ ROSALVA               </t>
  </si>
  <si>
    <t>02316414003</t>
  </si>
  <si>
    <t>2000009373</t>
  </si>
  <si>
    <t xml:space="preserve">LEE                      </t>
  </si>
  <si>
    <t xml:space="preserve">DE LEON ANGEL                 </t>
  </si>
  <si>
    <t>02222211000</t>
  </si>
  <si>
    <t>2000009403</t>
  </si>
  <si>
    <t xml:space="preserve">CHAPEL HILL              </t>
  </si>
  <si>
    <t xml:space="preserve">BECK DAWN E &amp; GORDON JACK C   </t>
  </si>
  <si>
    <t>52637216002</t>
  </si>
  <si>
    <t>2000009407</t>
  </si>
  <si>
    <t xml:space="preserve">CHAMPIONS                </t>
  </si>
  <si>
    <t xml:space="preserve">GARCIA JUAN &amp; GUADALUPE       </t>
  </si>
  <si>
    <t>52832114008</t>
  </si>
  <si>
    <t>2000009408</t>
  </si>
  <si>
    <t xml:space="preserve">POCOHONTAS               </t>
  </si>
  <si>
    <t xml:space="preserve">BAGGA HIMANSHU &amp; VERMA NIKITA </t>
  </si>
  <si>
    <t>54114304008</t>
  </si>
  <si>
    <t>2000009409</t>
  </si>
  <si>
    <t xml:space="preserve">BAGGA HEMANT &amp; RANI RICHA     </t>
  </si>
  <si>
    <t>54114310005</t>
  </si>
  <si>
    <t>2000009410</t>
  </si>
  <si>
    <t xml:space="preserve">PACIFIC HARBOR           </t>
  </si>
  <si>
    <t xml:space="preserve">CHRISTENSEN ERIC              </t>
  </si>
  <si>
    <t>52734110005</t>
  </si>
  <si>
    <t>2000009411</t>
  </si>
  <si>
    <t xml:space="preserve">SCAFELL PIKE             </t>
  </si>
  <si>
    <t xml:space="preserve">MENEES TANISHA &amp; ERIC M       </t>
  </si>
  <si>
    <t>52920111001</t>
  </si>
  <si>
    <t>2000009412</t>
  </si>
  <si>
    <t xml:space="preserve">CALLE AVENIDA            </t>
  </si>
  <si>
    <t xml:space="preserve">BERMUDEZ RICHARD &amp; LINDA L    </t>
  </si>
  <si>
    <t>40927107006</t>
  </si>
  <si>
    <t>2000009413</t>
  </si>
  <si>
    <t xml:space="preserve">VIA SORRENTO             </t>
  </si>
  <si>
    <t xml:space="preserve">BELMONT STEVEN S &amp; KIM M      </t>
  </si>
  <si>
    <t>38733304009</t>
  </si>
  <si>
    <t>2000009414</t>
  </si>
  <si>
    <t xml:space="preserve">LORDSBURG                </t>
  </si>
  <si>
    <t xml:space="preserve">CARD CATHERINE E &amp; GARY B     </t>
  </si>
  <si>
    <t>38528107006</t>
  </si>
  <si>
    <t>2000009415</t>
  </si>
  <si>
    <t xml:space="preserve">JAMAICA                  </t>
  </si>
  <si>
    <t xml:space="preserve">KEETER GREGORY &amp; JEANNINE     </t>
  </si>
  <si>
    <t>33910203001</t>
  </si>
  <si>
    <t>2000009416</t>
  </si>
  <si>
    <t xml:space="preserve">WRENWOOD                 </t>
  </si>
  <si>
    <t xml:space="preserve">CHILDERS ELLEN                </t>
  </si>
  <si>
    <t>40313305001</t>
  </si>
  <si>
    <t>2000009479</t>
  </si>
  <si>
    <t xml:space="preserve">CARRILLO DENISE ROCHA &amp; JASON </t>
  </si>
  <si>
    <t>38229118000</t>
  </si>
  <si>
    <t>2000009480</t>
  </si>
  <si>
    <t xml:space="preserve">MORNINGSTAR              </t>
  </si>
  <si>
    <t xml:space="preserve">AUBURN OAK DEVELOPERS LLC     </t>
  </si>
  <si>
    <t>53151108000</t>
  </si>
  <si>
    <t>2000009481</t>
  </si>
  <si>
    <t xml:space="preserve">BEAVERHEAD               </t>
  </si>
  <si>
    <t>53151601004</t>
  </si>
  <si>
    <t>2000009482</t>
  </si>
  <si>
    <t xml:space="preserve">VINCENT                  </t>
  </si>
  <si>
    <t xml:space="preserve">GALLEGOS DENISSE RIVERO       </t>
  </si>
  <si>
    <t>40516007009</t>
  </si>
  <si>
    <t>2000009483</t>
  </si>
  <si>
    <t xml:space="preserve">BUENA VISTA              </t>
  </si>
  <si>
    <t>CANTERO JOSELINE N &amp; BATRES FA</t>
  </si>
  <si>
    <t>00810217009</t>
  </si>
  <si>
    <t>2000009486</t>
  </si>
  <si>
    <t xml:space="preserve">DILL                     </t>
  </si>
  <si>
    <t xml:space="preserve">GONZALEZ EDWIN                </t>
  </si>
  <si>
    <t>38419519006</t>
  </si>
  <si>
    <t>2000009492</t>
  </si>
  <si>
    <t xml:space="preserve">AKERS                    </t>
  </si>
  <si>
    <t xml:space="preserve">PASTOR LEON CIRILO &amp; DAISY    </t>
  </si>
  <si>
    <t>51523102003</t>
  </si>
  <si>
    <t>2000009493</t>
  </si>
  <si>
    <t xml:space="preserve">CARBONDALE               </t>
  </si>
  <si>
    <t xml:space="preserve">NIEBLAS CATHERINE             </t>
  </si>
  <si>
    <t>49234210009</t>
  </si>
  <si>
    <t>2000009494</t>
  </si>
  <si>
    <t xml:space="preserve">CLOVER MOUNTAIN          </t>
  </si>
  <si>
    <t xml:space="preserve">WINFIELD ZARA G &amp; JEROME C SR </t>
  </si>
  <si>
    <t>49830415008</t>
  </si>
  <si>
    <t>2000009509</t>
  </si>
  <si>
    <t xml:space="preserve">THYME                    </t>
  </si>
  <si>
    <t xml:space="preserve">MACHADO JOHN B &amp; PATRICIA     </t>
  </si>
  <si>
    <t>38411111000</t>
  </si>
  <si>
    <t>2000009526</t>
  </si>
  <si>
    <t xml:space="preserve">EL RIO                   </t>
  </si>
  <si>
    <t>BLACKBURN JAMES HAROLD REVOCAB</t>
  </si>
  <si>
    <t>33912005009</t>
  </si>
  <si>
    <t>2000009527</t>
  </si>
  <si>
    <t xml:space="preserve">KEUKER KUNLAYA P              </t>
  </si>
  <si>
    <t>50014303006</t>
  </si>
  <si>
    <t>2000009528</t>
  </si>
  <si>
    <t xml:space="preserve">CRYSTAL CASCADE          </t>
  </si>
  <si>
    <t xml:space="preserve">SINGH GURMAIL                 </t>
  </si>
  <si>
    <t>53835109006</t>
  </si>
  <si>
    <t>2000009529</t>
  </si>
  <si>
    <t xml:space="preserve">ROMERO ALEJANDRO &amp; LISA G     </t>
  </si>
  <si>
    <t>02316120009</t>
  </si>
  <si>
    <t>2000009530</t>
  </si>
  <si>
    <t xml:space="preserve">RAMOS JACQUELINE              </t>
  </si>
  <si>
    <t>17374050001</t>
  </si>
  <si>
    <t>2000009533</t>
  </si>
  <si>
    <t xml:space="preserve">EARLENE                  </t>
  </si>
  <si>
    <t xml:space="preserve">BRAVO ELADIO T &amp; ROSALINDA S  </t>
  </si>
  <si>
    <t>37221208001</t>
  </si>
  <si>
    <t>2000009534</t>
  </si>
  <si>
    <t xml:space="preserve">BANK                     </t>
  </si>
  <si>
    <t xml:space="preserve">HOFFMAN MICHAEL W             </t>
  </si>
  <si>
    <t>02009301007</t>
  </si>
  <si>
    <t>2000009547</t>
  </si>
  <si>
    <t xml:space="preserve">ENGLEFIELD               </t>
  </si>
  <si>
    <t xml:space="preserve">MORENO GUADALUPE JR           </t>
  </si>
  <si>
    <t xml:space="preserve">HOSOPO CORPORATION            </t>
  </si>
  <si>
    <t>51648411000</t>
  </si>
  <si>
    <t>2000009557</t>
  </si>
  <si>
    <t xml:space="preserve">SILVER SHORE             </t>
  </si>
  <si>
    <t xml:space="preserve">VALDIVIA EFREN                </t>
  </si>
  <si>
    <t>51563217000</t>
  </si>
  <si>
    <t>2000009737</t>
  </si>
  <si>
    <t xml:space="preserve">CYPRESS                  </t>
  </si>
  <si>
    <t xml:space="preserve">ROWLES JON                    </t>
  </si>
  <si>
    <t xml:space="preserve">CROWELL ELECTRIC              </t>
  </si>
  <si>
    <t>00738305006</t>
  </si>
  <si>
    <t>2000009310</t>
  </si>
  <si>
    <t xml:space="preserve">CICADA                   </t>
  </si>
  <si>
    <t xml:space="preserve">JEREMY WILLER CONSTR INC      </t>
  </si>
  <si>
    <t>53116107006</t>
  </si>
  <si>
    <t>2000009229</t>
  </si>
  <si>
    <t xml:space="preserve">CAPE COD                 </t>
  </si>
  <si>
    <t xml:space="preserve">NAVARRO NOE &amp; GLADYS R        </t>
  </si>
  <si>
    <t>53234108008</t>
  </si>
  <si>
    <t>2000009316</t>
  </si>
  <si>
    <t xml:space="preserve">CATTAIL CREEK            </t>
  </si>
  <si>
    <t>54017111006</t>
  </si>
  <si>
    <t>2000009406</t>
  </si>
  <si>
    <t xml:space="preserve">LIBERTY ISLAND           </t>
  </si>
  <si>
    <t xml:space="preserve">SULLIVAN AIKO &amp; SEAN          </t>
  </si>
  <si>
    <t>SHANE SANBORN CONSTRUCTION INC</t>
  </si>
  <si>
    <t>54517209003</t>
  </si>
  <si>
    <t xml:space="preserve">KITCHEN REMODEL                         </t>
  </si>
  <si>
    <t>2000009781</t>
  </si>
  <si>
    <t xml:space="preserve">REAL                     </t>
  </si>
  <si>
    <t xml:space="preserve">KERN AFFORDABLE HOUSING INC   </t>
  </si>
  <si>
    <t>02015028002</t>
  </si>
  <si>
    <t>RESIDENTIAL REPAIR OF TWO STORY BUILDING</t>
  </si>
  <si>
    <t>2000007172</t>
  </si>
  <si>
    <t xml:space="preserve">NORTHWEST BEST BUY LLC        </t>
  </si>
  <si>
    <t xml:space="preserve">RAPID FIX INC                 </t>
  </si>
  <si>
    <t>45116034004</t>
  </si>
  <si>
    <t xml:space="preserve">RACKING AND LIGHT FIXTURES TI- BEST BUY </t>
  </si>
  <si>
    <t>2000009758</t>
  </si>
  <si>
    <t xml:space="preserve">AMERICAN INCORPORATED         </t>
  </si>
  <si>
    <t xml:space="preserve">DEMO OF COMMERCIAL STRUCTURE            </t>
  </si>
  <si>
    <t>2000009726</t>
  </si>
  <si>
    <t xml:space="preserve">E </t>
  </si>
  <si>
    <t xml:space="preserve">FIERRO JOSE A &amp; LUZ M         </t>
  </si>
  <si>
    <t xml:space="preserve">PLATINUM ROOFING              </t>
  </si>
  <si>
    <t>13919206009</t>
  </si>
  <si>
    <t xml:space="preserve">RESIDENTIAL REROOF                      </t>
  </si>
  <si>
    <t>2000009744</t>
  </si>
  <si>
    <t xml:space="preserve">BRADLEY                  </t>
  </si>
  <si>
    <t xml:space="preserve">GRANADOS CLAUDIA VIRGINIA     </t>
  </si>
  <si>
    <t>02313205004</t>
  </si>
  <si>
    <t>2000009745</t>
  </si>
  <si>
    <t xml:space="preserve">HAMMOND                  </t>
  </si>
  <si>
    <t xml:space="preserve">RODRIGUEZ RUBY R              </t>
  </si>
  <si>
    <t>51605225002</t>
  </si>
  <si>
    <t>2000009762</t>
  </si>
  <si>
    <t xml:space="preserve">BLADE                    </t>
  </si>
  <si>
    <t>TILLMAN WILLIAM TERRY &amp; PATRIC</t>
  </si>
  <si>
    <t xml:space="preserve">LANDCO ROOFING                </t>
  </si>
  <si>
    <t>38303202001</t>
  </si>
  <si>
    <t xml:space="preserve">RES RE-ROOF NO ATTICE SPACE             </t>
  </si>
  <si>
    <t>2000009777</t>
  </si>
  <si>
    <t xml:space="preserve">31ST                     </t>
  </si>
  <si>
    <t xml:space="preserve">CAMERON LIVING TRUST          </t>
  </si>
  <si>
    <t>00206208000</t>
  </si>
  <si>
    <t>2000009779</t>
  </si>
  <si>
    <t xml:space="preserve">COMM RE-ROOF. APT 40-55                 </t>
  </si>
  <si>
    <t>2000009593</t>
  </si>
  <si>
    <t>2000009594</t>
  </si>
  <si>
    <t xml:space="preserve">RISING SUN               </t>
  </si>
  <si>
    <t xml:space="preserve">DELGADO ADOLFO                </t>
  </si>
  <si>
    <t>50009304005</t>
  </si>
  <si>
    <t>2000009625</t>
  </si>
  <si>
    <t xml:space="preserve">MEADOW GLEN              </t>
  </si>
  <si>
    <t xml:space="preserve">HULL JAMES C LIVING TRUST     </t>
  </si>
  <si>
    <t>43902303004</t>
  </si>
  <si>
    <t>2000009632</t>
  </si>
  <si>
    <t xml:space="preserve">SUNSET CANYON            </t>
  </si>
  <si>
    <t xml:space="preserve">TORRES DANIEL M               </t>
  </si>
  <si>
    <t>GALLARDO AIR CONDITIONG &amp; HEAT</t>
  </si>
  <si>
    <t>39402116002</t>
  </si>
  <si>
    <t>2000009702</t>
  </si>
  <si>
    <t xml:space="preserve">SHIELDS LARRY E &amp; CHRISTOPHER </t>
  </si>
  <si>
    <t>52637217005</t>
  </si>
  <si>
    <t>2000009703</t>
  </si>
  <si>
    <t xml:space="preserve">DARLINGHAM               </t>
  </si>
  <si>
    <t xml:space="preserve">PETERS FAMILY TRUST           </t>
  </si>
  <si>
    <t>50013111002</t>
  </si>
  <si>
    <t>2000009708</t>
  </si>
  <si>
    <t xml:space="preserve">PATEL JAGDISH &amp; HANSA FAM TR  </t>
  </si>
  <si>
    <t xml:space="preserve">STOCKDALE AIRE INC            </t>
  </si>
  <si>
    <t>50029102003</t>
  </si>
  <si>
    <t>2000009730</t>
  </si>
  <si>
    <t xml:space="preserve">WATERBURY                </t>
  </si>
  <si>
    <t xml:space="preserve">LYNCH IRA C IDA M TR          </t>
  </si>
  <si>
    <t>50115213008</t>
  </si>
  <si>
    <t>2000009770</t>
  </si>
  <si>
    <t xml:space="preserve">HOOPER                   </t>
  </si>
  <si>
    <t xml:space="preserve">THOMPSON CYNTHIA D &amp; THOMPSON </t>
  </si>
  <si>
    <t xml:space="preserve">ZAZUETA'S PLUMBING            </t>
  </si>
  <si>
    <t>50604315004</t>
  </si>
  <si>
    <t>2000007527</t>
  </si>
  <si>
    <t>AYALA JAIME SANCHEZ &amp; ANGELICA</t>
  </si>
  <si>
    <t xml:space="preserve">GREEN DAY POWER               </t>
  </si>
  <si>
    <t>35530417002</t>
  </si>
  <si>
    <t>2000008690</t>
  </si>
  <si>
    <t xml:space="preserve">DRESSAGE                 </t>
  </si>
  <si>
    <t xml:space="preserve">PEEL ELIZABETH ANN            </t>
  </si>
  <si>
    <t>52624201000</t>
  </si>
  <si>
    <t>2000008712</t>
  </si>
  <si>
    <t xml:space="preserve">GORRILL                  </t>
  </si>
  <si>
    <t xml:space="preserve">WILLIAMS WALTER &amp; PAULA       </t>
  </si>
  <si>
    <t>01809212005</t>
  </si>
  <si>
    <t>2000009061</t>
  </si>
  <si>
    <t xml:space="preserve">PINE VIEW                </t>
  </si>
  <si>
    <t xml:space="preserve">MACIAS RAUL S                 </t>
  </si>
  <si>
    <t xml:space="preserve">HAMID HELMANDI                </t>
  </si>
  <si>
    <t>51510107000</t>
  </si>
  <si>
    <t>2000009198</t>
  </si>
  <si>
    <t xml:space="preserve">U                        </t>
  </si>
  <si>
    <t xml:space="preserve">JAMES CECIL H                 </t>
  </si>
  <si>
    <t xml:space="preserve">KUUBIX ENERGY INC             </t>
  </si>
  <si>
    <t>01005314000</t>
  </si>
  <si>
    <t>2000009244</t>
  </si>
  <si>
    <t xml:space="preserve">TALLYWOOD                </t>
  </si>
  <si>
    <t>LEDERGERBER PATRICK D &amp; JENNIF</t>
  </si>
  <si>
    <t xml:space="preserve">DIVINE POWER U S A            </t>
  </si>
  <si>
    <t>52851303005</t>
  </si>
  <si>
    <t>2000009347</t>
  </si>
  <si>
    <t xml:space="preserve">ELLASHOSH                </t>
  </si>
  <si>
    <t>SINGH SUKHWINDER &amp; KAUR JASBIR</t>
  </si>
  <si>
    <t>51474310001</t>
  </si>
  <si>
    <t>2000009502</t>
  </si>
  <si>
    <t xml:space="preserve">FLORES JUAN F &amp; ROSAURA       </t>
  </si>
  <si>
    <t>02046110006</t>
  </si>
  <si>
    <t>2000009503</t>
  </si>
  <si>
    <t xml:space="preserve">VIRREY JOHN S III &amp; ERIN D    </t>
  </si>
  <si>
    <t>53513303007</t>
  </si>
  <si>
    <t>2000009504</t>
  </si>
  <si>
    <t xml:space="preserve">SHOREBIRD                </t>
  </si>
  <si>
    <t xml:space="preserve">MUTIE SUSAN NTHUNYA           </t>
  </si>
  <si>
    <t>49407408004</t>
  </si>
  <si>
    <t>2000009334</t>
  </si>
  <si>
    <t>54115105000</t>
  </si>
  <si>
    <t>2000009760</t>
  </si>
  <si>
    <t xml:space="preserve">ALTON                    </t>
  </si>
  <si>
    <t>2000009761</t>
  </si>
  <si>
    <t xml:space="preserve">solar                                   </t>
  </si>
  <si>
    <t>2000009763</t>
  </si>
  <si>
    <t xml:space="preserve">BARRE                    </t>
  </si>
  <si>
    <t>2000009765</t>
  </si>
  <si>
    <t>2000009767</t>
  </si>
  <si>
    <t>2000009768</t>
  </si>
  <si>
    <t>2000006950</t>
  </si>
  <si>
    <t xml:space="preserve">CRITES FAMILY TRUST           </t>
  </si>
  <si>
    <t xml:space="preserve">JUAREZ CONSTRUCTION CO        </t>
  </si>
  <si>
    <t>52310105003</t>
  </si>
  <si>
    <t>REPAIR EXISTING PATIO WITH BEAM INSTALL,</t>
  </si>
  <si>
    <t>2000009555</t>
  </si>
  <si>
    <t xml:space="preserve">O                        </t>
  </si>
  <si>
    <t xml:space="preserve">DANIEL ALBERTO &amp; VIOLA        </t>
  </si>
  <si>
    <t>00516205001</t>
  </si>
  <si>
    <t xml:space="preserve">WINDOW C/O &amp; ELECTRICAL PANEL C/O       </t>
  </si>
  <si>
    <t>2000009199</t>
  </si>
  <si>
    <t xml:space="preserve">BETTY                    </t>
  </si>
  <si>
    <t>ORNELAS EDGAR ALEJANDRO PADILL</t>
  </si>
  <si>
    <t xml:space="preserve">KERMAN MOBILE HOMES           </t>
  </si>
  <si>
    <t>51603222007</t>
  </si>
  <si>
    <t xml:space="preserve">DEMOLISH EXISTING MOBILE HOME AND       </t>
  </si>
  <si>
    <t>2000009805</t>
  </si>
  <si>
    <t xml:space="preserve">MONTAGNA                 </t>
  </si>
  <si>
    <t xml:space="preserve">KOEPP KLAUS DIETER &amp; MARIA E  </t>
  </si>
  <si>
    <t xml:space="preserve">MR BOBCAT                     </t>
  </si>
  <si>
    <t>38633412002</t>
  </si>
  <si>
    <t xml:space="preserve">POOL DEMO                               </t>
  </si>
  <si>
    <t>2000009579</t>
  </si>
  <si>
    <t xml:space="preserve">CHICO                    </t>
  </si>
  <si>
    <t xml:space="preserve">PATINO MIGUEL I &amp; MARIBEL V   </t>
  </si>
  <si>
    <t>01631007006</t>
  </si>
  <si>
    <t>2000009586</t>
  </si>
  <si>
    <t xml:space="preserve">OCHOA AGUSTIN &amp; TERESA        </t>
  </si>
  <si>
    <t>01029002004</t>
  </si>
  <si>
    <t>2000009667</t>
  </si>
  <si>
    <t xml:space="preserve">JEFFREY                  </t>
  </si>
  <si>
    <t xml:space="preserve">DIAZ ALFONSO C                </t>
  </si>
  <si>
    <t>12413109005</t>
  </si>
  <si>
    <t>2000009712</t>
  </si>
  <si>
    <t xml:space="preserve">JACKSON MARAH STELLE FLORES   </t>
  </si>
  <si>
    <t xml:space="preserve">J &amp; G SERVICE ROOF &amp; SONS     </t>
  </si>
  <si>
    <t>00810218002</t>
  </si>
  <si>
    <t>2000009713</t>
  </si>
  <si>
    <t>2000009784</t>
  </si>
  <si>
    <t xml:space="preserve">CHADBOURN                </t>
  </si>
  <si>
    <t xml:space="preserve">VILCAPOMA ZENON &amp; CLOTILDE    </t>
  </si>
  <si>
    <t xml:space="preserve">ROBERT MUNOZ CONSTRUCTION     </t>
  </si>
  <si>
    <t>17114314000</t>
  </si>
  <si>
    <t>2000009589</t>
  </si>
  <si>
    <t xml:space="preserve">HOLLY OAK                </t>
  </si>
  <si>
    <t xml:space="preserve">BOTELLO ROMAN MACIAS &amp; MACIAS </t>
  </si>
  <si>
    <t>51208110002</t>
  </si>
  <si>
    <t>2000009652</t>
  </si>
  <si>
    <t xml:space="preserve">MARSHALL E HELM CORP          </t>
  </si>
  <si>
    <t>51501047003</t>
  </si>
  <si>
    <t>2000009799</t>
  </si>
  <si>
    <t xml:space="preserve">PARK PLACE               </t>
  </si>
  <si>
    <t xml:space="preserve">DOWNING SANDRA TR             </t>
  </si>
  <si>
    <t>38750030002</t>
  </si>
  <si>
    <t>2000009802</t>
  </si>
  <si>
    <t xml:space="preserve">PEBBLE BEACH             </t>
  </si>
  <si>
    <t xml:space="preserve">HALTERMAN BOBBY G &amp; NADRA J   </t>
  </si>
  <si>
    <t>19409121009</t>
  </si>
  <si>
    <t>2000009806</t>
  </si>
  <si>
    <t xml:space="preserve">HALF DOME                </t>
  </si>
  <si>
    <t xml:space="preserve">HUERTA BONIFACIO              </t>
  </si>
  <si>
    <t>40528108004</t>
  </si>
  <si>
    <t>2000009826</t>
  </si>
  <si>
    <t xml:space="preserve">YORKSHIRE                </t>
  </si>
  <si>
    <t xml:space="preserve">SCRITCHFIELD JORDAN           </t>
  </si>
  <si>
    <t>52603305008</t>
  </si>
  <si>
    <t>2000009832</t>
  </si>
  <si>
    <t xml:space="preserve">HEINICKE BECKY                </t>
  </si>
  <si>
    <t xml:space="preserve">AIR TEMP A/C AND HEATING INC  </t>
  </si>
  <si>
    <t>37231106007</t>
  </si>
  <si>
    <t>2000007991</t>
  </si>
  <si>
    <t xml:space="preserve">HAZELMERE                </t>
  </si>
  <si>
    <t xml:space="preserve">CHEN BRANDON Y &amp; YANG JENNY   </t>
  </si>
  <si>
    <t>39028007007</t>
  </si>
  <si>
    <t>2000009221</t>
  </si>
  <si>
    <t xml:space="preserve">CALVIN                   </t>
  </si>
  <si>
    <t xml:space="preserve">RUBINOL JESUS JR &amp; PAMELA S   </t>
  </si>
  <si>
    <t>02309218001</t>
  </si>
  <si>
    <t>2000009222</t>
  </si>
  <si>
    <t xml:space="preserve">LARAMIE PEAK             </t>
  </si>
  <si>
    <t>CAILING MYRA SOLEDAD D &amp; ARNOL</t>
  </si>
  <si>
    <t>54408308004</t>
  </si>
  <si>
    <t>2000009223</t>
  </si>
  <si>
    <t xml:space="preserve">ROYAL ASCOT              </t>
  </si>
  <si>
    <t xml:space="preserve">COX LARRY TROYO &amp; CARMEN      </t>
  </si>
  <si>
    <t>52654212009</t>
  </si>
  <si>
    <t>2000009224</t>
  </si>
  <si>
    <t xml:space="preserve">DONNALYNN                </t>
  </si>
  <si>
    <t xml:space="preserve">CARTER STEVEN PATRICK         </t>
  </si>
  <si>
    <t>51474413007</t>
  </si>
  <si>
    <t>2000009348</t>
  </si>
  <si>
    <t xml:space="preserve">VALLEJO                  </t>
  </si>
  <si>
    <t xml:space="preserve">QUINONES MARIA OLGA           </t>
  </si>
  <si>
    <t xml:space="preserve">LA SOLAR GROUP INC            </t>
  </si>
  <si>
    <t>17357059009</t>
  </si>
  <si>
    <t>2000009524</t>
  </si>
  <si>
    <t>2000009525</t>
  </si>
  <si>
    <t xml:space="preserve">TRABANCOS                </t>
  </si>
  <si>
    <t>KAUR SATWANT &amp; SINGH GURVINDER</t>
  </si>
  <si>
    <t>53509110002</t>
  </si>
  <si>
    <t>2000009532</t>
  </si>
  <si>
    <t xml:space="preserve">SERRANT                  </t>
  </si>
  <si>
    <t xml:space="preserve">TRANCOSO JESUS &amp; MARIA LUCIA  </t>
  </si>
  <si>
    <t>51227301005</t>
  </si>
  <si>
    <t>2000009565</t>
  </si>
  <si>
    <t xml:space="preserve">CADBURY                  </t>
  </si>
  <si>
    <t>PORTILLO CHRISTOPHER A &amp; KAYLA</t>
  </si>
  <si>
    <t>54523205008</t>
  </si>
  <si>
    <t>2000009567</t>
  </si>
  <si>
    <t xml:space="preserve">STONECREEK               </t>
  </si>
  <si>
    <t xml:space="preserve">SOTO RUBEN JR &amp; BARBARA M     </t>
  </si>
  <si>
    <t>51411008002</t>
  </si>
  <si>
    <t>2000009797</t>
  </si>
  <si>
    <t xml:space="preserve">10TH                     </t>
  </si>
  <si>
    <t xml:space="preserve">HERNANDEZ ENRIQUE B &amp; MARIA L </t>
  </si>
  <si>
    <t xml:space="preserve">JES ELECTRICAL                </t>
  </si>
  <si>
    <t>01807206002</t>
  </si>
  <si>
    <t>2000009843</t>
  </si>
  <si>
    <t>2000009311</t>
  </si>
  <si>
    <t>53116106003</t>
  </si>
  <si>
    <t>2000009570</t>
  </si>
  <si>
    <t xml:space="preserve">VIZCAYA                  </t>
  </si>
  <si>
    <t>53430104008</t>
  </si>
  <si>
    <t>2000009764</t>
  </si>
  <si>
    <t xml:space="preserve">ELLA JANE                </t>
  </si>
  <si>
    <t xml:space="preserve">YAEGER ROBERT OTTO &amp; ROSALIND </t>
  </si>
  <si>
    <t>53422204002</t>
  </si>
  <si>
    <t>2000009471</t>
  </si>
  <si>
    <t xml:space="preserve">HIDDEN CROSSING          </t>
  </si>
  <si>
    <t xml:space="preserve">NAJERA JOHN &amp; DONNA           </t>
  </si>
  <si>
    <t xml:space="preserve">TAHITI POOLS                  </t>
  </si>
  <si>
    <t>51577320006</t>
  </si>
  <si>
    <t>2000007860</t>
  </si>
  <si>
    <t xml:space="preserve">URBAN DANIEL &amp; ERYN           </t>
  </si>
  <si>
    <t xml:space="preserve">MATT HILL CUSTOME HOMES       </t>
  </si>
  <si>
    <t>01217012002</t>
  </si>
  <si>
    <t xml:space="preserve">150 SF ADDITION                         </t>
  </si>
  <si>
    <t>2000008029</t>
  </si>
  <si>
    <t xml:space="preserve">DARLINGTON               </t>
  </si>
  <si>
    <t xml:space="preserve">KEENE WILLIAM L III           </t>
  </si>
  <si>
    <t>52824313006</t>
  </si>
  <si>
    <t>2000008846</t>
  </si>
  <si>
    <t xml:space="preserve">REAM                     </t>
  </si>
  <si>
    <t xml:space="preserve">VILLALVAZO RAUL               </t>
  </si>
  <si>
    <t>41305113000</t>
  </si>
  <si>
    <t>2000009696</t>
  </si>
  <si>
    <t xml:space="preserve">SIERRA MEADOWS           </t>
  </si>
  <si>
    <t xml:space="preserve">AYALA CESAR &amp; HAYDEE          </t>
  </si>
  <si>
    <t>51410232002</t>
  </si>
  <si>
    <t xml:space="preserve">RESIDENTIAL DETACHED PATIO ADDITION     </t>
  </si>
  <si>
    <t>2000009775</t>
  </si>
  <si>
    <t>2000009793</t>
  </si>
  <si>
    <t xml:space="preserve">ARLITOS                  </t>
  </si>
  <si>
    <t xml:space="preserve">SANCHEZ IVAN                  </t>
  </si>
  <si>
    <t>41436104001</t>
  </si>
  <si>
    <t>2000009822</t>
  </si>
  <si>
    <t xml:space="preserve">CLEARWATER FALLS         </t>
  </si>
  <si>
    <t>DUNCAN KEVIN GARY &amp; THOMPSON R</t>
  </si>
  <si>
    <t>52525211005</t>
  </si>
  <si>
    <t>2000009823</t>
  </si>
  <si>
    <t xml:space="preserve">SALAZAR                  </t>
  </si>
  <si>
    <t xml:space="preserve">MAGDANGAL MOMERICK S &amp; AIREEN </t>
  </si>
  <si>
    <t>41430101004</t>
  </si>
  <si>
    <t>2000009824</t>
  </si>
  <si>
    <t xml:space="preserve">GALLARDO RAMON F &amp; BERONICA H </t>
  </si>
  <si>
    <t>53235203003</t>
  </si>
  <si>
    <t>2000009825</t>
  </si>
  <si>
    <t>ARAMBURO RICARDO &amp; SILVIA HERN</t>
  </si>
  <si>
    <t>51825415009</t>
  </si>
  <si>
    <t>2000009866</t>
  </si>
  <si>
    <t xml:space="preserve">RIVIERA GREENS           </t>
  </si>
  <si>
    <t xml:space="preserve">PATRICK DALE W &amp; DEBORAH C    </t>
  </si>
  <si>
    <t xml:space="preserve">BAKERSFIELD PATIO COVERS AND  </t>
  </si>
  <si>
    <t>50020201000</t>
  </si>
  <si>
    <t>2000009867</t>
  </si>
  <si>
    <t xml:space="preserve">TRANSPARENT              </t>
  </si>
  <si>
    <t xml:space="preserve">WATKINS JOSEPH &amp; JENNY        </t>
  </si>
  <si>
    <t>53816334007</t>
  </si>
  <si>
    <t>2000009869</t>
  </si>
  <si>
    <t xml:space="preserve">MC NEECE MICHELE A            </t>
  </si>
  <si>
    <t>52356009002</t>
  </si>
  <si>
    <t xml:space="preserve">(2) ALUM PATIO COVERS                   </t>
  </si>
  <si>
    <t>2000009870</t>
  </si>
  <si>
    <t xml:space="preserve">GUILDEN GROVE            </t>
  </si>
  <si>
    <t xml:space="preserve">SUMMERS EARLENE               </t>
  </si>
  <si>
    <t>50084017009</t>
  </si>
  <si>
    <t>2000009789</t>
  </si>
  <si>
    <t xml:space="preserve">BILTMORE                 </t>
  </si>
  <si>
    <t xml:space="preserve">DIAZ LUIS M &amp; LOPEZ VERONICA  </t>
  </si>
  <si>
    <t>40410203006</t>
  </si>
  <si>
    <t>PERMANENT FOUNDATION FOR EXISTING MOBILE</t>
  </si>
  <si>
    <t>2000009787</t>
  </si>
  <si>
    <t xml:space="preserve">PRESLEY JT                    </t>
  </si>
  <si>
    <t xml:space="preserve">ARMSTRONG ROOFING             </t>
  </si>
  <si>
    <t>00929101008</t>
  </si>
  <si>
    <t>2000009788</t>
  </si>
  <si>
    <t xml:space="preserve">SUMMERWIND               </t>
  </si>
  <si>
    <t xml:space="preserve">GRAY SHAWN L &amp; ANGELA C       </t>
  </si>
  <si>
    <t>36515228000</t>
  </si>
  <si>
    <t>2000009791</t>
  </si>
  <si>
    <t xml:space="preserve">LAUREL                   </t>
  </si>
  <si>
    <t>GARCIA JESUS C &amp; BRAVO MARIA C</t>
  </si>
  <si>
    <t>02208205003</t>
  </si>
  <si>
    <t xml:space="preserve">RESIDENTIAL REROOF R4 INSULATION ABOVE  </t>
  </si>
  <si>
    <t>2000009860</t>
  </si>
  <si>
    <t>SAN JOAQUIN CONSTRUCTION SPEC.</t>
  </si>
  <si>
    <t xml:space="preserve">RE - ROOF                               </t>
  </si>
  <si>
    <t>2000009851</t>
  </si>
  <si>
    <t xml:space="preserve">CLIFFORD FAMILY BYPASS TRUST  </t>
  </si>
  <si>
    <t xml:space="preserve">CRESPO ROOFING, INC.          </t>
  </si>
  <si>
    <t>00548106000</t>
  </si>
  <si>
    <t>2000009852</t>
  </si>
  <si>
    <t>00548109009</t>
  </si>
  <si>
    <t>2000009853</t>
  </si>
  <si>
    <t>00548107003</t>
  </si>
  <si>
    <t xml:space="preserve">COMM RE-ROOF                            </t>
  </si>
  <si>
    <t>2000009855</t>
  </si>
  <si>
    <t>00548108006</t>
  </si>
  <si>
    <t>2000009719</t>
  </si>
  <si>
    <t xml:space="preserve">PAC CAPITAL INVS LLC          </t>
  </si>
  <si>
    <t>12413114009</t>
  </si>
  <si>
    <t>2000009783</t>
  </si>
  <si>
    <t xml:space="preserve">21ST                     </t>
  </si>
  <si>
    <t xml:space="preserve">RAMIREZ JOSE G                </t>
  </si>
  <si>
    <t>00325102007</t>
  </si>
  <si>
    <t>2000009785</t>
  </si>
  <si>
    <t>40505007007</t>
  </si>
  <si>
    <t>2000009827</t>
  </si>
  <si>
    <t xml:space="preserve">COPPER CREEK             </t>
  </si>
  <si>
    <t xml:space="preserve">BLACK KEVIN &amp; WANDA           </t>
  </si>
  <si>
    <t>50709419005</t>
  </si>
  <si>
    <t>2000009828</t>
  </si>
  <si>
    <t>2000009794</t>
  </si>
  <si>
    <t xml:space="preserve">MEADOWOOD                </t>
  </si>
  <si>
    <t xml:space="preserve">CRYER CLARENCE                </t>
  </si>
  <si>
    <t>44015128001</t>
  </si>
  <si>
    <t>2000009854</t>
  </si>
  <si>
    <t xml:space="preserve">LINDSAY                  </t>
  </si>
  <si>
    <t xml:space="preserve">WILLEY RONALD D &amp; EDNA V      </t>
  </si>
  <si>
    <t>02213222006</t>
  </si>
  <si>
    <t xml:space="preserve">SEWER LINE REPAIR/ REPLACE              </t>
  </si>
  <si>
    <t>2000009856</t>
  </si>
  <si>
    <t xml:space="preserve">AGATE                    </t>
  </si>
  <si>
    <t xml:space="preserve">BRASSFIELD JOHN               </t>
  </si>
  <si>
    <t>02343109006</t>
  </si>
  <si>
    <t xml:space="preserve">WATER LINE REPAIR/ REPLACE              </t>
  </si>
  <si>
    <t>2000009902</t>
  </si>
  <si>
    <t xml:space="preserve">23RD                     </t>
  </si>
  <si>
    <t xml:space="preserve">700 23RD LLC                  </t>
  </si>
  <si>
    <t xml:space="preserve">MOORE ELECTRIC                </t>
  </si>
  <si>
    <t>00519210004</t>
  </si>
  <si>
    <t xml:space="preserve">ELECT PANEL REPAIRS/UPGRADE             </t>
  </si>
  <si>
    <t>2000009604</t>
  </si>
  <si>
    <t xml:space="preserve">OAKLEY                   </t>
  </si>
  <si>
    <t xml:space="preserve">WORKMAN WILLIAM HENRY &amp; KERIN </t>
  </si>
  <si>
    <t xml:space="preserve">GASKILL ROSE FAMILY HOMES INC </t>
  </si>
  <si>
    <t>52357006006</t>
  </si>
  <si>
    <t>2000009887</t>
  </si>
  <si>
    <t xml:space="preserve">BANDELIER                </t>
  </si>
  <si>
    <t xml:space="preserve">RGF LAND CO INC               </t>
  </si>
  <si>
    <t>9991889</t>
  </si>
  <si>
    <t>2000009888</t>
  </si>
  <si>
    <t>9999184</t>
  </si>
  <si>
    <t>2000009890</t>
  </si>
  <si>
    <t>9999179</t>
  </si>
  <si>
    <t>2000009891</t>
  </si>
  <si>
    <t xml:space="preserve">SUMMIT CAPITAL VENTURES INC   </t>
  </si>
  <si>
    <t>9999171</t>
  </si>
  <si>
    <t>2000009893</t>
  </si>
  <si>
    <t>9999188</t>
  </si>
  <si>
    <t xml:space="preserve">Solar                                   </t>
  </si>
  <si>
    <t>2000009894</t>
  </si>
  <si>
    <t xml:space="preserve">CREEK BEND               </t>
  </si>
  <si>
    <t>9999153</t>
  </si>
  <si>
    <t>2000009896</t>
  </si>
  <si>
    <t>9999168</t>
  </si>
  <si>
    <t>2000009897</t>
  </si>
  <si>
    <t>9999180</t>
  </si>
  <si>
    <t>2000009932</t>
  </si>
  <si>
    <t xml:space="preserve">BURNHAM                  </t>
  </si>
  <si>
    <t>99999215</t>
  </si>
  <si>
    <t>2000009933</t>
  </si>
  <si>
    <t>99999213</t>
  </si>
  <si>
    <t>2000009934</t>
  </si>
  <si>
    <t xml:space="preserve">HERZON                   </t>
  </si>
  <si>
    <t>99999402</t>
  </si>
  <si>
    <t>2000009941</t>
  </si>
  <si>
    <t>99999211</t>
  </si>
  <si>
    <t>2000009889</t>
  </si>
  <si>
    <t xml:space="preserve">WYCOMBE                  </t>
  </si>
  <si>
    <t xml:space="preserve">OLIVER MATTHEW &amp; LAUREN       </t>
  </si>
  <si>
    <t xml:space="preserve">PACKER DAVE CONSTRUCTION      </t>
  </si>
  <si>
    <t>52364031008</t>
  </si>
  <si>
    <t>2000009967</t>
  </si>
  <si>
    <t xml:space="preserve">SUNLIGHT STAR            </t>
  </si>
  <si>
    <t xml:space="preserve">HUBBLE DUSTIN &amp; SUZANNE       </t>
  </si>
  <si>
    <t>52924303004</t>
  </si>
  <si>
    <t>2000009913</t>
  </si>
  <si>
    <t xml:space="preserve">MARIAN                   </t>
  </si>
  <si>
    <t>52448515008</t>
  </si>
  <si>
    <t>2000005403</t>
  </si>
  <si>
    <t xml:space="preserve">KANG GURNAM                   </t>
  </si>
  <si>
    <t>53235601005</t>
  </si>
  <si>
    <t xml:space="preserve">210SF PATIO ENCLOSURE FOR STORAGE       </t>
  </si>
  <si>
    <t>2000007363</t>
  </si>
  <si>
    <t xml:space="preserve">BLANCO                   </t>
  </si>
  <si>
    <t>GONZALEZ JAIME R &amp; RODRIGUEZ Y</t>
  </si>
  <si>
    <t>17372112002</t>
  </si>
  <si>
    <t xml:space="preserve">400SF PATIO WITH ATTACHED 240SF TRELLIS </t>
  </si>
  <si>
    <t>2000009898</t>
  </si>
  <si>
    <t xml:space="preserve">BOTTLEBRUSH              </t>
  </si>
  <si>
    <t xml:space="preserve">LEWIS CHRISTINA               </t>
  </si>
  <si>
    <t>HAMILTON CONSTRUCTION &amp; AWNING</t>
  </si>
  <si>
    <t>53405008001</t>
  </si>
  <si>
    <t xml:space="preserve">ALUM PATIO COVER (2) W/ ELECT.          </t>
  </si>
  <si>
    <t>2000009969</t>
  </si>
  <si>
    <t xml:space="preserve">L                        </t>
  </si>
  <si>
    <t xml:space="preserve">LINDEN L PROP LLC             </t>
  </si>
  <si>
    <t xml:space="preserve">KJR CONSTRUCTION              </t>
  </si>
  <si>
    <t>01032131003</t>
  </si>
  <si>
    <t xml:space="preserve">RESIDENTIAL REROOF W/ COOL ROOF AND     </t>
  </si>
  <si>
    <t>2000009759</t>
  </si>
  <si>
    <t xml:space="preserve">K                        </t>
  </si>
  <si>
    <t xml:space="preserve">ULMAN JOHN J                  </t>
  </si>
  <si>
    <t xml:space="preserve">VALLEY TREE AND CONSTRUCTION  </t>
  </si>
  <si>
    <t>12006022007</t>
  </si>
  <si>
    <t xml:space="preserve">FIRE DAMAGE DEMO                        </t>
  </si>
  <si>
    <t>2000009790</t>
  </si>
  <si>
    <t xml:space="preserve">ANDRIEU                  </t>
  </si>
  <si>
    <t xml:space="preserve">GIBSON RAYMOND &amp; KIRSTEN L    </t>
  </si>
  <si>
    <t xml:space="preserve">U S ROOFING                   </t>
  </si>
  <si>
    <t>39217208006</t>
  </si>
  <si>
    <t>2000009910</t>
  </si>
  <si>
    <t xml:space="preserve">FLORES JESUS ABEL             </t>
  </si>
  <si>
    <t>40404041005</t>
  </si>
  <si>
    <t>2000009961</t>
  </si>
  <si>
    <t xml:space="preserve">VALDOVINOS RITA               </t>
  </si>
  <si>
    <t>00927202002</t>
  </si>
  <si>
    <t xml:space="preserve">RE ROOF                                 </t>
  </si>
  <si>
    <t>2000009968</t>
  </si>
  <si>
    <t xml:space="preserve">GRIDER LEROY &amp; ROSE MARIE     </t>
  </si>
  <si>
    <t>53204006008</t>
  </si>
  <si>
    <t xml:space="preserve">RESIDENTIAL REROOF W. COOL ROOF         </t>
  </si>
  <si>
    <t>2000009772</t>
  </si>
  <si>
    <t xml:space="preserve">TESORO DEL SOL 1 LLC          </t>
  </si>
  <si>
    <t xml:space="preserve">ALTAMIRANO CONSTRUCTION INC   </t>
  </si>
  <si>
    <t>44136002015</t>
  </si>
  <si>
    <t xml:space="preserve">RE-ROOF UNITS 17-32.                    </t>
  </si>
  <si>
    <t>2000009776</t>
  </si>
  <si>
    <t xml:space="preserve">RE-ROOF UNITS 57-64                     </t>
  </si>
  <si>
    <t>2000009084</t>
  </si>
  <si>
    <t>BOWEN DONALD G &amp; DEMARAH BOWEN</t>
  </si>
  <si>
    <t xml:space="preserve">TEMP AIR SYSTEM INC           </t>
  </si>
  <si>
    <t>41222003006</t>
  </si>
  <si>
    <t>2000009664</t>
  </si>
  <si>
    <t xml:space="preserve">SULLIVAN JACQUELINE W         </t>
  </si>
  <si>
    <t>02207213003</t>
  </si>
  <si>
    <t>2000009829</t>
  </si>
  <si>
    <t xml:space="preserve">TREETOP                  </t>
  </si>
  <si>
    <t xml:space="preserve">LAINO ZOSIMO U &amp; RAQUAL A     </t>
  </si>
  <si>
    <t xml:space="preserve">M G'S AIR CONDITIONING &amp; HEAT </t>
  </si>
  <si>
    <t>44917502002</t>
  </si>
  <si>
    <t>2000009830</t>
  </si>
  <si>
    <t xml:space="preserve">CROSS CASSIE L                </t>
  </si>
  <si>
    <t>38758209000</t>
  </si>
  <si>
    <t>2000009831</t>
  </si>
  <si>
    <t xml:space="preserve">DA VINCI                 </t>
  </si>
  <si>
    <t xml:space="preserve">JOHNSON JASON S &amp; KIMBERLY M  </t>
  </si>
  <si>
    <t>49539017002</t>
  </si>
  <si>
    <t>2000009844</t>
  </si>
  <si>
    <t>2000009845</t>
  </si>
  <si>
    <t xml:space="preserve">GRACEVILLE               </t>
  </si>
  <si>
    <t xml:space="preserve">FALK KELLI R                  </t>
  </si>
  <si>
    <t>40933301009</t>
  </si>
  <si>
    <t>2000009849</t>
  </si>
  <si>
    <t xml:space="preserve">SHAFFER REV LIV TR            </t>
  </si>
  <si>
    <t>50207001003</t>
  </si>
  <si>
    <t>2000009857</t>
  </si>
  <si>
    <t xml:space="preserve">NADEAU                   </t>
  </si>
  <si>
    <t xml:space="preserve">MC GLUMPHY PEGGY              </t>
  </si>
  <si>
    <t>51603120004</t>
  </si>
  <si>
    <t>2000009861</t>
  </si>
  <si>
    <t xml:space="preserve">WIBLE ROAD PROP LLC           </t>
  </si>
  <si>
    <t>40523003007</t>
  </si>
  <si>
    <t>2000009863</t>
  </si>
  <si>
    <t xml:space="preserve">PALM                     </t>
  </si>
  <si>
    <t xml:space="preserve">KIM OWEN C                    </t>
  </si>
  <si>
    <t>49602001004</t>
  </si>
  <si>
    <t>2000009892</t>
  </si>
  <si>
    <t xml:space="preserve">PECANGROVE               </t>
  </si>
  <si>
    <t xml:space="preserve">HEISLER DAVID P               </t>
  </si>
  <si>
    <t xml:space="preserve">BAKERSFIELD HEATING &amp; COOLING </t>
  </si>
  <si>
    <t>38926107008</t>
  </si>
  <si>
    <t>2000009966</t>
  </si>
  <si>
    <t xml:space="preserve">IDAHO                    </t>
  </si>
  <si>
    <t xml:space="preserve">TANRYN INVS LLC               </t>
  </si>
  <si>
    <t xml:space="preserve">STEVEN PAUL KINNEY            </t>
  </si>
  <si>
    <t>02143210001</t>
  </si>
  <si>
    <t>2000009978</t>
  </si>
  <si>
    <t xml:space="preserve">ARNOLD                   </t>
  </si>
  <si>
    <t xml:space="preserve">LOPEZ SYLVIA M                </t>
  </si>
  <si>
    <t>RELIABLE ENERGY MANAGEMENT INC</t>
  </si>
  <si>
    <t>02138227007</t>
  </si>
  <si>
    <t>2000009980</t>
  </si>
  <si>
    <t xml:space="preserve">ILENE                    </t>
  </si>
  <si>
    <t xml:space="preserve">PEREZ JONATHAN                </t>
  </si>
  <si>
    <t>41221415006</t>
  </si>
  <si>
    <t>2000009982</t>
  </si>
  <si>
    <t xml:space="preserve">HUANTE OSCAR                  </t>
  </si>
  <si>
    <t>01519001007</t>
  </si>
  <si>
    <t>2000003215</t>
  </si>
  <si>
    <t xml:space="preserve">WHIRLWIND                </t>
  </si>
  <si>
    <t xml:space="preserve">RAY MICHAEL                   </t>
  </si>
  <si>
    <t>51517109007</t>
  </si>
  <si>
    <t>2000003816</t>
  </si>
  <si>
    <t xml:space="preserve">CHAMPAGNE                </t>
  </si>
  <si>
    <t xml:space="preserve">THOMAS SETH                   </t>
  </si>
  <si>
    <t>14664108000</t>
  </si>
  <si>
    <t>2000004829</t>
  </si>
  <si>
    <t xml:space="preserve">YOUR DAY COMPANIES LLC        </t>
  </si>
  <si>
    <t>00306002005</t>
  </si>
  <si>
    <t>2000007370</t>
  </si>
  <si>
    <t xml:space="preserve">INMAN RYAN J &amp; BARBARA ANNE   </t>
  </si>
  <si>
    <t xml:space="preserve">SWELL CONTRACTORS             </t>
  </si>
  <si>
    <t>38419109009</t>
  </si>
  <si>
    <t xml:space="preserve">TESLA BATTERY PACK SYSTEM               </t>
  </si>
  <si>
    <t>2000007789</t>
  </si>
  <si>
    <t xml:space="preserve">MILO                     </t>
  </si>
  <si>
    <t xml:space="preserve">HOLLINGSEAD JESIEKA NICOLE    </t>
  </si>
  <si>
    <t xml:space="preserve">GRANT ARMSTRONG CONSTRUCTION  </t>
  </si>
  <si>
    <t>37129313009</t>
  </si>
  <si>
    <t>2000009556</t>
  </si>
  <si>
    <t xml:space="preserve">WOOLRICH BAY             </t>
  </si>
  <si>
    <t xml:space="preserve">WELLS MARK JEFFREY &amp; PHOEBE   </t>
  </si>
  <si>
    <t>51825107005</t>
  </si>
  <si>
    <t>2000009605</t>
  </si>
  <si>
    <t xml:space="preserve">WINDSOR PARK             </t>
  </si>
  <si>
    <t>GRAVES TIMOTHY D &amp; ALLY LIZE O</t>
  </si>
  <si>
    <t>39026403007</t>
  </si>
  <si>
    <t>2000009606</t>
  </si>
  <si>
    <t xml:space="preserve">SUMMER VILLA             </t>
  </si>
  <si>
    <t xml:space="preserve">GONZALEZ CARLOS               </t>
  </si>
  <si>
    <t>49933203005</t>
  </si>
  <si>
    <t>2000009607</t>
  </si>
  <si>
    <t xml:space="preserve">AVIGNON                  </t>
  </si>
  <si>
    <t xml:space="preserve">DUMAPIT ELMER T               </t>
  </si>
  <si>
    <t>53127109004</t>
  </si>
  <si>
    <t>2000009608</t>
  </si>
  <si>
    <t xml:space="preserve">MIRAGE                   </t>
  </si>
  <si>
    <t xml:space="preserve">BASSETT MEGAN                 </t>
  </si>
  <si>
    <t>39443116001</t>
  </si>
  <si>
    <t>2000009609</t>
  </si>
  <si>
    <t xml:space="preserve">PENTICTON                </t>
  </si>
  <si>
    <t xml:space="preserve">PENA ROBERT D                 </t>
  </si>
  <si>
    <t>45137135005</t>
  </si>
  <si>
    <t>2000009610</t>
  </si>
  <si>
    <t xml:space="preserve">AVON                     </t>
  </si>
  <si>
    <t xml:space="preserve">GARCIA TEDY L                 </t>
  </si>
  <si>
    <t>37239413002</t>
  </si>
  <si>
    <t>2000009611</t>
  </si>
  <si>
    <t xml:space="preserve">QUAKING ASPEN            </t>
  </si>
  <si>
    <t>MIRANDA JESSE AARON &amp; GLORIA I</t>
  </si>
  <si>
    <t>49814116004</t>
  </si>
  <si>
    <t>2000009650</t>
  </si>
  <si>
    <t xml:space="preserve">DUTCH IRIS               </t>
  </si>
  <si>
    <t xml:space="preserve">GRIESS ROGER W II &amp; LINDA     </t>
  </si>
  <si>
    <t>SOLAR POWER SOLUTIONS OF BKFLD</t>
  </si>
  <si>
    <t>39348309003</t>
  </si>
  <si>
    <t>2000009698</t>
  </si>
  <si>
    <t xml:space="preserve">CAMPUS PARK              </t>
  </si>
  <si>
    <t xml:space="preserve">CUEVAS DIOSDADO &amp; SORAIYA     </t>
  </si>
  <si>
    <t>52443017004</t>
  </si>
  <si>
    <t>2000009699</t>
  </si>
  <si>
    <t xml:space="preserve">RIGONAN LORD EMMANUELANTH M   </t>
  </si>
  <si>
    <t>41436101002</t>
  </si>
  <si>
    <t>2000009700</t>
  </si>
  <si>
    <t xml:space="preserve">CEDARWOOD                </t>
  </si>
  <si>
    <t xml:space="preserve">GONZALEZ SAUL JIMENEZ         </t>
  </si>
  <si>
    <t>35527211002</t>
  </si>
  <si>
    <t>2000009733</t>
  </si>
  <si>
    <t xml:space="preserve">WILLAMETTE               </t>
  </si>
  <si>
    <t xml:space="preserve">SURCAL1 LLC                   </t>
  </si>
  <si>
    <t>45132102004</t>
  </si>
  <si>
    <t>2000009734</t>
  </si>
  <si>
    <t xml:space="preserve">INDIANAPOLIS             </t>
  </si>
  <si>
    <t>NIMMAGADDA SRINIVASA R &amp; ARUNA</t>
  </si>
  <si>
    <t>52737105000</t>
  </si>
  <si>
    <t>2000009735</t>
  </si>
  <si>
    <t>9999166</t>
  </si>
  <si>
    <t>2000009736</t>
  </si>
  <si>
    <t xml:space="preserve">HIGHGATE GREENS          </t>
  </si>
  <si>
    <t xml:space="preserve">CREMONINI FRANCESCO           </t>
  </si>
  <si>
    <t>52375004002</t>
  </si>
  <si>
    <t>2000009738</t>
  </si>
  <si>
    <t xml:space="preserve">SILVER CROWN             </t>
  </si>
  <si>
    <t xml:space="preserve">KERKER DARREN &amp; MELODY        </t>
  </si>
  <si>
    <t>52821215006</t>
  </si>
  <si>
    <t>2000009740</t>
  </si>
  <si>
    <t xml:space="preserve">KEITH                    </t>
  </si>
  <si>
    <t>CHRIS &amp; JANES EXCELLENT ADVENT</t>
  </si>
  <si>
    <t>44122209000</t>
  </si>
  <si>
    <t>2000009741</t>
  </si>
  <si>
    <t xml:space="preserve">HIGHLANDER               </t>
  </si>
  <si>
    <t xml:space="preserve">BAHENA MICHAEL                </t>
  </si>
  <si>
    <t>43813516001</t>
  </si>
  <si>
    <t>2000009746</t>
  </si>
  <si>
    <t xml:space="preserve">ARBOR PARK               </t>
  </si>
  <si>
    <t xml:space="preserve">BROCK CHARLOTTE REEDER TR     </t>
  </si>
  <si>
    <t>52240201008</t>
  </si>
  <si>
    <t>2000009753</t>
  </si>
  <si>
    <t xml:space="preserve">SPANISH BAY              </t>
  </si>
  <si>
    <t xml:space="preserve">BARRAZA MICAELA               </t>
  </si>
  <si>
    <t>49440303007</t>
  </si>
  <si>
    <t>2000009931</t>
  </si>
  <si>
    <t xml:space="preserve">BRUNSWICK                </t>
  </si>
  <si>
    <t xml:space="preserve">SB &amp; HB PROP LLC              </t>
  </si>
  <si>
    <t>17116103000</t>
  </si>
  <si>
    <t>2000009953</t>
  </si>
  <si>
    <t xml:space="preserve">SUMNER                   </t>
  </si>
  <si>
    <t xml:space="preserve">MC CLURE ANTHONY ROCCO        </t>
  </si>
  <si>
    <t xml:space="preserve">WISE ELECTRIC                 </t>
  </si>
  <si>
    <t>01607002002</t>
  </si>
  <si>
    <t xml:space="preserve">ELECT. REPAIR INSPECTION                </t>
  </si>
  <si>
    <t>2000009957</t>
  </si>
  <si>
    <t xml:space="preserve">STAUNTON                 </t>
  </si>
  <si>
    <t xml:space="preserve">MARTINEZ ARMANDO              </t>
  </si>
  <si>
    <t xml:space="preserve">CORE ELECTRIC                 </t>
  </si>
  <si>
    <t>38318123009</t>
  </si>
  <si>
    <t>2000009958</t>
  </si>
  <si>
    <t xml:space="preserve">20TH                     </t>
  </si>
  <si>
    <t xml:space="preserve">JONES FAMILY BYPASS TRUST     </t>
  </si>
  <si>
    <t>00334105002</t>
  </si>
  <si>
    <t>2000009959</t>
  </si>
  <si>
    <t>Z9999999</t>
  </si>
  <si>
    <t>2000009995</t>
  </si>
  <si>
    <t xml:space="preserve">OUTINGDALE               </t>
  </si>
  <si>
    <t xml:space="preserve">BRAY TANYA &amp; ROBERT           </t>
  </si>
  <si>
    <t xml:space="preserve">VORTEX ELECTRIC               </t>
  </si>
  <si>
    <t>33938206002</t>
  </si>
  <si>
    <t>2000009996</t>
  </si>
  <si>
    <t xml:space="preserve">PANORAMA                 </t>
  </si>
  <si>
    <t>BERRERA ADAN A M &amp; ZERMENO ERI</t>
  </si>
  <si>
    <t>14651003000</t>
  </si>
  <si>
    <t>2000009997</t>
  </si>
  <si>
    <t xml:space="preserve">PANTHER FALLS            </t>
  </si>
  <si>
    <t xml:space="preserve">COX MICHAEL J                 </t>
  </si>
  <si>
    <t>52538306006</t>
  </si>
  <si>
    <t xml:space="preserve">ELECT PANEL UPGRADE                     </t>
  </si>
  <si>
    <t>2000009998</t>
  </si>
  <si>
    <t xml:space="preserve">ARAMBULA MIGUEL RUIZ          </t>
  </si>
  <si>
    <t>35512303002</t>
  </si>
  <si>
    <t>2000008524</t>
  </si>
  <si>
    <t xml:space="preserve">RISBOROUGH               </t>
  </si>
  <si>
    <t>99999244</t>
  </si>
  <si>
    <t>2000008525</t>
  </si>
  <si>
    <t>99999249</t>
  </si>
  <si>
    <t>2000008526</t>
  </si>
  <si>
    <t>99999246</t>
  </si>
  <si>
    <t>2000008527</t>
  </si>
  <si>
    <t>99999248</t>
  </si>
  <si>
    <t>2000008528</t>
  </si>
  <si>
    <t>99999259</t>
  </si>
  <si>
    <t>2000009231</t>
  </si>
  <si>
    <t xml:space="preserve">CHEYENNE MOUNTAIN        </t>
  </si>
  <si>
    <t xml:space="preserve">BLANTON BARRY &amp; KARREN        </t>
  </si>
  <si>
    <t>52915513001</t>
  </si>
  <si>
    <t>2000010031</t>
  </si>
  <si>
    <t xml:space="preserve">RAZO JUAN ANTONIO &amp; RODRIGUEZ </t>
  </si>
  <si>
    <t>53226213006</t>
  </si>
  <si>
    <t>2000010062</t>
  </si>
  <si>
    <t xml:space="preserve">GRANDVIEW                </t>
  </si>
  <si>
    <t xml:space="preserve">MORENO GONZALO ARMIJO         </t>
  </si>
  <si>
    <t>51566114003</t>
  </si>
  <si>
    <t>2000010030</t>
  </si>
  <si>
    <t xml:space="preserve">BRIGHTON PARK            </t>
  </si>
  <si>
    <t xml:space="preserve">OKEZIE CHIMELE &amp; ONYINYE      </t>
  </si>
  <si>
    <t>52344019006</t>
  </si>
  <si>
    <t xml:space="preserve">SWIMMING POOL AND SPA AND GAS LINE      </t>
  </si>
  <si>
    <t>2000008699</t>
  </si>
  <si>
    <t xml:space="preserve">ONYX                     </t>
  </si>
  <si>
    <t xml:space="preserve">BURNES FAMILY TRUST           </t>
  </si>
  <si>
    <t>50723017001</t>
  </si>
  <si>
    <t xml:space="preserve">FREESTANDING RESIDENTIAL PATIO ADDITION </t>
  </si>
  <si>
    <t>2000009683</t>
  </si>
  <si>
    <t xml:space="preserve">ELLINGTON                </t>
  </si>
  <si>
    <t xml:space="preserve">ROSA EDGARDO                  </t>
  </si>
  <si>
    <t>52546125000</t>
  </si>
  <si>
    <t>2000009904</t>
  </si>
  <si>
    <t xml:space="preserve">BERKSHIRE                </t>
  </si>
  <si>
    <t xml:space="preserve">SINGH NIRVAIL REV LIV TR      </t>
  </si>
  <si>
    <t>51549203009</t>
  </si>
  <si>
    <t xml:space="preserve">PATIO ENCLOSURE PER CODE CASE           </t>
  </si>
  <si>
    <t>2000010001</t>
  </si>
  <si>
    <t xml:space="preserve">BROWN                    </t>
  </si>
  <si>
    <t xml:space="preserve">CHRISTIAN BENAVENTE           </t>
  </si>
  <si>
    <t>01905307003</t>
  </si>
  <si>
    <t xml:space="preserve">RESIDENTIAL FIRE REPAIR                 </t>
  </si>
  <si>
    <t>2000006204</t>
  </si>
  <si>
    <t xml:space="preserve">SAN JQN COMMUN HOSP           </t>
  </si>
  <si>
    <t>00214115006</t>
  </si>
  <si>
    <t xml:space="preserve">2131 SF TI- AIS CANCER CENTER           </t>
  </si>
  <si>
    <t>2000008918</t>
  </si>
  <si>
    <t xml:space="preserve">WALLACE &amp; SMITH CONTS         </t>
  </si>
  <si>
    <t>52230003001</t>
  </si>
  <si>
    <t xml:space="preserve">1575SF VANILLA SUITE TI                 </t>
  </si>
  <si>
    <t>2000009912</t>
  </si>
  <si>
    <t xml:space="preserve">ARDHALDJIAN RAFFY             </t>
  </si>
  <si>
    <t xml:space="preserve">ABATE CONSTRUCTION            </t>
  </si>
  <si>
    <t>01531013006</t>
  </si>
  <si>
    <t xml:space="preserve">UNIT D - FIRE DAMAGE REPAIR             </t>
  </si>
  <si>
    <t>2000009865</t>
  </si>
  <si>
    <t xml:space="preserve">STERN MICHAEL R               </t>
  </si>
  <si>
    <t>02029105003</t>
  </si>
  <si>
    <t>2000010003</t>
  </si>
  <si>
    <t xml:space="preserve">EL PRADO                 </t>
  </si>
  <si>
    <t xml:space="preserve">HOBSON JOHNNY &amp; APRIL         </t>
  </si>
  <si>
    <t>01115119007</t>
  </si>
  <si>
    <t>2000010026</t>
  </si>
  <si>
    <t xml:space="preserve">BANDOLERO                </t>
  </si>
  <si>
    <t xml:space="preserve">GREGORY JERAMY L &amp; JODI L     </t>
  </si>
  <si>
    <t xml:space="preserve">PROTEC ROOFING COMPANY        </t>
  </si>
  <si>
    <t>50709411001</t>
  </si>
  <si>
    <t>2000010029</t>
  </si>
  <si>
    <t xml:space="preserve">CORNELL                  </t>
  </si>
  <si>
    <t xml:space="preserve">KEETER DAVID &amp; SARA           </t>
  </si>
  <si>
    <t xml:space="preserve">SOLUTION ROOFING              </t>
  </si>
  <si>
    <t>02135218002</t>
  </si>
  <si>
    <t>2000010033</t>
  </si>
  <si>
    <t xml:space="preserve">MILLBROOK                </t>
  </si>
  <si>
    <t>GONZALES ALFREDO M &amp; MARIA INE</t>
  </si>
  <si>
    <t>37115213001</t>
  </si>
  <si>
    <t>2000009886</t>
  </si>
  <si>
    <t xml:space="preserve">COLORADO                 </t>
  </si>
  <si>
    <t xml:space="preserve">MBONGUE JEAN M &amp; ALICE        </t>
  </si>
  <si>
    <t>52740102009</t>
  </si>
  <si>
    <t>2000010052</t>
  </si>
  <si>
    <t xml:space="preserve">CHESTER W NIMITZ         </t>
  </si>
  <si>
    <t xml:space="preserve">MARIN BENJAMIN MELENDREZ      </t>
  </si>
  <si>
    <t>37229202007</t>
  </si>
  <si>
    <t>2000010053</t>
  </si>
  <si>
    <t xml:space="preserve">DPM 2000                      </t>
  </si>
  <si>
    <t>14727121007</t>
  </si>
  <si>
    <t>2000009394</t>
  </si>
  <si>
    <t xml:space="preserve">DELGADO CARLOS MAURICIO       </t>
  </si>
  <si>
    <t xml:space="preserve">COMPLETE SOLAR                </t>
  </si>
  <si>
    <t>38219101001</t>
  </si>
  <si>
    <t>2000009397</t>
  </si>
  <si>
    <t xml:space="preserve">ARENA                    </t>
  </si>
  <si>
    <t xml:space="preserve">GAMBLE MAURICE                </t>
  </si>
  <si>
    <t>01145104000</t>
  </si>
  <si>
    <t>2000009569</t>
  </si>
  <si>
    <t xml:space="preserve">HAMPTON PARK             </t>
  </si>
  <si>
    <t xml:space="preserve">WALDO PATRICIA A &amp; LAWRENCE E </t>
  </si>
  <si>
    <t>49530105007</t>
  </si>
  <si>
    <t>2000009685</t>
  </si>
  <si>
    <t xml:space="preserve">CEJA MIGUEL                   </t>
  </si>
  <si>
    <t>38309213001</t>
  </si>
  <si>
    <t>2000009688</t>
  </si>
  <si>
    <t xml:space="preserve">PILAR                    </t>
  </si>
  <si>
    <t xml:space="preserve">RAFAL VALERIE                 </t>
  </si>
  <si>
    <t>53114203005</t>
  </si>
  <si>
    <t>2000009689</t>
  </si>
  <si>
    <t xml:space="preserve">EDDINGS JOEL N                </t>
  </si>
  <si>
    <t>52503129007</t>
  </si>
  <si>
    <t>2000009691</t>
  </si>
  <si>
    <t xml:space="preserve">CLOVERFIELD              </t>
  </si>
  <si>
    <t xml:space="preserve">CIR </t>
  </si>
  <si>
    <t>52439016000</t>
  </si>
  <si>
    <t>2000009903</t>
  </si>
  <si>
    <t xml:space="preserve">VALLEY OAK               </t>
  </si>
  <si>
    <t xml:space="preserve">MORRIS GENE D 2013 REV TR     </t>
  </si>
  <si>
    <t>51222201003</t>
  </si>
  <si>
    <t>2000010023</t>
  </si>
  <si>
    <t>ANDERSON DONALD M &amp; DANETTE 20</t>
  </si>
  <si>
    <t>00327209001</t>
  </si>
  <si>
    <t xml:space="preserve">ADDING A SUBPANEL                       </t>
  </si>
  <si>
    <t>2000010041</t>
  </si>
  <si>
    <t xml:space="preserve">LOTUS                    </t>
  </si>
  <si>
    <t>RODRIGUEZ MONICA &amp; ALONDRA VEL</t>
  </si>
  <si>
    <t>17011208000</t>
  </si>
  <si>
    <t>2000010042</t>
  </si>
  <si>
    <t xml:space="preserve">BARBA FAMILY TRUST            </t>
  </si>
  <si>
    <t xml:space="preserve">BRICENO ELECTRIC              </t>
  </si>
  <si>
    <t>38216112004</t>
  </si>
  <si>
    <t>2000010061</t>
  </si>
  <si>
    <t xml:space="preserve">MYRTLE                   </t>
  </si>
  <si>
    <t xml:space="preserve">LIGHTNING ELECTRIC            </t>
  </si>
  <si>
    <t>00733112004</t>
  </si>
  <si>
    <t xml:space="preserve">RESIDENTIAL ELECTRICAL REPAIRS TO       </t>
  </si>
  <si>
    <t>2000007748</t>
  </si>
  <si>
    <t xml:space="preserve">MARBRISAS                </t>
  </si>
  <si>
    <t xml:space="preserve">CARTER HAROLD C &amp; KELLY S     </t>
  </si>
  <si>
    <t xml:space="preserve">GRIJALVA BUILDERS             </t>
  </si>
  <si>
    <t>38747024007</t>
  </si>
  <si>
    <t>2000009192</t>
  </si>
  <si>
    <t xml:space="preserve">SADDLEBACK CANYON        </t>
  </si>
  <si>
    <t>93311,90</t>
  </si>
  <si>
    <t>2000009193</t>
  </si>
  <si>
    <t>54017308002</t>
  </si>
  <si>
    <t>2000009194</t>
  </si>
  <si>
    <t>54017306006</t>
  </si>
  <si>
    <t>2000009571</t>
  </si>
  <si>
    <t>41437105007</t>
  </si>
  <si>
    <t>2000009800</t>
  </si>
  <si>
    <t xml:space="preserve">GUADALUPE                </t>
  </si>
  <si>
    <t>41437316003</t>
  </si>
  <si>
    <t>2000009801</t>
  </si>
  <si>
    <t>41437215003</t>
  </si>
  <si>
    <t>2000010017</t>
  </si>
  <si>
    <t xml:space="preserve">MENLO                    </t>
  </si>
  <si>
    <t xml:space="preserve">ARMENTA JUAN F JR &amp; ASHLYN B  </t>
  </si>
  <si>
    <t>53429134003</t>
  </si>
  <si>
    <t>2000010035</t>
  </si>
  <si>
    <t xml:space="preserve">CHESTERFIELD             </t>
  </si>
  <si>
    <t xml:space="preserve">BOZARTH ROBERT J &amp; SANDRA     </t>
  </si>
  <si>
    <t>39331008009</t>
  </si>
  <si>
    <t>2000010037</t>
  </si>
  <si>
    <t xml:space="preserve">RUTHBURG                 </t>
  </si>
  <si>
    <t xml:space="preserve">DIGGLE MATTHEW W &amp; ROBIN L    </t>
  </si>
  <si>
    <t>49244205004</t>
  </si>
  <si>
    <t>2000010038</t>
  </si>
  <si>
    <t xml:space="preserve">ROSALES RUDY C JR             </t>
  </si>
  <si>
    <t>53220013004</t>
  </si>
  <si>
    <t>2000010091</t>
  </si>
  <si>
    <t xml:space="preserve">CANYON CLOVER            </t>
  </si>
  <si>
    <t>SASVIN JOSE A &amp; AMERICA LUCERO</t>
  </si>
  <si>
    <t>49819413001</t>
  </si>
  <si>
    <t xml:space="preserve">SWIMMING POOL.                          </t>
  </si>
  <si>
    <t>2000009972</t>
  </si>
  <si>
    <t xml:space="preserve">ZEIDMAN MARTHA LETICIA        </t>
  </si>
  <si>
    <t>54115211004</t>
  </si>
  <si>
    <t>2000006692</t>
  </si>
  <si>
    <t xml:space="preserve">OLIVE SPRINGS            </t>
  </si>
  <si>
    <t xml:space="preserve">GOUETH JEAN                   </t>
  </si>
  <si>
    <t>36517208008</t>
  </si>
  <si>
    <t xml:space="preserve">230 SF ADU - GARAGE CONVERSION W/FULL   </t>
  </si>
  <si>
    <t>2000009895</t>
  </si>
  <si>
    <t xml:space="preserve">AMAZON                   </t>
  </si>
  <si>
    <t xml:space="preserve">RANDHAWA JARNAIL S &amp; SONIA    </t>
  </si>
  <si>
    <t>51585308005</t>
  </si>
  <si>
    <t xml:space="preserve">ALUM PATIO COVER (2) W/ELECT.           </t>
  </si>
  <si>
    <t>2000010067</t>
  </si>
  <si>
    <t xml:space="preserve">HATCHVILLE               </t>
  </si>
  <si>
    <t xml:space="preserve">RENTERIA PEDRO C &amp; ANA        </t>
  </si>
  <si>
    <t>53243209004</t>
  </si>
  <si>
    <t>2000010068</t>
  </si>
  <si>
    <t xml:space="preserve">PIZARRO                  </t>
  </si>
  <si>
    <t xml:space="preserve">GALLEGOS NATALIE R            </t>
  </si>
  <si>
    <t>2000010090</t>
  </si>
  <si>
    <t xml:space="preserve">COLUMBIA                 </t>
  </si>
  <si>
    <t xml:space="preserve">WOLTER JOEL N                 </t>
  </si>
  <si>
    <t>38005116000</t>
  </si>
  <si>
    <t>2000002984</t>
  </si>
  <si>
    <t xml:space="preserve">ENGIE SERVICES U.S. INC       </t>
  </si>
  <si>
    <t>00219102003</t>
  </si>
  <si>
    <t xml:space="preserve">8550SF SOLAR ARRAY CANOPY               </t>
  </si>
  <si>
    <t>2000002985</t>
  </si>
  <si>
    <t xml:space="preserve">4070SF SOLAR ARRAY CANOPY               </t>
  </si>
  <si>
    <t>2000003167</t>
  </si>
  <si>
    <t xml:space="preserve">6,112SF SOLAR CANOPY                    </t>
  </si>
  <si>
    <t>2000003168</t>
  </si>
  <si>
    <t>2000010024</t>
  </si>
  <si>
    <t xml:space="preserve">STEINBECK                </t>
  </si>
  <si>
    <t xml:space="preserve">RODRIQUEZ JIMMY F &amp; PATRICIA  </t>
  </si>
  <si>
    <t>39207118009</t>
  </si>
  <si>
    <t>2000010034</t>
  </si>
  <si>
    <t xml:space="preserve">TYREE TOLIVER            </t>
  </si>
  <si>
    <t xml:space="preserve">KEPHART JAMES &amp; ERMA LIV TR   </t>
  </si>
  <si>
    <t>01833003013</t>
  </si>
  <si>
    <t>2000010072</t>
  </si>
  <si>
    <t xml:space="preserve">THOMAS FAMILY REV TR          </t>
  </si>
  <si>
    <t xml:space="preserve">BB&amp;A CONSTRUCTION             </t>
  </si>
  <si>
    <t>01424017001</t>
  </si>
  <si>
    <t xml:space="preserve">RESIDENTIAL REROOF W COOL ROOF          </t>
  </si>
  <si>
    <t>2000009150</t>
  </si>
  <si>
    <t xml:space="preserve">VANILLA                  </t>
  </si>
  <si>
    <t>CRUZ GUSTAVO RODRIGUEZ &amp; GARCI</t>
  </si>
  <si>
    <t xml:space="preserve">ARVIN AIRE                    </t>
  </si>
  <si>
    <t>51525136008</t>
  </si>
  <si>
    <t>2000009862</t>
  </si>
  <si>
    <t xml:space="preserve">MANNING                  </t>
  </si>
  <si>
    <t xml:space="preserve">SENIFF CAREY LEROY            </t>
  </si>
  <si>
    <t xml:space="preserve">KING HEATING &amp; AIR COND.      </t>
  </si>
  <si>
    <t>38006103005</t>
  </si>
  <si>
    <t>2000009909</t>
  </si>
  <si>
    <t>2000010092</t>
  </si>
  <si>
    <t xml:space="preserve">EVELYN                   </t>
  </si>
  <si>
    <t xml:space="preserve">HILDEBRAND JERRY L &amp; SANDRA E </t>
  </si>
  <si>
    <t>02515104004</t>
  </si>
  <si>
    <t>2000010093</t>
  </si>
  <si>
    <t xml:space="preserve">CEDAR                    </t>
  </si>
  <si>
    <t xml:space="preserve">GARRISON REV LIV TRUST        </t>
  </si>
  <si>
    <t>00115005006</t>
  </si>
  <si>
    <t>2000003169</t>
  </si>
  <si>
    <t xml:space="preserve">27TH                     </t>
  </si>
  <si>
    <t xml:space="preserve">SAN JOAQUIN COMM HOSP         </t>
  </si>
  <si>
    <t>00233001003</t>
  </si>
  <si>
    <t>2000009376</t>
  </si>
  <si>
    <t xml:space="preserve">BURKE                    </t>
  </si>
  <si>
    <t xml:space="preserve">GOODIN TRUST                  </t>
  </si>
  <si>
    <t>19406110008</t>
  </si>
  <si>
    <t>2000009686</t>
  </si>
  <si>
    <t xml:space="preserve">BOOTHBAY HARBOUR         </t>
  </si>
  <si>
    <t xml:space="preserve">RAMIREZ RUDY A                </t>
  </si>
  <si>
    <t>49226109007</t>
  </si>
  <si>
    <t>2000009687</t>
  </si>
  <si>
    <t xml:space="preserve">PETALO                   </t>
  </si>
  <si>
    <t xml:space="preserve">WILKINSON AARON &amp; SHONE       </t>
  </si>
  <si>
    <t>39418232002</t>
  </si>
  <si>
    <t>2000009771</t>
  </si>
  <si>
    <t xml:space="preserve">EXODUS                   </t>
  </si>
  <si>
    <t xml:space="preserve">JAVIER MAURICE M &amp; MA LOURDES </t>
  </si>
  <si>
    <t>49479204007</t>
  </si>
  <si>
    <t>2000009773</t>
  </si>
  <si>
    <t xml:space="preserve">UNIVERSITY               </t>
  </si>
  <si>
    <t xml:space="preserve">FUENTEZ ANDRE P &amp; MICHELLE    </t>
  </si>
  <si>
    <t>02127012007</t>
  </si>
  <si>
    <t>2000010081</t>
  </si>
  <si>
    <t xml:space="preserve">DUNCAN CREEK             </t>
  </si>
  <si>
    <t xml:space="preserve">RAY JOHN B &amp; KERRI L          </t>
  </si>
  <si>
    <t>40837236009</t>
  </si>
  <si>
    <t xml:space="preserve">ELECT. FOR SHOP                         </t>
  </si>
  <si>
    <t>2000010082</t>
  </si>
  <si>
    <t xml:space="preserve">BOISE                    </t>
  </si>
  <si>
    <t xml:space="preserve">MONSIBAIS DANIEL              </t>
  </si>
  <si>
    <t xml:space="preserve">CROAD ELECTRIC                </t>
  </si>
  <si>
    <t>43614010007</t>
  </si>
  <si>
    <t>2000010086</t>
  </si>
  <si>
    <t xml:space="preserve">RANGEL JUAN N &amp; ESTELA        </t>
  </si>
  <si>
    <t xml:space="preserve">STAR ELECTRIC                 </t>
  </si>
  <si>
    <t>01203111005</t>
  </si>
  <si>
    <t>2000010118</t>
  </si>
  <si>
    <t xml:space="preserve">RESIDENTIAL UNDERGROUND CONDUIT FOR     </t>
  </si>
  <si>
    <t>2000008534</t>
  </si>
  <si>
    <t xml:space="preserve">MARQUISE                 </t>
  </si>
  <si>
    <t xml:space="preserve">VISTA MONTAIRE LLC            </t>
  </si>
  <si>
    <t>38654102003</t>
  </si>
  <si>
    <t xml:space="preserve">MODEL HOME - COVENANT PENDING           </t>
  </si>
  <si>
    <t>2000009927</t>
  </si>
  <si>
    <t xml:space="preserve">DEL PALMA                </t>
  </si>
  <si>
    <t>49246102004</t>
  </si>
  <si>
    <t>2000009928</t>
  </si>
  <si>
    <t>49246104000</t>
  </si>
  <si>
    <t>2000009929</t>
  </si>
  <si>
    <t>49246103007</t>
  </si>
  <si>
    <t>2000009930</t>
  </si>
  <si>
    <t>49246107009</t>
  </si>
  <si>
    <t>2000010075</t>
  </si>
  <si>
    <t xml:space="preserve">SCARPA                   </t>
  </si>
  <si>
    <t>99999330</t>
  </si>
  <si>
    <t>2000010078</t>
  </si>
  <si>
    <t xml:space="preserve">MIZNER                   </t>
  </si>
  <si>
    <t>99999385</t>
  </si>
  <si>
    <t>2000010083</t>
  </si>
  <si>
    <t>41437107003</t>
  </si>
  <si>
    <t>2000010084</t>
  </si>
  <si>
    <t xml:space="preserve">EZEQUIEL                 </t>
  </si>
  <si>
    <t>41437115006</t>
  </si>
  <si>
    <t>2000010085</t>
  </si>
  <si>
    <t>41437112007</t>
  </si>
  <si>
    <t>2000010044</t>
  </si>
  <si>
    <t xml:space="preserve">CARROTWOOD               </t>
  </si>
  <si>
    <t xml:space="preserve">LENNAR HOMES OF CAL INC       </t>
  </si>
  <si>
    <t>53842319009</t>
  </si>
  <si>
    <t xml:space="preserve">SWIMMING POOL AND SPA.                  </t>
  </si>
  <si>
    <t>2000007867</t>
  </si>
  <si>
    <t xml:space="preserve">CLARO MELANIE C               </t>
  </si>
  <si>
    <t>52927005008</t>
  </si>
  <si>
    <t xml:space="preserve">576 SF ADDITION                         </t>
  </si>
  <si>
    <t>2000009648</t>
  </si>
  <si>
    <t xml:space="preserve">WESTMINSTER              </t>
  </si>
  <si>
    <t>VILLEGAS JUAN S &amp; ALCALA CONSU</t>
  </si>
  <si>
    <t xml:space="preserve">SAFE STEP WALK-IN TUB CO      </t>
  </si>
  <si>
    <t>35520110001</t>
  </si>
  <si>
    <t xml:space="preserve">RESIDENTIAL ALTERATION TO INSTALL WALK  </t>
  </si>
  <si>
    <t>2000009754</t>
  </si>
  <si>
    <t xml:space="preserve">MIDNIGHT CREEK           </t>
  </si>
  <si>
    <t>54017503001</t>
  </si>
  <si>
    <t xml:space="preserve">RESIDENTIAL WALK IN TUB                 </t>
  </si>
  <si>
    <t>2000009755</t>
  </si>
  <si>
    <t xml:space="preserve">SMITH MARIA VICTORIA SORIANO  </t>
  </si>
  <si>
    <t>54017504004</t>
  </si>
  <si>
    <t>2000010028</t>
  </si>
  <si>
    <t xml:space="preserve">DORSET                   </t>
  </si>
  <si>
    <t xml:space="preserve">JENSEN GLEN &amp; SHELLY          </t>
  </si>
  <si>
    <t>14661007001</t>
  </si>
  <si>
    <t xml:space="preserve">WALK IN TUB                             </t>
  </si>
  <si>
    <t>2000010066</t>
  </si>
  <si>
    <t>MARTINEZ FRANCISCO J JR &amp; GONZ</t>
  </si>
  <si>
    <t>51825206009</t>
  </si>
  <si>
    <t>2000010141</t>
  </si>
  <si>
    <t xml:space="preserve">CASA LOMA                </t>
  </si>
  <si>
    <t xml:space="preserve">CRUZ CONCEPCION               </t>
  </si>
  <si>
    <t>17007022005</t>
  </si>
  <si>
    <t>RESIDENTIAL REPAIR FOR FRAMING, DRYWALL,</t>
  </si>
  <si>
    <t>2000010119</t>
  </si>
  <si>
    <t xml:space="preserve">FLEMING COMPANIES INC         </t>
  </si>
  <si>
    <t>00951203004</t>
  </si>
  <si>
    <t>STE D - INSTALLING SLAT BOARDS FOR RACKS</t>
  </si>
  <si>
    <t>2000010077</t>
  </si>
  <si>
    <t xml:space="preserve">DUARTE MANUEL                 </t>
  </si>
  <si>
    <t>01513015000</t>
  </si>
  <si>
    <t>2000010095</t>
  </si>
  <si>
    <t xml:space="preserve">HINKLE FAMILY TRUST           </t>
  </si>
  <si>
    <t>44917408003</t>
  </si>
  <si>
    <t>2000010110</t>
  </si>
  <si>
    <t xml:space="preserve">GARCIA REINA ISABEL LOPEZ DE  </t>
  </si>
  <si>
    <t>51606129000</t>
  </si>
  <si>
    <t>2000010142</t>
  </si>
  <si>
    <t xml:space="preserve">SIERRA OAK               </t>
  </si>
  <si>
    <t xml:space="preserve">DE ALBA ALEJANDRO &amp; YURICO V  </t>
  </si>
  <si>
    <t xml:space="preserve">ST FRANCIS ROOFING            </t>
  </si>
  <si>
    <t>51319001008</t>
  </si>
  <si>
    <t>2000010166</t>
  </si>
  <si>
    <t xml:space="preserve">SAFFLOWER                </t>
  </si>
  <si>
    <t xml:space="preserve">JIMENEZ DINAH M               </t>
  </si>
  <si>
    <t>51525158002</t>
  </si>
  <si>
    <t>2000008782</t>
  </si>
  <si>
    <t xml:space="preserve">OLIVE DRIVE PARTNERS          </t>
  </si>
  <si>
    <t xml:space="preserve">EBER SAENZ                    </t>
  </si>
  <si>
    <t>33247023004</t>
  </si>
  <si>
    <t xml:space="preserve">WALL SIGN - MAGGIES SUNRISE CAFE        </t>
  </si>
  <si>
    <t>2000009716</t>
  </si>
  <si>
    <t xml:space="preserve">BRIMHALL                 </t>
  </si>
  <si>
    <t xml:space="preserve">FROEHLICH RANCH LLC           </t>
  </si>
  <si>
    <t>49550008007</t>
  </si>
  <si>
    <t xml:space="preserve">PERMANENT SIGN PACKAGE JIN SUSHI        </t>
  </si>
  <si>
    <t>2000009718</t>
  </si>
  <si>
    <t xml:space="preserve">WHITE LANE CAPITAL LP         </t>
  </si>
  <si>
    <t>17101067005</t>
  </si>
  <si>
    <t xml:space="preserve">PERMANENT SIGN PACKAGE FOR BEAUTY BOSS  </t>
  </si>
  <si>
    <t>2000009871</t>
  </si>
  <si>
    <t xml:space="preserve">2 LED WALL SIGNS - OMNI                 </t>
  </si>
  <si>
    <t>2000009872</t>
  </si>
  <si>
    <t>SAN JOAQUIN COMMUNITY HOSPITAL</t>
  </si>
  <si>
    <t xml:space="preserve">LED WALL SIGN - OMNI                    </t>
  </si>
  <si>
    <t>2000008159</t>
  </si>
  <si>
    <t>2000010102</t>
  </si>
  <si>
    <t xml:space="preserve">SUNVIEW                  </t>
  </si>
  <si>
    <t xml:space="preserve">TREVINO GABRIEL R &amp; VELASQUEZ </t>
  </si>
  <si>
    <t>14654207005</t>
  </si>
  <si>
    <t>2000010103</t>
  </si>
  <si>
    <t xml:space="preserve">SAVANNAH                 </t>
  </si>
  <si>
    <t xml:space="preserve">MC CLURG JEFFREY W &amp; ESMERIDA </t>
  </si>
  <si>
    <t>51529212007</t>
  </si>
  <si>
    <t>2000010104</t>
  </si>
  <si>
    <t xml:space="preserve">MARLA                    </t>
  </si>
  <si>
    <t xml:space="preserve">SUMMERS CARLY F               </t>
  </si>
  <si>
    <t>52812308007</t>
  </si>
  <si>
    <t>2000010105</t>
  </si>
  <si>
    <t>MC DANIEL RANDY &amp; SANDIE LIVIN</t>
  </si>
  <si>
    <t>00831223007</t>
  </si>
  <si>
    <t>2000010135</t>
  </si>
  <si>
    <t xml:space="preserve">CASTRO ERMINIA                </t>
  </si>
  <si>
    <t>40347003003</t>
  </si>
  <si>
    <t>2000010140</t>
  </si>
  <si>
    <t xml:space="preserve">SHATTUCK                 </t>
  </si>
  <si>
    <t xml:space="preserve">PADILLA BERNARD R &amp; EVA A     </t>
  </si>
  <si>
    <t>02121006002</t>
  </si>
  <si>
    <t xml:space="preserve">WATER LINE                              </t>
  </si>
  <si>
    <t>2000010146</t>
  </si>
  <si>
    <t xml:space="preserve">MIRRORED IMAGE           </t>
  </si>
  <si>
    <t xml:space="preserve">MAY DAFAWN ROSANN             </t>
  </si>
  <si>
    <t>39415226006</t>
  </si>
  <si>
    <t>2000007917</t>
  </si>
  <si>
    <t xml:space="preserve">RANCHO VIEJO             </t>
  </si>
  <si>
    <t xml:space="preserve">ROMINE BRIAN &amp; SHANNON        </t>
  </si>
  <si>
    <t>49240319000</t>
  </si>
  <si>
    <t xml:space="preserve">RES SOLAR AND DERATE                    </t>
  </si>
  <si>
    <t>2000009239</t>
  </si>
  <si>
    <t xml:space="preserve">DELICATO                 </t>
  </si>
  <si>
    <t xml:space="preserve">GARAY GERARDO A               </t>
  </si>
  <si>
    <t>52547304006</t>
  </si>
  <si>
    <t>2000009487</t>
  </si>
  <si>
    <t xml:space="preserve">PEREGRINO PEDRO               </t>
  </si>
  <si>
    <t>01804046005</t>
  </si>
  <si>
    <t>2000009488</t>
  </si>
  <si>
    <t xml:space="preserve">CAVAZOS KORINA M              </t>
  </si>
  <si>
    <t>16432017008</t>
  </si>
  <si>
    <t>2000009489</t>
  </si>
  <si>
    <t xml:space="preserve">SIDNEY                   </t>
  </si>
  <si>
    <t xml:space="preserve">FARMER LYNDA                  </t>
  </si>
  <si>
    <t>02210103005</t>
  </si>
  <si>
    <t>2000009490</t>
  </si>
  <si>
    <t xml:space="preserve">PACIFIC                  </t>
  </si>
  <si>
    <t xml:space="preserve">FELKINS NATASHA               </t>
  </si>
  <si>
    <t>01321015009</t>
  </si>
  <si>
    <t>2000009491</t>
  </si>
  <si>
    <t xml:space="preserve">KROLL                    </t>
  </si>
  <si>
    <t xml:space="preserve">KLEIN BARRY M &amp; KAREN S       </t>
  </si>
  <si>
    <t>33932101002</t>
  </si>
  <si>
    <t>2000009583</t>
  </si>
  <si>
    <t xml:space="preserve">SHILOH RANCH             </t>
  </si>
  <si>
    <t xml:space="preserve">THOMAS ROBERT                 </t>
  </si>
  <si>
    <t>43807107000</t>
  </si>
  <si>
    <t>2000009584</t>
  </si>
  <si>
    <t xml:space="preserve">METROPOLITAN             </t>
  </si>
  <si>
    <t xml:space="preserve">MILIAN DANIELLE &amp; FRANCISCO   </t>
  </si>
  <si>
    <t>54510201008</t>
  </si>
  <si>
    <t>2000009585</t>
  </si>
  <si>
    <t xml:space="preserve">BOSCH SUSAN TR                </t>
  </si>
  <si>
    <t>54446128008</t>
  </si>
  <si>
    <t>2000009651</t>
  </si>
  <si>
    <t>2000009690</t>
  </si>
  <si>
    <t xml:space="preserve">CHATSWORTH               </t>
  </si>
  <si>
    <t xml:space="preserve">NURIDDIN IMAAD TEHIR          </t>
  </si>
  <si>
    <t>53416313008</t>
  </si>
  <si>
    <t>2000009692</t>
  </si>
  <si>
    <t xml:space="preserve">POTOMAC                  </t>
  </si>
  <si>
    <t xml:space="preserve">CAMARENA JUAN CARLOS BERNAL   </t>
  </si>
  <si>
    <t>01806218004</t>
  </si>
  <si>
    <t xml:space="preserve">ROOF MOUNT SOLAR ON TILE w/ PANEL       </t>
  </si>
  <si>
    <t>2000009739</t>
  </si>
  <si>
    <t xml:space="preserve">WILLOW CREEK             </t>
  </si>
  <si>
    <t xml:space="preserve">BICE JON W &amp; ROBIN L          </t>
  </si>
  <si>
    <t>50719105002</t>
  </si>
  <si>
    <t>2000009749</t>
  </si>
  <si>
    <t xml:space="preserve">CHESAW                   </t>
  </si>
  <si>
    <t xml:space="preserve">HARPER DOUGLAS W &amp; XIMENA R   </t>
  </si>
  <si>
    <t>45129104002</t>
  </si>
  <si>
    <t>2000009750</t>
  </si>
  <si>
    <t xml:space="preserve">RUSTIC CREEK             </t>
  </si>
  <si>
    <t xml:space="preserve">WADE STEPHEN D &amp; DOLORES L    </t>
  </si>
  <si>
    <t>50035101007</t>
  </si>
  <si>
    <t>2000009751</t>
  </si>
  <si>
    <t xml:space="preserve">NOUSCH ETHAN GARNETT          </t>
  </si>
  <si>
    <t>52736205004</t>
  </si>
  <si>
    <t>2000009782</t>
  </si>
  <si>
    <t xml:space="preserve">BRIDGEPORT               </t>
  </si>
  <si>
    <t xml:space="preserve">VAZQUEZ JORGE A LOPEZ         </t>
  </si>
  <si>
    <t>38006111008</t>
  </si>
  <si>
    <t>2000009795</t>
  </si>
  <si>
    <t xml:space="preserve">AUTUMN SUNSET            </t>
  </si>
  <si>
    <t xml:space="preserve">BONAS BO A &amp; AMNER R          </t>
  </si>
  <si>
    <t>54524202002</t>
  </si>
  <si>
    <t>2000009817</t>
  </si>
  <si>
    <t xml:space="preserve">FOUNTAIN GRASS           </t>
  </si>
  <si>
    <t xml:space="preserve">GOODMAN NICHOLAS J &amp; CELIA R  </t>
  </si>
  <si>
    <t>53211411000</t>
  </si>
  <si>
    <t>2000009837</t>
  </si>
  <si>
    <t xml:space="preserve">FALLSTAFF                </t>
  </si>
  <si>
    <t xml:space="preserve">REYES ANTHONY JR &amp; ERIN       </t>
  </si>
  <si>
    <t>50072411004</t>
  </si>
  <si>
    <t>2000004901</t>
  </si>
  <si>
    <t>38654222008</t>
  </si>
  <si>
    <t>2000004902</t>
  </si>
  <si>
    <t>38654223001</t>
  </si>
  <si>
    <t>2000005502</t>
  </si>
  <si>
    <t xml:space="preserve">COGBURN                  </t>
  </si>
  <si>
    <t xml:space="preserve">BRAR AMRITPAL FAM TR          </t>
  </si>
  <si>
    <t>51465113000</t>
  </si>
  <si>
    <t>2000009574</t>
  </si>
  <si>
    <t>2000008504</t>
  </si>
  <si>
    <t xml:space="preserve">LANCER                   </t>
  </si>
  <si>
    <t xml:space="preserve">RODRIGUEZ MARK &amp; MARISOL      </t>
  </si>
  <si>
    <t>14658110008</t>
  </si>
  <si>
    <t>2000008888</t>
  </si>
  <si>
    <t xml:space="preserve">SILVERTHORNE             </t>
  </si>
  <si>
    <t xml:space="preserve">COBURN SCOTT L &amp; MICHELLE E   </t>
  </si>
  <si>
    <t xml:space="preserve">ALOHA POOLS                   </t>
  </si>
  <si>
    <t>49234118006</t>
  </si>
  <si>
    <t>2000010212</t>
  </si>
  <si>
    <t xml:space="preserve">KIRKWOOD                 </t>
  </si>
  <si>
    <t xml:space="preserve">GARCIA CESAR                  </t>
  </si>
  <si>
    <t xml:space="preserve">PARADISE POOLS AND SPAS       </t>
  </si>
  <si>
    <t>51619304009</t>
  </si>
  <si>
    <t>2000005854</t>
  </si>
  <si>
    <t xml:space="preserve">CHINOOK FALLS            </t>
  </si>
  <si>
    <t xml:space="preserve">ROSE ALAN D &amp; ELIZABETH       </t>
  </si>
  <si>
    <t>52545235003</t>
  </si>
  <si>
    <t>RESIDENTIAL ALTERATION TO CONVERT MASTER</t>
  </si>
  <si>
    <t>2000009440</t>
  </si>
  <si>
    <t xml:space="preserve">GRC PLUMBING                  </t>
  </si>
  <si>
    <t xml:space="preserve">RELOCATE W/H FROM GARAGE TO INTERIOR    </t>
  </si>
  <si>
    <t>2000010097</t>
  </si>
  <si>
    <t xml:space="preserve">STONE HAVEN              </t>
  </si>
  <si>
    <t xml:space="preserve">PUGA RAMON                    </t>
  </si>
  <si>
    <t>53310301008</t>
  </si>
  <si>
    <t>2000010202</t>
  </si>
  <si>
    <t xml:space="preserve">STAR SHINE               </t>
  </si>
  <si>
    <t xml:space="preserve">VELOZ ERNESTO &amp; RUTH          </t>
  </si>
  <si>
    <t>52933214005</t>
  </si>
  <si>
    <t>2000010233</t>
  </si>
  <si>
    <t xml:space="preserve">CABRAL EMMANUEL               </t>
  </si>
  <si>
    <t>51466307000</t>
  </si>
  <si>
    <t xml:space="preserve">RES PATIO.                              </t>
  </si>
  <si>
    <t>2000010234</t>
  </si>
  <si>
    <t xml:space="preserve">WELCH                    </t>
  </si>
  <si>
    <t>VARGAS FRANCISCO A &amp; DIAZ ROSA</t>
  </si>
  <si>
    <t>51825223008</t>
  </si>
  <si>
    <t>2000010249</t>
  </si>
  <si>
    <t xml:space="preserve">CASHMERE                 </t>
  </si>
  <si>
    <t>IBARRA MELISSA ANN &amp; ANTHONY A</t>
  </si>
  <si>
    <t>49452120007</t>
  </si>
  <si>
    <t>2000010250</t>
  </si>
  <si>
    <t xml:space="preserve">RUSHCUTTERS BAY          </t>
  </si>
  <si>
    <t xml:space="preserve">ZUNIGA MANUEL ANTONIO         </t>
  </si>
  <si>
    <t>51817107002</t>
  </si>
  <si>
    <t>2000010002</t>
  </si>
  <si>
    <t xml:space="preserve">GAFNER CALETTE MENETTE        </t>
  </si>
  <si>
    <t xml:space="preserve">VALUE ROOFING                 </t>
  </si>
  <si>
    <t>45124221003</t>
  </si>
  <si>
    <t>2000010025</t>
  </si>
  <si>
    <t>2000010144</t>
  </si>
  <si>
    <t>2000010163</t>
  </si>
  <si>
    <t xml:space="preserve">APPLETREE                </t>
  </si>
  <si>
    <t xml:space="preserve">HEFNER SUSANA &amp; THOMAS P      </t>
  </si>
  <si>
    <t>35527218003</t>
  </si>
  <si>
    <t>2000010200</t>
  </si>
  <si>
    <t xml:space="preserve">LEWIS FMLY TR                 </t>
  </si>
  <si>
    <t>38314203006</t>
  </si>
  <si>
    <t>2000010201</t>
  </si>
  <si>
    <t xml:space="preserve">CHINOOK                  </t>
  </si>
  <si>
    <t xml:space="preserve">OLGUIN MELKIADEZ C &amp; KAREN M  </t>
  </si>
  <si>
    <t>45125201008</t>
  </si>
  <si>
    <t>2000010251</t>
  </si>
  <si>
    <t xml:space="preserve">WARRENTON                </t>
  </si>
  <si>
    <t xml:space="preserve">DANESHGARAN AKRAM             </t>
  </si>
  <si>
    <t>52204304000</t>
  </si>
  <si>
    <t>2000009757</t>
  </si>
  <si>
    <t xml:space="preserve">SOLCITY SOLAR CONSTRUCTION    </t>
  </si>
  <si>
    <t>2000010216</t>
  </si>
  <si>
    <t xml:space="preserve">ROJAS MARIO                   </t>
  </si>
  <si>
    <t xml:space="preserve">HPS MECHANICAL                </t>
  </si>
  <si>
    <t>51312206006</t>
  </si>
  <si>
    <t xml:space="preserve">GAS LINE FOR POOL HEATER                </t>
  </si>
  <si>
    <t>2000009563</t>
  </si>
  <si>
    <t>PHILLIPS STEVE L JR &amp; SHERYL E</t>
  </si>
  <si>
    <t>33119201006</t>
  </si>
  <si>
    <t>2000009984</t>
  </si>
  <si>
    <t xml:space="preserve">MARACAPA                 </t>
  </si>
  <si>
    <t xml:space="preserve">CASTILLO ESPERANZA            </t>
  </si>
  <si>
    <t>51463205008</t>
  </si>
  <si>
    <t>2000010021</t>
  </si>
  <si>
    <t xml:space="preserve">VALLEY FORGE             </t>
  </si>
  <si>
    <t xml:space="preserve">CAILING RUBEN F &amp; EMILINA M   </t>
  </si>
  <si>
    <t>52733107004</t>
  </si>
  <si>
    <t>2000010022</t>
  </si>
  <si>
    <t xml:space="preserve">DOBLE AGUILA             </t>
  </si>
  <si>
    <t>TRAYNHAM TIM P &amp; CRONKHITE KAT</t>
  </si>
  <si>
    <t>38728012007</t>
  </si>
  <si>
    <t xml:space="preserve">W/H C/O.                                </t>
  </si>
  <si>
    <t>2000010106</t>
  </si>
  <si>
    <t xml:space="preserve">POLO SADDLE              </t>
  </si>
  <si>
    <t xml:space="preserve">DUGGER JOHN K &amp; MELINDA M     </t>
  </si>
  <si>
    <t>52639401008</t>
  </si>
  <si>
    <t>2000010107</t>
  </si>
  <si>
    <t xml:space="preserve">JERLEE                   </t>
  </si>
  <si>
    <t xml:space="preserve">ISAIZ JOSE A &amp; ANITA          </t>
  </si>
  <si>
    <t>52215304002</t>
  </si>
  <si>
    <t>2000010108</t>
  </si>
  <si>
    <t xml:space="preserve">NORMAN                   </t>
  </si>
  <si>
    <t xml:space="preserve">PEREZ ANNARELA POLLAN         </t>
  </si>
  <si>
    <t>02308212000</t>
  </si>
  <si>
    <t>2000010199</t>
  </si>
  <si>
    <t xml:space="preserve">ELIJAH CARL &amp; DE MONA         </t>
  </si>
  <si>
    <t>49534017007</t>
  </si>
  <si>
    <t>2000010215</t>
  </si>
  <si>
    <t xml:space="preserve">FREMONT                  </t>
  </si>
  <si>
    <t xml:space="preserve">MORNING TERRIE                </t>
  </si>
  <si>
    <t xml:space="preserve">MCCALL'S PLUMBING             </t>
  </si>
  <si>
    <t>02313514001</t>
  </si>
  <si>
    <t xml:space="preserve">RESIDENTIAL RE-PIPE                     </t>
  </si>
  <si>
    <t>2000010217</t>
  </si>
  <si>
    <t xml:space="preserve">ORCHARD PARK             </t>
  </si>
  <si>
    <t xml:space="preserve">CROWLEY THORA L               </t>
  </si>
  <si>
    <t>52231124002</t>
  </si>
  <si>
    <t>2000010218</t>
  </si>
  <si>
    <t xml:space="preserve">LAKEWOOD                 </t>
  </si>
  <si>
    <t xml:space="preserve">FORD GLENN JR                 </t>
  </si>
  <si>
    <t>52610327002</t>
  </si>
  <si>
    <t>2000010219</t>
  </si>
  <si>
    <t xml:space="preserve">STANTON                  </t>
  </si>
  <si>
    <t xml:space="preserve">GARCIA VERONICA               </t>
  </si>
  <si>
    <t>02049224003</t>
  </si>
  <si>
    <t>2000010220</t>
  </si>
  <si>
    <t xml:space="preserve">RAMIREZ JUAN &amp; INDIA M        </t>
  </si>
  <si>
    <t>38315214001</t>
  </si>
  <si>
    <t>2000010221</t>
  </si>
  <si>
    <t xml:space="preserve">VIENNA                   </t>
  </si>
  <si>
    <t xml:space="preserve">HYATT JUDITH A &amp; RONALD M     </t>
  </si>
  <si>
    <t>53122005000</t>
  </si>
  <si>
    <t>2000010222</t>
  </si>
  <si>
    <t xml:space="preserve">SUMMIT POINT             </t>
  </si>
  <si>
    <t xml:space="preserve">BARBOSA FRANKIE &amp; ALISHA      </t>
  </si>
  <si>
    <t>52811332003</t>
  </si>
  <si>
    <t>2000010253</t>
  </si>
  <si>
    <t xml:space="preserve">SIMENTAL RAUL V               </t>
  </si>
  <si>
    <t xml:space="preserve">CIN MAT PLUMBING              </t>
  </si>
  <si>
    <t>02308116005</t>
  </si>
  <si>
    <t>2000008553</t>
  </si>
  <si>
    <t xml:space="preserve">MERCEDES                 </t>
  </si>
  <si>
    <t>51486122007</t>
  </si>
  <si>
    <t>2000008948</t>
  </si>
  <si>
    <t xml:space="preserve">BERMUDA                  </t>
  </si>
  <si>
    <t>TENNIS GENE ARTHUR &amp; JUDITH EI</t>
  </si>
  <si>
    <t>19450202009</t>
  </si>
  <si>
    <t>2000009010</t>
  </si>
  <si>
    <t>2000009363</t>
  </si>
  <si>
    <t xml:space="preserve">LOCH FERN                </t>
  </si>
  <si>
    <t xml:space="preserve">WEST MARY                     </t>
  </si>
  <si>
    <t>14654353005</t>
  </si>
  <si>
    <t>2000009505</t>
  </si>
  <si>
    <t xml:space="preserve">OCEAN VIEW               </t>
  </si>
  <si>
    <t xml:space="preserve">FRAYRE ADELA                  </t>
  </si>
  <si>
    <t>51510104001</t>
  </si>
  <si>
    <t>2000009506</t>
  </si>
  <si>
    <t xml:space="preserve">VANCE                    </t>
  </si>
  <si>
    <t xml:space="preserve">BARAJAS JESUS                 </t>
  </si>
  <si>
    <t>37137107001</t>
  </si>
  <si>
    <t>2000009510</t>
  </si>
  <si>
    <t xml:space="preserve">POMERADO                 </t>
  </si>
  <si>
    <t xml:space="preserve">DHAND MAJOR S                 </t>
  </si>
  <si>
    <t xml:space="preserve">PINGO SOLAR INC               </t>
  </si>
  <si>
    <t>53830107005</t>
  </si>
  <si>
    <t>2000009701</t>
  </si>
  <si>
    <t xml:space="preserve">ROCKPORT                 </t>
  </si>
  <si>
    <t xml:space="preserve">FRENCH EDDY MERCEDES          </t>
  </si>
  <si>
    <t>49422025008</t>
  </si>
  <si>
    <t>2000009725</t>
  </si>
  <si>
    <t xml:space="preserve">HYDE PARK                </t>
  </si>
  <si>
    <t xml:space="preserve">SCOTT BENNETT O &amp; ANGELA L    </t>
  </si>
  <si>
    <t>SOLAR OPTIMUM DESIGN &amp; ELECTRI</t>
  </si>
  <si>
    <t>52320108001</t>
  </si>
  <si>
    <t>2000009732</t>
  </si>
  <si>
    <t xml:space="preserve">WIMBLEY                  </t>
  </si>
  <si>
    <t xml:space="preserve">KEYSER MARK &amp; CHERYL          </t>
  </si>
  <si>
    <t>38908019004</t>
  </si>
  <si>
    <t>2000009747</t>
  </si>
  <si>
    <t xml:space="preserve">DOOLITTLE                </t>
  </si>
  <si>
    <t>DEYARMOND HENRY JOHN JR &amp; MYES</t>
  </si>
  <si>
    <t>02313618000</t>
  </si>
  <si>
    <t>2000009807</t>
  </si>
  <si>
    <t>2000009808</t>
  </si>
  <si>
    <t xml:space="preserve">FLICKER                  </t>
  </si>
  <si>
    <t xml:space="preserve">FORD TASHA M                  </t>
  </si>
  <si>
    <t>44014103005</t>
  </si>
  <si>
    <t>2000009811</t>
  </si>
  <si>
    <t xml:space="preserve">MAPLE GROVE              </t>
  </si>
  <si>
    <t xml:space="preserve">BARKER JOHN &amp; CRYSTAL         </t>
  </si>
  <si>
    <t>45153326009</t>
  </si>
  <si>
    <t>2000009815</t>
  </si>
  <si>
    <t xml:space="preserve">WOLF RIVER               </t>
  </si>
  <si>
    <t>CHAREPALLI RAGHAVENDRA KOUNDIN</t>
  </si>
  <si>
    <t>2000009816</t>
  </si>
  <si>
    <t>UCKOO RAM M &amp; MADISHETTY KALPA</t>
  </si>
  <si>
    <t>36823304001</t>
  </si>
  <si>
    <t>2000009818</t>
  </si>
  <si>
    <t xml:space="preserve">JHA AMARKUMAR                 </t>
  </si>
  <si>
    <t>2000009833</t>
  </si>
  <si>
    <t xml:space="preserve">ROMERO JAIR                   </t>
  </si>
  <si>
    <t>36822217009</t>
  </si>
  <si>
    <t>2000009838</t>
  </si>
  <si>
    <t xml:space="preserve">VIA LA MERCED            </t>
  </si>
  <si>
    <t xml:space="preserve">ALLEN JENNIFER                </t>
  </si>
  <si>
    <t>40927115009</t>
  </si>
  <si>
    <t>2000009840</t>
  </si>
  <si>
    <t xml:space="preserve">CARROLL JOHN E &amp; TRACY        </t>
  </si>
  <si>
    <t>39207215007</t>
  </si>
  <si>
    <t>2000009846</t>
  </si>
  <si>
    <t xml:space="preserve">SANGRADO                 </t>
  </si>
  <si>
    <t xml:space="preserve">SKAPINAKIS ELIAS L &amp; LETICIA  </t>
  </si>
  <si>
    <t>53510302005</t>
  </si>
  <si>
    <t>2000009847</t>
  </si>
  <si>
    <t xml:space="preserve">RIO VISTA                </t>
  </si>
  <si>
    <t xml:space="preserve">GONZALEZ CYNTHIA L            </t>
  </si>
  <si>
    <t>43612220004</t>
  </si>
  <si>
    <t>2000009868</t>
  </si>
  <si>
    <t xml:space="preserve">ELIZONDO CARLA Y              </t>
  </si>
  <si>
    <t>51825332001</t>
  </si>
  <si>
    <t>2000009899</t>
  </si>
  <si>
    <t xml:space="preserve">AMBRISTER                </t>
  </si>
  <si>
    <t>CRUZ ROGELIO VALENCIA &amp; VALENC</t>
  </si>
  <si>
    <t>51555138001</t>
  </si>
  <si>
    <t>2000009900</t>
  </si>
  <si>
    <t xml:space="preserve">ALLENHURST               </t>
  </si>
  <si>
    <t xml:space="preserve">VALENZUELA EVERARDO           </t>
  </si>
  <si>
    <t>02344112007</t>
  </si>
  <si>
    <t>2000009907</t>
  </si>
  <si>
    <t xml:space="preserve">JACOB CREEK              </t>
  </si>
  <si>
    <t xml:space="preserve">NUNEZ EMMANUEL &amp; MARIA        </t>
  </si>
  <si>
    <t>53421118003</t>
  </si>
  <si>
    <t>2000009915</t>
  </si>
  <si>
    <t xml:space="preserve">CERVANTES WILLA MARIE         </t>
  </si>
  <si>
    <t>41304305008</t>
  </si>
  <si>
    <t>2000010207</t>
  </si>
  <si>
    <t xml:space="preserve">POSO                     </t>
  </si>
  <si>
    <t xml:space="preserve">PENAREJO MERCEDES B           </t>
  </si>
  <si>
    <t xml:space="preserve">KHAM SERVICES                 </t>
  </si>
  <si>
    <t>33113301005</t>
  </si>
  <si>
    <t>2000010209</t>
  </si>
  <si>
    <t xml:space="preserve">SILVER                   </t>
  </si>
  <si>
    <t xml:space="preserve">MANDA GERALD D TRUST          </t>
  </si>
  <si>
    <t>43613212004</t>
  </si>
  <si>
    <t>2000010210</t>
  </si>
  <si>
    <t xml:space="preserve">PENAREJO MERCEDES             </t>
  </si>
  <si>
    <t>33106450004</t>
  </si>
  <si>
    <t>2000010257</t>
  </si>
  <si>
    <t xml:space="preserve">SOUTHERN BREEZE          </t>
  </si>
  <si>
    <t xml:space="preserve">BLACK JOHNNY R                </t>
  </si>
  <si>
    <t xml:space="preserve">ALPHA OMEGA ELECTRIC          </t>
  </si>
  <si>
    <t>51516111009</t>
  </si>
  <si>
    <t>2000006234</t>
  </si>
  <si>
    <t xml:space="preserve">CELESTINE                </t>
  </si>
  <si>
    <t xml:space="preserve">WOODBRIDGE PACIFIC GROUP      </t>
  </si>
  <si>
    <t>52447205005</t>
  </si>
  <si>
    <t>2000006235</t>
  </si>
  <si>
    <t>52447206008</t>
  </si>
  <si>
    <t>2000006236</t>
  </si>
  <si>
    <t>52447207001</t>
  </si>
  <si>
    <t>2000006237</t>
  </si>
  <si>
    <t>52447208004</t>
  </si>
  <si>
    <t>2000006238</t>
  </si>
  <si>
    <t>52447301000</t>
  </si>
  <si>
    <t>2000006239</t>
  </si>
  <si>
    <t>52447302003</t>
  </si>
  <si>
    <t>2000006240</t>
  </si>
  <si>
    <t>52447303006</t>
  </si>
  <si>
    <t>2000006243</t>
  </si>
  <si>
    <t>52447304009</t>
  </si>
  <si>
    <t>2000006252</t>
  </si>
  <si>
    <t xml:space="preserve">GRACIE                   </t>
  </si>
  <si>
    <t>52448509001</t>
  </si>
  <si>
    <t>2000006267</t>
  </si>
  <si>
    <t>52448510003</t>
  </si>
  <si>
    <t>2000006269</t>
  </si>
  <si>
    <t xml:space="preserve">LODEN                    </t>
  </si>
  <si>
    <t>52448406005</t>
  </si>
  <si>
    <t>2000006271</t>
  </si>
  <si>
    <t>52448508008</t>
  </si>
  <si>
    <t>2000006272</t>
  </si>
  <si>
    <t>52448402003</t>
  </si>
  <si>
    <t>2000006274</t>
  </si>
  <si>
    <t>52448404009</t>
  </si>
  <si>
    <t>2000006275</t>
  </si>
  <si>
    <t>52448403006</t>
  </si>
  <si>
    <t>2000006277</t>
  </si>
  <si>
    <t>52448506002</t>
  </si>
  <si>
    <t>2000006278</t>
  </si>
  <si>
    <t>52448511006</t>
  </si>
  <si>
    <t>2000006279</t>
  </si>
  <si>
    <t>52448405002</t>
  </si>
  <si>
    <t>2000006280</t>
  </si>
  <si>
    <t>52448507005</t>
  </si>
  <si>
    <t>2000006283</t>
  </si>
  <si>
    <t>52448401000</t>
  </si>
  <si>
    <t>2000009922</t>
  </si>
  <si>
    <t xml:space="preserve">DAVIS BRIDGE             </t>
  </si>
  <si>
    <t>54116221006</t>
  </si>
  <si>
    <t>2000010176</t>
  </si>
  <si>
    <t>99999404</t>
  </si>
  <si>
    <t>2000010178</t>
  </si>
  <si>
    <t>99999383</t>
  </si>
  <si>
    <t>2000010179</t>
  </si>
  <si>
    <t>99999401</t>
  </si>
  <si>
    <t>2000010184</t>
  </si>
  <si>
    <t xml:space="preserve">PIANO                    </t>
  </si>
  <si>
    <t>99999356</t>
  </si>
  <si>
    <t>2000010195</t>
  </si>
  <si>
    <t>99999331</t>
  </si>
  <si>
    <t>2000010196</t>
  </si>
  <si>
    <t>99999332</t>
  </si>
  <si>
    <t>2000010197</t>
  </si>
  <si>
    <t>99999403</t>
  </si>
  <si>
    <t>2000010198</t>
  </si>
  <si>
    <t>99999335</t>
  </si>
  <si>
    <t>2000010256</t>
  </si>
  <si>
    <t>2000010262</t>
  </si>
  <si>
    <t xml:space="preserve">MARGATE                  </t>
  </si>
  <si>
    <t>ABRAHAM NEIL J &amp; CHRISTINE FAM</t>
  </si>
  <si>
    <t>52346030003</t>
  </si>
  <si>
    <t>2000010261</t>
  </si>
  <si>
    <t xml:space="preserve">PARKERHILL               </t>
  </si>
  <si>
    <t>MONTES DE OCA ERNESTO D &amp; BREN</t>
  </si>
  <si>
    <t>52347021000</t>
  </si>
  <si>
    <t>2000010260</t>
  </si>
  <si>
    <t xml:space="preserve">031   </t>
  </si>
  <si>
    <t xml:space="preserve">SMITH T &amp; B FAM TR            </t>
  </si>
  <si>
    <t>52355002008</t>
  </si>
  <si>
    <t xml:space="preserve">SPA ONLY                                </t>
  </si>
  <si>
    <t>2000007940</t>
  </si>
  <si>
    <t xml:space="preserve">HEREDIA JOSE III              </t>
  </si>
  <si>
    <t>HYDRO RESTORATION INC/PALACIOS</t>
  </si>
  <si>
    <t>51407108008</t>
  </si>
  <si>
    <t xml:space="preserve">FIRE RESTORATION                        </t>
  </si>
  <si>
    <t>2000010043</t>
  </si>
  <si>
    <t xml:space="preserve">CLEMSON                  </t>
  </si>
  <si>
    <t xml:space="preserve">HESS HELEN E RESIDUAL TRUST   </t>
  </si>
  <si>
    <t>38317309000</t>
  </si>
  <si>
    <t xml:space="preserve">FLOOD RESTORATION &amp; TERMITE DAMAGE      </t>
  </si>
  <si>
    <t>2000010280</t>
  </si>
  <si>
    <t xml:space="preserve">GRIZZLY                  </t>
  </si>
  <si>
    <t xml:space="preserve">WOODMAN CHRISTOPHER M         </t>
  </si>
  <si>
    <t>54437004005</t>
  </si>
  <si>
    <t>2000010281</t>
  </si>
  <si>
    <t xml:space="preserve">OCEAN JASPER             </t>
  </si>
  <si>
    <t xml:space="preserve">ENGSTROM MARK DUANE &amp; BARBARA </t>
  </si>
  <si>
    <t>53843218002</t>
  </si>
  <si>
    <t>2000003512</t>
  </si>
  <si>
    <t xml:space="preserve">CALLOWAY                 </t>
  </si>
  <si>
    <t xml:space="preserve">BAKERSFIELD CENTER LTD LLC    </t>
  </si>
  <si>
    <t>50003018007</t>
  </si>
  <si>
    <t xml:space="preserve">2008SF TI FOR MCGARY'S PUB              </t>
  </si>
  <si>
    <t>2000010340</t>
  </si>
  <si>
    <t xml:space="preserve">BRIDLEWOOD               </t>
  </si>
  <si>
    <t xml:space="preserve">PALOS RODRIGO V &amp; ISELA R     </t>
  </si>
  <si>
    <t xml:space="preserve">AFTERMATH CLEANUP &amp; HAULING   </t>
  </si>
  <si>
    <t>51316106001</t>
  </si>
  <si>
    <t xml:space="preserve">DEMO RESIDENTIAL SWIMMING POOL          </t>
  </si>
  <si>
    <t>2000010252</t>
  </si>
  <si>
    <t xml:space="preserve">COLLEEN                  </t>
  </si>
  <si>
    <t xml:space="preserve">PARKS JUDY                    </t>
  </si>
  <si>
    <t>44114207001</t>
  </si>
  <si>
    <t xml:space="preserve">FIRE REHAB TO INCLUDE DRYWALL, ELECT.   </t>
  </si>
  <si>
    <t>2000010236</t>
  </si>
  <si>
    <t xml:space="preserve">CLARK                    </t>
  </si>
  <si>
    <t xml:space="preserve">HALTON CYNTHIA &amp; DERRICK      </t>
  </si>
  <si>
    <t xml:space="preserve">WESTPAC CONSTRUCTION INC      </t>
  </si>
  <si>
    <t>02311318003</t>
  </si>
  <si>
    <t>2000010255</t>
  </si>
  <si>
    <t xml:space="preserve">MAITLAND                 </t>
  </si>
  <si>
    <t xml:space="preserve">LANE ERWIN &amp; FELICIA          </t>
  </si>
  <si>
    <t>01119112008</t>
  </si>
  <si>
    <t>2000010306</t>
  </si>
  <si>
    <t xml:space="preserve">CROWELL LAWRENCE A            </t>
  </si>
  <si>
    <t xml:space="preserve">GM CONSTRUCTION               </t>
  </si>
  <si>
    <t>39405215005</t>
  </si>
  <si>
    <t xml:space="preserve">RESIDENTIAL REROOF WITH R-38            </t>
  </si>
  <si>
    <t>2000009841</t>
  </si>
  <si>
    <t xml:space="preserve">LEWIS DANNY JAMES             </t>
  </si>
  <si>
    <t>38226105003</t>
  </si>
  <si>
    <t>2000009842</t>
  </si>
  <si>
    <t xml:space="preserve">VENETO                   </t>
  </si>
  <si>
    <t xml:space="preserve">CHRISTOPHERSON FMLY TR        </t>
  </si>
  <si>
    <t>36530202007</t>
  </si>
  <si>
    <t>2000010000</t>
  </si>
  <si>
    <t xml:space="preserve">ABRAHAM TAYLOR FAMILY TRUST   </t>
  </si>
  <si>
    <t>38231203008</t>
  </si>
  <si>
    <t>2000010019</t>
  </si>
  <si>
    <t>VALENZUELA EVARISTO F &amp; ROBLES</t>
  </si>
  <si>
    <t>37219213000</t>
  </si>
  <si>
    <t>2000010242</t>
  </si>
  <si>
    <t xml:space="preserve">16TH                     </t>
  </si>
  <si>
    <t xml:space="preserve">RIEGER FAMILY LIV TR          </t>
  </si>
  <si>
    <t>00420210009</t>
  </si>
  <si>
    <t xml:space="preserve">HVAC C/O - UNIT #1                      </t>
  </si>
  <si>
    <t>2000010051</t>
  </si>
  <si>
    <t xml:space="preserve">CALICO                   </t>
  </si>
  <si>
    <t>LOPEZ TEODORO B &amp; NUNGARAY MAR</t>
  </si>
  <si>
    <t>37141207009</t>
  </si>
  <si>
    <t>2000010276</t>
  </si>
  <si>
    <t xml:space="preserve">DROMORE                  </t>
  </si>
  <si>
    <t xml:space="preserve">GOOFY RENTALS LLC             </t>
  </si>
  <si>
    <t>52926019006</t>
  </si>
  <si>
    <t>2000010277</t>
  </si>
  <si>
    <t xml:space="preserve">HARTLEPOOL               </t>
  </si>
  <si>
    <t xml:space="preserve">RAMIREZ HERNANDEZ MIGUEL A    </t>
  </si>
  <si>
    <t>51814325009</t>
  </si>
  <si>
    <t>2000010278</t>
  </si>
  <si>
    <t xml:space="preserve">THORESON                 </t>
  </si>
  <si>
    <t xml:space="preserve">BURK SHARON D &amp; JERRY C       </t>
  </si>
  <si>
    <t>44103108005</t>
  </si>
  <si>
    <t>2000010279</t>
  </si>
  <si>
    <t xml:space="preserve">SUMMER COUNTRY           </t>
  </si>
  <si>
    <t>TEKLE BEHAILU &amp; MULAT YEMSRACH</t>
  </si>
  <si>
    <t>49951208002</t>
  </si>
  <si>
    <t>2000010289</t>
  </si>
  <si>
    <t xml:space="preserve">LAKESIDE                 </t>
  </si>
  <si>
    <t xml:space="preserve">BROWN BOB LIVING TRUST        </t>
  </si>
  <si>
    <t>38724203003</t>
  </si>
  <si>
    <t>2000010302</t>
  </si>
  <si>
    <t>2000010304</t>
  </si>
  <si>
    <t xml:space="preserve">TERRACE                  </t>
  </si>
  <si>
    <t xml:space="preserve">LUJAN JUAN B &amp; ELFIDA G       </t>
  </si>
  <si>
    <t xml:space="preserve">DUNROSS CONSTRUCTION          </t>
  </si>
  <si>
    <t>01108510008</t>
  </si>
  <si>
    <t xml:space="preserve">STANDARD W/H - INTERIOR.                </t>
  </si>
  <si>
    <t>2000010346</t>
  </si>
  <si>
    <t xml:space="preserve">ELDA                     </t>
  </si>
  <si>
    <t xml:space="preserve">OROSCO JOEL                   </t>
  </si>
  <si>
    <t xml:space="preserve">GARCIA INDUSTRIES INC         </t>
  </si>
  <si>
    <t>17213107000</t>
  </si>
  <si>
    <t>2000008895</t>
  </si>
  <si>
    <t xml:space="preserve">GREEN BAILEY &amp; ALYSON NICOLE  </t>
  </si>
  <si>
    <t>52809301008</t>
  </si>
  <si>
    <t>2000009876</t>
  </si>
  <si>
    <t xml:space="preserve">DUQUE ANABEL MONGE            </t>
  </si>
  <si>
    <t>38219205000</t>
  </si>
  <si>
    <t>2000009919</t>
  </si>
  <si>
    <t xml:space="preserve">RODEO                    </t>
  </si>
  <si>
    <t xml:space="preserve">HAIL INVS LLC                 </t>
  </si>
  <si>
    <t>52741208007</t>
  </si>
  <si>
    <t>2000010127</t>
  </si>
  <si>
    <t>2000010315</t>
  </si>
  <si>
    <t xml:space="preserve">GOMEZ JOSE LUIS &amp; MAGDALENA   </t>
  </si>
  <si>
    <t xml:space="preserve">TOWER POWER ELECTRIC          </t>
  </si>
  <si>
    <t>44116010001</t>
  </si>
  <si>
    <t xml:space="preserve">REPLACING METER SOCKET                  </t>
  </si>
  <si>
    <t>2000010320</t>
  </si>
  <si>
    <t xml:space="preserve">DAYAN DAVID                   </t>
  </si>
  <si>
    <t>40308109005</t>
  </si>
  <si>
    <t>2000010328</t>
  </si>
  <si>
    <t xml:space="preserve">CABIN CREEK              </t>
  </si>
  <si>
    <t xml:space="preserve">PICHARDO ANGEL F &amp; THELMA     </t>
  </si>
  <si>
    <t>49865207003</t>
  </si>
  <si>
    <t xml:space="preserve">RUNNING GAS, ELECT. AND PLUMBING FOR    </t>
  </si>
  <si>
    <t>2000006326</t>
  </si>
  <si>
    <t xml:space="preserve">DALI                     </t>
  </si>
  <si>
    <t>49549003000</t>
  </si>
  <si>
    <t>2000009151</t>
  </si>
  <si>
    <t>99999369</t>
  </si>
  <si>
    <t>2000009164</t>
  </si>
  <si>
    <t>99999392</t>
  </si>
  <si>
    <t>2000009167</t>
  </si>
  <si>
    <t>99999390</t>
  </si>
  <si>
    <t>2000009173</t>
  </si>
  <si>
    <t>99999391</t>
  </si>
  <si>
    <t>2000009174</t>
  </si>
  <si>
    <t>99999368</t>
  </si>
  <si>
    <t>2000010364</t>
  </si>
  <si>
    <t xml:space="preserve">LACROIX                  </t>
  </si>
  <si>
    <t xml:space="preserve">DAVIS BRAD R &amp; TAMMY          </t>
  </si>
  <si>
    <t>39222415004</t>
  </si>
  <si>
    <t>2000008521</t>
  </si>
  <si>
    <t xml:space="preserve">ZENAIDA                  </t>
  </si>
  <si>
    <t xml:space="preserve">HALLEY FAMILY TRUST           </t>
  </si>
  <si>
    <t xml:space="preserve">BERTOLUCCI  CHRIS CONST       </t>
  </si>
  <si>
    <t>39307104005</t>
  </si>
  <si>
    <t xml:space="preserve">RESIDENTIAL ALTERATION TO EXTEND TOOF   </t>
  </si>
  <si>
    <t>2000009048</t>
  </si>
  <si>
    <t xml:space="preserve">VALLETTA                 </t>
  </si>
  <si>
    <t xml:space="preserve">COMSTOCK ROBERT &amp; KRISTY      </t>
  </si>
  <si>
    <t>52808202001</t>
  </si>
  <si>
    <t xml:space="preserve">457 SF ADU AND 175 SF PATIO             </t>
  </si>
  <si>
    <t>2000009820</t>
  </si>
  <si>
    <t xml:space="preserve">HARRY E YARNELL          </t>
  </si>
  <si>
    <t xml:space="preserve">GUZMAN BERNARDO L &amp; MARGARITA </t>
  </si>
  <si>
    <t>37229127003</t>
  </si>
  <si>
    <t>2000009821</t>
  </si>
  <si>
    <t xml:space="preserve">BRAZIL                   </t>
  </si>
  <si>
    <t xml:space="preserve">GALLARDO HECTOR &amp; YURIDIA R   </t>
  </si>
  <si>
    <t>51463102002</t>
  </si>
  <si>
    <t>2000010112</t>
  </si>
  <si>
    <t xml:space="preserve">WILDWOOD PARK            </t>
  </si>
  <si>
    <t xml:space="preserve">RYAN FAM TR                   </t>
  </si>
  <si>
    <t>52239208007</t>
  </si>
  <si>
    <t>2000010164</t>
  </si>
  <si>
    <t xml:space="preserve">EIFFEL                   </t>
  </si>
  <si>
    <t>2000010214</t>
  </si>
  <si>
    <t xml:space="preserve">WHITE WHEAT              </t>
  </si>
  <si>
    <t xml:space="preserve">GONZALES MARC A &amp; ESTELA      </t>
  </si>
  <si>
    <t>53216405008</t>
  </si>
  <si>
    <t>2000010327</t>
  </si>
  <si>
    <t xml:space="preserve">COHEN JASON REV TR            </t>
  </si>
  <si>
    <t>33910105000</t>
  </si>
  <si>
    <t>1900012309</t>
  </si>
  <si>
    <t xml:space="preserve">TAFT                     </t>
  </si>
  <si>
    <t xml:space="preserve">GHUMAN KULJIT                 </t>
  </si>
  <si>
    <t>51406021005</t>
  </si>
  <si>
    <t xml:space="preserve">COMMERICAL 360SF CARPORT STRUCTURE PER  </t>
  </si>
  <si>
    <t>2000008978</t>
  </si>
  <si>
    <t xml:space="preserve">OAK                      </t>
  </si>
  <si>
    <t xml:space="preserve">SAJAJO LLC                    </t>
  </si>
  <si>
    <t>00423115006</t>
  </si>
  <si>
    <t xml:space="preserve">25' WIDE, 20' TALL SHEAR PANEL          </t>
  </si>
  <si>
    <t>2000003660</t>
  </si>
  <si>
    <t xml:space="preserve">CINDERELLA               </t>
  </si>
  <si>
    <t>THURSTON CHARLES &amp; VIRGINIA FA</t>
  </si>
  <si>
    <t>39323011004</t>
  </si>
  <si>
    <t>2000010094</t>
  </si>
  <si>
    <t xml:space="preserve">TUMERIC                  </t>
  </si>
  <si>
    <t xml:space="preserve">BAUTISTA MARIA L              </t>
  </si>
  <si>
    <t>38424201006</t>
  </si>
  <si>
    <t>2000010228</t>
  </si>
  <si>
    <t xml:space="preserve">NICKI                    </t>
  </si>
  <si>
    <t xml:space="preserve">AZPITARTE JOSE PEDROZA &amp; REZA </t>
  </si>
  <si>
    <t xml:space="preserve">ADVANCED ROOFING              </t>
  </si>
  <si>
    <t>41208037005</t>
  </si>
  <si>
    <t>2000010235</t>
  </si>
  <si>
    <t xml:space="preserve">CANADIAN                 </t>
  </si>
  <si>
    <t xml:space="preserve">DE LA CRUZ EDDIE J &amp; NANCY    </t>
  </si>
  <si>
    <t>40519213009</t>
  </si>
  <si>
    <t>2000009045</t>
  </si>
  <si>
    <t xml:space="preserve">HENDRICKS                </t>
  </si>
  <si>
    <t xml:space="preserve">NIETO FAMILY TRUST            </t>
  </si>
  <si>
    <t xml:space="preserve">AIR CLIMATE CONTROL           </t>
  </si>
  <si>
    <t>02316420000</t>
  </si>
  <si>
    <t xml:space="preserve">August 28, 2020 3:11:14 PM  doldham.    </t>
  </si>
  <si>
    <t>2000010071</t>
  </si>
  <si>
    <t xml:space="preserve">SLICKROCK                </t>
  </si>
  <si>
    <t xml:space="preserve">TODT KYLE &amp; ALEXIS            </t>
  </si>
  <si>
    <t xml:space="preserve">JAMES AIR CONDITIONING, INC   </t>
  </si>
  <si>
    <t>49858208006</t>
  </si>
  <si>
    <t>2000010073</t>
  </si>
  <si>
    <t xml:space="preserve">WHITE OAK                </t>
  </si>
  <si>
    <t xml:space="preserve">ANADILLA ARISTON C JR &amp; I B   </t>
  </si>
  <si>
    <t>51216207004</t>
  </si>
  <si>
    <t>2000010076</t>
  </si>
  <si>
    <t xml:space="preserve">DUNSMUIR                 </t>
  </si>
  <si>
    <t>WESTGATE WINDS HOMEOWNERS ASSN</t>
  </si>
  <si>
    <t>33132037004</t>
  </si>
  <si>
    <t xml:space="preserve">A/C C/O UNIT 18                         </t>
  </si>
  <si>
    <t>2000010312</t>
  </si>
  <si>
    <t xml:space="preserve">THOREAU                  </t>
  </si>
  <si>
    <t xml:space="preserve">HOLLINS DETREC T &amp; ASHLEY M   </t>
  </si>
  <si>
    <t>39231107006</t>
  </si>
  <si>
    <t>2000010254</t>
  </si>
  <si>
    <t xml:space="preserve">MOHAWK                   </t>
  </si>
  <si>
    <t xml:space="preserve">SCOTT DAVID A &amp; CAROL L       </t>
  </si>
  <si>
    <t>33126111008</t>
  </si>
  <si>
    <t>2000010356</t>
  </si>
  <si>
    <t xml:space="preserve">RAMOS JOVITA                  </t>
  </si>
  <si>
    <t>02319407002</t>
  </si>
  <si>
    <t>2000009219</t>
  </si>
  <si>
    <t xml:space="preserve">ACADEMY                  </t>
  </si>
  <si>
    <t xml:space="preserve">BEARE MATTHEW &amp; LACEY         </t>
  </si>
  <si>
    <t>52610206004</t>
  </si>
  <si>
    <t>2000009402</t>
  </si>
  <si>
    <t xml:space="preserve">ROOF MOUNT SOLAR ON COMP w/ panel       </t>
  </si>
  <si>
    <t>2000009724</t>
  </si>
  <si>
    <t xml:space="preserve">MARK                     </t>
  </si>
  <si>
    <t xml:space="preserve">VILLANUEVA GIBRAN BELTRAN     </t>
  </si>
  <si>
    <t xml:space="preserve">CONSTRUCTION SERVICING CENTER </t>
  </si>
  <si>
    <t>02319316001</t>
  </si>
  <si>
    <t xml:space="preserve">RES SOLAR ON COMP.                      </t>
  </si>
  <si>
    <t>2000009809</t>
  </si>
  <si>
    <t>2000009810</t>
  </si>
  <si>
    <t>2000009812</t>
  </si>
  <si>
    <t xml:space="preserve">NETTLETON                </t>
  </si>
  <si>
    <t xml:space="preserve">GRONTKOWSKI CHRISTINE L       </t>
  </si>
  <si>
    <t>52842303009</t>
  </si>
  <si>
    <t>2000009813</t>
  </si>
  <si>
    <t>2000009814</t>
  </si>
  <si>
    <t>SMITH ELLIOT JACOB &amp; BRENNA MA</t>
  </si>
  <si>
    <t>51825407006</t>
  </si>
  <si>
    <t>2000009834</t>
  </si>
  <si>
    <t>2000009835</t>
  </si>
  <si>
    <t xml:space="preserve">CROMERTON                </t>
  </si>
  <si>
    <t xml:space="preserve">FOSTER RONALD                 </t>
  </si>
  <si>
    <t>39036002005</t>
  </si>
  <si>
    <t>2000009836</t>
  </si>
  <si>
    <t xml:space="preserve">MEDALLION ROSE           </t>
  </si>
  <si>
    <t xml:space="preserve">GARCIA GILBERTO               </t>
  </si>
  <si>
    <t>51538301008</t>
  </si>
  <si>
    <t>2000009839</t>
  </si>
  <si>
    <t xml:space="preserve">HWANG CHIAO KAI               </t>
  </si>
  <si>
    <t>54406419007</t>
  </si>
  <si>
    <t>2000009873</t>
  </si>
  <si>
    <t xml:space="preserve">NAIRN                    </t>
  </si>
  <si>
    <t>SCHLANGER SHMUEL &amp; ESTHER MALK</t>
  </si>
  <si>
    <t>38017024001</t>
  </si>
  <si>
    <t>2000009878</t>
  </si>
  <si>
    <t xml:space="preserve">WHISKEY CREEK            </t>
  </si>
  <si>
    <t xml:space="preserve">BRAR SUKHVIR SINGH            </t>
  </si>
  <si>
    <t>54013315000</t>
  </si>
  <si>
    <t>2000009879</t>
  </si>
  <si>
    <t xml:space="preserve">DELTA RIVER              </t>
  </si>
  <si>
    <t xml:space="preserve">JAWILI AURORA D REV LIV TR    </t>
  </si>
  <si>
    <t>52227010003</t>
  </si>
  <si>
    <t>2000009880</t>
  </si>
  <si>
    <t xml:space="preserve">BUXTON HILL              </t>
  </si>
  <si>
    <t xml:space="preserve">LEYVA JUAN M &amp; ANA L          </t>
  </si>
  <si>
    <t>50047305008</t>
  </si>
  <si>
    <t>2000009881</t>
  </si>
  <si>
    <t xml:space="preserve">CHARDONNAY               </t>
  </si>
  <si>
    <t xml:space="preserve">LARMAN DARCIE                 </t>
  </si>
  <si>
    <t>14633302006</t>
  </si>
  <si>
    <t>2000009882</t>
  </si>
  <si>
    <t xml:space="preserve">POLO WOOD                </t>
  </si>
  <si>
    <t>RODARTE JOSE ANGEL &amp; MARIA VEL</t>
  </si>
  <si>
    <t>52627103008</t>
  </si>
  <si>
    <t>2000009906</t>
  </si>
  <si>
    <t>HARPER MICHAEL JAMES &amp; JEANETT</t>
  </si>
  <si>
    <t>38630002006</t>
  </si>
  <si>
    <t xml:space="preserve">GROUND MOUNT SOLAR                      </t>
  </si>
  <si>
    <t>2000009936</t>
  </si>
  <si>
    <t xml:space="preserve">MORALES JESUS JR              </t>
  </si>
  <si>
    <t>41218001009</t>
  </si>
  <si>
    <t>2000009937</t>
  </si>
  <si>
    <t xml:space="preserve">PADILLA STEVE &amp; LILY A        </t>
  </si>
  <si>
    <t>38203217008</t>
  </si>
  <si>
    <t>2000009938</t>
  </si>
  <si>
    <t xml:space="preserve">GOLDBAR                  </t>
  </si>
  <si>
    <t xml:space="preserve">DANFORTH ERIC JAMES           </t>
  </si>
  <si>
    <t>45122102005</t>
  </si>
  <si>
    <t>2000009939</t>
  </si>
  <si>
    <t xml:space="preserve">LA MIRADA                </t>
  </si>
  <si>
    <t xml:space="preserve">DEOL SIMRANJIT S              </t>
  </si>
  <si>
    <t>02057042004</t>
  </si>
  <si>
    <t>2000009940</t>
  </si>
  <si>
    <t xml:space="preserve">EL PORTAL                </t>
  </si>
  <si>
    <t>CORTEZ GILBERT &amp; RICARDO SOFIA</t>
  </si>
  <si>
    <t>33943311007</t>
  </si>
  <si>
    <t>2000009942</t>
  </si>
  <si>
    <t xml:space="preserve">HERNANDEZ MICHAEL THOMAS      </t>
  </si>
  <si>
    <t>53514407009</t>
  </si>
  <si>
    <t>2000009943</t>
  </si>
  <si>
    <t xml:space="preserve">CLAUDIA                  </t>
  </si>
  <si>
    <t xml:space="preserve">PEREZ PEDRO M                 </t>
  </si>
  <si>
    <t>51487219009</t>
  </si>
  <si>
    <t>2000009944</t>
  </si>
  <si>
    <t xml:space="preserve">GAMBEL OAK               </t>
  </si>
  <si>
    <t>PATTERSON EDWARD H III &amp; BARBA</t>
  </si>
  <si>
    <t>51231204008</t>
  </si>
  <si>
    <t>2000009945</t>
  </si>
  <si>
    <t xml:space="preserve">WALDPORT                 </t>
  </si>
  <si>
    <t xml:space="preserve">BROWN FAMILY TR               </t>
  </si>
  <si>
    <t>38503122006</t>
  </si>
  <si>
    <t>2000009946</t>
  </si>
  <si>
    <t xml:space="preserve">VILLA BELLA              </t>
  </si>
  <si>
    <t>GARCIA JOSE D JR &amp; CANELA RACH</t>
  </si>
  <si>
    <t>54434104003</t>
  </si>
  <si>
    <t>2000009947</t>
  </si>
  <si>
    <t xml:space="preserve">EAGLE RIDGE              </t>
  </si>
  <si>
    <t xml:space="preserve">RUIZ RICHARD II &amp; ALVA        </t>
  </si>
  <si>
    <t>43707505005</t>
  </si>
  <si>
    <t>2000009948</t>
  </si>
  <si>
    <t xml:space="preserve">ARDEN FOREST             </t>
  </si>
  <si>
    <t>PLUNKETT JOSHUA D &amp; JENNIFER S</t>
  </si>
  <si>
    <t>52934124000</t>
  </si>
  <si>
    <t>2000009949</t>
  </si>
  <si>
    <t>EL SHAARI NABIL A &amp; ABEIDI SAB</t>
  </si>
  <si>
    <t>49828316009</t>
  </si>
  <si>
    <t>2000009950</t>
  </si>
  <si>
    <t xml:space="preserve">PATEL FAMILY TRUST            </t>
  </si>
  <si>
    <t>52349009002</t>
  </si>
  <si>
    <t>2000009951</t>
  </si>
  <si>
    <t xml:space="preserve">GLISTEN                  </t>
  </si>
  <si>
    <t>ARAMBULA HECTOR A JR &amp; MALDONA</t>
  </si>
  <si>
    <t>53820403005</t>
  </si>
  <si>
    <t xml:space="preserve">ROOF MOUNT SOLAR ON TILE W/ POWERWALL   </t>
  </si>
  <si>
    <t>2000009970</t>
  </si>
  <si>
    <t xml:space="preserve">GREYMOUTH                </t>
  </si>
  <si>
    <t xml:space="preserve">GANN DERIK CODY               </t>
  </si>
  <si>
    <t>52616214005</t>
  </si>
  <si>
    <t>2000010054</t>
  </si>
  <si>
    <t>2000010055</t>
  </si>
  <si>
    <t xml:space="preserve">STARLIGHT                </t>
  </si>
  <si>
    <t xml:space="preserve">SHIPP COURTNEY J              </t>
  </si>
  <si>
    <t>46541408000</t>
  </si>
  <si>
    <t>2000010056</t>
  </si>
  <si>
    <t xml:space="preserve">GILL                     </t>
  </si>
  <si>
    <t xml:space="preserve">SANCHEZ ANTONIO &amp; EMMA G      </t>
  </si>
  <si>
    <t>38313214005</t>
  </si>
  <si>
    <t>2000010366</t>
  </si>
  <si>
    <t xml:space="preserve">MACHADO ERNESTO M             </t>
  </si>
  <si>
    <t>37230202009</t>
  </si>
  <si>
    <t>2000010368</t>
  </si>
  <si>
    <t xml:space="preserve">TEAL                     </t>
  </si>
  <si>
    <t xml:space="preserve">JAUREQUI PRICILIANO           </t>
  </si>
  <si>
    <t>40519307009</t>
  </si>
  <si>
    <t>2000005044</t>
  </si>
  <si>
    <t xml:space="preserve">KOWA                     </t>
  </si>
  <si>
    <t>1900001662</t>
  </si>
  <si>
    <t xml:space="preserve">024   </t>
  </si>
  <si>
    <t xml:space="preserve">KIG ENTERPRISE LLC            </t>
  </si>
  <si>
    <t xml:space="preserve">CITA DEVELOPMENT INC          </t>
  </si>
  <si>
    <t>11040108009</t>
  </si>
  <si>
    <t>7000sf NEW SHELL BUILDING. MIXED USE M-B</t>
  </si>
  <si>
    <t>1900001663</t>
  </si>
  <si>
    <t xml:space="preserve">BRIMHALL 11108 LLC            </t>
  </si>
  <si>
    <t>11040109002</t>
  </si>
  <si>
    <t>8810sf NEW SHELL BUILDING. MIXED USE M-B</t>
  </si>
  <si>
    <t>2000010426</t>
  </si>
  <si>
    <t xml:space="preserve">SWIMMING POOL AND SPA W. GAS AND ELEC.  </t>
  </si>
  <si>
    <t>2000008840</t>
  </si>
  <si>
    <t xml:space="preserve">CHARLEVILLE              </t>
  </si>
  <si>
    <t xml:space="preserve">AVERY JAMES B &amp; ALEIDA M      </t>
  </si>
  <si>
    <t>ECO WATER OF CENTRAL CALIFORNI</t>
  </si>
  <si>
    <t>52629113003</t>
  </si>
  <si>
    <t>2000010203</t>
  </si>
  <si>
    <t xml:space="preserve">FRENCH PARK              </t>
  </si>
  <si>
    <t xml:space="preserve">LACKEY FAMILY TRUST           </t>
  </si>
  <si>
    <t>50082036008</t>
  </si>
  <si>
    <t>2000010224</t>
  </si>
  <si>
    <t xml:space="preserve">BRIGHTSTONE              </t>
  </si>
  <si>
    <t xml:space="preserve">RAMOS DANNY &amp; RUBY            </t>
  </si>
  <si>
    <t>50057102004</t>
  </si>
  <si>
    <t>285 SF PATIO ENCLOSURE - DOORS TO MASTER</t>
  </si>
  <si>
    <t>2000010282</t>
  </si>
  <si>
    <t xml:space="preserve">HAWTHORN TREE            </t>
  </si>
  <si>
    <t xml:space="preserve">HERNANDEZ CLEOTILDE GAXIOLA   </t>
  </si>
  <si>
    <t>53840211002</t>
  </si>
  <si>
    <t>2000010283</t>
  </si>
  <si>
    <t xml:space="preserve">HEIDFELD                 </t>
  </si>
  <si>
    <t xml:space="preserve">STRATTON BENT &amp; APRIL         </t>
  </si>
  <si>
    <t>49238122009</t>
  </si>
  <si>
    <t>2000010341</t>
  </si>
  <si>
    <t xml:space="preserve">LOPEZ JAUN C                  </t>
  </si>
  <si>
    <t>54523201006</t>
  </si>
  <si>
    <t>2000010345</t>
  </si>
  <si>
    <t xml:space="preserve">PEREZ LEON ERNESTO F &amp; JOANNA </t>
  </si>
  <si>
    <t>53244126009</t>
  </si>
  <si>
    <t>1900011767</t>
  </si>
  <si>
    <t xml:space="preserve">V                        </t>
  </si>
  <si>
    <t xml:space="preserve">BAKERSFIELD CELLULAR          </t>
  </si>
  <si>
    <t xml:space="preserve">METRO RF SERVICES INC         </t>
  </si>
  <si>
    <t>01004405000</t>
  </si>
  <si>
    <t xml:space="preserve">T-MOBILE CELL TOWER MODIFICATION        </t>
  </si>
  <si>
    <t>2000006967</t>
  </si>
  <si>
    <t xml:space="preserve">DIVERSIFIED COMMUNICATIONS    </t>
  </si>
  <si>
    <t>00657011000</t>
  </si>
  <si>
    <t xml:space="preserve">MECHANICS BANK ARENA - INSTALL NEW DAS  </t>
  </si>
  <si>
    <t>2000009180</t>
  </si>
  <si>
    <t xml:space="preserve">CAMP-TENNECO                  </t>
  </si>
  <si>
    <t xml:space="preserve">PYRAMID CONST                 </t>
  </si>
  <si>
    <t>50102011000</t>
  </si>
  <si>
    <t xml:space="preserve">87SF TI FOR HOUSE OF MOSELEY            </t>
  </si>
  <si>
    <t>2000010431</t>
  </si>
  <si>
    <t xml:space="preserve">ALKORIN ALI MOHAMED           </t>
  </si>
  <si>
    <t>17030025000</t>
  </si>
  <si>
    <t xml:space="preserve">STUCCO ENTIRE SHOPPING STRIP            </t>
  </si>
  <si>
    <t>2000010329</t>
  </si>
  <si>
    <t xml:space="preserve">VANESSA                  </t>
  </si>
  <si>
    <t xml:space="preserve">BRAVO JESUS &amp; MERCEY          </t>
  </si>
  <si>
    <t>44916410005</t>
  </si>
  <si>
    <t>2000010332</t>
  </si>
  <si>
    <t>VALDOVINOS RAMON &amp; AMEZCUA CEL</t>
  </si>
  <si>
    <t>41208049000</t>
  </si>
  <si>
    <t>2000010333</t>
  </si>
  <si>
    <t xml:space="preserve">BLAKE CHANTEL                 </t>
  </si>
  <si>
    <t xml:space="preserve">LOREN DEAN POYNTER            </t>
  </si>
  <si>
    <t>44916315003</t>
  </si>
  <si>
    <t>2000010334</t>
  </si>
  <si>
    <t xml:space="preserve">GORBETT                  </t>
  </si>
  <si>
    <t xml:space="preserve">NAY LIVING TRUST              </t>
  </si>
  <si>
    <t>39225406007</t>
  </si>
  <si>
    <t>2000010335</t>
  </si>
  <si>
    <t xml:space="preserve">BORGMAN JEROME C &amp; NANCY I    </t>
  </si>
  <si>
    <t>19409107009</t>
  </si>
  <si>
    <t>2000010372</t>
  </si>
  <si>
    <t xml:space="preserve">COLUMBUS                 </t>
  </si>
  <si>
    <t xml:space="preserve">MUNGUIA TERESA                </t>
  </si>
  <si>
    <t>12412202008</t>
  </si>
  <si>
    <t xml:space="preserve">RESIDENTIAL REROOF OF PATIO WITH ROLLED </t>
  </si>
  <si>
    <t>2000010398</t>
  </si>
  <si>
    <t xml:space="preserve">POWELL DAVID P &amp; NADIA        </t>
  </si>
  <si>
    <t>38422205002</t>
  </si>
  <si>
    <t>2000010399</t>
  </si>
  <si>
    <t xml:space="preserve">LOPEZ JOSHUA A &amp; ANAIS        </t>
  </si>
  <si>
    <t>02135318009</t>
  </si>
  <si>
    <t>2000010445</t>
  </si>
  <si>
    <t xml:space="preserve">SUE LIN                  </t>
  </si>
  <si>
    <t xml:space="preserve">ROSS DARRYL RENE              </t>
  </si>
  <si>
    <t>40321314000</t>
  </si>
  <si>
    <t xml:space="preserve">ROOFING REPAIR PER CODE CASE -          </t>
  </si>
  <si>
    <t>2000009971</t>
  </si>
  <si>
    <t xml:space="preserve">SCORPIO                  </t>
  </si>
  <si>
    <t xml:space="preserve">MARTIN BERNICE G              </t>
  </si>
  <si>
    <t>16430011004</t>
  </si>
  <si>
    <t>2000010367</t>
  </si>
  <si>
    <t xml:space="preserve">DIOCESE FRESNO EDUCATION CORP </t>
  </si>
  <si>
    <t>50202013003</t>
  </si>
  <si>
    <t>2000010396</t>
  </si>
  <si>
    <t xml:space="preserve">GEORGIA PINE             </t>
  </si>
  <si>
    <t xml:space="preserve">BANDRES MARIO EFREN GARCIA    </t>
  </si>
  <si>
    <t>49925101009</t>
  </si>
  <si>
    <t>2000008784</t>
  </si>
  <si>
    <t xml:space="preserve">GILL HARJOT S &amp; MANPREET K    </t>
  </si>
  <si>
    <t>39315016006</t>
  </si>
  <si>
    <t xml:space="preserve">WATER SOFTNER                           </t>
  </si>
  <si>
    <t>2000010447</t>
  </si>
  <si>
    <t xml:space="preserve">BAIZE FAMILY TRUST            </t>
  </si>
  <si>
    <t xml:space="preserve">AMERICA'S BEST PLUMBING       </t>
  </si>
  <si>
    <t>50607201005</t>
  </si>
  <si>
    <t xml:space="preserve">WATER REPIPE                            </t>
  </si>
  <si>
    <t>2000008896</t>
  </si>
  <si>
    <t xml:space="preserve">HAVASU FALLS             </t>
  </si>
  <si>
    <t xml:space="preserve">TOLOSA FE C &amp; NICOLAS A JR    </t>
  </si>
  <si>
    <t>52559234001</t>
  </si>
  <si>
    <t>2000009351</t>
  </si>
  <si>
    <t xml:space="preserve">DUCK POND                </t>
  </si>
  <si>
    <t xml:space="preserve">MAC SANG PHONG &amp; LINH VO      </t>
  </si>
  <si>
    <t>49464107005</t>
  </si>
  <si>
    <t>2000009484</t>
  </si>
  <si>
    <t xml:space="preserve">CHAVEZ JOSE GAMINO            </t>
  </si>
  <si>
    <t xml:space="preserve">CLEAN ENERGY SOLLUTIONS OF CA </t>
  </si>
  <si>
    <t>37218305001</t>
  </si>
  <si>
    <t>2000009568</t>
  </si>
  <si>
    <t xml:space="preserve">PAXTON                   </t>
  </si>
  <si>
    <t xml:space="preserve">LEYENDECKER JAMES N           </t>
  </si>
  <si>
    <t>40933401006</t>
  </si>
  <si>
    <t>2000009884</t>
  </si>
  <si>
    <t>2000009885</t>
  </si>
  <si>
    <t xml:space="preserve">VICTORIA                 </t>
  </si>
  <si>
    <t xml:space="preserve">OJERIAKHI SOLOMON             </t>
  </si>
  <si>
    <t>38113507002</t>
  </si>
  <si>
    <t>2000009914</t>
  </si>
  <si>
    <t>2000009916</t>
  </si>
  <si>
    <t xml:space="preserve">ARROYO SECO              </t>
  </si>
  <si>
    <t xml:space="preserve">KAWAGUCHI JERRY &amp; KRISTIN     </t>
  </si>
  <si>
    <t>52210220006</t>
  </si>
  <si>
    <t>2000009918</t>
  </si>
  <si>
    <t xml:space="preserve">CHALET                   </t>
  </si>
  <si>
    <t xml:space="preserve">HERNANDEZ GERRY &amp; SANDRA E    </t>
  </si>
  <si>
    <t>51582106006</t>
  </si>
  <si>
    <t>2000009935</t>
  </si>
  <si>
    <t xml:space="preserve">1ST                      </t>
  </si>
  <si>
    <t xml:space="preserve">CLINTON MILDRED J             </t>
  </si>
  <si>
    <t>01003203005</t>
  </si>
  <si>
    <t>2000009952</t>
  </si>
  <si>
    <t xml:space="preserve">TORRENT                  </t>
  </si>
  <si>
    <t xml:space="preserve">DAHIYA REV TR                 </t>
  </si>
  <si>
    <t>53816401008</t>
  </si>
  <si>
    <t>2000009954</t>
  </si>
  <si>
    <t xml:space="preserve">SHAH &amp; KAUSHAL &amp; MEHTA HIRAL  </t>
  </si>
  <si>
    <t>39026504007</t>
  </si>
  <si>
    <t>2000009955</t>
  </si>
  <si>
    <t>53816331008</t>
  </si>
  <si>
    <t>2000009963</t>
  </si>
  <si>
    <t xml:space="preserve">MT VERNON                </t>
  </si>
  <si>
    <t xml:space="preserve">LOPEZ JORGE JR &amp; LEPE ALMA L  </t>
  </si>
  <si>
    <t>02143103004</t>
  </si>
  <si>
    <t>2000009964</t>
  </si>
  <si>
    <t xml:space="preserve">SUGARLEAF RIDGE          </t>
  </si>
  <si>
    <t xml:space="preserve">PROVENCIO FRANCIS LIV TR      </t>
  </si>
  <si>
    <t>52259424005</t>
  </si>
  <si>
    <t>2000009965</t>
  </si>
  <si>
    <t xml:space="preserve">ANACONDA                 </t>
  </si>
  <si>
    <t xml:space="preserve">SANCHEZ JOSHUA                </t>
  </si>
  <si>
    <t>53150305002</t>
  </si>
  <si>
    <t>2000010005</t>
  </si>
  <si>
    <t xml:space="preserve">GROVES STEVEN &amp; VERNA MAE REV </t>
  </si>
  <si>
    <t>14650112000</t>
  </si>
  <si>
    <t>2000010006</t>
  </si>
  <si>
    <t xml:space="preserve">SQUALL                   </t>
  </si>
  <si>
    <t xml:space="preserve">MC PHERSON EMMET              </t>
  </si>
  <si>
    <t>51520201008</t>
  </si>
  <si>
    <t>2000010007</t>
  </si>
  <si>
    <t xml:space="preserve">BOYD LAKE                </t>
  </si>
  <si>
    <t xml:space="preserve">ZANDER RYAN ANDREW            </t>
  </si>
  <si>
    <t>52925116001</t>
  </si>
  <si>
    <t>2000010008</t>
  </si>
  <si>
    <t xml:space="preserve">MOSCATO                  </t>
  </si>
  <si>
    <t xml:space="preserve">CUMMINGS TINA M               </t>
  </si>
  <si>
    <t>14624309001</t>
  </si>
  <si>
    <t>2000010009</t>
  </si>
  <si>
    <t xml:space="preserve">WHITMAN                  </t>
  </si>
  <si>
    <t xml:space="preserve">WILLIAMS BEVERLY              </t>
  </si>
  <si>
    <t>54523114007</t>
  </si>
  <si>
    <t>2000010010</t>
  </si>
  <si>
    <t xml:space="preserve">AMMOLITE                 </t>
  </si>
  <si>
    <t xml:space="preserve">ORTIZ HILARIO                 </t>
  </si>
  <si>
    <t>53804106007</t>
  </si>
  <si>
    <t>2000010012</t>
  </si>
  <si>
    <t>53521302007</t>
  </si>
  <si>
    <t>2000010013</t>
  </si>
  <si>
    <t xml:space="preserve">COCONUT GROVE            </t>
  </si>
  <si>
    <t xml:space="preserve">MELTON ANDREA                 </t>
  </si>
  <si>
    <t>52542018001</t>
  </si>
  <si>
    <t>2000010016</t>
  </si>
  <si>
    <t xml:space="preserve">LIME                     </t>
  </si>
  <si>
    <t xml:space="preserve">DIAZ CONRAD A &amp; CORRINNE R    </t>
  </si>
  <si>
    <t>41217121001</t>
  </si>
  <si>
    <t>2000010027</t>
  </si>
  <si>
    <t xml:space="preserve">RANCHO SIERRA            </t>
  </si>
  <si>
    <t xml:space="preserve">VILLASENOR MOISES &amp; MONICA H  </t>
  </si>
  <si>
    <t>14637228007</t>
  </si>
  <si>
    <t>2000010045</t>
  </si>
  <si>
    <t xml:space="preserve">POST                     </t>
  </si>
  <si>
    <t>DIAZ MOISES &amp; PLASCENCIA NOEMI</t>
  </si>
  <si>
    <t>41215206009</t>
  </si>
  <si>
    <t>2000010047</t>
  </si>
  <si>
    <t xml:space="preserve">LEYBURN                  </t>
  </si>
  <si>
    <t xml:space="preserve">VALENZUELA JOSE TRINIDAD      </t>
  </si>
  <si>
    <t>39417304005</t>
  </si>
  <si>
    <t>2000010048</t>
  </si>
  <si>
    <t xml:space="preserve">DANICA                   </t>
  </si>
  <si>
    <t>51487211005</t>
  </si>
  <si>
    <t>2000010049</t>
  </si>
  <si>
    <t xml:space="preserve">BIRKDALE                 </t>
  </si>
  <si>
    <t xml:space="preserve">EDWARDS JOHNNIE G             </t>
  </si>
  <si>
    <t>19407319002</t>
  </si>
  <si>
    <t>2000010058</t>
  </si>
  <si>
    <t xml:space="preserve">BARRY                    </t>
  </si>
  <si>
    <t xml:space="preserve">CAZARES JUAN C &amp; SABRINA E    </t>
  </si>
  <si>
    <t>17115009008</t>
  </si>
  <si>
    <t>2000010059</t>
  </si>
  <si>
    <t xml:space="preserve">BOYD                     </t>
  </si>
  <si>
    <t xml:space="preserve">ZAMAGO OLGA                   </t>
  </si>
  <si>
    <t>37236213009</t>
  </si>
  <si>
    <t>2000010060</t>
  </si>
  <si>
    <t>2000010446</t>
  </si>
  <si>
    <t xml:space="preserve">MING                     </t>
  </si>
  <si>
    <t xml:space="preserve">KAISER FOUNDATION HEALTH PLAN </t>
  </si>
  <si>
    <t xml:space="preserve">JARRETT ELECTRIC              </t>
  </si>
  <si>
    <t>39001227000</t>
  </si>
  <si>
    <t xml:space="preserve">ELECT. POWER AND DATA PERMIT FOR        </t>
  </si>
  <si>
    <t>2000004670</t>
  </si>
  <si>
    <t xml:space="preserve">COOK                     </t>
  </si>
  <si>
    <t xml:space="preserve">FAIRWAY OAKS SO LP            </t>
  </si>
  <si>
    <t xml:space="preserve">BURLINGTON HOMES    (BILTMORE </t>
  </si>
  <si>
    <t>53518202002</t>
  </si>
  <si>
    <t>2000004675</t>
  </si>
  <si>
    <t>53518204008</t>
  </si>
  <si>
    <t>2000004676</t>
  </si>
  <si>
    <t>53518203005</t>
  </si>
  <si>
    <t>2000004678</t>
  </si>
  <si>
    <t>53518205001</t>
  </si>
  <si>
    <t>2000010149</t>
  </si>
  <si>
    <t xml:space="preserve">GARCIA JOSE                   </t>
  </si>
  <si>
    <t>53235515009</t>
  </si>
  <si>
    <t>2000010213</t>
  </si>
  <si>
    <t xml:space="preserve">CHASEWHITNEY POOLS            </t>
  </si>
  <si>
    <t>2000010232</t>
  </si>
  <si>
    <t xml:space="preserve">CRESTLINE FALLS          </t>
  </si>
  <si>
    <t xml:space="preserve">PHILLIPS EIAN L &amp; DONNA C     </t>
  </si>
  <si>
    <t>51569513007</t>
  </si>
  <si>
    <t>2000008716</t>
  </si>
  <si>
    <t xml:space="preserve">HENSLEY ADAM &amp; KIMBERLY       </t>
  </si>
  <si>
    <t>52312206009</t>
  </si>
  <si>
    <t xml:space="preserve">498SF POOL HOUSE WITH 85SF PATIO and    </t>
  </si>
  <si>
    <t>2000010177</t>
  </si>
  <si>
    <t xml:space="preserve">TOUSAINT SARAH H              </t>
  </si>
  <si>
    <t>01022223008</t>
  </si>
  <si>
    <t>2000010337</t>
  </si>
  <si>
    <t xml:space="preserve">SPERRY THEDA FAMILY TRUST     </t>
  </si>
  <si>
    <t>00819103008</t>
  </si>
  <si>
    <t xml:space="preserve">480 SF ADDITION AND PATIO ENCLOSURE     </t>
  </si>
  <si>
    <t>2000010477</t>
  </si>
  <si>
    <t xml:space="preserve">BAKERSFIELD SCHOOL DIST       </t>
  </si>
  <si>
    <t xml:space="preserve">ANDERSON GROUP INTERNATIONAL  </t>
  </si>
  <si>
    <t>01528001003</t>
  </si>
  <si>
    <t xml:space="preserve">COMMERCIAL REPAIR FOR FIRE DAMAGE AT    </t>
  </si>
  <si>
    <t>2000010229</t>
  </si>
  <si>
    <t xml:space="preserve">BURTON EDWARD A TRUST         </t>
  </si>
  <si>
    <t>02142105007</t>
  </si>
  <si>
    <t xml:space="preserve">RES RE-ROOF.                            </t>
  </si>
  <si>
    <t>2000010371</t>
  </si>
  <si>
    <t xml:space="preserve">ACEVES EFRAIN &amp; YVONNE        </t>
  </si>
  <si>
    <t>41312305001</t>
  </si>
  <si>
    <t>2000010311</t>
  </si>
  <si>
    <t xml:space="preserve">PENA ISRAEL M &amp; DIANA R       </t>
  </si>
  <si>
    <t>52849222008</t>
  </si>
  <si>
    <t>2000010316</t>
  </si>
  <si>
    <t xml:space="preserve">SILVER OAK               </t>
  </si>
  <si>
    <t xml:space="preserve">OLIVAS KATHRYN                </t>
  </si>
  <si>
    <t>50116310009</t>
  </si>
  <si>
    <t>2000010484</t>
  </si>
  <si>
    <t>COREY DAMON &amp; KOMATSUBARA MOTO</t>
  </si>
  <si>
    <t>50025107006</t>
  </si>
  <si>
    <t>2000010488</t>
  </si>
  <si>
    <t xml:space="preserve">RIDGETOP                 </t>
  </si>
  <si>
    <t xml:space="preserve">TER </t>
  </si>
  <si>
    <t xml:space="preserve">BORGES DAVID                  </t>
  </si>
  <si>
    <t>43233217009</t>
  </si>
  <si>
    <t>2000010519</t>
  </si>
  <si>
    <t xml:space="preserve">AMPARAN EFRAIN &amp; PATRICIA     </t>
  </si>
  <si>
    <t>38927056006</t>
  </si>
  <si>
    <t>2000008351</t>
  </si>
  <si>
    <t xml:space="preserve">DSKG MINI STORAGE LP          </t>
  </si>
  <si>
    <t xml:space="preserve">VALLEY UNIQUE ELECTRIC        </t>
  </si>
  <si>
    <t>18422073007</t>
  </si>
  <si>
    <t>2000009864</t>
  </si>
  <si>
    <t xml:space="preserve">3RD                      </t>
  </si>
  <si>
    <t xml:space="preserve">O MALLEY VALERIE A            </t>
  </si>
  <si>
    <t>00812215009</t>
  </si>
  <si>
    <t>2000009917</t>
  </si>
  <si>
    <t xml:space="preserve">OLVERA ARIEL ROMERO           </t>
  </si>
  <si>
    <t>51825220009</t>
  </si>
  <si>
    <t>2000009921</t>
  </si>
  <si>
    <t xml:space="preserve">SABUGO                   </t>
  </si>
  <si>
    <t xml:space="preserve">AMERICAN ARRAY SOLAR          </t>
  </si>
  <si>
    <t>41436203005</t>
  </si>
  <si>
    <t>2000010099</t>
  </si>
  <si>
    <t xml:space="preserve">SNOWDRIFT                </t>
  </si>
  <si>
    <t xml:space="preserve">KUNTZ STEVEN &amp; DANA           </t>
  </si>
  <si>
    <t>49916128002</t>
  </si>
  <si>
    <t xml:space="preserve">RES SOLAR ON TILE.                      </t>
  </si>
  <si>
    <t>2000010113</t>
  </si>
  <si>
    <t xml:space="preserve">GILL KAMALJIT SINGH           </t>
  </si>
  <si>
    <t>51483031007</t>
  </si>
  <si>
    <t>2000010114</t>
  </si>
  <si>
    <t>2000010115</t>
  </si>
  <si>
    <t xml:space="preserve">DHILLON GURNAM &amp; KAUR AMARJIT </t>
  </si>
  <si>
    <t>51483048007</t>
  </si>
  <si>
    <t>2000010147</t>
  </si>
  <si>
    <t xml:space="preserve">FOX ADAM W &amp; HOLLY M          </t>
  </si>
  <si>
    <t>52503206007</t>
  </si>
  <si>
    <t>2000010172</t>
  </si>
  <si>
    <t xml:space="preserve">ALMOND CREEK             </t>
  </si>
  <si>
    <t xml:space="preserve">MEDINA CARLOS &amp; ZULEMA E      </t>
  </si>
  <si>
    <t>54012105004</t>
  </si>
  <si>
    <t>2000010173</t>
  </si>
  <si>
    <t xml:space="preserve">SILVERGATE               </t>
  </si>
  <si>
    <t>VEGA ISGAD OCAMPO &amp; ORDAZ ROSE</t>
  </si>
  <si>
    <t>49819304008</t>
  </si>
  <si>
    <t>2000010174</t>
  </si>
  <si>
    <t xml:space="preserve">BALTRA                   </t>
  </si>
  <si>
    <t>HERNANDEZ EDWARD J III &amp; NICOL</t>
  </si>
  <si>
    <t>53114303002</t>
  </si>
  <si>
    <t>2000010175</t>
  </si>
  <si>
    <t xml:space="preserve">CATHEDRAL ROSE           </t>
  </si>
  <si>
    <t xml:space="preserve">LEHMANN MICHAEL &amp; MARIE A TR  </t>
  </si>
  <si>
    <t>51532312002</t>
  </si>
  <si>
    <t>2000010180</t>
  </si>
  <si>
    <t xml:space="preserve">PALMETTO                 </t>
  </si>
  <si>
    <t xml:space="preserve">TERWILLIGER JASON A           </t>
  </si>
  <si>
    <t>38512115002</t>
  </si>
  <si>
    <t>2000010182</t>
  </si>
  <si>
    <t xml:space="preserve">KENYON                   </t>
  </si>
  <si>
    <t xml:space="preserve">FLORES WENDY N                </t>
  </si>
  <si>
    <t>35510217000</t>
  </si>
  <si>
    <t>2000010185</t>
  </si>
  <si>
    <t xml:space="preserve">WINTER BARLEY            </t>
  </si>
  <si>
    <t xml:space="preserve">IBARRA ANTONIO JR             </t>
  </si>
  <si>
    <t>53217019004</t>
  </si>
  <si>
    <t>2000010186</t>
  </si>
  <si>
    <t xml:space="preserve">MAIDSTORE                </t>
  </si>
  <si>
    <t xml:space="preserve">LY TUAN                       </t>
  </si>
  <si>
    <t>39025007008</t>
  </si>
  <si>
    <t>2000010187</t>
  </si>
  <si>
    <t xml:space="preserve">BRANDY                   </t>
  </si>
  <si>
    <t xml:space="preserve">DIAZ PEDRO                    </t>
  </si>
  <si>
    <t>41219221004</t>
  </si>
  <si>
    <t>2000010188</t>
  </si>
  <si>
    <t xml:space="preserve">BOURNE                   </t>
  </si>
  <si>
    <t>GALLEGOZ SERGIO IVAN &amp; NAVARRO</t>
  </si>
  <si>
    <t>39011102009</t>
  </si>
  <si>
    <t>2000010189</t>
  </si>
  <si>
    <t xml:space="preserve">QUINTINO DIEGO                </t>
  </si>
  <si>
    <t>53826003005</t>
  </si>
  <si>
    <t>2000010190</t>
  </si>
  <si>
    <t xml:space="preserve">ORCHARD GRASS            </t>
  </si>
  <si>
    <t xml:space="preserve">CAMPOS JOSE MIGUEL            </t>
  </si>
  <si>
    <t>53228213002</t>
  </si>
  <si>
    <t>2000010191</t>
  </si>
  <si>
    <t xml:space="preserve">SALMERON SANTOS E             </t>
  </si>
  <si>
    <t>01527009004</t>
  </si>
  <si>
    <t>2000010192</t>
  </si>
  <si>
    <t xml:space="preserve">DUKE                     </t>
  </si>
  <si>
    <t xml:space="preserve">RODRIGUEZ PHILLIP E           </t>
  </si>
  <si>
    <t>02118111005</t>
  </si>
  <si>
    <t>2000010193</t>
  </si>
  <si>
    <t>2000010194</t>
  </si>
  <si>
    <t xml:space="preserve">VITORIA MA MERCEDES           </t>
  </si>
  <si>
    <t>02343111001</t>
  </si>
  <si>
    <t>2000010225</t>
  </si>
  <si>
    <t xml:space="preserve">ANNE MARIE               </t>
  </si>
  <si>
    <t xml:space="preserve">SOLARES BENEDICTO D J &amp; MARIA </t>
  </si>
  <si>
    <t>51583302001</t>
  </si>
  <si>
    <t xml:space="preserve">RES SOLAR.                              </t>
  </si>
  <si>
    <t>2000010226</t>
  </si>
  <si>
    <t xml:space="preserve">ROLLING RIDGE            </t>
  </si>
  <si>
    <t>FERNANDEZ ELIZABETH C REVOCABL</t>
  </si>
  <si>
    <t>43503402003</t>
  </si>
  <si>
    <t>2000010240</t>
  </si>
  <si>
    <t xml:space="preserve">VALENTANO                </t>
  </si>
  <si>
    <t>GARCIA GABRIEL ANTONIO VASQUEZ</t>
  </si>
  <si>
    <t>52818316008</t>
  </si>
  <si>
    <t>2000010503</t>
  </si>
  <si>
    <t xml:space="preserve">URIBE KEVIN                   </t>
  </si>
  <si>
    <t>53225106006</t>
  </si>
  <si>
    <t>2000010509</t>
  </si>
  <si>
    <t xml:space="preserve">CROW                     </t>
  </si>
  <si>
    <t>SHELDON ROBERT B &amp; ELIZABETH L</t>
  </si>
  <si>
    <t>52632208004</t>
  </si>
  <si>
    <t xml:space="preserve">ELECT. FOR SHED                         </t>
  </si>
  <si>
    <t>2000010510</t>
  </si>
  <si>
    <t xml:space="preserve">COLLEGE VIEW L P              </t>
  </si>
  <si>
    <t>38202003000</t>
  </si>
  <si>
    <t xml:space="preserve">APT 82 REPLACING METER                  </t>
  </si>
  <si>
    <t>2000009102</t>
  </si>
  <si>
    <t xml:space="preserve">CIUDAD NUEVO             </t>
  </si>
  <si>
    <t xml:space="preserve">ADH CORP                      </t>
  </si>
  <si>
    <t xml:space="preserve">RICHARD PHILLIPS              </t>
  </si>
  <si>
    <t>99999470</t>
  </si>
  <si>
    <t>2000009110</t>
  </si>
  <si>
    <t>99999472</t>
  </si>
  <si>
    <t>2000009354</t>
  </si>
  <si>
    <t>2000009572</t>
  </si>
  <si>
    <t>2000009573</t>
  </si>
  <si>
    <t>2000010230</t>
  </si>
  <si>
    <t xml:space="preserve">NARROW RIDGE             </t>
  </si>
  <si>
    <t xml:space="preserve">MORALES ERIK                  </t>
  </si>
  <si>
    <t>53230012000</t>
  </si>
  <si>
    <t>2000010206</t>
  </si>
  <si>
    <t xml:space="preserve">LAUREN                   </t>
  </si>
  <si>
    <t>ALTAVAS NIXEN M R &amp; CHING ALTA</t>
  </si>
  <si>
    <t xml:space="preserve">MONARCHS CONSTRUCITON INC     </t>
  </si>
  <si>
    <t>52430034005</t>
  </si>
  <si>
    <t xml:space="preserve">187SF RESIDENTIAL ADDITION              </t>
  </si>
  <si>
    <t>2000010451</t>
  </si>
  <si>
    <t>MALDONADO CLAUDIA M &amp; ABARCA G</t>
  </si>
  <si>
    <t>53150204002</t>
  </si>
  <si>
    <t>2000010475</t>
  </si>
  <si>
    <t xml:space="preserve">RIO GRANDE               </t>
  </si>
  <si>
    <t xml:space="preserve">SANCHEZ SOCORRO               </t>
  </si>
  <si>
    <t>51481302008</t>
  </si>
  <si>
    <t>2000009090</t>
  </si>
  <si>
    <t>41419029008</t>
  </si>
  <si>
    <t>2000009858</t>
  </si>
  <si>
    <t xml:space="preserve">RIPON                    </t>
  </si>
  <si>
    <t xml:space="preserve">MANUSIG AGNES A               </t>
  </si>
  <si>
    <t>POWERHOUSE HOME IMPROVEMENT IN</t>
  </si>
  <si>
    <t>35536222000</t>
  </si>
  <si>
    <t>2000010349</t>
  </si>
  <si>
    <t xml:space="preserve">DEMING                   </t>
  </si>
  <si>
    <t xml:space="preserve">TOBIAS CURTIS L               </t>
  </si>
  <si>
    <t>38531105008</t>
  </si>
  <si>
    <t>2000010482</t>
  </si>
  <si>
    <t xml:space="preserve">MEDIO LUNA               </t>
  </si>
  <si>
    <t xml:space="preserve">TAYLOR MICHAEL L &amp; ABBY ANN   </t>
  </si>
  <si>
    <t>43230121004</t>
  </si>
  <si>
    <t xml:space="preserve">RESIDENTIAL REROOF W. WITH COOL ROOF    </t>
  </si>
  <si>
    <t>2000010087</t>
  </si>
  <si>
    <t xml:space="preserve">JAMES THOMAS B &amp; RHONDA       </t>
  </si>
  <si>
    <t>33113409006</t>
  </si>
  <si>
    <t>2000010088</t>
  </si>
  <si>
    <t xml:space="preserve">ST CLOUD                 </t>
  </si>
  <si>
    <t xml:space="preserve">MULLINS MELANIE T TRUST       </t>
  </si>
  <si>
    <t>51236218004</t>
  </si>
  <si>
    <t>2000010089</t>
  </si>
  <si>
    <t xml:space="preserve">LEWIS FAMILY TRUST 2007       </t>
  </si>
  <si>
    <t>51211303004</t>
  </si>
  <si>
    <t>2000010317</t>
  </si>
  <si>
    <t xml:space="preserve">ROCKCASTLE               </t>
  </si>
  <si>
    <t>ALLISON RONALD &amp; MARIA E ALMEN</t>
  </si>
  <si>
    <t>38523218000</t>
  </si>
  <si>
    <t>2000010318</t>
  </si>
  <si>
    <t xml:space="preserve">POWELL LAWAIN &amp; ALBERT T      </t>
  </si>
  <si>
    <t>17356611008</t>
  </si>
  <si>
    <t>2000010319</t>
  </si>
  <si>
    <t xml:space="preserve">BIENVENU                 </t>
  </si>
  <si>
    <t xml:space="preserve">THOMPSON DARIN L &amp; DEBRA A    </t>
  </si>
  <si>
    <t>49452112004</t>
  </si>
  <si>
    <t>2000010330</t>
  </si>
  <si>
    <t xml:space="preserve">BEATY CLIFFORD J &amp; REGINA L   </t>
  </si>
  <si>
    <t>50711501004</t>
  </si>
  <si>
    <t>2000010331</t>
  </si>
  <si>
    <t xml:space="preserve">BRAYSON LA VONNE L            </t>
  </si>
  <si>
    <t>37115211005</t>
  </si>
  <si>
    <t>2000010487</t>
  </si>
  <si>
    <t xml:space="preserve">ROEHAMPTON               </t>
  </si>
  <si>
    <t xml:space="preserve">WENSTROM GEORGIA              </t>
  </si>
  <si>
    <t>52622107005</t>
  </si>
  <si>
    <t>2000010492</t>
  </si>
  <si>
    <t xml:space="preserve">ANGEL FALLS              </t>
  </si>
  <si>
    <t xml:space="preserve">CLAWSON FAM TR                </t>
  </si>
  <si>
    <t>49941012000</t>
  </si>
  <si>
    <t>2000010549</t>
  </si>
  <si>
    <t xml:space="preserve">KANDARIAN                </t>
  </si>
  <si>
    <t xml:space="preserve">KEELER DENISE L               </t>
  </si>
  <si>
    <t>38539107008</t>
  </si>
  <si>
    <t>2000010550</t>
  </si>
  <si>
    <t xml:space="preserve">CABRERA ERNEST B &amp; JANET B    </t>
  </si>
  <si>
    <t>51219402002</t>
  </si>
  <si>
    <t>2000010572</t>
  </si>
  <si>
    <t xml:space="preserve">TERRAZAS PROPERTY TRUST       </t>
  </si>
  <si>
    <t>38227105006</t>
  </si>
  <si>
    <t>2000010575</t>
  </si>
  <si>
    <t xml:space="preserve">EVAP COOLER REPLACEMENT. (2 UNITS)      </t>
  </si>
  <si>
    <t>2000010485</t>
  </si>
  <si>
    <t xml:space="preserve">MORGAN HILL              </t>
  </si>
  <si>
    <t xml:space="preserve">BARBA VICTOR                  </t>
  </si>
  <si>
    <t>50060227002</t>
  </si>
  <si>
    <t>2000010486</t>
  </si>
  <si>
    <t xml:space="preserve">STELLAR                  </t>
  </si>
  <si>
    <t>PHAM QUYNH TRONG &amp; DANG HOA TH</t>
  </si>
  <si>
    <t>46542208009</t>
  </si>
  <si>
    <t>2000010554</t>
  </si>
  <si>
    <t xml:space="preserve">AVIARA                   </t>
  </si>
  <si>
    <t xml:space="preserve">DE LOS SANTOS ROCIO           </t>
  </si>
  <si>
    <t>49473026009</t>
  </si>
  <si>
    <t>2000010555</t>
  </si>
  <si>
    <t xml:space="preserve">CAMPHOR                  </t>
  </si>
  <si>
    <t xml:space="preserve">TOURNEY DALE &amp; BARBARA TR     </t>
  </si>
  <si>
    <t xml:space="preserve">BAKERSFIELD HOME REPAIR INC   </t>
  </si>
  <si>
    <t>49814203003</t>
  </si>
  <si>
    <t>2000010564</t>
  </si>
  <si>
    <t xml:space="preserve">POSADA                   </t>
  </si>
  <si>
    <t xml:space="preserve">HUGHES DENNIS L &amp; BARBARA     </t>
  </si>
  <si>
    <t>44129205009</t>
  </si>
  <si>
    <t>2000010566</t>
  </si>
  <si>
    <t xml:space="preserve">TOWNSLEY                 </t>
  </si>
  <si>
    <t xml:space="preserve">BEED EVERETT L &amp; INETHA       </t>
  </si>
  <si>
    <t xml:space="preserve">ROTO ROOTER SERV &amp; PLUMBING   </t>
  </si>
  <si>
    <t>01117224004</t>
  </si>
  <si>
    <t xml:space="preserve">GAS LINE REPAIR                         </t>
  </si>
  <si>
    <t>2000010046</t>
  </si>
  <si>
    <t xml:space="preserve">DEAVILA DANIEL                </t>
  </si>
  <si>
    <t>02047425004</t>
  </si>
  <si>
    <t>2000010096</t>
  </si>
  <si>
    <t xml:space="preserve">EL CABALLO               </t>
  </si>
  <si>
    <t xml:space="preserve">INTROINI MICHAEL M &amp; PATRICIA </t>
  </si>
  <si>
    <t>40507113007</t>
  </si>
  <si>
    <t>2000010100</t>
  </si>
  <si>
    <t xml:space="preserve">AYALA JUDITH                  </t>
  </si>
  <si>
    <t>54416328005</t>
  </si>
  <si>
    <t>2000010101</t>
  </si>
  <si>
    <t xml:space="preserve">CONTRERAS JOSE NOE            </t>
  </si>
  <si>
    <t>51481307003</t>
  </si>
  <si>
    <t>2000010109</t>
  </si>
  <si>
    <t xml:space="preserve">NEWCOMBE                 </t>
  </si>
  <si>
    <t>GUTIERREZ ARTEMIO DURAN &amp; BARR</t>
  </si>
  <si>
    <t>40403116007</t>
  </si>
  <si>
    <t>2000010116</t>
  </si>
  <si>
    <t xml:space="preserve">DORCHESTER               </t>
  </si>
  <si>
    <t xml:space="preserve">OLIVIERI FAMILY TRUST         </t>
  </si>
  <si>
    <t>39016407000</t>
  </si>
  <si>
    <t>2000010117</t>
  </si>
  <si>
    <t xml:space="preserve">MONTEMAR                 </t>
  </si>
  <si>
    <t xml:space="preserve">CAO PHONG N                   </t>
  </si>
  <si>
    <t>54107127001</t>
  </si>
  <si>
    <t xml:space="preserve">RES SOLAR ON TILE W/ PANEL UPGRADE      </t>
  </si>
  <si>
    <t>2000010150</t>
  </si>
  <si>
    <t xml:space="preserve">MARNIE                   </t>
  </si>
  <si>
    <t xml:space="preserve">ELLIS SCOTT &amp; DEBBIE          </t>
  </si>
  <si>
    <t>38228108008</t>
  </si>
  <si>
    <t>2000010165</t>
  </si>
  <si>
    <t xml:space="preserve">5TH                      </t>
  </si>
  <si>
    <t xml:space="preserve">ORTEGA MIGUEL                 </t>
  </si>
  <si>
    <t>13924017001</t>
  </si>
  <si>
    <t xml:space="preserve">RES SOLAR W/ELEC PANEL UPGRADE          </t>
  </si>
  <si>
    <t>2000010170</t>
  </si>
  <si>
    <t xml:space="preserve">MANDALAY                 </t>
  </si>
  <si>
    <t xml:space="preserve">BILLINGSLEY CORY DANIEL       </t>
  </si>
  <si>
    <t>52356029000</t>
  </si>
  <si>
    <t>2000010238</t>
  </si>
  <si>
    <t xml:space="preserve">CATALINA                 </t>
  </si>
  <si>
    <t xml:space="preserve">MOLINA JOAQUIN C              </t>
  </si>
  <si>
    <t>14641104001</t>
  </si>
  <si>
    <t>2000010239</t>
  </si>
  <si>
    <t xml:space="preserve">HAMPTON                  </t>
  </si>
  <si>
    <t xml:space="preserve">CARRASCO MARIA ROSARIO        </t>
  </si>
  <si>
    <t>38405008008</t>
  </si>
  <si>
    <t>2000010570</t>
  </si>
  <si>
    <t xml:space="preserve">TWIST ELECTRIC                </t>
  </si>
  <si>
    <t>2000010573</t>
  </si>
  <si>
    <t xml:space="preserve">SEAPINES                 </t>
  </si>
  <si>
    <t xml:space="preserve">GOODEMOTE GARY J &amp; PATRICIA M </t>
  </si>
  <si>
    <t xml:space="preserve">ZK ELECTRIC                   </t>
  </si>
  <si>
    <t>38009111007</t>
  </si>
  <si>
    <t xml:space="preserve">PANEL C/O                               </t>
  </si>
  <si>
    <t>BY CALENDAR YEAR</t>
  </si>
  <si>
    <t>No.of Monthly Permits</t>
  </si>
  <si>
    <t xml:space="preserve">Monthly Valuations </t>
  </si>
  <si>
    <t>Permits Y-T-D</t>
  </si>
  <si>
    <t>Valuations Y-T-D</t>
  </si>
  <si>
    <t xml:space="preserve"> Permits</t>
  </si>
  <si>
    <t>Valuations</t>
  </si>
  <si>
    <t>Permits</t>
  </si>
  <si>
    <t>Prior Cal Yr.</t>
  </si>
  <si>
    <t>Cur Cal Yr</t>
  </si>
  <si>
    <t>Prior Cal Yr</t>
  </si>
  <si>
    <t>PY/ Mo</t>
  </si>
  <si>
    <t>YTD</t>
  </si>
  <si>
    <t>Use</t>
  </si>
  <si>
    <t>Description</t>
  </si>
  <si>
    <t>Difference</t>
  </si>
  <si>
    <t>Single Family Residence</t>
  </si>
  <si>
    <t>Condominium</t>
  </si>
  <si>
    <t>Two-Family Bldg.(Duplex)</t>
  </si>
  <si>
    <t>Three-Four Family Bldg</t>
  </si>
  <si>
    <t>Five or More Family Bldg</t>
  </si>
  <si>
    <t>Hotel/Motel</t>
  </si>
  <si>
    <t>Other Non-House-Keeping Bldg</t>
  </si>
  <si>
    <t>Amusement Recreation Bldg.</t>
  </si>
  <si>
    <t>Church/Religious Bldg</t>
  </si>
  <si>
    <t>Warehouse Bldg</t>
  </si>
  <si>
    <t>Commercial Garage</t>
  </si>
  <si>
    <t>Service Station/Repair</t>
  </si>
  <si>
    <t>Hospital/Medical Office</t>
  </si>
  <si>
    <t>Office/Bank Bldg</t>
  </si>
  <si>
    <t>Public Works Bldg</t>
  </si>
  <si>
    <t>School/Education Bldg</t>
  </si>
  <si>
    <t>Restaurant/Store Bldg</t>
  </si>
  <si>
    <t>Other Non-Residential Bldg</t>
  </si>
  <si>
    <t>Swimming Pool</t>
  </si>
  <si>
    <t>Pool and Spa</t>
  </si>
  <si>
    <t>Spa Only</t>
  </si>
  <si>
    <t>Garage Conversion</t>
  </si>
  <si>
    <t>Residential Alt/Rep/Add</t>
  </si>
  <si>
    <t>Fire Sprinkler System</t>
  </si>
  <si>
    <t>Change of Use(Res to Com)</t>
  </si>
  <si>
    <t>Commercial Alt/Rep/Alt</t>
  </si>
  <si>
    <t>Residential Garage/Carport</t>
  </si>
  <si>
    <t>Mobile Home Accessory Struct.</t>
  </si>
  <si>
    <t>Mobile Home Installation</t>
  </si>
  <si>
    <t>Commercial Coach/Office Trailer</t>
  </si>
  <si>
    <t>Demolition/Single Family Res</t>
  </si>
  <si>
    <t>Demolition/Multi-Fam Res (Duplex)</t>
  </si>
  <si>
    <t>Demolition/Multi-Fam Res (Three-Four)</t>
  </si>
  <si>
    <t>Demolition/Multi-Fam Res (Five or More)</t>
  </si>
  <si>
    <t>Demolition/Commercial Structure</t>
  </si>
  <si>
    <t>Fire Damage Repair/Residential</t>
  </si>
  <si>
    <t>Fire Damage Repair/Commercial</t>
  </si>
  <si>
    <t>Moved Bldg. - Residential</t>
  </si>
  <si>
    <t>Moved Bldg. - Commercial</t>
  </si>
  <si>
    <t>Re-roof - Residential</t>
  </si>
  <si>
    <t>Re-roof - Commercial</t>
  </si>
  <si>
    <t>Water Wells</t>
  </si>
  <si>
    <t>Fireworks Stand</t>
  </si>
  <si>
    <t>Christmas Tree Lot</t>
  </si>
  <si>
    <t>Demo of Interior Wall</t>
  </si>
  <si>
    <t>Other Miscellaneous</t>
  </si>
  <si>
    <t>Permanent Sign</t>
  </si>
  <si>
    <t>Temporary Sign</t>
  </si>
  <si>
    <t>Balloon/Banner</t>
  </si>
  <si>
    <t>Mechanical Permit</t>
  </si>
  <si>
    <t>Plumbing Permits</t>
  </si>
  <si>
    <t>Electrical Permit</t>
  </si>
  <si>
    <t>Combination Mech/Plmg/Elect</t>
  </si>
  <si>
    <t>CD/ED Rehab Project</t>
  </si>
  <si>
    <t>Special Inspection</t>
  </si>
  <si>
    <t>Reinspection</t>
  </si>
  <si>
    <t>Handicapped Appeal</t>
  </si>
  <si>
    <t xml:space="preserve"> </t>
  </si>
  <si>
    <t>Totals</t>
  </si>
  <si>
    <t>solar</t>
  </si>
  <si>
    <t>yes</t>
  </si>
  <si>
    <t>pool/water</t>
  </si>
  <si>
    <t>no</t>
  </si>
  <si>
    <t>heater</t>
  </si>
  <si>
    <t>SOLAR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</si>
</sst>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\(&quot;$&quot;#,##0\)"/>
    <numFmt numFmtId="165" formatCode="_(&quot;$&quot;* #,##0.00_);_(&quot;$&quot;* \(#,##0.00\);_(&quot;$&quot;* &quot;-&quot;??_);_(@_)"/>
    <numFmt numFmtId="166" formatCode="#0"/>
    <numFmt numFmtId="167" formatCode="0_);\(0\)"/>
    <numFmt numFmtId="168" formatCode="_(* #,##0_);_(* \(#,##0\);_(* &quot;-&quot;??_);_(@_)"/>
    <numFmt numFmtId="169" formatCode="mm/dd/yyyy"/>
  </numFmts>
  <fonts count="12" x14ac:knownFonts="1">
    <font>
      <sz val="10"/>
      <color theme="1"/>
      <name val="Tahoma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color theme="1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7E5E5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7" fillId="0" borderId="0">
      <alignment wrapText="1"/>
    </xf>
    <xf numFmtId="0" fontId="7" fillId="0" borderId="0"/>
    <xf numFmtId="0" fontId="10" fillId="0" borderId="0"/>
    <xf numFmtId="0" fontId="7" fillId="0" borderId="0"/>
    <xf numFmtId="0" fontId="7" fillId="0" borderId="0">
      <alignment wrapText="1"/>
    </xf>
    <xf numFmtId="3" fontId="7" fillId="0" borderId="0"/>
    <xf numFmtId="0" fontId="2" fillId="0" borderId="0"/>
    <xf numFmtId="0" fontId="1" fillId="2" borderId="1" applyNumberFormat="0" applyFont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4" fillId="15" borderId="3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4" xfId="0" applyFont="1" applyFill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166" fontId="5" fillId="0" borderId="6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166" fontId="5" fillId="0" borderId="6" xfId="0" applyNumberFormat="1" applyFont="1" applyBorder="1" applyAlignment="1">
      <alignment horizontal="center" vertical="top"/>
    </xf>
    <xf numFmtId="3" fontId="5" fillId="0" borderId="6" xfId="0" applyNumberFormat="1" applyFont="1" applyBorder="1" applyAlignment="1">
      <alignment horizontal="center" vertical="top"/>
    </xf>
    <xf numFmtId="0" fontId="5" fillId="0" borderId="6" xfId="0" applyNumberFormat="1" applyFont="1" applyBorder="1" applyAlignment="1">
      <alignment horizontal="center" vertical="top"/>
    </xf>
    <xf numFmtId="3" fontId="5" fillId="0" borderId="6" xfId="0" applyNumberFormat="1" applyFont="1" applyBorder="1" applyAlignment="1">
      <alignment horizontal="right" vertical="top"/>
    </xf>
    <xf numFmtId="0" fontId="6" fillId="0" borderId="6" xfId="0" applyFont="1" applyBorder="1"/>
    <xf numFmtId="0" fontId="5" fillId="0" borderId="6" xfId="0" applyFont="1" applyBorder="1" applyAlignment="1">
      <alignment horizontal="right" vertical="top"/>
    </xf>
    <xf numFmtId="0" fontId="0" fillId="0" borderId="7" xfId="0" applyBorder="1"/>
    <xf numFmtId="0" fontId="0" fillId="0" borderId="6" xfId="0" applyBorder="1"/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166" fontId="5" fillId="0" borderId="9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0" fillId="0" borderId="9" xfId="0" applyBorder="1"/>
    <xf numFmtId="3" fontId="5" fillId="0" borderId="9" xfId="0" applyNumberFormat="1" applyFont="1" applyBorder="1" applyAlignment="1">
      <alignment horizontal="right" vertical="top"/>
    </xf>
    <xf numFmtId="0" fontId="6" fillId="0" borderId="9" xfId="0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0" fillId="0" borderId="0" xfId="0" applyAlignment="1">
      <alignment horizontal="left"/>
    </xf>
    <xf numFmtId="3" fontId="6" fillId="0" borderId="0" xfId="0" applyNumberFormat="1" applyFont="1"/>
    <xf numFmtId="0" fontId="11" fillId="16" borderId="11" xfId="32" applyFont="1" applyFill="1" applyBorder="1" applyAlignment="1">
      <alignment horizontal="center"/>
    </xf>
    <xf numFmtId="0" fontId="11" fillId="16" borderId="12" xfId="32" applyFont="1" applyFill="1" applyBorder="1" applyAlignment="1">
      <alignment horizontal="center"/>
    </xf>
    <xf numFmtId="0" fontId="7" fillId="17" borderId="0" xfId="32" applyFont="1" applyFill="1"/>
    <xf numFmtId="0" fontId="11" fillId="18" borderId="11" xfId="32" applyFont="1" applyFill="1" applyBorder="1" applyAlignment="1">
      <alignment horizontal="center" wrapText="1"/>
    </xf>
    <xf numFmtId="164" fontId="11" fillId="18" borderId="15" xfId="32" applyNumberFormat="1" applyFont="1" applyFill="1" applyBorder="1" applyAlignment="1">
      <alignment horizontal="center" wrapText="1"/>
    </xf>
    <xf numFmtId="0" fontId="11" fillId="18" borderId="12" xfId="32" applyFont="1" applyFill="1" applyBorder="1" applyAlignment="1">
      <alignment horizontal="center"/>
    </xf>
    <xf numFmtId="164" fontId="11" fillId="18" borderId="15" xfId="32" applyNumberFormat="1" applyFont="1" applyFill="1" applyBorder="1" applyAlignment="1">
      <alignment horizontal="center"/>
    </xf>
    <xf numFmtId="0" fontId="7" fillId="0" borderId="0" xfId="32" applyFont="1"/>
    <xf numFmtId="0" fontId="11" fillId="0" borderId="16" xfId="32" applyFont="1" applyBorder="1" applyAlignment="1">
      <alignment horizontal="center"/>
    </xf>
    <xf numFmtId="0" fontId="11" fillId="0" borderId="16" xfId="32" applyFont="1" applyBorder="1"/>
    <xf numFmtId="37" fontId="11" fillId="16" borderId="17" xfId="32" applyNumberFormat="1" applyFont="1" applyFill="1" applyBorder="1" applyAlignment="1">
      <alignment horizontal="right"/>
    </xf>
    <xf numFmtId="0" fontId="11" fillId="0" borderId="18" xfId="32" applyFont="1" applyFill="1" applyBorder="1" applyAlignment="1">
      <alignment horizontal="right"/>
    </xf>
    <xf numFmtId="0" fontId="11" fillId="16" borderId="17" xfId="32" applyFont="1" applyFill="1" applyBorder="1" applyAlignment="1">
      <alignment horizontal="right"/>
    </xf>
    <xf numFmtId="0" fontId="11" fillId="0" borderId="19" xfId="32" applyFont="1" applyFill="1" applyBorder="1" applyAlignment="1">
      <alignment horizontal="right"/>
    </xf>
    <xf numFmtId="0" fontId="11" fillId="0" borderId="20" xfId="32" applyFont="1" applyFill="1" applyBorder="1" applyAlignment="1">
      <alignment horizontal="center"/>
    </xf>
    <xf numFmtId="164" fontId="11" fillId="0" borderId="19" xfId="32" applyNumberFormat="1" applyFont="1" applyFill="1" applyBorder="1" applyAlignment="1">
      <alignment horizontal="center"/>
    </xf>
    <xf numFmtId="0" fontId="11" fillId="0" borderId="21" xfId="32" applyFont="1" applyFill="1" applyBorder="1" applyAlignment="1">
      <alignment horizontal="center"/>
    </xf>
    <xf numFmtId="1" fontId="11" fillId="16" borderId="22" xfId="16" applyNumberFormat="1" applyFont="1" applyFill="1" applyBorder="1" applyAlignment="1">
      <alignment horizontal="right"/>
    </xf>
    <xf numFmtId="1" fontId="11" fillId="0" borderId="23" xfId="16" applyNumberFormat="1" applyFont="1" applyFill="1" applyBorder="1" applyAlignment="1">
      <alignment horizontal="right"/>
    </xf>
    <xf numFmtId="167" fontId="11" fillId="16" borderId="24" xfId="16" applyNumberFormat="1" applyFont="1" applyFill="1" applyBorder="1" applyAlignment="1">
      <alignment horizontal="right"/>
    </xf>
    <xf numFmtId="167" fontId="11" fillId="0" borderId="22" xfId="16" applyNumberFormat="1" applyFont="1" applyFill="1" applyBorder="1" applyAlignment="1">
      <alignment horizontal="right"/>
    </xf>
    <xf numFmtId="167" fontId="11" fillId="0" borderId="25" xfId="16" applyNumberFormat="1" applyFont="1" applyFill="1" applyBorder="1" applyAlignment="1">
      <alignment horizontal="right"/>
    </xf>
    <xf numFmtId="167" fontId="11" fillId="0" borderId="23" xfId="16" applyNumberFormat="1" applyFont="1" applyFill="1" applyBorder="1" applyAlignment="1">
      <alignment horizontal="right"/>
    </xf>
    <xf numFmtId="0" fontId="11" fillId="0" borderId="24" xfId="32" applyNumberFormat="1" applyFont="1" applyFill="1" applyBorder="1" applyAlignment="1">
      <alignment horizontal="center"/>
    </xf>
    <xf numFmtId="164" fontId="11" fillId="0" borderId="23" xfId="32" applyNumberFormat="1" applyFont="1" applyFill="1" applyBorder="1" applyAlignment="1">
      <alignment horizontal="center"/>
    </xf>
    <xf numFmtId="0" fontId="11" fillId="0" borderId="22" xfId="32" applyNumberFormat="1" applyFont="1" applyFill="1" applyBorder="1" applyAlignment="1">
      <alignment horizontal="center"/>
    </xf>
    <xf numFmtId="164" fontId="11" fillId="0" borderId="25" xfId="32" applyNumberFormat="1" applyFont="1" applyFill="1" applyBorder="1" applyAlignment="1">
      <alignment horizontal="center"/>
    </xf>
    <xf numFmtId="0" fontId="7" fillId="0" borderId="26" xfId="32" applyFont="1" applyBorder="1" applyAlignment="1">
      <alignment horizontal="center"/>
    </xf>
    <xf numFmtId="0" fontId="7" fillId="0" borderId="26" xfId="32" applyFont="1" applyBorder="1"/>
    <xf numFmtId="37" fontId="7" fillId="16" borderId="27" xfId="32" applyNumberFormat="1" applyFont="1" applyFill="1" applyBorder="1"/>
    <xf numFmtId="37" fontId="7" fillId="0" borderId="28" xfId="32" applyNumberFormat="1" applyFont="1" applyFill="1" applyBorder="1"/>
    <xf numFmtId="164" fontId="7" fillId="16" borderId="27" xfId="25" applyNumberFormat="1" applyFont="1" applyFill="1" applyBorder="1"/>
    <xf numFmtId="164" fontId="7" fillId="0" borderId="29" xfId="26" applyNumberFormat="1" applyFont="1" applyFill="1" applyBorder="1"/>
    <xf numFmtId="37" fontId="7" fillId="0" borderId="28" xfId="22" applyNumberFormat="1" applyFont="1" applyFill="1" applyBorder="1"/>
    <xf numFmtId="164" fontId="0" fillId="16" borderId="29" xfId="26" applyNumberFormat="1" applyFont="1" applyFill="1" applyBorder="1"/>
    <xf numFmtId="164" fontId="7" fillId="0" borderId="28" xfId="26" applyNumberFormat="1" applyFont="1" applyFill="1" applyBorder="1"/>
    <xf numFmtId="37" fontId="7" fillId="0" borderId="27" xfId="16" applyNumberFormat="1" applyFont="1" applyFill="1" applyBorder="1"/>
    <xf numFmtId="164" fontId="7" fillId="0" borderId="28" xfId="16" applyNumberFormat="1" applyFont="1" applyFill="1" applyBorder="1"/>
    <xf numFmtId="37" fontId="7" fillId="0" borderId="29" xfId="16" applyNumberFormat="1" applyFont="1" applyFill="1" applyBorder="1"/>
    <xf numFmtId="0" fontId="11" fillId="0" borderId="0" xfId="32" applyFont="1" applyBorder="1" applyAlignment="1">
      <alignment horizontal="center" wrapText="1"/>
    </xf>
    <xf numFmtId="0" fontId="11" fillId="0" borderId="0" xfId="32" applyFont="1" applyBorder="1" applyAlignment="1">
      <alignment horizontal="center"/>
    </xf>
    <xf numFmtId="0" fontId="7" fillId="0" borderId="0" xfId="32" applyFont="1" applyBorder="1"/>
    <xf numFmtId="0" fontId="7" fillId="0" borderId="26" xfId="32" applyBorder="1" applyAlignment="1">
      <alignment horizontal="center"/>
    </xf>
    <xf numFmtId="0" fontId="11" fillId="0" borderId="0" xfId="32" applyFont="1" applyFill="1" applyBorder="1" applyAlignment="1">
      <alignment horizontal="center"/>
    </xf>
    <xf numFmtId="0" fontId="11" fillId="0" borderId="0" xfId="32" applyNumberFormat="1" applyFont="1" applyFill="1" applyBorder="1" applyAlignment="1">
      <alignment horizontal="center"/>
    </xf>
    <xf numFmtId="0" fontId="11" fillId="0" borderId="26" xfId="32" applyFont="1" applyBorder="1" applyAlignment="1">
      <alignment horizontal="center"/>
    </xf>
    <xf numFmtId="168" fontId="11" fillId="16" borderId="27" xfId="16" applyNumberFormat="1" applyFont="1" applyFill="1" applyBorder="1"/>
    <xf numFmtId="168" fontId="11" fillId="0" borderId="28" xfId="16" applyNumberFormat="1" applyFont="1" applyFill="1" applyBorder="1"/>
    <xf numFmtId="164" fontId="11" fillId="16" borderId="26" xfId="16" applyNumberFormat="1" applyFont="1" applyFill="1" applyBorder="1"/>
    <xf numFmtId="164" fontId="11" fillId="0" borderId="28" xfId="16" applyNumberFormat="1" applyFont="1" applyFill="1" applyBorder="1"/>
    <xf numFmtId="168" fontId="11" fillId="16" borderId="30" xfId="16" applyNumberFormat="1" applyFont="1" applyFill="1" applyBorder="1"/>
    <xf numFmtId="164" fontId="11" fillId="16" borderId="29" xfId="26" applyNumberFormat="1" applyFont="1" applyFill="1" applyBorder="1"/>
    <xf numFmtId="164" fontId="11" fillId="0" borderId="28" xfId="26" applyNumberFormat="1" applyFont="1" applyFill="1" applyBorder="1"/>
    <xf numFmtId="0" fontId="11" fillId="0" borderId="0" xfId="32" applyFont="1"/>
    <xf numFmtId="168" fontId="11" fillId="0" borderId="27" xfId="16" applyNumberFormat="1" applyFont="1" applyFill="1" applyBorder="1"/>
    <xf numFmtId="168" fontId="11" fillId="0" borderId="29" xfId="16" applyNumberFormat="1" applyFont="1" applyFill="1" applyBorder="1"/>
    <xf numFmtId="37" fontId="11" fillId="0" borderId="0" xfId="16" applyNumberFormat="1" applyFont="1" applyFill="1" applyBorder="1"/>
    <xf numFmtId="0" fontId="11" fillId="0" borderId="0" xfId="32" applyFont="1" applyBorder="1"/>
    <xf numFmtId="0" fontId="7" fillId="0" borderId="31" xfId="32" applyFont="1" applyBorder="1" applyAlignment="1">
      <alignment horizontal="center"/>
    </xf>
    <xf numFmtId="0" fontId="7" fillId="0" borderId="32" xfId="32" applyFont="1" applyBorder="1"/>
    <xf numFmtId="0" fontId="7" fillId="16" borderId="33" xfId="32" applyFont="1" applyFill="1" applyBorder="1"/>
    <xf numFmtId="0" fontId="7" fillId="0" borderId="34" xfId="32" applyFont="1" applyBorder="1"/>
    <xf numFmtId="0" fontId="7" fillId="16" borderId="35" xfId="32" applyFont="1" applyFill="1" applyBorder="1"/>
    <xf numFmtId="0" fontId="7" fillId="0" borderId="36" xfId="32" applyFont="1" applyBorder="1"/>
    <xf numFmtId="0" fontId="7" fillId="0" borderId="37" xfId="32" applyFont="1" applyBorder="1"/>
    <xf numFmtId="0" fontId="7" fillId="16" borderId="36" xfId="32" applyFont="1" applyFill="1" applyBorder="1"/>
    <xf numFmtId="0" fontId="7" fillId="0" borderId="35" xfId="32" applyFont="1" applyBorder="1"/>
    <xf numFmtId="164" fontId="7" fillId="0" borderId="34" xfId="32" applyNumberFormat="1" applyFont="1" applyBorder="1"/>
    <xf numFmtId="0" fontId="7" fillId="0" borderId="38" xfId="32" applyFont="1" applyBorder="1"/>
    <xf numFmtId="164" fontId="7" fillId="0" borderId="34" xfId="16" applyNumberFormat="1" applyFont="1" applyFill="1" applyBorder="1"/>
    <xf numFmtId="37" fontId="7" fillId="0" borderId="0" xfId="16" applyNumberFormat="1" applyFont="1" applyFill="1" applyBorder="1"/>
    <xf numFmtId="0" fontId="7" fillId="0" borderId="0" xfId="32" applyFont="1" applyBorder="1" applyAlignment="1">
      <alignment horizontal="center"/>
    </xf>
    <xf numFmtId="164" fontId="7" fillId="0" borderId="0" xfId="32" applyNumberFormat="1" applyFont="1"/>
    <xf numFmtId="164" fontId="7" fillId="0" borderId="0" xfId="16" applyNumberFormat="1" applyFont="1" applyFill="1" applyBorder="1"/>
    <xf numFmtId="168" fontId="7" fillId="0" borderId="0" xfId="32" applyNumberFormat="1" applyFont="1" applyBorder="1"/>
    <xf numFmtId="164" fontId="7" fillId="0" borderId="0" xfId="32" applyNumberFormat="1" applyFont="1" applyBorder="1"/>
    <xf numFmtId="168" fontId="7" fillId="0" borderId="0" xfId="32" applyNumberFormat="1" applyFont="1"/>
    <xf numFmtId="168" fontId="7" fillId="0" borderId="0" xfId="16" applyNumberFormat="1" applyFont="1" applyFill="1" applyBorder="1"/>
    <xf numFmtId="0" fontId="7" fillId="0" borderId="0" xfId="32" applyFont="1" applyAlignment="1">
      <alignment horizontal="center"/>
    </xf>
    <xf numFmtId="49" fontId="4" fillId="15" borderId="2" xfId="0" applyNumberFormat="1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0" fillId="0" borderId="0" xfId="0" applyNumberFormat="1"/>
    <xf numFmtId="169" fontId="4" fillId="15" borderId="3" xfId="0" applyNumberFormat="1" applyFont="1" applyFill="1" applyBorder="1" applyAlignment="1">
      <alignment horizontal="center" vertical="top" wrapText="1"/>
    </xf>
    <xf numFmtId="169" fontId="5" fillId="0" borderId="6" xfId="0" applyNumberFormat="1" applyFont="1" applyBorder="1" applyAlignment="1">
      <alignment horizontal="center" vertical="top"/>
    </xf>
    <xf numFmtId="169" fontId="5" fillId="0" borderId="9" xfId="0" applyNumberFormat="1" applyFont="1" applyBorder="1" applyAlignment="1">
      <alignment horizontal="center" vertical="top"/>
    </xf>
    <xf numFmtId="169" fontId="0" fillId="0" borderId="0" xfId="0" applyNumberFormat="1"/>
    <xf numFmtId="0" fontId="4" fillId="15" borderId="39" xfId="0" applyFont="1" applyFill="1" applyBorder="1" applyAlignment="1">
      <alignment horizontal="center" vertical="top"/>
    </xf>
    <xf numFmtId="0" fontId="11" fillId="16" borderId="13" xfId="32" applyFont="1" applyFill="1" applyBorder="1" applyAlignment="1">
      <alignment horizontal="center"/>
    </xf>
    <xf numFmtId="0" fontId="11" fillId="16" borderId="14" xfId="32" applyFont="1" applyFill="1" applyBorder="1" applyAlignment="1">
      <alignment horizontal="center"/>
    </xf>
  </cellXfs>
  <cellStyles count="3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Comma 2" xfId="13" xr:uid="{00000000-0005-0000-0000-00000C000000}"/>
    <cellStyle name="Comma 2 2" xfId="14" xr:uid="{00000000-0005-0000-0000-00000D000000}"/>
    <cellStyle name="Comma 3" xfId="15" xr:uid="{00000000-0005-0000-0000-00000E000000}"/>
    <cellStyle name="Comma 3 2" xfId="16" xr:uid="{00000000-0005-0000-0000-00000F000000}"/>
    <cellStyle name="Comma 3 3" xfId="17" xr:uid="{00000000-0005-0000-0000-000010000000}"/>
    <cellStyle name="Comma 3 4" xfId="18" xr:uid="{00000000-0005-0000-0000-000011000000}"/>
    <cellStyle name="Comma 3 5" xfId="19" xr:uid="{00000000-0005-0000-0000-000012000000}"/>
    <cellStyle name="Comma 3 6" xfId="20" xr:uid="{00000000-0005-0000-0000-000013000000}"/>
    <cellStyle name="Comma 4" xfId="21" xr:uid="{00000000-0005-0000-0000-000014000000}"/>
    <cellStyle name="Comma0" xfId="22" xr:uid="{00000000-0005-0000-0000-000015000000}"/>
    <cellStyle name="Comma0 2" xfId="23" xr:uid="{00000000-0005-0000-0000-000016000000}"/>
    <cellStyle name="Currency 2" xfId="24" xr:uid="{00000000-0005-0000-0000-000017000000}"/>
    <cellStyle name="Currency 3" xfId="25" xr:uid="{00000000-0005-0000-0000-000018000000}"/>
    <cellStyle name="Currency0" xfId="26" xr:uid="{00000000-0005-0000-0000-000019000000}"/>
    <cellStyle name="Currency0 2" xfId="27" xr:uid="{00000000-0005-0000-0000-00001A000000}"/>
    <cellStyle name="Currency0_2006 Summary Report" xfId="28" xr:uid="{00000000-0005-0000-0000-00001B000000}"/>
    <cellStyle name="Date" xfId="29" xr:uid="{00000000-0005-0000-0000-00001C000000}"/>
    <cellStyle name="Fixed" xfId="30" xr:uid="{00000000-0005-0000-0000-00001D000000}"/>
    <cellStyle name="Normal" xfId="0" builtinId="0"/>
    <cellStyle name="Normal 2" xfId="31" xr:uid="{00000000-0005-0000-0000-00001F000000}"/>
    <cellStyle name="Normal 2 2" xfId="32" xr:uid="{00000000-0005-0000-0000-000020000000}"/>
    <cellStyle name="Normal 3" xfId="33" xr:uid="{00000000-0005-0000-0000-000021000000}"/>
    <cellStyle name="Normal 4" xfId="34" xr:uid="{00000000-0005-0000-0000-000022000000}"/>
    <cellStyle name="Normal 5" xfId="35" xr:uid="{00000000-0005-0000-0000-000023000000}"/>
    <cellStyle name="Normal 6" xfId="36" xr:uid="{00000000-0005-0000-0000-000024000000}"/>
    <cellStyle name="Normal 7" xfId="37" xr:uid="{00000000-0005-0000-0000-000025000000}"/>
    <cellStyle name="Note 2" xfId="38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6/08%202016%20Monthy_Building_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18/12%202018%20Monthy_Building_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Basic%20Monthly%20Cognos%20Report/2020/09%202020%20Monthy_Building_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ld/SHARED/Q-Rep%20Bldg/1%20Monthly%20Bldg%20Report/Monthly%20Excel%20Reports/CY%202020%20Summar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 data"/>
      <sheetName val="08 2016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0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80</v>
          </cell>
          <cell r="C4">
            <v>20139025</v>
          </cell>
          <cell r="D4">
            <v>0</v>
          </cell>
          <cell r="E4">
            <v>20139025</v>
          </cell>
        </row>
        <row r="5">
          <cell r="A5" t="str">
            <v xml:space="preserve">003   </v>
          </cell>
          <cell r="B5">
            <v>2</v>
          </cell>
          <cell r="C5">
            <v>423514</v>
          </cell>
          <cell r="D5">
            <v>0</v>
          </cell>
          <cell r="E5">
            <v>423514</v>
          </cell>
        </row>
        <row r="6">
          <cell r="A6" t="str">
            <v xml:space="preserve">018   </v>
          </cell>
          <cell r="B6">
            <v>1</v>
          </cell>
          <cell r="C6">
            <v>413723</v>
          </cell>
          <cell r="D6">
            <v>0</v>
          </cell>
          <cell r="E6">
            <v>413723</v>
          </cell>
        </row>
        <row r="7">
          <cell r="A7" t="str">
            <v xml:space="preserve">020   </v>
          </cell>
          <cell r="B7">
            <v>45</v>
          </cell>
          <cell r="C7">
            <v>13539516</v>
          </cell>
          <cell r="D7">
            <v>0</v>
          </cell>
          <cell r="E7">
            <v>13539516</v>
          </cell>
        </row>
        <row r="8">
          <cell r="A8" t="str">
            <v xml:space="preserve">023   </v>
          </cell>
          <cell r="B8">
            <v>1</v>
          </cell>
          <cell r="C8">
            <v>724280</v>
          </cell>
          <cell r="D8">
            <v>0</v>
          </cell>
          <cell r="E8">
            <v>724280</v>
          </cell>
        </row>
        <row r="9">
          <cell r="A9" t="str">
            <v xml:space="preserve">024   </v>
          </cell>
          <cell r="B9">
            <v>2</v>
          </cell>
          <cell r="C9">
            <v>1080519</v>
          </cell>
          <cell r="D9">
            <v>0</v>
          </cell>
          <cell r="E9">
            <v>1080519</v>
          </cell>
        </row>
        <row r="10">
          <cell r="A10" t="str">
            <v xml:space="preserve">027   </v>
          </cell>
          <cell r="B10">
            <v>1</v>
          </cell>
          <cell r="C10">
            <v>513010</v>
          </cell>
          <cell r="D10">
            <v>0</v>
          </cell>
          <cell r="E10">
            <v>513010</v>
          </cell>
        </row>
        <row r="11">
          <cell r="A11" t="str">
            <v xml:space="preserve">029   </v>
          </cell>
          <cell r="B11">
            <v>16</v>
          </cell>
          <cell r="C11">
            <v>0</v>
          </cell>
          <cell r="D11">
            <v>192000</v>
          </cell>
          <cell r="E11">
            <v>192000</v>
          </cell>
        </row>
        <row r="12">
          <cell r="A12" t="str">
            <v xml:space="preserve">030   </v>
          </cell>
          <cell r="B12">
            <v>12</v>
          </cell>
          <cell r="C12">
            <v>0</v>
          </cell>
          <cell r="D12">
            <v>180000</v>
          </cell>
          <cell r="E12">
            <v>180000</v>
          </cell>
        </row>
        <row r="13">
          <cell r="A13" t="str">
            <v xml:space="preserve">034   </v>
          </cell>
          <cell r="B13">
            <v>101</v>
          </cell>
          <cell r="C13">
            <v>3083331</v>
          </cell>
          <cell r="D13">
            <v>156000</v>
          </cell>
          <cell r="E13">
            <v>3239331</v>
          </cell>
        </row>
        <row r="14">
          <cell r="A14" t="str">
            <v xml:space="preserve">037   </v>
          </cell>
          <cell r="B14">
            <v>43</v>
          </cell>
          <cell r="C14">
            <v>13410046</v>
          </cell>
          <cell r="D14">
            <v>0</v>
          </cell>
          <cell r="E14">
            <v>13410046</v>
          </cell>
        </row>
        <row r="15">
          <cell r="A15" t="str">
            <v xml:space="preserve">038   </v>
          </cell>
          <cell r="B15">
            <v>1</v>
          </cell>
          <cell r="C15">
            <v>16992</v>
          </cell>
          <cell r="D15">
            <v>0</v>
          </cell>
          <cell r="E15">
            <v>16992</v>
          </cell>
        </row>
        <row r="16">
          <cell r="A16" t="str">
            <v xml:space="preserve">041   </v>
          </cell>
          <cell r="B16">
            <v>1</v>
          </cell>
          <cell r="C16">
            <v>0</v>
          </cell>
          <cell r="D16">
            <v>25000</v>
          </cell>
          <cell r="E16">
            <v>25000</v>
          </cell>
        </row>
        <row r="17">
          <cell r="A17" t="str">
            <v xml:space="preserve">045   </v>
          </cell>
          <cell r="B17">
            <v>26</v>
          </cell>
          <cell r="C17">
            <v>0</v>
          </cell>
          <cell r="D17">
            <v>78000</v>
          </cell>
          <cell r="E17">
            <v>78000</v>
          </cell>
        </row>
        <row r="18">
          <cell r="A18" t="str">
            <v xml:space="preserve">049   </v>
          </cell>
          <cell r="B18">
            <v>2</v>
          </cell>
          <cell r="C18">
            <v>0</v>
          </cell>
          <cell r="D18">
            <v>6000</v>
          </cell>
          <cell r="E18">
            <v>6000</v>
          </cell>
        </row>
        <row r="19">
          <cell r="A19" t="str">
            <v xml:space="preserve">050   </v>
          </cell>
          <cell r="B19">
            <v>1</v>
          </cell>
          <cell r="C19">
            <v>10000</v>
          </cell>
          <cell r="D19">
            <v>0</v>
          </cell>
          <cell r="E19">
            <v>10000</v>
          </cell>
        </row>
        <row r="20">
          <cell r="A20" t="str">
            <v xml:space="preserve">054   </v>
          </cell>
          <cell r="B20">
            <v>86</v>
          </cell>
          <cell r="C20">
            <v>0</v>
          </cell>
          <cell r="D20">
            <v>258000</v>
          </cell>
          <cell r="E20">
            <v>258000</v>
          </cell>
        </row>
        <row r="21">
          <cell r="A21" t="str">
            <v xml:space="preserve">055   </v>
          </cell>
          <cell r="B21">
            <v>7</v>
          </cell>
          <cell r="C21">
            <v>0</v>
          </cell>
          <cell r="D21">
            <v>21000</v>
          </cell>
          <cell r="E21">
            <v>21000</v>
          </cell>
        </row>
        <row r="22">
          <cell r="A22" t="str">
            <v xml:space="preserve">060   </v>
          </cell>
          <cell r="B22">
            <v>2</v>
          </cell>
          <cell r="C22">
            <v>0</v>
          </cell>
          <cell r="D22">
            <v>6000</v>
          </cell>
          <cell r="E22">
            <v>6000</v>
          </cell>
        </row>
        <row r="23">
          <cell r="A23" t="str">
            <v xml:space="preserve">064   </v>
          </cell>
          <cell r="B23">
            <v>3</v>
          </cell>
          <cell r="C23">
            <v>15000</v>
          </cell>
          <cell r="D23">
            <v>0</v>
          </cell>
          <cell r="E23">
            <v>15000</v>
          </cell>
        </row>
        <row r="24">
          <cell r="A24" t="str">
            <v xml:space="preserve">065   </v>
          </cell>
          <cell r="B24">
            <v>21</v>
          </cell>
          <cell r="C24">
            <v>0</v>
          </cell>
          <cell r="D24">
            <v>42000</v>
          </cell>
          <cell r="E24">
            <v>42000</v>
          </cell>
        </row>
        <row r="25">
          <cell r="A25" t="str">
            <v xml:space="preserve">066   </v>
          </cell>
          <cell r="B25">
            <v>1</v>
          </cell>
          <cell r="C25">
            <v>0</v>
          </cell>
          <cell r="D25">
            <v>400</v>
          </cell>
          <cell r="E25">
            <v>400</v>
          </cell>
        </row>
        <row r="26">
          <cell r="A26" t="str">
            <v xml:space="preserve">070   </v>
          </cell>
          <cell r="B26">
            <v>186</v>
          </cell>
          <cell r="C26">
            <v>0</v>
          </cell>
          <cell r="D26">
            <v>93000</v>
          </cell>
          <cell r="E26">
            <v>93000</v>
          </cell>
        </row>
        <row r="27">
          <cell r="A27" t="str">
            <v xml:space="preserve">071   </v>
          </cell>
          <cell r="B27">
            <v>97</v>
          </cell>
          <cell r="C27">
            <v>50000</v>
          </cell>
          <cell r="D27">
            <v>48000</v>
          </cell>
          <cell r="E27">
            <v>98000</v>
          </cell>
        </row>
        <row r="28">
          <cell r="A28" t="str">
            <v xml:space="preserve">072   </v>
          </cell>
          <cell r="B28">
            <v>463</v>
          </cell>
          <cell r="C28">
            <v>18985618</v>
          </cell>
          <cell r="D28">
            <v>32500</v>
          </cell>
          <cell r="E28">
            <v>19018118</v>
          </cell>
        </row>
        <row r="29">
          <cell r="A29" t="str">
            <v xml:space="preserve">090   </v>
          </cell>
          <cell r="B29">
            <v>1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Grand Total</v>
          </cell>
          <cell r="B30">
            <v>1202</v>
          </cell>
          <cell r="C30">
            <v>72404574</v>
          </cell>
          <cell r="D30">
            <v>1137900</v>
          </cell>
          <cell r="E30">
            <v>73542474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12 2018 By Address"/>
    </sheetNames>
    <sheetDataSet>
      <sheetData sheetId="0"/>
      <sheetData sheetId="1">
        <row r="3">
          <cell r="B3" t="str">
            <v>format as text</v>
          </cell>
          <cell r="C3" t="str">
            <v>Missing Vaulations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 t="str">
            <v>Code</v>
          </cell>
          <cell r="C5" t="str">
            <v>Description</v>
          </cell>
          <cell r="D5" t="str">
            <v>Value</v>
          </cell>
        </row>
        <row r="6">
          <cell r="B6" t="str">
            <v xml:space="preserve">001   </v>
          </cell>
          <cell r="C6" t="str">
            <v>Single Family Residence</v>
          </cell>
          <cell r="D6">
            <v>0</v>
          </cell>
        </row>
        <row r="7">
          <cell r="B7" t="str">
            <v>002</v>
          </cell>
          <cell r="C7" t="str">
            <v>Condominium</v>
          </cell>
          <cell r="D7">
            <v>0</v>
          </cell>
        </row>
        <row r="8">
          <cell r="B8" t="str">
            <v>003</v>
          </cell>
          <cell r="C8" t="str">
            <v>Two-Family Bldg. (Duplex)</v>
          </cell>
          <cell r="D8">
            <v>0</v>
          </cell>
        </row>
        <row r="9">
          <cell r="B9" t="str">
            <v>004</v>
          </cell>
          <cell r="C9" t="str">
            <v>Three-Four Family Bldg</v>
          </cell>
          <cell r="D9">
            <v>0</v>
          </cell>
        </row>
        <row r="10">
          <cell r="B10" t="str">
            <v>005</v>
          </cell>
          <cell r="C10" t="str">
            <v>Five or More Family Bldg</v>
          </cell>
          <cell r="D10">
            <v>0</v>
          </cell>
        </row>
        <row r="11">
          <cell r="B11" t="str">
            <v>013</v>
          </cell>
          <cell r="C11" t="str">
            <v>Hotel/Motel</v>
          </cell>
          <cell r="D11">
            <v>0</v>
          </cell>
        </row>
        <row r="12">
          <cell r="B12" t="str">
            <v>014</v>
          </cell>
          <cell r="C12" t="str">
            <v>Other Non-House Keeping Bldg</v>
          </cell>
          <cell r="D12">
            <v>0</v>
          </cell>
        </row>
        <row r="13">
          <cell r="B13" t="str">
            <v>018</v>
          </cell>
          <cell r="C13" t="str">
            <v>Amusement Recreation Bldg.</v>
          </cell>
          <cell r="D13">
            <v>0</v>
          </cell>
        </row>
        <row r="14">
          <cell r="B14" t="str">
            <v xml:space="preserve">019   </v>
          </cell>
          <cell r="C14" t="str">
            <v>Church/ Religious Bldg</v>
          </cell>
          <cell r="D14">
            <v>0</v>
          </cell>
        </row>
        <row r="15">
          <cell r="B15" t="str">
            <v>020</v>
          </cell>
          <cell r="C15" t="str">
            <v>Warehouse Bldg</v>
          </cell>
          <cell r="D15">
            <v>0</v>
          </cell>
        </row>
        <row r="16">
          <cell r="B16" t="str">
            <v xml:space="preserve">021   </v>
          </cell>
          <cell r="C16" t="str">
            <v>Commercial Garage</v>
          </cell>
          <cell r="D16">
            <v>0</v>
          </cell>
        </row>
        <row r="17">
          <cell r="B17" t="str">
            <v>022</v>
          </cell>
          <cell r="C17" t="str">
            <v>Service Station/ Repair</v>
          </cell>
          <cell r="D17">
            <v>0</v>
          </cell>
        </row>
        <row r="18">
          <cell r="B18" t="str">
            <v xml:space="preserve">023   </v>
          </cell>
          <cell r="C18" t="str">
            <v>Hospital/ Medical Office</v>
          </cell>
          <cell r="D18">
            <v>0</v>
          </cell>
        </row>
        <row r="19">
          <cell r="B19" t="str">
            <v xml:space="preserve">024   </v>
          </cell>
          <cell r="C19" t="str">
            <v>Office/ Bank Bldg</v>
          </cell>
          <cell r="D19">
            <v>0</v>
          </cell>
        </row>
        <row r="20">
          <cell r="B20" t="str">
            <v>025</v>
          </cell>
          <cell r="C20" t="str">
            <v>Public Works Bldg</v>
          </cell>
          <cell r="D20">
            <v>0</v>
          </cell>
        </row>
        <row r="21">
          <cell r="B21" t="str">
            <v>026</v>
          </cell>
          <cell r="C21" t="str">
            <v>School/ Education Bldg</v>
          </cell>
          <cell r="D21">
            <v>0</v>
          </cell>
        </row>
        <row r="22">
          <cell r="B22" t="str">
            <v xml:space="preserve">027   </v>
          </cell>
          <cell r="C22" t="str">
            <v>Restaurant/ Store Bldg</v>
          </cell>
          <cell r="D22">
            <v>0</v>
          </cell>
        </row>
        <row r="23">
          <cell r="B23" t="str">
            <v>028</v>
          </cell>
          <cell r="C23" t="str">
            <v>Other Non-Residential Bldg</v>
          </cell>
          <cell r="D23">
            <v>0</v>
          </cell>
        </row>
        <row r="24">
          <cell r="B24" t="str">
            <v xml:space="preserve">029   </v>
          </cell>
          <cell r="C24" t="str">
            <v>Swimming Pool</v>
          </cell>
          <cell r="D24">
            <v>12000</v>
          </cell>
        </row>
        <row r="25">
          <cell r="B25" t="str">
            <v xml:space="preserve">030   </v>
          </cell>
          <cell r="C25" t="str">
            <v>Pool and Spa</v>
          </cell>
          <cell r="D25">
            <v>15000</v>
          </cell>
        </row>
        <row r="26">
          <cell r="B26" t="str">
            <v>031</v>
          </cell>
          <cell r="C26" t="str">
            <v>Spa Only</v>
          </cell>
          <cell r="D26">
            <v>6000</v>
          </cell>
        </row>
        <row r="27">
          <cell r="B27" t="str">
            <v>033</v>
          </cell>
          <cell r="C27" t="str">
            <v>Garage Conversion</v>
          </cell>
          <cell r="D27">
            <v>3000</v>
          </cell>
        </row>
        <row r="28">
          <cell r="B28" t="str">
            <v xml:space="preserve">034   </v>
          </cell>
          <cell r="C28" t="str">
            <v>Residential Alt/Rep/Add</v>
          </cell>
          <cell r="D28">
            <v>3000</v>
          </cell>
        </row>
        <row r="29">
          <cell r="B29" t="str">
            <v>035</v>
          </cell>
          <cell r="C29" t="str">
            <v>Fire Sprinkler System</v>
          </cell>
          <cell r="D29">
            <v>0</v>
          </cell>
        </row>
        <row r="30">
          <cell r="B30" t="str">
            <v>036</v>
          </cell>
          <cell r="C30" t="str">
            <v>Change of Use (Res to Com)</v>
          </cell>
          <cell r="D30">
            <v>0</v>
          </cell>
        </row>
        <row r="31">
          <cell r="B31" t="str">
            <v xml:space="preserve">037   </v>
          </cell>
          <cell r="C31" t="str">
            <v>Commercial Alt/Rep/Alt</v>
          </cell>
          <cell r="D31">
            <v>0</v>
          </cell>
        </row>
        <row r="32">
          <cell r="B32" t="str">
            <v xml:space="preserve">038   </v>
          </cell>
          <cell r="C32" t="str">
            <v>Residential Garage/Carport</v>
          </cell>
          <cell r="D32">
            <v>0</v>
          </cell>
        </row>
        <row r="33">
          <cell r="B33" t="str">
            <v>040</v>
          </cell>
          <cell r="C33" t="str">
            <v>Mobile Home Accessory Struct.</v>
          </cell>
          <cell r="D33">
            <v>0</v>
          </cell>
        </row>
        <row r="34">
          <cell r="B34" t="str">
            <v xml:space="preserve">041   </v>
          </cell>
          <cell r="C34" t="str">
            <v>Mobile Home Installation</v>
          </cell>
          <cell r="D34">
            <v>25000</v>
          </cell>
        </row>
        <row r="35">
          <cell r="B35" t="str">
            <v xml:space="preserve">041   </v>
          </cell>
          <cell r="C35" t="str">
            <v>Commercial Coach/Office Trailer</v>
          </cell>
          <cell r="D35">
            <v>25000</v>
          </cell>
        </row>
        <row r="36">
          <cell r="B36" t="str">
            <v xml:space="preserve">045   </v>
          </cell>
          <cell r="C36" t="str">
            <v>Demo /Single Family Res</v>
          </cell>
          <cell r="D36">
            <v>3000</v>
          </cell>
        </row>
        <row r="37">
          <cell r="B37" t="str">
            <v>046</v>
          </cell>
          <cell r="C37" t="str">
            <v>Demo/Multi-Fam Res (Duplex)</v>
          </cell>
          <cell r="D37">
            <v>1</v>
          </cell>
        </row>
        <row r="38">
          <cell r="B38" t="str">
            <v>047</v>
          </cell>
          <cell r="C38" t="str">
            <v>Demo /Multi-Fam Res (Three-Four)</v>
          </cell>
          <cell r="D38">
            <v>0</v>
          </cell>
        </row>
        <row r="39">
          <cell r="B39" t="str">
            <v>048</v>
          </cell>
          <cell r="C39" t="str">
            <v>Demo/Multi-Fam Res (Five or More)</v>
          </cell>
          <cell r="D39">
            <v>0</v>
          </cell>
        </row>
        <row r="40">
          <cell r="B40" t="str">
            <v xml:space="preserve">049   </v>
          </cell>
          <cell r="C40" t="str">
            <v>Demo/Commercial Structure</v>
          </cell>
          <cell r="D40">
            <v>3000</v>
          </cell>
        </row>
        <row r="41">
          <cell r="B41" t="str">
            <v>050</v>
          </cell>
          <cell r="C41" t="str">
            <v>Fire Damage Repair/Residential</v>
          </cell>
          <cell r="D41">
            <v>0</v>
          </cell>
        </row>
        <row r="42">
          <cell r="B42" t="str">
            <v>051</v>
          </cell>
          <cell r="C42" t="str">
            <v>Fire Damage Repair/Commercial</v>
          </cell>
          <cell r="D42">
            <v>0</v>
          </cell>
        </row>
        <row r="43">
          <cell r="B43" t="str">
            <v>052</v>
          </cell>
          <cell r="C43" t="str">
            <v>Moved Bldg. - Residential</v>
          </cell>
          <cell r="D43">
            <v>0</v>
          </cell>
        </row>
        <row r="44">
          <cell r="B44" t="str">
            <v>053</v>
          </cell>
          <cell r="C44" t="str">
            <v>Moved Bldg. - Commercial</v>
          </cell>
          <cell r="D44">
            <v>0</v>
          </cell>
        </row>
        <row r="45">
          <cell r="B45" t="str">
            <v xml:space="preserve">054   </v>
          </cell>
          <cell r="C45" t="str">
            <v>Re-roof - Residential</v>
          </cell>
          <cell r="D45">
            <v>3000</v>
          </cell>
        </row>
        <row r="46">
          <cell r="B46" t="str">
            <v xml:space="preserve">055   </v>
          </cell>
          <cell r="C46" t="str">
            <v>Re-roof - Commercial</v>
          </cell>
          <cell r="D46">
            <v>3000</v>
          </cell>
        </row>
        <row r="47">
          <cell r="B47" t="str">
            <v>056</v>
          </cell>
          <cell r="C47" t="str">
            <v>Water Wells</v>
          </cell>
          <cell r="D47">
            <v>0</v>
          </cell>
        </row>
        <row r="48">
          <cell r="B48" t="str">
            <v>058</v>
          </cell>
          <cell r="C48" t="str">
            <v>Fireworks Stand</v>
          </cell>
          <cell r="D48">
            <v>0</v>
          </cell>
        </row>
        <row r="49">
          <cell r="B49" t="str">
            <v>059</v>
          </cell>
          <cell r="C49" t="str">
            <v>Christmas Tree Lot</v>
          </cell>
          <cell r="D49">
            <v>0</v>
          </cell>
        </row>
        <row r="50">
          <cell r="B50" t="str">
            <v xml:space="preserve">060   </v>
          </cell>
          <cell r="C50" t="str">
            <v>Demo of Interior Wall</v>
          </cell>
          <cell r="D50">
            <v>3000</v>
          </cell>
        </row>
        <row r="51">
          <cell r="B51" t="str">
            <v>064</v>
          </cell>
          <cell r="C51" t="str">
            <v>Other Miscellaneous</v>
          </cell>
          <cell r="D51">
            <v>0</v>
          </cell>
        </row>
        <row r="52">
          <cell r="B52" t="str">
            <v xml:space="preserve">065   </v>
          </cell>
          <cell r="C52" t="str">
            <v>Permanent Sign</v>
          </cell>
          <cell r="D52">
            <v>2000</v>
          </cell>
        </row>
        <row r="53">
          <cell r="B53" t="str">
            <v xml:space="preserve">066   </v>
          </cell>
          <cell r="C53" t="str">
            <v>Temporary Sign</v>
          </cell>
          <cell r="D53">
            <v>400</v>
          </cell>
        </row>
        <row r="54">
          <cell r="B54" t="str">
            <v>067</v>
          </cell>
          <cell r="C54" t="str">
            <v>Balloon/Banner</v>
          </cell>
          <cell r="D54">
            <v>500</v>
          </cell>
        </row>
        <row r="55">
          <cell r="B55" t="str">
            <v xml:space="preserve">070   </v>
          </cell>
          <cell r="C55" t="str">
            <v>Mechanical Permit</v>
          </cell>
          <cell r="D55">
            <v>500</v>
          </cell>
        </row>
        <row r="56">
          <cell r="B56" t="str">
            <v xml:space="preserve">071   </v>
          </cell>
          <cell r="C56" t="str">
            <v>Plumbing Permits</v>
          </cell>
          <cell r="D56">
            <v>500</v>
          </cell>
        </row>
        <row r="57">
          <cell r="B57" t="str">
            <v xml:space="preserve">072   </v>
          </cell>
          <cell r="C57" t="str">
            <v>Electrical Permit</v>
          </cell>
          <cell r="D57">
            <v>500</v>
          </cell>
        </row>
        <row r="58">
          <cell r="B58" t="str">
            <v>073</v>
          </cell>
          <cell r="C58" t="str">
            <v>Combo Mech/ Plmg/Elect</v>
          </cell>
          <cell r="D58">
            <v>1000</v>
          </cell>
        </row>
        <row r="59">
          <cell r="B59" t="str">
            <v>080</v>
          </cell>
          <cell r="C59" t="str">
            <v>CD/ED Rehab Project</v>
          </cell>
          <cell r="D59">
            <v>0</v>
          </cell>
        </row>
        <row r="60">
          <cell r="B60" t="str">
            <v xml:space="preserve">090   </v>
          </cell>
          <cell r="C60" t="str">
            <v>Special Inspection</v>
          </cell>
          <cell r="D60">
            <v>0</v>
          </cell>
        </row>
        <row r="61">
          <cell r="B61" t="str">
            <v>091</v>
          </cell>
          <cell r="C61">
            <v>0</v>
          </cell>
          <cell r="D61">
            <v>0</v>
          </cell>
        </row>
        <row r="62">
          <cell r="B62" t="str">
            <v>092</v>
          </cell>
          <cell r="C62" t="str">
            <v>Reinspection</v>
          </cell>
          <cell r="D62">
            <v>0</v>
          </cell>
        </row>
        <row r="63">
          <cell r="B63" t="str">
            <v>095</v>
          </cell>
          <cell r="C63" t="str">
            <v>Handicapped Appeal</v>
          </cell>
          <cell r="D6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Codes - Revised"/>
      <sheetName val="Missing Valuations"/>
      <sheetName val="pivotdata"/>
      <sheetName val="09 2020 By Address"/>
    </sheetNames>
    <sheetDataSet>
      <sheetData sheetId="0" refreshError="1"/>
      <sheetData sheetId="1" refreshError="1"/>
      <sheetData sheetId="2">
        <row r="2">
          <cell r="A2" t="str">
            <v>pivotdata</v>
          </cell>
        </row>
        <row r="3">
          <cell r="A3" t="str">
            <v>Row Labels</v>
          </cell>
          <cell r="B3" t="str">
            <v>Count of Permit No</v>
          </cell>
          <cell r="C3" t="str">
            <v>Sum of Valuation</v>
          </cell>
          <cell r="D3" t="str">
            <v>Sum of Default Vals</v>
          </cell>
          <cell r="E3" t="str">
            <v>Sum of Total Valuation</v>
          </cell>
        </row>
        <row r="4">
          <cell r="A4" t="str">
            <v xml:space="preserve">001   </v>
          </cell>
          <cell r="B4">
            <v>158</v>
          </cell>
          <cell r="C4">
            <v>48450525</v>
          </cell>
          <cell r="D4">
            <v>0</v>
          </cell>
          <cell r="E4">
            <v>48450525</v>
          </cell>
        </row>
        <row r="5">
          <cell r="A5" t="str">
            <v xml:space="preserve">024   </v>
          </cell>
          <cell r="B5">
            <v>2</v>
          </cell>
          <cell r="C5">
            <v>1567973</v>
          </cell>
          <cell r="D5">
            <v>0</v>
          </cell>
          <cell r="E5">
            <v>1567973</v>
          </cell>
        </row>
        <row r="6">
          <cell r="A6" t="str">
            <v xml:space="preserve">028   </v>
          </cell>
          <cell r="B6">
            <v>1</v>
          </cell>
          <cell r="C6">
            <v>92978</v>
          </cell>
          <cell r="D6">
            <v>0</v>
          </cell>
          <cell r="E6">
            <v>92978</v>
          </cell>
        </row>
        <row r="7">
          <cell r="A7" t="str">
            <v xml:space="preserve">029   </v>
          </cell>
          <cell r="B7">
            <v>39</v>
          </cell>
          <cell r="C7">
            <v>0</v>
          </cell>
          <cell r="D7">
            <v>468000</v>
          </cell>
          <cell r="E7">
            <v>468000</v>
          </cell>
        </row>
        <row r="8">
          <cell r="A8" t="str">
            <v xml:space="preserve">030   </v>
          </cell>
          <cell r="B8">
            <v>15</v>
          </cell>
          <cell r="C8">
            <v>0</v>
          </cell>
          <cell r="D8">
            <v>225000</v>
          </cell>
          <cell r="E8">
            <v>225000</v>
          </cell>
        </row>
        <row r="9">
          <cell r="A9" t="str">
            <v xml:space="preserve">031   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 xml:space="preserve">033   </v>
          </cell>
          <cell r="B10">
            <v>1</v>
          </cell>
          <cell r="C10">
            <v>19372</v>
          </cell>
          <cell r="D10">
            <v>0</v>
          </cell>
          <cell r="E10">
            <v>19372</v>
          </cell>
        </row>
        <row r="11">
          <cell r="A11" t="str">
            <v xml:space="preserve">034   </v>
          </cell>
          <cell r="B11">
            <v>118</v>
          </cell>
          <cell r="C11">
            <v>791651</v>
          </cell>
          <cell r="D11">
            <v>228000</v>
          </cell>
          <cell r="E11">
            <v>1019651</v>
          </cell>
        </row>
        <row r="12">
          <cell r="A12" t="str">
            <v xml:space="preserve">037   </v>
          </cell>
          <cell r="B12">
            <v>28</v>
          </cell>
          <cell r="C12">
            <v>5280144</v>
          </cell>
          <cell r="D12">
            <v>0</v>
          </cell>
          <cell r="E12">
            <v>5280144</v>
          </cell>
        </row>
        <row r="13">
          <cell r="A13" t="str">
            <v xml:space="preserve">041   </v>
          </cell>
          <cell r="B13">
            <v>3</v>
          </cell>
          <cell r="C13">
            <v>0</v>
          </cell>
          <cell r="D13">
            <v>75000</v>
          </cell>
          <cell r="E13">
            <v>75000</v>
          </cell>
        </row>
        <row r="14">
          <cell r="A14" t="str">
            <v xml:space="preserve">045   </v>
          </cell>
          <cell r="B14">
            <v>5</v>
          </cell>
          <cell r="C14">
            <v>0</v>
          </cell>
          <cell r="D14">
            <v>15000</v>
          </cell>
          <cell r="E14">
            <v>15000</v>
          </cell>
        </row>
        <row r="15">
          <cell r="A15" t="str">
            <v xml:space="preserve">049   </v>
          </cell>
          <cell r="B15">
            <v>2</v>
          </cell>
          <cell r="C15">
            <v>0</v>
          </cell>
          <cell r="D15">
            <v>6000</v>
          </cell>
          <cell r="E15">
            <v>6000</v>
          </cell>
        </row>
        <row r="16">
          <cell r="A16" t="str">
            <v xml:space="preserve">050   </v>
          </cell>
          <cell r="B16">
            <v>5</v>
          </cell>
          <cell r="C16">
            <v>267000</v>
          </cell>
          <cell r="D16">
            <v>0</v>
          </cell>
          <cell r="E16">
            <v>267000</v>
          </cell>
        </row>
        <row r="17">
          <cell r="A17" t="str">
            <v xml:space="preserve">054   </v>
          </cell>
          <cell r="B17">
            <v>92</v>
          </cell>
          <cell r="C17">
            <v>0</v>
          </cell>
          <cell r="D17">
            <v>276000</v>
          </cell>
          <cell r="E17">
            <v>276000</v>
          </cell>
        </row>
        <row r="18">
          <cell r="A18" t="str">
            <v xml:space="preserve">055   </v>
          </cell>
          <cell r="B18">
            <v>8</v>
          </cell>
          <cell r="C18">
            <v>0</v>
          </cell>
          <cell r="D18">
            <v>24000</v>
          </cell>
          <cell r="E18">
            <v>24000</v>
          </cell>
        </row>
        <row r="19">
          <cell r="A19" t="str">
            <v xml:space="preserve">060   </v>
          </cell>
          <cell r="B19">
            <v>3</v>
          </cell>
          <cell r="C19">
            <v>0</v>
          </cell>
          <cell r="D19">
            <v>9000</v>
          </cell>
          <cell r="E19">
            <v>9000</v>
          </cell>
        </row>
        <row r="20">
          <cell r="A20" t="str">
            <v xml:space="preserve">064   </v>
          </cell>
          <cell r="B20">
            <v>1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 xml:space="preserve">065   </v>
          </cell>
          <cell r="B21">
            <v>14</v>
          </cell>
          <cell r="C21">
            <v>0</v>
          </cell>
          <cell r="D21">
            <v>28000</v>
          </cell>
          <cell r="E21">
            <v>28000</v>
          </cell>
        </row>
        <row r="22">
          <cell r="A22" t="str">
            <v xml:space="preserve">070   </v>
          </cell>
          <cell r="B22">
            <v>155</v>
          </cell>
          <cell r="C22">
            <v>0</v>
          </cell>
          <cell r="D22">
            <v>77500</v>
          </cell>
          <cell r="E22">
            <v>77500</v>
          </cell>
        </row>
        <row r="23">
          <cell r="A23" t="str">
            <v xml:space="preserve">071   </v>
          </cell>
          <cell r="B23">
            <v>87</v>
          </cell>
          <cell r="C23">
            <v>0</v>
          </cell>
          <cell r="D23">
            <v>43500</v>
          </cell>
          <cell r="E23">
            <v>43500</v>
          </cell>
        </row>
        <row r="24">
          <cell r="A24" t="str">
            <v xml:space="preserve">072   </v>
          </cell>
          <cell r="B24">
            <v>462</v>
          </cell>
          <cell r="C24">
            <v>21475302</v>
          </cell>
          <cell r="D24">
            <v>35000</v>
          </cell>
          <cell r="E24">
            <v>21510302</v>
          </cell>
        </row>
        <row r="25">
          <cell r="A25" t="str">
            <v>Grand Total</v>
          </cell>
          <cell r="B25">
            <v>1200</v>
          </cell>
          <cell r="C25">
            <v>77944945</v>
          </cell>
          <cell r="D25">
            <v>1510000</v>
          </cell>
          <cell r="E25">
            <v>79454945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s by Month Graphs"/>
      <sheetName val="Current Year Permits by CalYr "/>
      <sheetName val="Current Year Valuation by Cal"/>
      <sheetName val="Prior Year Permits by CalYr"/>
      <sheetName val="Prior Year Valuation by CalY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Y (2)"/>
    </sheetNames>
    <sheetDataSet>
      <sheetData sheetId="0" refreshError="1"/>
      <sheetData sheetId="1">
        <row r="4">
          <cell r="C4">
            <v>112</v>
          </cell>
          <cell r="K4">
            <v>158</v>
          </cell>
          <cell r="Y4">
            <v>1005</v>
          </cell>
        </row>
        <row r="5">
          <cell r="K5">
            <v>0</v>
          </cell>
          <cell r="Y5">
            <v>0</v>
          </cell>
        </row>
        <row r="6">
          <cell r="K6">
            <v>0</v>
          </cell>
          <cell r="Y6">
            <v>12</v>
          </cell>
        </row>
        <row r="7">
          <cell r="K7">
            <v>0</v>
          </cell>
          <cell r="Y7">
            <v>1</v>
          </cell>
        </row>
        <row r="8">
          <cell r="K8">
            <v>0</v>
          </cell>
          <cell r="Y8">
            <v>39</v>
          </cell>
        </row>
        <row r="9">
          <cell r="K9">
            <v>0</v>
          </cell>
          <cell r="Y9">
            <v>2</v>
          </cell>
        </row>
        <row r="10">
          <cell r="K10">
            <v>0</v>
          </cell>
          <cell r="Y10">
            <v>0</v>
          </cell>
        </row>
        <row r="11">
          <cell r="K11">
            <v>0</v>
          </cell>
          <cell r="Y11">
            <v>5</v>
          </cell>
        </row>
        <row r="12">
          <cell r="K12">
            <v>0</v>
          </cell>
          <cell r="Y12">
            <v>2</v>
          </cell>
        </row>
        <row r="13">
          <cell r="K13">
            <v>0</v>
          </cell>
          <cell r="Y13">
            <v>6</v>
          </cell>
        </row>
        <row r="14">
          <cell r="K14">
            <v>0</v>
          </cell>
          <cell r="Y14">
            <v>4</v>
          </cell>
        </row>
        <row r="15">
          <cell r="K15">
            <v>0</v>
          </cell>
          <cell r="Y15">
            <v>2</v>
          </cell>
        </row>
        <row r="16">
          <cell r="K16">
            <v>0</v>
          </cell>
          <cell r="Y16">
            <v>1</v>
          </cell>
        </row>
        <row r="17">
          <cell r="K17">
            <v>2</v>
          </cell>
          <cell r="Y17">
            <v>12</v>
          </cell>
        </row>
        <row r="18">
          <cell r="K18">
            <v>0</v>
          </cell>
          <cell r="Y18">
            <v>0</v>
          </cell>
        </row>
        <row r="19">
          <cell r="K19">
            <v>0</v>
          </cell>
          <cell r="Y19">
            <v>0</v>
          </cell>
        </row>
        <row r="20">
          <cell r="K20">
            <v>0</v>
          </cell>
          <cell r="Y20">
            <v>11</v>
          </cell>
        </row>
        <row r="21">
          <cell r="K21">
            <v>1</v>
          </cell>
          <cell r="Y21">
            <v>3</v>
          </cell>
        </row>
        <row r="22">
          <cell r="K22">
            <v>39</v>
          </cell>
          <cell r="Y22">
            <v>292</v>
          </cell>
        </row>
        <row r="23">
          <cell r="K23">
            <v>15</v>
          </cell>
          <cell r="Y23">
            <v>117</v>
          </cell>
        </row>
        <row r="24">
          <cell r="K24">
            <v>1</v>
          </cell>
          <cell r="Y24">
            <v>7</v>
          </cell>
        </row>
        <row r="25">
          <cell r="K25">
            <v>1</v>
          </cell>
          <cell r="Y25">
            <v>3</v>
          </cell>
        </row>
        <row r="26">
          <cell r="K26">
            <v>118</v>
          </cell>
          <cell r="Y26">
            <v>1112</v>
          </cell>
        </row>
        <row r="27">
          <cell r="K27">
            <v>0</v>
          </cell>
          <cell r="Y27">
            <v>0</v>
          </cell>
        </row>
        <row r="28">
          <cell r="K28">
            <v>0</v>
          </cell>
          <cell r="Y28">
            <v>0</v>
          </cell>
        </row>
        <row r="29">
          <cell r="K29">
            <v>28</v>
          </cell>
          <cell r="Y29">
            <v>326</v>
          </cell>
        </row>
        <row r="30">
          <cell r="K30">
            <v>0</v>
          </cell>
          <cell r="Y30">
            <v>29</v>
          </cell>
        </row>
        <row r="31">
          <cell r="K31">
            <v>0</v>
          </cell>
          <cell r="Y31">
            <v>0</v>
          </cell>
        </row>
        <row r="32">
          <cell r="K32">
            <v>3</v>
          </cell>
          <cell r="Y32">
            <v>9</v>
          </cell>
        </row>
        <row r="33">
          <cell r="K33">
            <v>0</v>
          </cell>
          <cell r="Y33">
            <v>0</v>
          </cell>
        </row>
        <row r="34">
          <cell r="K34">
            <v>5</v>
          </cell>
          <cell r="Y34">
            <v>52</v>
          </cell>
        </row>
        <row r="35">
          <cell r="K35">
            <v>0</v>
          </cell>
          <cell r="Y35">
            <v>0</v>
          </cell>
        </row>
        <row r="36">
          <cell r="K36">
            <v>0</v>
          </cell>
          <cell r="Y36">
            <v>5</v>
          </cell>
        </row>
        <row r="37">
          <cell r="K37">
            <v>0</v>
          </cell>
          <cell r="Y37">
            <v>0</v>
          </cell>
        </row>
        <row r="38">
          <cell r="K38">
            <v>2</v>
          </cell>
          <cell r="Y38">
            <v>20</v>
          </cell>
        </row>
        <row r="39">
          <cell r="K39">
            <v>5</v>
          </cell>
          <cell r="Y39">
            <v>27</v>
          </cell>
        </row>
        <row r="40">
          <cell r="K40">
            <v>0</v>
          </cell>
          <cell r="Y40">
            <v>1</v>
          </cell>
        </row>
        <row r="41">
          <cell r="K41">
            <v>0</v>
          </cell>
          <cell r="Y41">
            <v>0</v>
          </cell>
        </row>
        <row r="42">
          <cell r="K42">
            <v>0</v>
          </cell>
          <cell r="Y42">
            <v>0</v>
          </cell>
        </row>
        <row r="43">
          <cell r="K43">
            <v>92</v>
          </cell>
          <cell r="Y43">
            <v>697</v>
          </cell>
        </row>
        <row r="44">
          <cell r="K44">
            <v>8</v>
          </cell>
          <cell r="Y44">
            <v>63</v>
          </cell>
        </row>
        <row r="45">
          <cell r="K45">
            <v>0</v>
          </cell>
          <cell r="Y45">
            <v>0</v>
          </cell>
        </row>
        <row r="46">
          <cell r="K46">
            <v>0</v>
          </cell>
          <cell r="Y46">
            <v>0</v>
          </cell>
        </row>
        <row r="47">
          <cell r="K47">
            <v>0</v>
          </cell>
          <cell r="Y47">
            <v>0</v>
          </cell>
        </row>
        <row r="48">
          <cell r="K48">
            <v>3</v>
          </cell>
          <cell r="Y48">
            <v>5</v>
          </cell>
        </row>
        <row r="49">
          <cell r="K49">
            <v>1</v>
          </cell>
          <cell r="Y49">
            <v>9</v>
          </cell>
        </row>
        <row r="50">
          <cell r="K50">
            <v>14</v>
          </cell>
          <cell r="Y50">
            <v>131</v>
          </cell>
        </row>
        <row r="51">
          <cell r="K51">
            <v>0</v>
          </cell>
          <cell r="Y51">
            <v>7</v>
          </cell>
        </row>
        <row r="52">
          <cell r="K52">
            <v>0</v>
          </cell>
          <cell r="Y52">
            <v>0</v>
          </cell>
        </row>
        <row r="53">
          <cell r="K53">
            <v>155</v>
          </cell>
          <cell r="Y53">
            <v>1196</v>
          </cell>
        </row>
        <row r="54">
          <cell r="K54">
            <v>87</v>
          </cell>
          <cell r="Y54">
            <v>1030</v>
          </cell>
        </row>
        <row r="55">
          <cell r="K55">
            <v>462</v>
          </cell>
          <cell r="Y55">
            <v>3853</v>
          </cell>
        </row>
        <row r="56">
          <cell r="K56">
            <v>0</v>
          </cell>
          <cell r="Y56">
            <v>2</v>
          </cell>
        </row>
        <row r="57">
          <cell r="K57">
            <v>0</v>
          </cell>
          <cell r="Y57">
            <v>0</v>
          </cell>
        </row>
        <row r="58">
          <cell r="K58">
            <v>0</v>
          </cell>
          <cell r="Y58">
            <v>4</v>
          </cell>
        </row>
        <row r="59">
          <cell r="K59">
            <v>0</v>
          </cell>
          <cell r="Y59">
            <v>0</v>
          </cell>
        </row>
        <row r="60">
          <cell r="K60">
            <v>0</v>
          </cell>
          <cell r="Y60">
            <v>0</v>
          </cell>
        </row>
      </sheetData>
      <sheetData sheetId="2">
        <row r="4">
          <cell r="C4">
            <v>32698010</v>
          </cell>
          <cell r="K4">
            <v>48450525</v>
          </cell>
          <cell r="Y4">
            <v>291550097</v>
          </cell>
        </row>
        <row r="5">
          <cell r="K5">
            <v>0</v>
          </cell>
          <cell r="Y5">
            <v>0</v>
          </cell>
        </row>
        <row r="6">
          <cell r="K6">
            <v>0</v>
          </cell>
          <cell r="Y6">
            <v>3437143</v>
          </cell>
        </row>
        <row r="7">
          <cell r="K7">
            <v>0</v>
          </cell>
          <cell r="Y7">
            <v>130663</v>
          </cell>
        </row>
        <row r="8">
          <cell r="K8">
            <v>0</v>
          </cell>
          <cell r="Y8">
            <v>56277167</v>
          </cell>
        </row>
        <row r="9">
          <cell r="K9">
            <v>0</v>
          </cell>
          <cell r="Y9">
            <v>1926798</v>
          </cell>
        </row>
        <row r="10">
          <cell r="K10">
            <v>0</v>
          </cell>
          <cell r="Y10">
            <v>0</v>
          </cell>
        </row>
        <row r="11">
          <cell r="K11">
            <v>0</v>
          </cell>
          <cell r="Y11">
            <v>1722374</v>
          </cell>
        </row>
        <row r="12">
          <cell r="K12">
            <v>0</v>
          </cell>
          <cell r="Y12">
            <v>1400637</v>
          </cell>
        </row>
        <row r="13">
          <cell r="K13">
            <v>0</v>
          </cell>
          <cell r="Y13">
            <v>1796368</v>
          </cell>
        </row>
        <row r="14">
          <cell r="K14">
            <v>0</v>
          </cell>
          <cell r="Y14">
            <v>783749</v>
          </cell>
        </row>
        <row r="15">
          <cell r="K15">
            <v>0</v>
          </cell>
          <cell r="Y15">
            <v>228280</v>
          </cell>
        </row>
        <row r="16">
          <cell r="K16">
            <v>0</v>
          </cell>
          <cell r="Y16">
            <v>1151061</v>
          </cell>
        </row>
        <row r="17">
          <cell r="K17">
            <v>1567973</v>
          </cell>
          <cell r="Y17">
            <v>21136219</v>
          </cell>
        </row>
        <row r="18">
          <cell r="K18">
            <v>0</v>
          </cell>
          <cell r="Y18">
            <v>0</v>
          </cell>
        </row>
        <row r="19">
          <cell r="K19">
            <v>0</v>
          </cell>
          <cell r="Y19">
            <v>0</v>
          </cell>
        </row>
        <row r="20">
          <cell r="K20">
            <v>0</v>
          </cell>
          <cell r="Y20">
            <v>8136818</v>
          </cell>
        </row>
        <row r="21">
          <cell r="K21">
            <v>92978</v>
          </cell>
          <cell r="Y21">
            <v>514754</v>
          </cell>
        </row>
        <row r="22">
          <cell r="K22">
            <v>468000</v>
          </cell>
          <cell r="Y22">
            <v>3504000</v>
          </cell>
        </row>
        <row r="23">
          <cell r="K23">
            <v>225000</v>
          </cell>
          <cell r="Y23">
            <v>1755000</v>
          </cell>
        </row>
        <row r="24">
          <cell r="K24">
            <v>0</v>
          </cell>
          <cell r="Y24">
            <v>12000</v>
          </cell>
        </row>
        <row r="25">
          <cell r="K25">
            <v>19372</v>
          </cell>
          <cell r="Y25">
            <v>50252</v>
          </cell>
        </row>
        <row r="26">
          <cell r="K26">
            <v>1019651</v>
          </cell>
          <cell r="Y26">
            <v>11730345</v>
          </cell>
        </row>
        <row r="27">
          <cell r="K27">
            <v>0</v>
          </cell>
          <cell r="Y27">
            <v>0</v>
          </cell>
        </row>
        <row r="28">
          <cell r="K28">
            <v>0</v>
          </cell>
          <cell r="Y28">
            <v>0</v>
          </cell>
        </row>
        <row r="29">
          <cell r="K29">
            <v>5280144</v>
          </cell>
          <cell r="Y29">
            <v>51504293</v>
          </cell>
        </row>
        <row r="30">
          <cell r="K30">
            <v>0</v>
          </cell>
          <cell r="Y30">
            <v>1694486</v>
          </cell>
        </row>
        <row r="31">
          <cell r="K31">
            <v>0</v>
          </cell>
          <cell r="Y31">
            <v>0</v>
          </cell>
        </row>
        <row r="32">
          <cell r="K32">
            <v>75000</v>
          </cell>
          <cell r="Y32">
            <v>225000</v>
          </cell>
        </row>
        <row r="33">
          <cell r="K33">
            <v>0</v>
          </cell>
          <cell r="Y33">
            <v>0</v>
          </cell>
        </row>
        <row r="34">
          <cell r="K34">
            <v>15000</v>
          </cell>
          <cell r="Y34">
            <v>156000</v>
          </cell>
        </row>
        <row r="35">
          <cell r="K35">
            <v>0</v>
          </cell>
          <cell r="Y35">
            <v>0</v>
          </cell>
        </row>
        <row r="36">
          <cell r="K36">
            <v>0</v>
          </cell>
          <cell r="Y36">
            <v>0</v>
          </cell>
        </row>
        <row r="37">
          <cell r="K37">
            <v>0</v>
          </cell>
          <cell r="Y37">
            <v>0</v>
          </cell>
        </row>
        <row r="38">
          <cell r="K38">
            <v>6000</v>
          </cell>
          <cell r="Y38">
            <v>60000</v>
          </cell>
        </row>
        <row r="39">
          <cell r="K39">
            <v>267000</v>
          </cell>
          <cell r="Y39">
            <v>1202000</v>
          </cell>
        </row>
        <row r="40">
          <cell r="K40">
            <v>0</v>
          </cell>
          <cell r="Y40">
            <v>10000</v>
          </cell>
        </row>
        <row r="41">
          <cell r="K41">
            <v>0</v>
          </cell>
          <cell r="Y41">
            <v>0</v>
          </cell>
        </row>
        <row r="42">
          <cell r="K42">
            <v>0</v>
          </cell>
          <cell r="Y42">
            <v>0</v>
          </cell>
        </row>
        <row r="43">
          <cell r="K43">
            <v>276000</v>
          </cell>
          <cell r="Y43">
            <v>2091000</v>
          </cell>
        </row>
        <row r="44">
          <cell r="K44">
            <v>24000</v>
          </cell>
          <cell r="Y44">
            <v>189000</v>
          </cell>
        </row>
        <row r="45">
          <cell r="K45">
            <v>0</v>
          </cell>
          <cell r="Y45">
            <v>0</v>
          </cell>
        </row>
        <row r="46">
          <cell r="K46">
            <v>0</v>
          </cell>
          <cell r="Y46">
            <v>0</v>
          </cell>
        </row>
        <row r="47">
          <cell r="K47">
            <v>0</v>
          </cell>
          <cell r="Y47">
            <v>0</v>
          </cell>
        </row>
        <row r="48">
          <cell r="K48">
            <v>9000</v>
          </cell>
          <cell r="Y48">
            <v>15000</v>
          </cell>
        </row>
        <row r="49">
          <cell r="K49">
            <v>0</v>
          </cell>
          <cell r="Y49">
            <v>611264</v>
          </cell>
        </row>
        <row r="50">
          <cell r="K50">
            <v>28000</v>
          </cell>
          <cell r="Y50">
            <v>262000</v>
          </cell>
        </row>
        <row r="51">
          <cell r="K51">
            <v>0</v>
          </cell>
          <cell r="Y51">
            <v>2800</v>
          </cell>
        </row>
        <row r="52">
          <cell r="K52">
            <v>0</v>
          </cell>
          <cell r="Y52">
            <v>0</v>
          </cell>
        </row>
        <row r="53">
          <cell r="K53">
            <v>77500</v>
          </cell>
          <cell r="Y53">
            <v>746500</v>
          </cell>
        </row>
        <row r="54">
          <cell r="K54">
            <v>43500</v>
          </cell>
          <cell r="Y54">
            <v>8646000</v>
          </cell>
        </row>
        <row r="55">
          <cell r="K55">
            <v>21510302</v>
          </cell>
          <cell r="Y55">
            <v>167930966</v>
          </cell>
        </row>
        <row r="56">
          <cell r="K56">
            <v>0</v>
          </cell>
          <cell r="Y56">
            <v>1000</v>
          </cell>
        </row>
        <row r="57">
          <cell r="K57">
            <v>0</v>
          </cell>
          <cell r="Y57">
            <v>0</v>
          </cell>
        </row>
        <row r="58">
          <cell r="K58">
            <v>0</v>
          </cell>
          <cell r="Y58">
            <v>0</v>
          </cell>
        </row>
        <row r="59">
          <cell r="K59">
            <v>0</v>
          </cell>
          <cell r="Y59">
            <v>0</v>
          </cell>
        </row>
        <row r="60">
          <cell r="K60">
            <v>0</v>
          </cell>
          <cell r="Y60">
            <v>0</v>
          </cell>
        </row>
      </sheetData>
      <sheetData sheetId="3">
        <row r="4">
          <cell r="C4">
            <v>61</v>
          </cell>
          <cell r="K4">
            <v>81</v>
          </cell>
          <cell r="Y4">
            <v>1134</v>
          </cell>
        </row>
        <row r="5">
          <cell r="K5">
            <v>0</v>
          </cell>
          <cell r="Y5">
            <v>0</v>
          </cell>
        </row>
        <row r="6">
          <cell r="K6">
            <v>0</v>
          </cell>
          <cell r="Y6">
            <v>6</v>
          </cell>
        </row>
        <row r="7">
          <cell r="K7">
            <v>0</v>
          </cell>
          <cell r="Y7">
            <v>2</v>
          </cell>
        </row>
        <row r="8">
          <cell r="K8">
            <v>0</v>
          </cell>
          <cell r="Y8">
            <v>6</v>
          </cell>
        </row>
        <row r="9">
          <cell r="K9">
            <v>0</v>
          </cell>
          <cell r="Y9">
            <v>0</v>
          </cell>
        </row>
        <row r="10">
          <cell r="K10">
            <v>0</v>
          </cell>
          <cell r="Y10">
            <v>0</v>
          </cell>
        </row>
        <row r="11">
          <cell r="K11">
            <v>0</v>
          </cell>
          <cell r="Y11">
            <v>2</v>
          </cell>
        </row>
        <row r="12">
          <cell r="K12">
            <v>0</v>
          </cell>
          <cell r="Y12">
            <v>3</v>
          </cell>
        </row>
        <row r="13">
          <cell r="K13">
            <v>13</v>
          </cell>
          <cell r="Y13">
            <v>48</v>
          </cell>
        </row>
        <row r="14">
          <cell r="K14">
            <v>1</v>
          </cell>
          <cell r="Y14">
            <v>4</v>
          </cell>
        </row>
        <row r="15">
          <cell r="K15">
            <v>0</v>
          </cell>
          <cell r="Y15">
            <v>0</v>
          </cell>
        </row>
        <row r="16">
          <cell r="K16">
            <v>0</v>
          </cell>
          <cell r="Y16">
            <v>1</v>
          </cell>
        </row>
        <row r="17">
          <cell r="K17">
            <v>0</v>
          </cell>
          <cell r="Y17">
            <v>14</v>
          </cell>
        </row>
        <row r="18">
          <cell r="K18">
            <v>0</v>
          </cell>
          <cell r="Y18">
            <v>0</v>
          </cell>
        </row>
        <row r="19">
          <cell r="K19">
            <v>0</v>
          </cell>
          <cell r="Y19">
            <v>0</v>
          </cell>
        </row>
        <row r="20">
          <cell r="K20">
            <v>1</v>
          </cell>
          <cell r="Y20">
            <v>6</v>
          </cell>
        </row>
        <row r="21">
          <cell r="K21">
            <v>0</v>
          </cell>
          <cell r="Y21">
            <v>2</v>
          </cell>
        </row>
        <row r="22">
          <cell r="K22">
            <v>21</v>
          </cell>
          <cell r="Y22">
            <v>204</v>
          </cell>
        </row>
        <row r="23">
          <cell r="K23">
            <v>6</v>
          </cell>
          <cell r="Y23">
            <v>80</v>
          </cell>
        </row>
        <row r="24">
          <cell r="K24">
            <v>0</v>
          </cell>
          <cell r="Y24">
            <v>1</v>
          </cell>
        </row>
        <row r="25">
          <cell r="K25">
            <v>0</v>
          </cell>
          <cell r="Y25">
            <v>10</v>
          </cell>
        </row>
        <row r="26">
          <cell r="K26">
            <v>77</v>
          </cell>
          <cell r="Y26">
            <v>881</v>
          </cell>
        </row>
        <row r="27">
          <cell r="K27">
            <v>0</v>
          </cell>
          <cell r="Y27">
            <v>0</v>
          </cell>
        </row>
        <row r="28">
          <cell r="K28">
            <v>0</v>
          </cell>
          <cell r="Y28">
            <v>0</v>
          </cell>
        </row>
        <row r="29">
          <cell r="K29">
            <v>47</v>
          </cell>
          <cell r="Y29">
            <v>382</v>
          </cell>
        </row>
        <row r="30">
          <cell r="K30">
            <v>0</v>
          </cell>
          <cell r="Y30">
            <v>5</v>
          </cell>
        </row>
        <row r="31">
          <cell r="K31">
            <v>0</v>
          </cell>
          <cell r="Y31">
            <v>0</v>
          </cell>
        </row>
        <row r="32">
          <cell r="K32">
            <v>0</v>
          </cell>
          <cell r="Y32">
            <v>5</v>
          </cell>
        </row>
        <row r="33">
          <cell r="K33">
            <v>0</v>
          </cell>
          <cell r="Y33">
            <v>0</v>
          </cell>
        </row>
        <row r="34">
          <cell r="K34">
            <v>3</v>
          </cell>
          <cell r="Y34">
            <v>37</v>
          </cell>
        </row>
        <row r="35">
          <cell r="K35">
            <v>0</v>
          </cell>
          <cell r="Y35">
            <v>1</v>
          </cell>
        </row>
        <row r="36">
          <cell r="K36">
            <v>1</v>
          </cell>
          <cell r="Y36">
            <v>2</v>
          </cell>
        </row>
        <row r="37">
          <cell r="K37">
            <v>0</v>
          </cell>
          <cell r="Y37">
            <v>0</v>
          </cell>
        </row>
        <row r="38">
          <cell r="K38">
            <v>6</v>
          </cell>
          <cell r="Y38">
            <v>21</v>
          </cell>
        </row>
        <row r="39">
          <cell r="K39">
            <v>3</v>
          </cell>
          <cell r="Y39">
            <v>23</v>
          </cell>
        </row>
        <row r="40">
          <cell r="K40">
            <v>0</v>
          </cell>
          <cell r="Y40">
            <v>1</v>
          </cell>
        </row>
        <row r="41">
          <cell r="K41">
            <v>0</v>
          </cell>
          <cell r="Y41">
            <v>0</v>
          </cell>
        </row>
        <row r="42">
          <cell r="K42">
            <v>0</v>
          </cell>
          <cell r="Y42">
            <v>0</v>
          </cell>
        </row>
        <row r="43">
          <cell r="K43">
            <v>66</v>
          </cell>
          <cell r="Y43">
            <v>552</v>
          </cell>
        </row>
        <row r="44">
          <cell r="K44">
            <v>7</v>
          </cell>
          <cell r="Y44">
            <v>50</v>
          </cell>
        </row>
        <row r="45">
          <cell r="K45">
            <v>0</v>
          </cell>
          <cell r="Y45">
            <v>0</v>
          </cell>
        </row>
        <row r="46">
          <cell r="K46">
            <v>0</v>
          </cell>
          <cell r="Y46">
            <v>0</v>
          </cell>
        </row>
        <row r="47">
          <cell r="K47">
            <v>0</v>
          </cell>
          <cell r="Y47">
            <v>0</v>
          </cell>
        </row>
        <row r="48">
          <cell r="K48">
            <v>0</v>
          </cell>
          <cell r="Y48">
            <v>4</v>
          </cell>
        </row>
        <row r="49">
          <cell r="K49">
            <v>2</v>
          </cell>
          <cell r="Y49">
            <v>26</v>
          </cell>
        </row>
        <row r="50">
          <cell r="K50">
            <v>13</v>
          </cell>
          <cell r="Y50">
            <v>168</v>
          </cell>
        </row>
        <row r="51">
          <cell r="K51">
            <v>1</v>
          </cell>
          <cell r="Y51">
            <v>8</v>
          </cell>
        </row>
        <row r="52">
          <cell r="K52">
            <v>0</v>
          </cell>
          <cell r="Y52">
            <v>0</v>
          </cell>
        </row>
        <row r="53">
          <cell r="K53">
            <v>194</v>
          </cell>
          <cell r="Y53">
            <v>1317</v>
          </cell>
        </row>
        <row r="54">
          <cell r="K54">
            <v>142</v>
          </cell>
          <cell r="Y54">
            <v>863</v>
          </cell>
        </row>
        <row r="55">
          <cell r="K55">
            <v>582</v>
          </cell>
          <cell r="Y55">
            <v>4049</v>
          </cell>
        </row>
        <row r="56">
          <cell r="K56">
            <v>0</v>
          </cell>
          <cell r="Y56">
            <v>1</v>
          </cell>
        </row>
        <row r="57">
          <cell r="K57">
            <v>0</v>
          </cell>
          <cell r="Y57">
            <v>0</v>
          </cell>
        </row>
        <row r="58">
          <cell r="K58">
            <v>0</v>
          </cell>
          <cell r="Y58">
            <v>4</v>
          </cell>
        </row>
        <row r="59">
          <cell r="K59">
            <v>0</v>
          </cell>
          <cell r="Y59">
            <v>0</v>
          </cell>
        </row>
        <row r="60">
          <cell r="K60">
            <v>0</v>
          </cell>
          <cell r="Y60">
            <v>0</v>
          </cell>
        </row>
      </sheetData>
      <sheetData sheetId="4">
        <row r="4">
          <cell r="C4">
            <v>17437721</v>
          </cell>
          <cell r="K4">
            <v>22836372</v>
          </cell>
          <cell r="Y4">
            <v>314136857</v>
          </cell>
        </row>
        <row r="5">
          <cell r="K5">
            <v>0</v>
          </cell>
          <cell r="Y5">
            <v>0</v>
          </cell>
        </row>
        <row r="6">
          <cell r="K6">
            <v>0</v>
          </cell>
          <cell r="Y6">
            <v>1406935</v>
          </cell>
        </row>
        <row r="7">
          <cell r="K7">
            <v>0</v>
          </cell>
          <cell r="Y7">
            <v>425820</v>
          </cell>
        </row>
        <row r="8">
          <cell r="K8">
            <v>0</v>
          </cell>
          <cell r="Y8">
            <v>8939120</v>
          </cell>
        </row>
        <row r="9">
          <cell r="K9">
            <v>0</v>
          </cell>
          <cell r="Y9">
            <v>0</v>
          </cell>
        </row>
        <row r="10">
          <cell r="K10">
            <v>0</v>
          </cell>
          <cell r="Y10">
            <v>0</v>
          </cell>
        </row>
        <row r="11">
          <cell r="K11">
            <v>0</v>
          </cell>
          <cell r="Y11">
            <v>586029</v>
          </cell>
        </row>
        <row r="12">
          <cell r="K12">
            <v>0</v>
          </cell>
          <cell r="Y12">
            <v>3429217</v>
          </cell>
        </row>
        <row r="13">
          <cell r="K13">
            <v>3568817</v>
          </cell>
          <cell r="Y13">
            <v>11802894</v>
          </cell>
        </row>
        <row r="14">
          <cell r="K14">
            <v>243802</v>
          </cell>
          <cell r="Y14">
            <v>637068</v>
          </cell>
        </row>
        <row r="15">
          <cell r="K15">
            <v>0</v>
          </cell>
          <cell r="Y15">
            <v>0</v>
          </cell>
        </row>
        <row r="16">
          <cell r="K16">
            <v>0</v>
          </cell>
          <cell r="Y16">
            <v>2665653</v>
          </cell>
        </row>
        <row r="17">
          <cell r="K17">
            <v>0</v>
          </cell>
          <cell r="Y17">
            <v>9335633</v>
          </cell>
        </row>
        <row r="18">
          <cell r="K18">
            <v>0</v>
          </cell>
          <cell r="Y18">
            <v>0</v>
          </cell>
        </row>
        <row r="19">
          <cell r="K19">
            <v>0</v>
          </cell>
          <cell r="Y19">
            <v>0</v>
          </cell>
        </row>
        <row r="20">
          <cell r="K20">
            <v>819797</v>
          </cell>
          <cell r="Y20">
            <v>3573943</v>
          </cell>
        </row>
        <row r="21">
          <cell r="K21">
            <v>0</v>
          </cell>
          <cell r="Y21">
            <v>28181</v>
          </cell>
        </row>
        <row r="22">
          <cell r="K22">
            <v>252000</v>
          </cell>
          <cell r="Y22">
            <v>2328000</v>
          </cell>
        </row>
        <row r="23">
          <cell r="K23">
            <v>90000</v>
          </cell>
          <cell r="Y23">
            <v>1140000</v>
          </cell>
        </row>
        <row r="24">
          <cell r="K24">
            <v>0</v>
          </cell>
          <cell r="Y24">
            <v>0</v>
          </cell>
        </row>
        <row r="25">
          <cell r="K25">
            <v>0</v>
          </cell>
          <cell r="Y25">
            <v>193942</v>
          </cell>
        </row>
        <row r="26">
          <cell r="K26">
            <v>585065</v>
          </cell>
          <cell r="Y26">
            <v>10501790</v>
          </cell>
        </row>
        <row r="27">
          <cell r="K27">
            <v>0</v>
          </cell>
          <cell r="Y27">
            <v>0</v>
          </cell>
        </row>
        <row r="28">
          <cell r="K28">
            <v>0</v>
          </cell>
          <cell r="Y28">
            <v>0</v>
          </cell>
        </row>
        <row r="29">
          <cell r="K29">
            <v>4152868</v>
          </cell>
          <cell r="Y29">
            <v>51013977</v>
          </cell>
        </row>
        <row r="30">
          <cell r="K30">
            <v>0</v>
          </cell>
          <cell r="Y30">
            <v>78559</v>
          </cell>
        </row>
        <row r="31">
          <cell r="K31">
            <v>0</v>
          </cell>
          <cell r="Y31">
            <v>0</v>
          </cell>
        </row>
        <row r="32">
          <cell r="K32">
            <v>0</v>
          </cell>
          <cell r="Y32">
            <v>125000</v>
          </cell>
        </row>
        <row r="33">
          <cell r="K33">
            <v>0</v>
          </cell>
          <cell r="Y33">
            <v>0</v>
          </cell>
        </row>
        <row r="34">
          <cell r="K34">
            <v>9000</v>
          </cell>
          <cell r="Y34">
            <v>96000</v>
          </cell>
        </row>
        <row r="35">
          <cell r="K35">
            <v>0</v>
          </cell>
          <cell r="Y35">
            <v>0</v>
          </cell>
        </row>
        <row r="36">
          <cell r="K36">
            <v>0</v>
          </cell>
          <cell r="Y36">
            <v>0</v>
          </cell>
        </row>
        <row r="37">
          <cell r="K37">
            <v>0</v>
          </cell>
          <cell r="Y37">
            <v>0</v>
          </cell>
        </row>
        <row r="38">
          <cell r="K38">
            <v>18000</v>
          </cell>
          <cell r="Y38">
            <v>60000</v>
          </cell>
        </row>
        <row r="39">
          <cell r="K39">
            <v>45000</v>
          </cell>
          <cell r="Y39">
            <v>420000</v>
          </cell>
        </row>
        <row r="40">
          <cell r="K40">
            <v>0</v>
          </cell>
          <cell r="Y40">
            <v>10000</v>
          </cell>
        </row>
        <row r="41">
          <cell r="K41">
            <v>0</v>
          </cell>
          <cell r="Y41">
            <v>0</v>
          </cell>
        </row>
        <row r="42">
          <cell r="K42">
            <v>0</v>
          </cell>
          <cell r="Y42">
            <v>0</v>
          </cell>
        </row>
        <row r="43">
          <cell r="K43">
            <v>198000</v>
          </cell>
          <cell r="Y43">
            <v>1561000</v>
          </cell>
        </row>
        <row r="44">
          <cell r="K44">
            <v>21000</v>
          </cell>
          <cell r="Y44">
            <v>132000</v>
          </cell>
        </row>
        <row r="45">
          <cell r="K45">
            <v>0</v>
          </cell>
          <cell r="Y45">
            <v>0</v>
          </cell>
        </row>
        <row r="46">
          <cell r="K46">
            <v>0</v>
          </cell>
          <cell r="Y46">
            <v>0</v>
          </cell>
        </row>
        <row r="47">
          <cell r="K47">
            <v>0</v>
          </cell>
          <cell r="Y47">
            <v>0</v>
          </cell>
        </row>
        <row r="48">
          <cell r="K48">
            <v>0</v>
          </cell>
          <cell r="Y48">
            <v>12000</v>
          </cell>
        </row>
        <row r="49">
          <cell r="K49">
            <v>0</v>
          </cell>
          <cell r="Y49">
            <v>1349486</v>
          </cell>
        </row>
        <row r="50">
          <cell r="K50">
            <v>26000</v>
          </cell>
          <cell r="Y50">
            <v>302000</v>
          </cell>
        </row>
        <row r="51">
          <cell r="K51">
            <v>400</v>
          </cell>
          <cell r="Y51">
            <v>3200</v>
          </cell>
        </row>
        <row r="52">
          <cell r="K52">
            <v>0</v>
          </cell>
          <cell r="Y52">
            <v>0</v>
          </cell>
        </row>
        <row r="53">
          <cell r="K53">
            <v>146500</v>
          </cell>
          <cell r="Y53">
            <v>741370</v>
          </cell>
        </row>
        <row r="54">
          <cell r="K54">
            <v>1308500</v>
          </cell>
          <cell r="Y54">
            <v>5181430</v>
          </cell>
        </row>
        <row r="55">
          <cell r="K55">
            <v>24284000</v>
          </cell>
          <cell r="Y55">
            <v>165227435</v>
          </cell>
        </row>
        <row r="56">
          <cell r="K56">
            <v>0</v>
          </cell>
          <cell r="Y56">
            <v>0</v>
          </cell>
        </row>
        <row r="57">
          <cell r="K57">
            <v>0</v>
          </cell>
          <cell r="Y57">
            <v>0</v>
          </cell>
        </row>
        <row r="58">
          <cell r="K58">
            <v>0</v>
          </cell>
          <cell r="Y58">
            <v>0</v>
          </cell>
        </row>
        <row r="59">
          <cell r="K59">
            <v>0</v>
          </cell>
          <cell r="Y59">
            <v>0</v>
          </cell>
        </row>
        <row r="60">
          <cell r="K60">
            <v>0</v>
          </cell>
          <cell r="Y60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T110"/>
  <sheetViews>
    <sheetView showZeros="0" view="pageBreakPreview" zoomScale="90" zoomScaleNormal="100" zoomScaleSheetLayoutView="90" workbookViewId="0">
      <selection activeCell="C4" sqref="C4"/>
    </sheetView>
  </sheetViews>
  <sheetFormatPr baseColWidth="10" defaultColWidth="8.3984375" defaultRowHeight="13" x14ac:dyDescent="0.15"/>
  <cols>
    <col min="1" max="1" width="6.19921875" style="105" customWidth="1"/>
    <col min="2" max="2" width="21.59765625" style="34" customWidth="1"/>
    <col min="3" max="3" width="12.796875" style="34" customWidth="1"/>
    <col min="4" max="4" width="9.3984375" style="34" customWidth="1"/>
    <col min="5" max="5" width="13.3984375" style="34" customWidth="1"/>
    <col min="6" max="6" width="14.19921875" style="34" customWidth="1"/>
    <col min="7" max="7" width="11.796875" style="34" customWidth="1"/>
    <col min="8" max="8" width="11" style="34" customWidth="1"/>
    <col min="9" max="10" width="14.59765625" style="34" customWidth="1"/>
    <col min="11" max="11" width="3.3984375" style="34" customWidth="1"/>
    <col min="12" max="12" width="11" style="34" bestFit="1" customWidth="1"/>
    <col min="13" max="13" width="14.19921875" style="99" bestFit="1" customWidth="1"/>
    <col min="14" max="14" width="11" style="34" bestFit="1" customWidth="1"/>
    <col min="15" max="15" width="13.796875" style="99" customWidth="1"/>
    <col min="16" max="16" width="11.796875" style="34" bestFit="1" customWidth="1"/>
    <col min="17" max="17" width="12.19921875" style="34" bestFit="1" customWidth="1"/>
    <col min="18" max="18" width="11.19921875" style="34" bestFit="1" customWidth="1"/>
    <col min="19" max="16384" width="8.3984375" style="34"/>
  </cols>
  <sheetData>
    <row r="1" spans="1:15" ht="15.75" customHeight="1" thickTop="1" x14ac:dyDescent="0.15">
      <c r="A1" s="27"/>
      <c r="B1" s="28" t="s">
        <v>4702</v>
      </c>
      <c r="C1" s="115" t="s">
        <v>4703</v>
      </c>
      <c r="D1" s="116"/>
      <c r="E1" s="115" t="s">
        <v>4704</v>
      </c>
      <c r="F1" s="116"/>
      <c r="G1" s="115" t="s">
        <v>4705</v>
      </c>
      <c r="H1" s="116"/>
      <c r="I1" s="115" t="s">
        <v>4706</v>
      </c>
      <c r="J1" s="116"/>
      <c r="K1" s="29"/>
      <c r="L1" s="30" t="s">
        <v>4707</v>
      </c>
      <c r="M1" s="31" t="s">
        <v>4708</v>
      </c>
      <c r="N1" s="32" t="s">
        <v>4709</v>
      </c>
      <c r="O1" s="33" t="s">
        <v>4708</v>
      </c>
    </row>
    <row r="2" spans="1:15" x14ac:dyDescent="0.15">
      <c r="A2" s="35"/>
      <c r="B2" s="36"/>
      <c r="C2" s="37" t="s">
        <v>4710</v>
      </c>
      <c r="D2" s="38" t="s">
        <v>4711</v>
      </c>
      <c r="E2" s="39" t="s">
        <v>4712</v>
      </c>
      <c r="F2" s="38" t="s">
        <v>4711</v>
      </c>
      <c r="G2" s="39" t="s">
        <v>4712</v>
      </c>
      <c r="H2" s="38" t="s">
        <v>4711</v>
      </c>
      <c r="I2" s="39" t="s">
        <v>4712</v>
      </c>
      <c r="J2" s="40" t="s">
        <v>4711</v>
      </c>
      <c r="L2" s="41" t="s">
        <v>4713</v>
      </c>
      <c r="M2" s="42" t="s">
        <v>4713</v>
      </c>
      <c r="N2" s="43" t="s">
        <v>4714</v>
      </c>
      <c r="O2" s="42" t="s">
        <v>4714</v>
      </c>
    </row>
    <row r="3" spans="1:15" x14ac:dyDescent="0.15">
      <c r="A3" s="35" t="s">
        <v>4715</v>
      </c>
      <c r="B3" s="36" t="s">
        <v>4716</v>
      </c>
      <c r="C3" s="44">
        <v>2019</v>
      </c>
      <c r="D3" s="45">
        <v>2020</v>
      </c>
      <c r="E3" s="46">
        <f t="shared" ref="E3:J3" si="0">+C3</f>
        <v>2019</v>
      </c>
      <c r="F3" s="47">
        <f t="shared" si="0"/>
        <v>2020</v>
      </c>
      <c r="G3" s="46">
        <f t="shared" si="0"/>
        <v>2019</v>
      </c>
      <c r="H3" s="48">
        <f t="shared" si="0"/>
        <v>2020</v>
      </c>
      <c r="I3" s="46">
        <f t="shared" si="0"/>
        <v>2019</v>
      </c>
      <c r="J3" s="49">
        <f t="shared" si="0"/>
        <v>2020</v>
      </c>
      <c r="L3" s="50" t="s">
        <v>4717</v>
      </c>
      <c r="M3" s="51" t="s">
        <v>4717</v>
      </c>
      <c r="N3" s="52" t="s">
        <v>4717</v>
      </c>
      <c r="O3" s="53" t="s">
        <v>4717</v>
      </c>
    </row>
    <row r="4" spans="1:15" x14ac:dyDescent="0.15">
      <c r="A4" s="54">
        <v>1</v>
      </c>
      <c r="B4" s="55" t="s">
        <v>4718</v>
      </c>
      <c r="C4" s="56">
        <f>+'[4]Prior Year Permits by CalYr'!K4</f>
        <v>81</v>
      </c>
      <c r="D4" s="57">
        <f>+'[4]Current Year Permits by CalYr '!K4</f>
        <v>158</v>
      </c>
      <c r="E4" s="58">
        <f>+'[4]Prior Year Valuation by CalYr'!K4</f>
        <v>22836372</v>
      </c>
      <c r="F4" s="59">
        <f>+'[4]Current Year Valuation by Cal'!K4</f>
        <v>48450525</v>
      </c>
      <c r="G4" s="56">
        <f>+'[4]Prior Year Permits by CalYr'!Y4</f>
        <v>1134</v>
      </c>
      <c r="H4" s="60">
        <f>+'[4]Current Year Permits by CalYr '!Y4</f>
        <v>1005</v>
      </c>
      <c r="I4" s="61">
        <f>+'[4]Prior Year Valuation by CalYr'!Y4</f>
        <v>314136857</v>
      </c>
      <c r="J4" s="62">
        <f>+'[4]Current Year Valuation by Cal'!Y4</f>
        <v>291550097</v>
      </c>
      <c r="L4" s="63">
        <f>+D4-C4</f>
        <v>77</v>
      </c>
      <c r="M4" s="64">
        <f>+F4-E4</f>
        <v>25614153</v>
      </c>
      <c r="N4" s="65">
        <f t="shared" ref="N4:N60" si="1">+H4-G4</f>
        <v>-129</v>
      </c>
      <c r="O4" s="64">
        <f t="shared" ref="O4:O59" si="2">+J4-I4</f>
        <v>-22586760</v>
      </c>
    </row>
    <row r="5" spans="1:15" x14ac:dyDescent="0.15">
      <c r="A5" s="54">
        <v>2</v>
      </c>
      <c r="B5" s="55" t="s">
        <v>4719</v>
      </c>
      <c r="C5" s="56">
        <f>+'[4]Prior Year Permits by CalYr'!K5</f>
        <v>0</v>
      </c>
      <c r="D5" s="57">
        <f>+'[4]Current Year Permits by CalYr '!K5</f>
        <v>0</v>
      </c>
      <c r="E5" s="58">
        <f>+'[4]Prior Year Valuation by CalYr'!K5</f>
        <v>0</v>
      </c>
      <c r="F5" s="59">
        <f>+'[4]Current Year Valuation by Cal'!K5</f>
        <v>0</v>
      </c>
      <c r="G5" s="56">
        <f>+'[4]Prior Year Permits by CalYr'!Y5</f>
        <v>0</v>
      </c>
      <c r="H5" s="60">
        <f>+'[4]Current Year Permits by CalYr '!Y5</f>
        <v>0</v>
      </c>
      <c r="I5" s="61">
        <f>+'[4]Prior Year Valuation by CalYr'!Y5</f>
        <v>0</v>
      </c>
      <c r="J5" s="62">
        <f>+'[4]Current Year Valuation by Cal'!Y5</f>
        <v>0</v>
      </c>
      <c r="L5" s="63">
        <f t="shared" ref="L5:L60" si="3">+D5-C5</f>
        <v>0</v>
      </c>
      <c r="M5" s="64">
        <f t="shared" ref="M5:M60" si="4">+F5-E5</f>
        <v>0</v>
      </c>
      <c r="N5" s="65">
        <f t="shared" si="1"/>
        <v>0</v>
      </c>
      <c r="O5" s="64">
        <f t="shared" si="2"/>
        <v>0</v>
      </c>
    </row>
    <row r="6" spans="1:15" x14ac:dyDescent="0.15">
      <c r="A6" s="54">
        <v>3</v>
      </c>
      <c r="B6" s="55" t="s">
        <v>4720</v>
      </c>
      <c r="C6" s="56">
        <f>+'[4]Prior Year Permits by CalYr'!K6</f>
        <v>0</v>
      </c>
      <c r="D6" s="57">
        <f>+'[4]Current Year Permits by CalYr '!K6</f>
        <v>0</v>
      </c>
      <c r="E6" s="58">
        <f>+'[4]Prior Year Valuation by CalYr'!K6</f>
        <v>0</v>
      </c>
      <c r="F6" s="59">
        <f>+'[4]Current Year Valuation by Cal'!K6</f>
        <v>0</v>
      </c>
      <c r="G6" s="56">
        <f>+'[4]Prior Year Permits by CalYr'!Y6</f>
        <v>6</v>
      </c>
      <c r="H6" s="60">
        <f>+'[4]Current Year Permits by CalYr '!Y6</f>
        <v>12</v>
      </c>
      <c r="I6" s="61">
        <f>+'[4]Prior Year Valuation by CalYr'!Y6</f>
        <v>1406935</v>
      </c>
      <c r="J6" s="62">
        <f>+'[4]Current Year Valuation by Cal'!Y6</f>
        <v>3437143</v>
      </c>
      <c r="L6" s="63">
        <f t="shared" si="3"/>
        <v>0</v>
      </c>
      <c r="M6" s="64">
        <f t="shared" si="4"/>
        <v>0</v>
      </c>
      <c r="N6" s="65">
        <f t="shared" si="1"/>
        <v>6</v>
      </c>
      <c r="O6" s="64">
        <f t="shared" si="2"/>
        <v>2030208</v>
      </c>
    </row>
    <row r="7" spans="1:15" x14ac:dyDescent="0.15">
      <c r="A7" s="54">
        <v>4</v>
      </c>
      <c r="B7" s="55" t="s">
        <v>4721</v>
      </c>
      <c r="C7" s="56">
        <f>+'[4]Prior Year Permits by CalYr'!K7</f>
        <v>0</v>
      </c>
      <c r="D7" s="57">
        <f>+'[4]Current Year Permits by CalYr '!K7</f>
        <v>0</v>
      </c>
      <c r="E7" s="58">
        <f>+'[4]Prior Year Valuation by CalYr'!K7</f>
        <v>0</v>
      </c>
      <c r="F7" s="59">
        <f>+'[4]Current Year Valuation by Cal'!K7</f>
        <v>0</v>
      </c>
      <c r="G7" s="56">
        <f>+'[4]Prior Year Permits by CalYr'!Y7</f>
        <v>2</v>
      </c>
      <c r="H7" s="60">
        <f>+'[4]Current Year Permits by CalYr '!Y7</f>
        <v>1</v>
      </c>
      <c r="I7" s="61">
        <f>+'[4]Prior Year Valuation by CalYr'!Y7</f>
        <v>425820</v>
      </c>
      <c r="J7" s="62">
        <f>+'[4]Current Year Valuation by Cal'!Y7</f>
        <v>130663</v>
      </c>
      <c r="L7" s="63">
        <f t="shared" si="3"/>
        <v>0</v>
      </c>
      <c r="M7" s="64">
        <f t="shared" si="4"/>
        <v>0</v>
      </c>
      <c r="N7" s="65">
        <f t="shared" si="1"/>
        <v>-1</v>
      </c>
      <c r="O7" s="64">
        <f t="shared" si="2"/>
        <v>-295157</v>
      </c>
    </row>
    <row r="8" spans="1:15" x14ac:dyDescent="0.15">
      <c r="A8" s="54">
        <v>5</v>
      </c>
      <c r="B8" s="55" t="s">
        <v>4722</v>
      </c>
      <c r="C8" s="56">
        <f>+'[4]Prior Year Permits by CalYr'!K8</f>
        <v>0</v>
      </c>
      <c r="D8" s="57">
        <f>+'[4]Current Year Permits by CalYr '!K8</f>
        <v>0</v>
      </c>
      <c r="E8" s="58">
        <f>+'[4]Prior Year Valuation by CalYr'!K8</f>
        <v>0</v>
      </c>
      <c r="F8" s="59">
        <f>+'[4]Current Year Valuation by Cal'!K8</f>
        <v>0</v>
      </c>
      <c r="G8" s="56">
        <f>+'[4]Prior Year Permits by CalYr'!Y8</f>
        <v>6</v>
      </c>
      <c r="H8" s="60">
        <f>+'[4]Current Year Permits by CalYr '!Y8</f>
        <v>39</v>
      </c>
      <c r="I8" s="61">
        <f>+'[4]Prior Year Valuation by CalYr'!Y8</f>
        <v>8939120</v>
      </c>
      <c r="J8" s="62">
        <f>+'[4]Current Year Valuation by Cal'!Y8</f>
        <v>56277167</v>
      </c>
      <c r="L8" s="63">
        <f t="shared" si="3"/>
        <v>0</v>
      </c>
      <c r="M8" s="64">
        <f t="shared" si="4"/>
        <v>0</v>
      </c>
      <c r="N8" s="65">
        <f t="shared" si="1"/>
        <v>33</v>
      </c>
      <c r="O8" s="64">
        <f t="shared" si="2"/>
        <v>47338047</v>
      </c>
    </row>
    <row r="9" spans="1:15" x14ac:dyDescent="0.15">
      <c r="A9" s="54">
        <v>13</v>
      </c>
      <c r="B9" s="55" t="s">
        <v>4723</v>
      </c>
      <c r="C9" s="56">
        <f>+'[4]Prior Year Permits by CalYr'!K9</f>
        <v>0</v>
      </c>
      <c r="D9" s="57">
        <f>+'[4]Current Year Permits by CalYr '!K9</f>
        <v>0</v>
      </c>
      <c r="E9" s="58">
        <f>+'[4]Prior Year Valuation by CalYr'!K9</f>
        <v>0</v>
      </c>
      <c r="F9" s="59">
        <f>+'[4]Current Year Valuation by Cal'!K9</f>
        <v>0</v>
      </c>
      <c r="G9" s="56">
        <f>+'[4]Prior Year Permits by CalYr'!Y9</f>
        <v>0</v>
      </c>
      <c r="H9" s="60">
        <f>+'[4]Current Year Permits by CalYr '!Y9</f>
        <v>2</v>
      </c>
      <c r="I9" s="61">
        <f>+'[4]Prior Year Valuation by CalYr'!Y9</f>
        <v>0</v>
      </c>
      <c r="J9" s="62">
        <f>+'[4]Current Year Valuation by Cal'!Y9</f>
        <v>1926798</v>
      </c>
      <c r="L9" s="63">
        <f t="shared" si="3"/>
        <v>0</v>
      </c>
      <c r="M9" s="64">
        <f t="shared" si="4"/>
        <v>0</v>
      </c>
      <c r="N9" s="65">
        <f t="shared" si="1"/>
        <v>2</v>
      </c>
      <c r="O9" s="64">
        <f t="shared" si="2"/>
        <v>1926798</v>
      </c>
    </row>
    <row r="10" spans="1:15" x14ac:dyDescent="0.15">
      <c r="A10" s="54">
        <v>14</v>
      </c>
      <c r="B10" s="55" t="s">
        <v>4724</v>
      </c>
      <c r="C10" s="56">
        <f>+'[4]Prior Year Permits by CalYr'!K10</f>
        <v>0</v>
      </c>
      <c r="D10" s="57">
        <f>+'[4]Current Year Permits by CalYr '!K10</f>
        <v>0</v>
      </c>
      <c r="E10" s="58">
        <f>+'[4]Prior Year Valuation by CalYr'!K10</f>
        <v>0</v>
      </c>
      <c r="F10" s="59">
        <f>+'[4]Current Year Valuation by Cal'!K10</f>
        <v>0</v>
      </c>
      <c r="G10" s="56">
        <f>+'[4]Prior Year Permits by CalYr'!Y10</f>
        <v>0</v>
      </c>
      <c r="H10" s="60">
        <f>+'[4]Current Year Permits by CalYr '!Y10</f>
        <v>0</v>
      </c>
      <c r="I10" s="61">
        <f>+'[4]Prior Year Valuation by CalYr'!Y10</f>
        <v>0</v>
      </c>
      <c r="J10" s="62">
        <f>+'[4]Current Year Valuation by Cal'!Y10</f>
        <v>0</v>
      </c>
      <c r="L10" s="63">
        <f t="shared" si="3"/>
        <v>0</v>
      </c>
      <c r="M10" s="64">
        <f t="shared" si="4"/>
        <v>0</v>
      </c>
      <c r="N10" s="65">
        <f t="shared" si="1"/>
        <v>0</v>
      </c>
      <c r="O10" s="64">
        <f t="shared" si="2"/>
        <v>0</v>
      </c>
    </row>
    <row r="11" spans="1:15" x14ac:dyDescent="0.15">
      <c r="A11" s="54">
        <v>18</v>
      </c>
      <c r="B11" s="55" t="s">
        <v>4725</v>
      </c>
      <c r="C11" s="56">
        <f>+'[4]Prior Year Permits by CalYr'!K11</f>
        <v>0</v>
      </c>
      <c r="D11" s="57">
        <f>+'[4]Current Year Permits by CalYr '!K11</f>
        <v>0</v>
      </c>
      <c r="E11" s="58">
        <f>+'[4]Prior Year Valuation by CalYr'!K11</f>
        <v>0</v>
      </c>
      <c r="F11" s="59">
        <f>+'[4]Current Year Valuation by Cal'!K11</f>
        <v>0</v>
      </c>
      <c r="G11" s="56">
        <f>+'[4]Prior Year Permits by CalYr'!Y11</f>
        <v>2</v>
      </c>
      <c r="H11" s="60">
        <f>+'[4]Current Year Permits by CalYr '!Y11</f>
        <v>5</v>
      </c>
      <c r="I11" s="61">
        <f>+'[4]Prior Year Valuation by CalYr'!Y11</f>
        <v>586029</v>
      </c>
      <c r="J11" s="62">
        <f>+'[4]Current Year Valuation by Cal'!Y11</f>
        <v>1722374</v>
      </c>
      <c r="L11" s="63">
        <f t="shared" si="3"/>
        <v>0</v>
      </c>
      <c r="M11" s="64">
        <f t="shared" si="4"/>
        <v>0</v>
      </c>
      <c r="N11" s="65">
        <f t="shared" si="1"/>
        <v>3</v>
      </c>
      <c r="O11" s="64">
        <f t="shared" si="2"/>
        <v>1136345</v>
      </c>
    </row>
    <row r="12" spans="1:15" x14ac:dyDescent="0.15">
      <c r="A12" s="54">
        <v>19</v>
      </c>
      <c r="B12" s="55" t="s">
        <v>4726</v>
      </c>
      <c r="C12" s="56">
        <f>+'[4]Prior Year Permits by CalYr'!K12</f>
        <v>0</v>
      </c>
      <c r="D12" s="57">
        <f>+'[4]Current Year Permits by CalYr '!K12</f>
        <v>0</v>
      </c>
      <c r="E12" s="58">
        <f>+'[4]Prior Year Valuation by CalYr'!K12</f>
        <v>0</v>
      </c>
      <c r="F12" s="59">
        <f>+'[4]Current Year Valuation by Cal'!K12</f>
        <v>0</v>
      </c>
      <c r="G12" s="56">
        <f>+'[4]Prior Year Permits by CalYr'!Y12</f>
        <v>3</v>
      </c>
      <c r="H12" s="60">
        <f>+'[4]Current Year Permits by CalYr '!Y12</f>
        <v>2</v>
      </c>
      <c r="I12" s="61">
        <f>+'[4]Prior Year Valuation by CalYr'!Y12</f>
        <v>3429217</v>
      </c>
      <c r="J12" s="62">
        <f>+'[4]Current Year Valuation by Cal'!Y12</f>
        <v>1400637</v>
      </c>
      <c r="L12" s="63">
        <f t="shared" si="3"/>
        <v>0</v>
      </c>
      <c r="M12" s="64">
        <f t="shared" si="4"/>
        <v>0</v>
      </c>
      <c r="N12" s="65">
        <f t="shared" si="1"/>
        <v>-1</v>
      </c>
      <c r="O12" s="64">
        <f t="shared" si="2"/>
        <v>-2028580</v>
      </c>
    </row>
    <row r="13" spans="1:15" x14ac:dyDescent="0.15">
      <c r="A13" s="54">
        <v>20</v>
      </c>
      <c r="B13" s="55" t="s">
        <v>4727</v>
      </c>
      <c r="C13" s="56">
        <f>+'[4]Prior Year Permits by CalYr'!K13</f>
        <v>13</v>
      </c>
      <c r="D13" s="57">
        <f>+'[4]Current Year Permits by CalYr '!K13</f>
        <v>0</v>
      </c>
      <c r="E13" s="58">
        <f>+'[4]Prior Year Valuation by CalYr'!K13</f>
        <v>3568817</v>
      </c>
      <c r="F13" s="59">
        <f>+'[4]Current Year Valuation by Cal'!K13</f>
        <v>0</v>
      </c>
      <c r="G13" s="56">
        <f>+'[4]Prior Year Permits by CalYr'!Y13</f>
        <v>48</v>
      </c>
      <c r="H13" s="60">
        <f>+'[4]Current Year Permits by CalYr '!Y13</f>
        <v>6</v>
      </c>
      <c r="I13" s="61">
        <f>+'[4]Prior Year Valuation by CalYr'!Y13</f>
        <v>11802894</v>
      </c>
      <c r="J13" s="62">
        <f>+'[4]Current Year Valuation by Cal'!Y13</f>
        <v>1796368</v>
      </c>
      <c r="L13" s="63">
        <f t="shared" si="3"/>
        <v>-13</v>
      </c>
      <c r="M13" s="64">
        <f t="shared" si="4"/>
        <v>-3568817</v>
      </c>
      <c r="N13" s="65">
        <f t="shared" si="1"/>
        <v>-42</v>
      </c>
      <c r="O13" s="64">
        <f t="shared" si="2"/>
        <v>-10006526</v>
      </c>
    </row>
    <row r="14" spans="1:15" x14ac:dyDescent="0.15">
      <c r="A14" s="54">
        <v>21</v>
      </c>
      <c r="B14" s="55" t="s">
        <v>4728</v>
      </c>
      <c r="C14" s="56">
        <f>+'[4]Prior Year Permits by CalYr'!K14</f>
        <v>1</v>
      </c>
      <c r="D14" s="57">
        <f>+'[4]Current Year Permits by CalYr '!K14</f>
        <v>0</v>
      </c>
      <c r="E14" s="58">
        <f>+'[4]Prior Year Valuation by CalYr'!K14</f>
        <v>243802</v>
      </c>
      <c r="F14" s="59">
        <f>+'[4]Current Year Valuation by Cal'!K14</f>
        <v>0</v>
      </c>
      <c r="G14" s="56">
        <f>+'[4]Prior Year Permits by CalYr'!Y14</f>
        <v>4</v>
      </c>
      <c r="H14" s="60">
        <f>+'[4]Current Year Permits by CalYr '!Y14</f>
        <v>4</v>
      </c>
      <c r="I14" s="61">
        <f>+'[4]Prior Year Valuation by CalYr'!Y14</f>
        <v>637068</v>
      </c>
      <c r="J14" s="62">
        <f>+'[4]Current Year Valuation by Cal'!Y14</f>
        <v>783749</v>
      </c>
      <c r="L14" s="63">
        <f t="shared" si="3"/>
        <v>-1</v>
      </c>
      <c r="M14" s="64">
        <f t="shared" si="4"/>
        <v>-243802</v>
      </c>
      <c r="N14" s="65">
        <f t="shared" si="1"/>
        <v>0</v>
      </c>
      <c r="O14" s="64">
        <f t="shared" si="2"/>
        <v>146681</v>
      </c>
    </row>
    <row r="15" spans="1:15" x14ac:dyDescent="0.15">
      <c r="A15" s="54">
        <v>22</v>
      </c>
      <c r="B15" s="55" t="s">
        <v>4729</v>
      </c>
      <c r="C15" s="56">
        <f>+'[4]Prior Year Permits by CalYr'!K15</f>
        <v>0</v>
      </c>
      <c r="D15" s="57">
        <f>+'[4]Current Year Permits by CalYr '!K15</f>
        <v>0</v>
      </c>
      <c r="E15" s="58">
        <f>+'[4]Prior Year Valuation by CalYr'!K15</f>
        <v>0</v>
      </c>
      <c r="F15" s="59">
        <f>+'[4]Current Year Valuation by Cal'!K15</f>
        <v>0</v>
      </c>
      <c r="G15" s="56">
        <f>+'[4]Prior Year Permits by CalYr'!Y15</f>
        <v>0</v>
      </c>
      <c r="H15" s="60">
        <f>+'[4]Current Year Permits by CalYr '!Y15</f>
        <v>2</v>
      </c>
      <c r="I15" s="61">
        <f>+'[4]Prior Year Valuation by CalYr'!Y15</f>
        <v>0</v>
      </c>
      <c r="J15" s="62">
        <f>+'[4]Current Year Valuation by Cal'!Y15</f>
        <v>228280</v>
      </c>
      <c r="L15" s="63">
        <f t="shared" si="3"/>
        <v>0</v>
      </c>
      <c r="M15" s="64">
        <f t="shared" si="4"/>
        <v>0</v>
      </c>
      <c r="N15" s="65">
        <f t="shared" si="1"/>
        <v>2</v>
      </c>
      <c r="O15" s="64">
        <f t="shared" si="2"/>
        <v>228280</v>
      </c>
    </row>
    <row r="16" spans="1:15" x14ac:dyDescent="0.15">
      <c r="A16" s="54">
        <v>23</v>
      </c>
      <c r="B16" s="55" t="s">
        <v>4730</v>
      </c>
      <c r="C16" s="56">
        <f>+'[4]Prior Year Permits by CalYr'!K16</f>
        <v>0</v>
      </c>
      <c r="D16" s="57">
        <f>+'[4]Current Year Permits by CalYr '!K16</f>
        <v>0</v>
      </c>
      <c r="E16" s="58">
        <f>+'[4]Prior Year Valuation by CalYr'!K16</f>
        <v>0</v>
      </c>
      <c r="F16" s="59">
        <f>+'[4]Current Year Valuation by Cal'!K16</f>
        <v>0</v>
      </c>
      <c r="G16" s="56">
        <f>+'[4]Prior Year Permits by CalYr'!Y16</f>
        <v>1</v>
      </c>
      <c r="H16" s="60">
        <f>+'[4]Current Year Permits by CalYr '!Y16</f>
        <v>1</v>
      </c>
      <c r="I16" s="61">
        <f>+'[4]Prior Year Valuation by CalYr'!Y16</f>
        <v>2665653</v>
      </c>
      <c r="J16" s="62">
        <f>+'[4]Current Year Valuation by Cal'!Y16</f>
        <v>1151061</v>
      </c>
      <c r="L16" s="63">
        <f t="shared" si="3"/>
        <v>0</v>
      </c>
      <c r="M16" s="64">
        <f t="shared" si="4"/>
        <v>0</v>
      </c>
      <c r="N16" s="65">
        <f t="shared" si="1"/>
        <v>0</v>
      </c>
      <c r="O16" s="64">
        <f t="shared" si="2"/>
        <v>-1514592</v>
      </c>
    </row>
    <row r="17" spans="1:15" x14ac:dyDescent="0.15">
      <c r="A17" s="54">
        <v>24</v>
      </c>
      <c r="B17" s="55" t="s">
        <v>4731</v>
      </c>
      <c r="C17" s="56">
        <f>+'[4]Prior Year Permits by CalYr'!K17</f>
        <v>0</v>
      </c>
      <c r="D17" s="57">
        <f>+'[4]Current Year Permits by CalYr '!K17</f>
        <v>2</v>
      </c>
      <c r="E17" s="58">
        <f>+'[4]Prior Year Valuation by CalYr'!K17</f>
        <v>0</v>
      </c>
      <c r="F17" s="59">
        <f>+'[4]Current Year Valuation by Cal'!K17</f>
        <v>1567973</v>
      </c>
      <c r="G17" s="56">
        <f>+'[4]Prior Year Permits by CalYr'!Y17</f>
        <v>14</v>
      </c>
      <c r="H17" s="60">
        <f>+'[4]Current Year Permits by CalYr '!Y17</f>
        <v>12</v>
      </c>
      <c r="I17" s="61">
        <f>+'[4]Prior Year Valuation by CalYr'!Y17</f>
        <v>9335633</v>
      </c>
      <c r="J17" s="62">
        <f>+'[4]Current Year Valuation by Cal'!Y17</f>
        <v>21136219</v>
      </c>
      <c r="L17" s="63">
        <f t="shared" si="3"/>
        <v>2</v>
      </c>
      <c r="M17" s="64">
        <f t="shared" si="4"/>
        <v>1567973</v>
      </c>
      <c r="N17" s="65">
        <f t="shared" si="1"/>
        <v>-2</v>
      </c>
      <c r="O17" s="64">
        <f t="shared" si="2"/>
        <v>11800586</v>
      </c>
    </row>
    <row r="18" spans="1:15" x14ac:dyDescent="0.15">
      <c r="A18" s="54">
        <v>25</v>
      </c>
      <c r="B18" s="55" t="s">
        <v>4732</v>
      </c>
      <c r="C18" s="56">
        <f>+'[4]Prior Year Permits by CalYr'!K18</f>
        <v>0</v>
      </c>
      <c r="D18" s="57">
        <f>+'[4]Current Year Permits by CalYr '!K18</f>
        <v>0</v>
      </c>
      <c r="E18" s="58">
        <f>+'[4]Prior Year Valuation by CalYr'!K18</f>
        <v>0</v>
      </c>
      <c r="F18" s="59">
        <f>+'[4]Current Year Valuation by Cal'!K18</f>
        <v>0</v>
      </c>
      <c r="G18" s="56">
        <f>+'[4]Prior Year Permits by CalYr'!Y18</f>
        <v>0</v>
      </c>
      <c r="H18" s="60">
        <f>+'[4]Current Year Permits by CalYr '!Y18</f>
        <v>0</v>
      </c>
      <c r="I18" s="61">
        <f>+'[4]Prior Year Valuation by CalYr'!Y18</f>
        <v>0</v>
      </c>
      <c r="J18" s="62">
        <f>+'[4]Current Year Valuation by Cal'!Y18</f>
        <v>0</v>
      </c>
      <c r="L18" s="63">
        <f t="shared" si="3"/>
        <v>0</v>
      </c>
      <c r="M18" s="64">
        <f t="shared" si="4"/>
        <v>0</v>
      </c>
      <c r="N18" s="65">
        <f t="shared" si="1"/>
        <v>0</v>
      </c>
      <c r="O18" s="64">
        <f t="shared" si="2"/>
        <v>0</v>
      </c>
    </row>
    <row r="19" spans="1:15" x14ac:dyDescent="0.15">
      <c r="A19" s="54">
        <v>26</v>
      </c>
      <c r="B19" s="55" t="s">
        <v>4733</v>
      </c>
      <c r="C19" s="56">
        <f>+'[4]Prior Year Permits by CalYr'!K19</f>
        <v>0</v>
      </c>
      <c r="D19" s="57">
        <f>+'[4]Current Year Permits by CalYr '!K19</f>
        <v>0</v>
      </c>
      <c r="E19" s="58">
        <f>+'[4]Prior Year Valuation by CalYr'!K19</f>
        <v>0</v>
      </c>
      <c r="F19" s="59">
        <f>+'[4]Current Year Valuation by Cal'!K19</f>
        <v>0</v>
      </c>
      <c r="G19" s="56">
        <f>+'[4]Prior Year Permits by CalYr'!Y19</f>
        <v>0</v>
      </c>
      <c r="H19" s="60">
        <f>+'[4]Current Year Permits by CalYr '!Y19</f>
        <v>0</v>
      </c>
      <c r="I19" s="61">
        <f>+'[4]Prior Year Valuation by CalYr'!Y19</f>
        <v>0</v>
      </c>
      <c r="J19" s="62">
        <f>+'[4]Current Year Valuation by Cal'!Y19</f>
        <v>0</v>
      </c>
      <c r="L19" s="63">
        <f t="shared" si="3"/>
        <v>0</v>
      </c>
      <c r="M19" s="64">
        <f t="shared" si="4"/>
        <v>0</v>
      </c>
      <c r="N19" s="65">
        <f t="shared" si="1"/>
        <v>0</v>
      </c>
      <c r="O19" s="64">
        <f t="shared" si="2"/>
        <v>0</v>
      </c>
    </row>
    <row r="20" spans="1:15" x14ac:dyDescent="0.15">
      <c r="A20" s="54">
        <v>27</v>
      </c>
      <c r="B20" s="55" t="s">
        <v>4734</v>
      </c>
      <c r="C20" s="56">
        <f>+'[4]Prior Year Permits by CalYr'!K20</f>
        <v>1</v>
      </c>
      <c r="D20" s="57">
        <f>+'[4]Current Year Permits by CalYr '!K20</f>
        <v>0</v>
      </c>
      <c r="E20" s="58">
        <f>+'[4]Prior Year Valuation by CalYr'!K20</f>
        <v>819797</v>
      </c>
      <c r="F20" s="59">
        <f>+'[4]Current Year Valuation by Cal'!K20</f>
        <v>0</v>
      </c>
      <c r="G20" s="56">
        <f>+'[4]Prior Year Permits by CalYr'!Y20</f>
        <v>6</v>
      </c>
      <c r="H20" s="60">
        <f>+'[4]Current Year Permits by CalYr '!Y20</f>
        <v>11</v>
      </c>
      <c r="I20" s="61">
        <f>+'[4]Prior Year Valuation by CalYr'!Y20</f>
        <v>3573943</v>
      </c>
      <c r="J20" s="62">
        <f>+'[4]Current Year Valuation by Cal'!Y20</f>
        <v>8136818</v>
      </c>
      <c r="L20" s="63">
        <f t="shared" si="3"/>
        <v>-1</v>
      </c>
      <c r="M20" s="64">
        <f t="shared" si="4"/>
        <v>-819797</v>
      </c>
      <c r="N20" s="65">
        <f t="shared" si="1"/>
        <v>5</v>
      </c>
      <c r="O20" s="64">
        <f t="shared" si="2"/>
        <v>4562875</v>
      </c>
    </row>
    <row r="21" spans="1:15" x14ac:dyDescent="0.15">
      <c r="A21" s="54">
        <v>28</v>
      </c>
      <c r="B21" s="55" t="s">
        <v>4735</v>
      </c>
      <c r="C21" s="56">
        <f>+'[4]Prior Year Permits by CalYr'!K21</f>
        <v>0</v>
      </c>
      <c r="D21" s="57">
        <f>+'[4]Current Year Permits by CalYr '!K21</f>
        <v>1</v>
      </c>
      <c r="E21" s="58">
        <f>+'[4]Prior Year Valuation by CalYr'!K21</f>
        <v>0</v>
      </c>
      <c r="F21" s="59">
        <f>+'[4]Current Year Valuation by Cal'!K21</f>
        <v>92978</v>
      </c>
      <c r="G21" s="56">
        <f>+'[4]Prior Year Permits by CalYr'!Y21</f>
        <v>2</v>
      </c>
      <c r="H21" s="60">
        <f>+'[4]Current Year Permits by CalYr '!Y21</f>
        <v>3</v>
      </c>
      <c r="I21" s="61">
        <f>+'[4]Prior Year Valuation by CalYr'!Y21</f>
        <v>28181</v>
      </c>
      <c r="J21" s="62">
        <f>+'[4]Current Year Valuation by Cal'!Y21</f>
        <v>514754</v>
      </c>
      <c r="L21" s="63">
        <f t="shared" si="3"/>
        <v>1</v>
      </c>
      <c r="M21" s="64">
        <f t="shared" si="4"/>
        <v>92978</v>
      </c>
      <c r="N21" s="65">
        <f t="shared" si="1"/>
        <v>1</v>
      </c>
      <c r="O21" s="64">
        <f t="shared" si="2"/>
        <v>486573</v>
      </c>
    </row>
    <row r="22" spans="1:15" x14ac:dyDescent="0.15">
      <c r="A22" s="54">
        <v>29</v>
      </c>
      <c r="B22" s="55" t="s">
        <v>4736</v>
      </c>
      <c r="C22" s="56">
        <f>+'[4]Prior Year Permits by CalYr'!K22</f>
        <v>21</v>
      </c>
      <c r="D22" s="57">
        <f>+'[4]Current Year Permits by CalYr '!K22</f>
        <v>39</v>
      </c>
      <c r="E22" s="58">
        <f>+'[4]Prior Year Valuation by CalYr'!K22</f>
        <v>252000</v>
      </c>
      <c r="F22" s="59">
        <f>+'[4]Current Year Valuation by Cal'!K22</f>
        <v>468000</v>
      </c>
      <c r="G22" s="56">
        <f>+'[4]Prior Year Permits by CalYr'!Y22</f>
        <v>204</v>
      </c>
      <c r="H22" s="60">
        <f>+'[4]Current Year Permits by CalYr '!Y22</f>
        <v>292</v>
      </c>
      <c r="I22" s="61">
        <f>+'[4]Prior Year Valuation by CalYr'!Y22</f>
        <v>2328000</v>
      </c>
      <c r="J22" s="62">
        <f>+'[4]Current Year Valuation by Cal'!Y22</f>
        <v>3504000</v>
      </c>
      <c r="L22" s="63">
        <f t="shared" si="3"/>
        <v>18</v>
      </c>
      <c r="M22" s="64">
        <f t="shared" si="4"/>
        <v>216000</v>
      </c>
      <c r="N22" s="65">
        <f t="shared" si="1"/>
        <v>88</v>
      </c>
      <c r="O22" s="64">
        <f t="shared" si="2"/>
        <v>1176000</v>
      </c>
    </row>
    <row r="23" spans="1:15" x14ac:dyDescent="0.15">
      <c r="A23" s="54">
        <v>30</v>
      </c>
      <c r="B23" s="55" t="s">
        <v>4737</v>
      </c>
      <c r="C23" s="56">
        <f>+'[4]Prior Year Permits by CalYr'!K23</f>
        <v>6</v>
      </c>
      <c r="D23" s="57">
        <f>+'[4]Current Year Permits by CalYr '!K23</f>
        <v>15</v>
      </c>
      <c r="E23" s="58">
        <f>+'[4]Prior Year Valuation by CalYr'!K23</f>
        <v>90000</v>
      </c>
      <c r="F23" s="59">
        <f>+'[4]Current Year Valuation by Cal'!K23</f>
        <v>225000</v>
      </c>
      <c r="G23" s="56">
        <f>+'[4]Prior Year Permits by CalYr'!Y23</f>
        <v>80</v>
      </c>
      <c r="H23" s="60">
        <f>+'[4]Current Year Permits by CalYr '!Y23</f>
        <v>117</v>
      </c>
      <c r="I23" s="61">
        <f>+'[4]Prior Year Valuation by CalYr'!Y23</f>
        <v>1140000</v>
      </c>
      <c r="J23" s="62">
        <f>+'[4]Current Year Valuation by Cal'!Y23</f>
        <v>1755000</v>
      </c>
      <c r="L23" s="63">
        <f t="shared" si="3"/>
        <v>9</v>
      </c>
      <c r="M23" s="64">
        <f t="shared" si="4"/>
        <v>135000</v>
      </c>
      <c r="N23" s="65">
        <f t="shared" si="1"/>
        <v>37</v>
      </c>
      <c r="O23" s="64">
        <f t="shared" si="2"/>
        <v>615000</v>
      </c>
    </row>
    <row r="24" spans="1:15" x14ac:dyDescent="0.15">
      <c r="A24" s="54">
        <v>31</v>
      </c>
      <c r="B24" s="55" t="s">
        <v>4738</v>
      </c>
      <c r="C24" s="56">
        <f>+'[4]Prior Year Permits by CalYr'!K24</f>
        <v>0</v>
      </c>
      <c r="D24" s="57">
        <f>+'[4]Current Year Permits by CalYr '!K24</f>
        <v>1</v>
      </c>
      <c r="E24" s="58">
        <f>+'[4]Prior Year Valuation by CalYr'!K24</f>
        <v>0</v>
      </c>
      <c r="F24" s="59">
        <f>+'[4]Current Year Valuation by Cal'!K24</f>
        <v>0</v>
      </c>
      <c r="G24" s="56">
        <f>+'[4]Prior Year Permits by CalYr'!Y24</f>
        <v>1</v>
      </c>
      <c r="H24" s="60">
        <f>+'[4]Current Year Permits by CalYr '!Y24</f>
        <v>7</v>
      </c>
      <c r="I24" s="61">
        <f>+'[4]Prior Year Valuation by CalYr'!Y24</f>
        <v>0</v>
      </c>
      <c r="J24" s="62">
        <f>+'[4]Current Year Valuation by Cal'!Y24</f>
        <v>12000</v>
      </c>
      <c r="L24" s="63">
        <f t="shared" si="3"/>
        <v>1</v>
      </c>
      <c r="M24" s="64">
        <f t="shared" si="4"/>
        <v>0</v>
      </c>
      <c r="N24" s="65">
        <f t="shared" si="1"/>
        <v>6</v>
      </c>
      <c r="O24" s="64">
        <f t="shared" si="2"/>
        <v>12000</v>
      </c>
    </row>
    <row r="25" spans="1:15" x14ac:dyDescent="0.15">
      <c r="A25" s="54">
        <v>33</v>
      </c>
      <c r="B25" s="55" t="s">
        <v>4739</v>
      </c>
      <c r="C25" s="56">
        <f>+'[4]Prior Year Permits by CalYr'!K25</f>
        <v>0</v>
      </c>
      <c r="D25" s="57">
        <f>+'[4]Current Year Permits by CalYr '!K25</f>
        <v>1</v>
      </c>
      <c r="E25" s="58">
        <f>+'[4]Prior Year Valuation by CalYr'!K25</f>
        <v>0</v>
      </c>
      <c r="F25" s="59">
        <f>+'[4]Current Year Valuation by Cal'!K25</f>
        <v>19372</v>
      </c>
      <c r="G25" s="56">
        <f>+'[4]Prior Year Permits by CalYr'!Y25</f>
        <v>10</v>
      </c>
      <c r="H25" s="60">
        <f>+'[4]Current Year Permits by CalYr '!Y25</f>
        <v>3</v>
      </c>
      <c r="I25" s="61">
        <f>+'[4]Prior Year Valuation by CalYr'!Y25</f>
        <v>193942</v>
      </c>
      <c r="J25" s="62">
        <f>+'[4]Current Year Valuation by Cal'!Y25</f>
        <v>50252</v>
      </c>
      <c r="L25" s="63">
        <f t="shared" si="3"/>
        <v>1</v>
      </c>
      <c r="M25" s="64">
        <f t="shared" si="4"/>
        <v>19372</v>
      </c>
      <c r="N25" s="65">
        <f t="shared" si="1"/>
        <v>-7</v>
      </c>
      <c r="O25" s="64">
        <f t="shared" si="2"/>
        <v>-143690</v>
      </c>
    </row>
    <row r="26" spans="1:15" x14ac:dyDescent="0.15">
      <c r="A26" s="54">
        <v>34</v>
      </c>
      <c r="B26" s="55" t="s">
        <v>4740</v>
      </c>
      <c r="C26" s="56">
        <f>+'[4]Prior Year Permits by CalYr'!K26</f>
        <v>77</v>
      </c>
      <c r="D26" s="57">
        <f>+'[4]Current Year Permits by CalYr '!K26</f>
        <v>118</v>
      </c>
      <c r="E26" s="58">
        <f>+'[4]Prior Year Valuation by CalYr'!K26</f>
        <v>585065</v>
      </c>
      <c r="F26" s="59">
        <f>+'[4]Current Year Valuation by Cal'!K26</f>
        <v>1019651</v>
      </c>
      <c r="G26" s="56">
        <f>+'[4]Prior Year Permits by CalYr'!Y26</f>
        <v>881</v>
      </c>
      <c r="H26" s="60">
        <f>+'[4]Current Year Permits by CalYr '!Y26</f>
        <v>1112</v>
      </c>
      <c r="I26" s="61">
        <f>+'[4]Prior Year Valuation by CalYr'!Y26</f>
        <v>10501790</v>
      </c>
      <c r="J26" s="62">
        <f>+'[4]Current Year Valuation by Cal'!Y26</f>
        <v>11730345</v>
      </c>
      <c r="L26" s="63">
        <f t="shared" si="3"/>
        <v>41</v>
      </c>
      <c r="M26" s="64">
        <f t="shared" si="4"/>
        <v>434586</v>
      </c>
      <c r="N26" s="65">
        <f t="shared" si="1"/>
        <v>231</v>
      </c>
      <c r="O26" s="64">
        <f t="shared" si="2"/>
        <v>1228555</v>
      </c>
    </row>
    <row r="27" spans="1:15" x14ac:dyDescent="0.15">
      <c r="A27" s="54">
        <v>35</v>
      </c>
      <c r="B27" s="55" t="s">
        <v>4741</v>
      </c>
      <c r="C27" s="56">
        <f>+'[4]Prior Year Permits by CalYr'!K27</f>
        <v>0</v>
      </c>
      <c r="D27" s="57">
        <f>+'[4]Current Year Permits by CalYr '!K27</f>
        <v>0</v>
      </c>
      <c r="E27" s="58">
        <f>+'[4]Prior Year Valuation by CalYr'!K27</f>
        <v>0</v>
      </c>
      <c r="F27" s="59">
        <f>+'[4]Current Year Valuation by Cal'!K27</f>
        <v>0</v>
      </c>
      <c r="G27" s="56">
        <f>+'[4]Prior Year Permits by CalYr'!Y27</f>
        <v>0</v>
      </c>
      <c r="H27" s="60">
        <f>+'[4]Current Year Permits by CalYr '!Y27</f>
        <v>0</v>
      </c>
      <c r="I27" s="61">
        <f>+'[4]Prior Year Valuation by CalYr'!Y27</f>
        <v>0</v>
      </c>
      <c r="J27" s="62">
        <f>+'[4]Current Year Valuation by Cal'!Y27</f>
        <v>0</v>
      </c>
      <c r="L27" s="63">
        <f t="shared" si="3"/>
        <v>0</v>
      </c>
      <c r="M27" s="64">
        <f t="shared" si="4"/>
        <v>0</v>
      </c>
      <c r="N27" s="65">
        <f t="shared" si="1"/>
        <v>0</v>
      </c>
      <c r="O27" s="64">
        <f t="shared" si="2"/>
        <v>0</v>
      </c>
    </row>
    <row r="28" spans="1:15" x14ac:dyDescent="0.15">
      <c r="A28" s="54">
        <v>36</v>
      </c>
      <c r="B28" s="55" t="s">
        <v>4742</v>
      </c>
      <c r="C28" s="56">
        <f>+'[4]Prior Year Permits by CalYr'!K28</f>
        <v>0</v>
      </c>
      <c r="D28" s="57">
        <f>+'[4]Current Year Permits by CalYr '!K28</f>
        <v>0</v>
      </c>
      <c r="E28" s="58">
        <f>+'[4]Prior Year Valuation by CalYr'!K28</f>
        <v>0</v>
      </c>
      <c r="F28" s="59">
        <f>+'[4]Current Year Valuation by Cal'!K28</f>
        <v>0</v>
      </c>
      <c r="G28" s="56">
        <f>+'[4]Prior Year Permits by CalYr'!Y28</f>
        <v>0</v>
      </c>
      <c r="H28" s="60">
        <f>+'[4]Current Year Permits by CalYr '!Y28</f>
        <v>0</v>
      </c>
      <c r="I28" s="61">
        <f>+'[4]Prior Year Valuation by CalYr'!Y28</f>
        <v>0</v>
      </c>
      <c r="J28" s="62">
        <f>+'[4]Current Year Valuation by Cal'!Y28</f>
        <v>0</v>
      </c>
      <c r="L28" s="63">
        <f t="shared" si="3"/>
        <v>0</v>
      </c>
      <c r="M28" s="64">
        <f t="shared" si="4"/>
        <v>0</v>
      </c>
      <c r="N28" s="65">
        <f t="shared" si="1"/>
        <v>0</v>
      </c>
      <c r="O28" s="64">
        <f t="shared" si="2"/>
        <v>0</v>
      </c>
    </row>
    <row r="29" spans="1:15" x14ac:dyDescent="0.15">
      <c r="A29" s="54">
        <v>37</v>
      </c>
      <c r="B29" s="55" t="s">
        <v>4743</v>
      </c>
      <c r="C29" s="56">
        <f>+'[4]Prior Year Permits by CalYr'!K29</f>
        <v>47</v>
      </c>
      <c r="D29" s="57">
        <f>+'[4]Current Year Permits by CalYr '!K29</f>
        <v>28</v>
      </c>
      <c r="E29" s="58">
        <f>+'[4]Prior Year Valuation by CalYr'!K29</f>
        <v>4152868</v>
      </c>
      <c r="F29" s="59">
        <f>+'[4]Current Year Valuation by Cal'!K29</f>
        <v>5280144</v>
      </c>
      <c r="G29" s="56">
        <f>+'[4]Prior Year Permits by CalYr'!Y29</f>
        <v>382</v>
      </c>
      <c r="H29" s="60">
        <f>+'[4]Current Year Permits by CalYr '!Y29</f>
        <v>326</v>
      </c>
      <c r="I29" s="61">
        <f>+'[4]Prior Year Valuation by CalYr'!Y29</f>
        <v>51013977</v>
      </c>
      <c r="J29" s="62">
        <f>+'[4]Current Year Valuation by Cal'!Y29</f>
        <v>51504293</v>
      </c>
      <c r="L29" s="63">
        <f t="shared" si="3"/>
        <v>-19</v>
      </c>
      <c r="M29" s="64">
        <f t="shared" si="4"/>
        <v>1127276</v>
      </c>
      <c r="N29" s="65">
        <f t="shared" si="1"/>
        <v>-56</v>
      </c>
      <c r="O29" s="64">
        <f t="shared" si="2"/>
        <v>490316</v>
      </c>
    </row>
    <row r="30" spans="1:15" x14ac:dyDescent="0.15">
      <c r="A30" s="54">
        <v>38</v>
      </c>
      <c r="B30" s="55" t="s">
        <v>4744</v>
      </c>
      <c r="C30" s="56">
        <f>+'[4]Prior Year Permits by CalYr'!K30</f>
        <v>0</v>
      </c>
      <c r="D30" s="57">
        <f>+'[4]Current Year Permits by CalYr '!K30</f>
        <v>0</v>
      </c>
      <c r="E30" s="58">
        <f>+'[4]Prior Year Valuation by CalYr'!K30</f>
        <v>0</v>
      </c>
      <c r="F30" s="59">
        <f>+'[4]Current Year Valuation by Cal'!K30</f>
        <v>0</v>
      </c>
      <c r="G30" s="56">
        <f>+'[4]Prior Year Permits by CalYr'!Y30</f>
        <v>5</v>
      </c>
      <c r="H30" s="60">
        <f>+'[4]Current Year Permits by CalYr '!Y30</f>
        <v>29</v>
      </c>
      <c r="I30" s="61">
        <f>+'[4]Prior Year Valuation by CalYr'!Y30</f>
        <v>78559</v>
      </c>
      <c r="J30" s="62">
        <f>+'[4]Current Year Valuation by Cal'!Y30</f>
        <v>1694486</v>
      </c>
      <c r="L30" s="63">
        <f t="shared" si="3"/>
        <v>0</v>
      </c>
      <c r="M30" s="64">
        <f t="shared" si="4"/>
        <v>0</v>
      </c>
      <c r="N30" s="65">
        <f t="shared" si="1"/>
        <v>24</v>
      </c>
      <c r="O30" s="64">
        <f t="shared" si="2"/>
        <v>1615927</v>
      </c>
    </row>
    <row r="31" spans="1:15" x14ac:dyDescent="0.15">
      <c r="A31" s="54">
        <v>40</v>
      </c>
      <c r="B31" s="55" t="s">
        <v>4745</v>
      </c>
      <c r="C31" s="56">
        <f>+'[4]Prior Year Permits by CalYr'!K31</f>
        <v>0</v>
      </c>
      <c r="D31" s="57">
        <f>+'[4]Current Year Permits by CalYr '!K31</f>
        <v>0</v>
      </c>
      <c r="E31" s="58">
        <f>+'[4]Prior Year Valuation by CalYr'!K31</f>
        <v>0</v>
      </c>
      <c r="F31" s="59">
        <f>+'[4]Current Year Valuation by Cal'!K31</f>
        <v>0</v>
      </c>
      <c r="G31" s="56">
        <f>+'[4]Prior Year Permits by CalYr'!Y31</f>
        <v>0</v>
      </c>
      <c r="H31" s="60">
        <f>+'[4]Current Year Permits by CalYr '!Y31</f>
        <v>0</v>
      </c>
      <c r="I31" s="61">
        <f>+'[4]Prior Year Valuation by CalYr'!Y31</f>
        <v>0</v>
      </c>
      <c r="J31" s="62">
        <f>+'[4]Current Year Valuation by Cal'!Y31</f>
        <v>0</v>
      </c>
      <c r="L31" s="63">
        <f t="shared" si="3"/>
        <v>0</v>
      </c>
      <c r="M31" s="64">
        <f t="shared" si="4"/>
        <v>0</v>
      </c>
      <c r="N31" s="65">
        <f t="shared" si="1"/>
        <v>0</v>
      </c>
      <c r="O31" s="64">
        <f t="shared" si="2"/>
        <v>0</v>
      </c>
    </row>
    <row r="32" spans="1:15" x14ac:dyDescent="0.15">
      <c r="A32" s="54">
        <v>41</v>
      </c>
      <c r="B32" s="55" t="s">
        <v>4746</v>
      </c>
      <c r="C32" s="56">
        <f>+'[4]Prior Year Permits by CalYr'!K32</f>
        <v>0</v>
      </c>
      <c r="D32" s="57">
        <f>+'[4]Current Year Permits by CalYr '!K32</f>
        <v>3</v>
      </c>
      <c r="E32" s="58">
        <f>+'[4]Prior Year Valuation by CalYr'!K32</f>
        <v>0</v>
      </c>
      <c r="F32" s="59">
        <f>+'[4]Current Year Valuation by Cal'!K32</f>
        <v>75000</v>
      </c>
      <c r="G32" s="56">
        <f>+'[4]Prior Year Permits by CalYr'!Y32</f>
        <v>5</v>
      </c>
      <c r="H32" s="60">
        <f>+'[4]Current Year Permits by CalYr '!Y32</f>
        <v>9</v>
      </c>
      <c r="I32" s="61">
        <f>+'[4]Prior Year Valuation by CalYr'!Y32</f>
        <v>125000</v>
      </c>
      <c r="J32" s="62">
        <f>+'[4]Current Year Valuation by Cal'!Y32</f>
        <v>225000</v>
      </c>
      <c r="L32" s="63">
        <f t="shared" si="3"/>
        <v>3</v>
      </c>
      <c r="M32" s="64">
        <f t="shared" si="4"/>
        <v>75000</v>
      </c>
      <c r="N32" s="65">
        <f t="shared" si="1"/>
        <v>4</v>
      </c>
      <c r="O32" s="64">
        <f t="shared" si="2"/>
        <v>100000</v>
      </c>
    </row>
    <row r="33" spans="1:15" x14ac:dyDescent="0.15">
      <c r="A33" s="54">
        <v>42</v>
      </c>
      <c r="B33" s="55" t="s">
        <v>4747</v>
      </c>
      <c r="C33" s="56">
        <f>+'[4]Prior Year Permits by CalYr'!K33</f>
        <v>0</v>
      </c>
      <c r="D33" s="57">
        <f>+'[4]Current Year Permits by CalYr '!K33</f>
        <v>0</v>
      </c>
      <c r="E33" s="58">
        <f>+'[4]Prior Year Valuation by CalYr'!K33</f>
        <v>0</v>
      </c>
      <c r="F33" s="59">
        <f>+'[4]Current Year Valuation by Cal'!K33</f>
        <v>0</v>
      </c>
      <c r="G33" s="56">
        <f>+'[4]Prior Year Permits by CalYr'!Y33</f>
        <v>0</v>
      </c>
      <c r="H33" s="60">
        <f>+'[4]Current Year Permits by CalYr '!Y33</f>
        <v>0</v>
      </c>
      <c r="I33" s="61">
        <f>+'[4]Prior Year Valuation by CalYr'!Y33</f>
        <v>0</v>
      </c>
      <c r="J33" s="62">
        <f>+'[4]Current Year Valuation by Cal'!Y33</f>
        <v>0</v>
      </c>
      <c r="L33" s="63">
        <f t="shared" si="3"/>
        <v>0</v>
      </c>
      <c r="M33" s="64">
        <f t="shared" si="4"/>
        <v>0</v>
      </c>
      <c r="N33" s="65">
        <f t="shared" si="1"/>
        <v>0</v>
      </c>
      <c r="O33" s="64">
        <f t="shared" si="2"/>
        <v>0</v>
      </c>
    </row>
    <row r="34" spans="1:15" x14ac:dyDescent="0.15">
      <c r="A34" s="54">
        <v>45</v>
      </c>
      <c r="B34" s="55" t="s">
        <v>4748</v>
      </c>
      <c r="C34" s="56">
        <f>+'[4]Prior Year Permits by CalYr'!K34</f>
        <v>3</v>
      </c>
      <c r="D34" s="57">
        <f>+'[4]Current Year Permits by CalYr '!K34</f>
        <v>5</v>
      </c>
      <c r="E34" s="58">
        <f>+'[4]Prior Year Valuation by CalYr'!K34</f>
        <v>9000</v>
      </c>
      <c r="F34" s="59">
        <f>+'[4]Current Year Valuation by Cal'!K34</f>
        <v>15000</v>
      </c>
      <c r="G34" s="56">
        <f>+'[4]Prior Year Permits by CalYr'!Y34</f>
        <v>37</v>
      </c>
      <c r="H34" s="60">
        <f>+'[4]Current Year Permits by CalYr '!Y34</f>
        <v>52</v>
      </c>
      <c r="I34" s="61">
        <f>+'[4]Prior Year Valuation by CalYr'!Y34</f>
        <v>96000</v>
      </c>
      <c r="J34" s="62">
        <f>+'[4]Current Year Valuation by Cal'!Y34</f>
        <v>156000</v>
      </c>
      <c r="L34" s="63">
        <f t="shared" si="3"/>
        <v>2</v>
      </c>
      <c r="M34" s="64">
        <f t="shared" si="4"/>
        <v>6000</v>
      </c>
      <c r="N34" s="65">
        <f t="shared" si="1"/>
        <v>15</v>
      </c>
      <c r="O34" s="64">
        <f t="shared" si="2"/>
        <v>60000</v>
      </c>
    </row>
    <row r="35" spans="1:15" x14ac:dyDescent="0.15">
      <c r="A35" s="54">
        <v>46</v>
      </c>
      <c r="B35" s="55" t="s">
        <v>4749</v>
      </c>
      <c r="C35" s="56">
        <f>+'[4]Prior Year Permits by CalYr'!K35</f>
        <v>0</v>
      </c>
      <c r="D35" s="57">
        <f>+'[4]Current Year Permits by CalYr '!K35</f>
        <v>0</v>
      </c>
      <c r="E35" s="58">
        <f>+'[4]Prior Year Valuation by CalYr'!K35</f>
        <v>0</v>
      </c>
      <c r="F35" s="59">
        <f>+'[4]Current Year Valuation by Cal'!K35</f>
        <v>0</v>
      </c>
      <c r="G35" s="56">
        <f>+'[4]Prior Year Permits by CalYr'!Y35</f>
        <v>1</v>
      </c>
      <c r="H35" s="60">
        <f>+'[4]Current Year Permits by CalYr '!Y35</f>
        <v>0</v>
      </c>
      <c r="I35" s="61">
        <f>+'[4]Prior Year Valuation by CalYr'!Y35</f>
        <v>0</v>
      </c>
      <c r="J35" s="62">
        <f>+'[4]Current Year Valuation by Cal'!Y35</f>
        <v>0</v>
      </c>
      <c r="L35" s="63">
        <f t="shared" si="3"/>
        <v>0</v>
      </c>
      <c r="M35" s="64">
        <f t="shared" si="4"/>
        <v>0</v>
      </c>
      <c r="N35" s="65">
        <f t="shared" si="1"/>
        <v>-1</v>
      </c>
      <c r="O35" s="64">
        <f t="shared" si="2"/>
        <v>0</v>
      </c>
    </row>
    <row r="36" spans="1:15" x14ac:dyDescent="0.15">
      <c r="A36" s="54">
        <v>47</v>
      </c>
      <c r="B36" s="55" t="s">
        <v>4750</v>
      </c>
      <c r="C36" s="56">
        <f>+'[4]Prior Year Permits by CalYr'!K36</f>
        <v>1</v>
      </c>
      <c r="D36" s="57">
        <f>+'[4]Current Year Permits by CalYr '!K36</f>
        <v>0</v>
      </c>
      <c r="E36" s="58">
        <f>+'[4]Prior Year Valuation by CalYr'!K36</f>
        <v>0</v>
      </c>
      <c r="F36" s="59">
        <f>+'[4]Current Year Valuation by Cal'!K36</f>
        <v>0</v>
      </c>
      <c r="G36" s="56">
        <f>+'[4]Prior Year Permits by CalYr'!Y36</f>
        <v>2</v>
      </c>
      <c r="H36" s="60">
        <f>+'[4]Current Year Permits by CalYr '!Y36</f>
        <v>5</v>
      </c>
      <c r="I36" s="61">
        <f>+'[4]Prior Year Valuation by CalYr'!Y36</f>
        <v>0</v>
      </c>
      <c r="J36" s="62">
        <f>+'[4]Current Year Valuation by Cal'!Y36</f>
        <v>0</v>
      </c>
      <c r="L36" s="63">
        <f t="shared" si="3"/>
        <v>-1</v>
      </c>
      <c r="M36" s="64">
        <f t="shared" si="4"/>
        <v>0</v>
      </c>
      <c r="N36" s="65">
        <f t="shared" si="1"/>
        <v>3</v>
      </c>
      <c r="O36" s="64">
        <f t="shared" si="2"/>
        <v>0</v>
      </c>
    </row>
    <row r="37" spans="1:15" x14ac:dyDescent="0.15">
      <c r="A37" s="54">
        <v>48</v>
      </c>
      <c r="B37" s="55" t="s">
        <v>4751</v>
      </c>
      <c r="C37" s="56">
        <f>+'[4]Prior Year Permits by CalYr'!K37</f>
        <v>0</v>
      </c>
      <c r="D37" s="57">
        <f>+'[4]Current Year Permits by CalYr '!K37</f>
        <v>0</v>
      </c>
      <c r="E37" s="58">
        <f>+'[4]Prior Year Valuation by CalYr'!K37</f>
        <v>0</v>
      </c>
      <c r="F37" s="59">
        <f>+'[4]Current Year Valuation by Cal'!K37</f>
        <v>0</v>
      </c>
      <c r="G37" s="56">
        <f>+'[4]Prior Year Permits by CalYr'!Y37</f>
        <v>0</v>
      </c>
      <c r="H37" s="60">
        <f>+'[4]Current Year Permits by CalYr '!Y37</f>
        <v>0</v>
      </c>
      <c r="I37" s="61">
        <f>+'[4]Prior Year Valuation by CalYr'!Y37</f>
        <v>0</v>
      </c>
      <c r="J37" s="62">
        <f>+'[4]Current Year Valuation by Cal'!Y37</f>
        <v>0</v>
      </c>
      <c r="L37" s="63">
        <f t="shared" si="3"/>
        <v>0</v>
      </c>
      <c r="M37" s="64">
        <f t="shared" si="4"/>
        <v>0</v>
      </c>
      <c r="N37" s="65">
        <f t="shared" si="1"/>
        <v>0</v>
      </c>
      <c r="O37" s="64">
        <f t="shared" si="2"/>
        <v>0</v>
      </c>
    </row>
    <row r="38" spans="1:15" x14ac:dyDescent="0.15">
      <c r="A38" s="54">
        <v>49</v>
      </c>
      <c r="B38" s="55" t="s">
        <v>4752</v>
      </c>
      <c r="C38" s="56">
        <f>+'[4]Prior Year Permits by CalYr'!K38</f>
        <v>6</v>
      </c>
      <c r="D38" s="57">
        <f>+'[4]Current Year Permits by CalYr '!K38</f>
        <v>2</v>
      </c>
      <c r="E38" s="58">
        <f>+'[4]Prior Year Valuation by CalYr'!K38</f>
        <v>18000</v>
      </c>
      <c r="F38" s="59">
        <f>+'[4]Current Year Valuation by Cal'!K38</f>
        <v>6000</v>
      </c>
      <c r="G38" s="56">
        <f>+'[4]Prior Year Permits by CalYr'!Y38</f>
        <v>21</v>
      </c>
      <c r="H38" s="60">
        <f>+'[4]Current Year Permits by CalYr '!Y38</f>
        <v>20</v>
      </c>
      <c r="I38" s="61">
        <f>+'[4]Prior Year Valuation by CalYr'!Y38</f>
        <v>60000</v>
      </c>
      <c r="J38" s="62">
        <f>+'[4]Current Year Valuation by Cal'!Y38</f>
        <v>60000</v>
      </c>
      <c r="L38" s="63">
        <f t="shared" si="3"/>
        <v>-4</v>
      </c>
      <c r="M38" s="64">
        <f t="shared" si="4"/>
        <v>-12000</v>
      </c>
      <c r="N38" s="65">
        <f t="shared" si="1"/>
        <v>-1</v>
      </c>
      <c r="O38" s="64">
        <f t="shared" si="2"/>
        <v>0</v>
      </c>
    </row>
    <row r="39" spans="1:15" x14ac:dyDescent="0.15">
      <c r="A39" s="54">
        <v>50</v>
      </c>
      <c r="B39" s="55" t="s">
        <v>4753</v>
      </c>
      <c r="C39" s="56">
        <f>+'[4]Prior Year Permits by CalYr'!K39</f>
        <v>3</v>
      </c>
      <c r="D39" s="57">
        <f>+'[4]Current Year Permits by CalYr '!K39</f>
        <v>5</v>
      </c>
      <c r="E39" s="58">
        <f>+'[4]Prior Year Valuation by CalYr'!K39</f>
        <v>45000</v>
      </c>
      <c r="F39" s="59">
        <f>+'[4]Current Year Valuation by Cal'!K39</f>
        <v>267000</v>
      </c>
      <c r="G39" s="56">
        <f>+'[4]Prior Year Permits by CalYr'!Y39</f>
        <v>23</v>
      </c>
      <c r="H39" s="60">
        <f>+'[4]Current Year Permits by CalYr '!Y39</f>
        <v>27</v>
      </c>
      <c r="I39" s="61">
        <f>+'[4]Prior Year Valuation by CalYr'!Y39</f>
        <v>420000</v>
      </c>
      <c r="J39" s="62">
        <f>+'[4]Current Year Valuation by Cal'!Y39</f>
        <v>1202000</v>
      </c>
      <c r="L39" s="63">
        <f t="shared" si="3"/>
        <v>2</v>
      </c>
      <c r="M39" s="64">
        <f t="shared" si="4"/>
        <v>222000</v>
      </c>
      <c r="N39" s="65">
        <f t="shared" si="1"/>
        <v>4</v>
      </c>
      <c r="O39" s="64">
        <f t="shared" si="2"/>
        <v>782000</v>
      </c>
    </row>
    <row r="40" spans="1:15" x14ac:dyDescent="0.15">
      <c r="A40" s="54">
        <v>51</v>
      </c>
      <c r="B40" s="55" t="s">
        <v>4754</v>
      </c>
      <c r="C40" s="56">
        <f>+'[4]Prior Year Permits by CalYr'!K40</f>
        <v>0</v>
      </c>
      <c r="D40" s="57">
        <f>+'[4]Current Year Permits by CalYr '!K40</f>
        <v>0</v>
      </c>
      <c r="E40" s="58">
        <f>+'[4]Prior Year Valuation by CalYr'!K40</f>
        <v>0</v>
      </c>
      <c r="F40" s="59">
        <f>+'[4]Current Year Valuation by Cal'!K40</f>
        <v>0</v>
      </c>
      <c r="G40" s="56">
        <f>+'[4]Prior Year Permits by CalYr'!Y40</f>
        <v>1</v>
      </c>
      <c r="H40" s="60">
        <f>+'[4]Current Year Permits by CalYr '!Y40</f>
        <v>1</v>
      </c>
      <c r="I40" s="61">
        <f>+'[4]Prior Year Valuation by CalYr'!Y40</f>
        <v>10000</v>
      </c>
      <c r="J40" s="62">
        <f>+'[4]Current Year Valuation by Cal'!Y40</f>
        <v>10000</v>
      </c>
      <c r="L40" s="63">
        <f t="shared" si="3"/>
        <v>0</v>
      </c>
      <c r="M40" s="64">
        <f t="shared" si="4"/>
        <v>0</v>
      </c>
      <c r="N40" s="65">
        <f t="shared" si="1"/>
        <v>0</v>
      </c>
      <c r="O40" s="64">
        <f t="shared" si="2"/>
        <v>0</v>
      </c>
    </row>
    <row r="41" spans="1:15" x14ac:dyDescent="0.15">
      <c r="A41" s="54">
        <v>52</v>
      </c>
      <c r="B41" s="55" t="s">
        <v>4755</v>
      </c>
      <c r="C41" s="56">
        <f>+'[4]Prior Year Permits by CalYr'!K41</f>
        <v>0</v>
      </c>
      <c r="D41" s="57">
        <f>+'[4]Current Year Permits by CalYr '!K41</f>
        <v>0</v>
      </c>
      <c r="E41" s="58">
        <f>+'[4]Prior Year Valuation by CalYr'!K41</f>
        <v>0</v>
      </c>
      <c r="F41" s="59">
        <f>+'[4]Current Year Valuation by Cal'!K41</f>
        <v>0</v>
      </c>
      <c r="G41" s="56">
        <f>+'[4]Prior Year Permits by CalYr'!Y41</f>
        <v>0</v>
      </c>
      <c r="H41" s="60">
        <f>+'[4]Current Year Permits by CalYr '!Y41</f>
        <v>0</v>
      </c>
      <c r="I41" s="61">
        <f>+'[4]Prior Year Valuation by CalYr'!Y41</f>
        <v>0</v>
      </c>
      <c r="J41" s="62">
        <f>+'[4]Current Year Valuation by Cal'!Y41</f>
        <v>0</v>
      </c>
      <c r="L41" s="63">
        <f t="shared" si="3"/>
        <v>0</v>
      </c>
      <c r="M41" s="64">
        <f t="shared" si="4"/>
        <v>0</v>
      </c>
      <c r="N41" s="65">
        <f t="shared" si="1"/>
        <v>0</v>
      </c>
      <c r="O41" s="64">
        <f t="shared" si="2"/>
        <v>0</v>
      </c>
    </row>
    <row r="42" spans="1:15" x14ac:dyDescent="0.15">
      <c r="A42" s="54">
        <v>53</v>
      </c>
      <c r="B42" s="55" t="s">
        <v>4756</v>
      </c>
      <c r="C42" s="56">
        <f>+'[4]Prior Year Permits by CalYr'!K42</f>
        <v>0</v>
      </c>
      <c r="D42" s="57">
        <f>+'[4]Current Year Permits by CalYr '!K42</f>
        <v>0</v>
      </c>
      <c r="E42" s="58">
        <f>+'[4]Prior Year Valuation by CalYr'!K42</f>
        <v>0</v>
      </c>
      <c r="F42" s="59">
        <f>+'[4]Current Year Valuation by Cal'!K42</f>
        <v>0</v>
      </c>
      <c r="G42" s="56">
        <f>+'[4]Prior Year Permits by CalYr'!Y42</f>
        <v>0</v>
      </c>
      <c r="H42" s="60">
        <f>+'[4]Current Year Permits by CalYr '!Y42</f>
        <v>0</v>
      </c>
      <c r="I42" s="61">
        <f>+'[4]Prior Year Valuation by CalYr'!Y42</f>
        <v>0</v>
      </c>
      <c r="J42" s="62">
        <f>+'[4]Current Year Valuation by Cal'!Y42</f>
        <v>0</v>
      </c>
      <c r="L42" s="63">
        <f t="shared" si="3"/>
        <v>0</v>
      </c>
      <c r="M42" s="64">
        <f t="shared" si="4"/>
        <v>0</v>
      </c>
      <c r="N42" s="65">
        <f t="shared" si="1"/>
        <v>0</v>
      </c>
      <c r="O42" s="64">
        <f t="shared" si="2"/>
        <v>0</v>
      </c>
    </row>
    <row r="43" spans="1:15" x14ac:dyDescent="0.15">
      <c r="A43" s="54">
        <v>54</v>
      </c>
      <c r="B43" s="55" t="s">
        <v>4757</v>
      </c>
      <c r="C43" s="56">
        <f>+'[4]Prior Year Permits by CalYr'!K43</f>
        <v>66</v>
      </c>
      <c r="D43" s="57">
        <f>+'[4]Current Year Permits by CalYr '!K43</f>
        <v>92</v>
      </c>
      <c r="E43" s="58">
        <f>+'[4]Prior Year Valuation by CalYr'!K43</f>
        <v>198000</v>
      </c>
      <c r="F43" s="59">
        <f>+'[4]Current Year Valuation by Cal'!K43</f>
        <v>276000</v>
      </c>
      <c r="G43" s="56">
        <f>+'[4]Prior Year Permits by CalYr'!Y43</f>
        <v>552</v>
      </c>
      <c r="H43" s="60">
        <f>+'[4]Current Year Permits by CalYr '!Y43</f>
        <v>697</v>
      </c>
      <c r="I43" s="61">
        <f>+'[4]Prior Year Valuation by CalYr'!Y43</f>
        <v>1561000</v>
      </c>
      <c r="J43" s="62">
        <f>+'[4]Current Year Valuation by Cal'!Y43</f>
        <v>2091000</v>
      </c>
      <c r="L43" s="63">
        <f t="shared" si="3"/>
        <v>26</v>
      </c>
      <c r="M43" s="64">
        <f t="shared" si="4"/>
        <v>78000</v>
      </c>
      <c r="N43" s="65">
        <f t="shared" si="1"/>
        <v>145</v>
      </c>
      <c r="O43" s="64">
        <f t="shared" si="2"/>
        <v>530000</v>
      </c>
    </row>
    <row r="44" spans="1:15" x14ac:dyDescent="0.15">
      <c r="A44" s="54">
        <v>55</v>
      </c>
      <c r="B44" s="55" t="s">
        <v>4758</v>
      </c>
      <c r="C44" s="56">
        <f>+'[4]Prior Year Permits by CalYr'!K44</f>
        <v>7</v>
      </c>
      <c r="D44" s="57">
        <f>+'[4]Current Year Permits by CalYr '!K44</f>
        <v>8</v>
      </c>
      <c r="E44" s="58">
        <f>+'[4]Prior Year Valuation by CalYr'!K44</f>
        <v>21000</v>
      </c>
      <c r="F44" s="59">
        <f>+'[4]Current Year Valuation by Cal'!K44</f>
        <v>24000</v>
      </c>
      <c r="G44" s="56">
        <f>+'[4]Prior Year Permits by CalYr'!Y44</f>
        <v>50</v>
      </c>
      <c r="H44" s="60">
        <f>+'[4]Current Year Permits by CalYr '!Y44</f>
        <v>63</v>
      </c>
      <c r="I44" s="61">
        <f>+'[4]Prior Year Valuation by CalYr'!Y44</f>
        <v>132000</v>
      </c>
      <c r="J44" s="62">
        <f>+'[4]Current Year Valuation by Cal'!Y44</f>
        <v>189000</v>
      </c>
      <c r="L44" s="63">
        <f t="shared" si="3"/>
        <v>1</v>
      </c>
      <c r="M44" s="64">
        <f t="shared" si="4"/>
        <v>3000</v>
      </c>
      <c r="N44" s="65">
        <f t="shared" si="1"/>
        <v>13</v>
      </c>
      <c r="O44" s="64">
        <f t="shared" si="2"/>
        <v>57000</v>
      </c>
    </row>
    <row r="45" spans="1:15" x14ac:dyDescent="0.15">
      <c r="A45" s="54">
        <v>56</v>
      </c>
      <c r="B45" s="55" t="s">
        <v>4759</v>
      </c>
      <c r="C45" s="56">
        <f>+'[4]Prior Year Permits by CalYr'!K45</f>
        <v>0</v>
      </c>
      <c r="D45" s="57">
        <f>+'[4]Current Year Permits by CalYr '!K45</f>
        <v>0</v>
      </c>
      <c r="E45" s="58">
        <f>+'[4]Prior Year Valuation by CalYr'!K45</f>
        <v>0</v>
      </c>
      <c r="F45" s="59">
        <f>+'[4]Current Year Valuation by Cal'!K45</f>
        <v>0</v>
      </c>
      <c r="G45" s="56">
        <f>+'[4]Prior Year Permits by CalYr'!Y45</f>
        <v>0</v>
      </c>
      <c r="H45" s="60">
        <f>+'[4]Current Year Permits by CalYr '!Y45</f>
        <v>0</v>
      </c>
      <c r="I45" s="61">
        <f>+'[4]Prior Year Valuation by CalYr'!Y45</f>
        <v>0</v>
      </c>
      <c r="J45" s="62">
        <f>+'[4]Current Year Valuation by Cal'!Y45</f>
        <v>0</v>
      </c>
      <c r="L45" s="63">
        <f t="shared" si="3"/>
        <v>0</v>
      </c>
      <c r="M45" s="64">
        <f t="shared" si="4"/>
        <v>0</v>
      </c>
      <c r="N45" s="65">
        <f t="shared" si="1"/>
        <v>0</v>
      </c>
      <c r="O45" s="64">
        <f t="shared" si="2"/>
        <v>0</v>
      </c>
    </row>
    <row r="46" spans="1:15" x14ac:dyDescent="0.15">
      <c r="A46" s="54">
        <v>58</v>
      </c>
      <c r="B46" s="55" t="s">
        <v>4760</v>
      </c>
      <c r="C46" s="56">
        <f>+'[4]Prior Year Permits by CalYr'!K46</f>
        <v>0</v>
      </c>
      <c r="D46" s="57">
        <f>+'[4]Current Year Permits by CalYr '!K46</f>
        <v>0</v>
      </c>
      <c r="E46" s="58">
        <f>+'[4]Prior Year Valuation by CalYr'!K46</f>
        <v>0</v>
      </c>
      <c r="F46" s="59">
        <f>+'[4]Current Year Valuation by Cal'!K46</f>
        <v>0</v>
      </c>
      <c r="G46" s="56">
        <f>+'[4]Prior Year Permits by CalYr'!Y46</f>
        <v>0</v>
      </c>
      <c r="H46" s="60">
        <f>+'[4]Current Year Permits by CalYr '!Y46</f>
        <v>0</v>
      </c>
      <c r="I46" s="61">
        <f>+'[4]Prior Year Valuation by CalYr'!Y46</f>
        <v>0</v>
      </c>
      <c r="J46" s="62">
        <f>+'[4]Current Year Valuation by Cal'!Y46</f>
        <v>0</v>
      </c>
      <c r="L46" s="63">
        <f t="shared" si="3"/>
        <v>0</v>
      </c>
      <c r="M46" s="64">
        <f t="shared" si="4"/>
        <v>0</v>
      </c>
      <c r="N46" s="65">
        <f t="shared" si="1"/>
        <v>0</v>
      </c>
      <c r="O46" s="64">
        <f t="shared" si="2"/>
        <v>0</v>
      </c>
    </row>
    <row r="47" spans="1:15" x14ac:dyDescent="0.15">
      <c r="A47" s="54">
        <v>59</v>
      </c>
      <c r="B47" s="55" t="s">
        <v>4761</v>
      </c>
      <c r="C47" s="56">
        <f>+'[4]Prior Year Permits by CalYr'!K47</f>
        <v>0</v>
      </c>
      <c r="D47" s="57">
        <f>+'[4]Current Year Permits by CalYr '!K47</f>
        <v>0</v>
      </c>
      <c r="E47" s="58">
        <f>+'[4]Prior Year Valuation by CalYr'!K47</f>
        <v>0</v>
      </c>
      <c r="F47" s="59">
        <f>+'[4]Current Year Valuation by Cal'!K47</f>
        <v>0</v>
      </c>
      <c r="G47" s="56">
        <f>+'[4]Prior Year Permits by CalYr'!Y47</f>
        <v>0</v>
      </c>
      <c r="H47" s="60">
        <f>+'[4]Current Year Permits by CalYr '!Y47</f>
        <v>0</v>
      </c>
      <c r="I47" s="61">
        <f>+'[4]Prior Year Valuation by CalYr'!Y47</f>
        <v>0</v>
      </c>
      <c r="J47" s="62">
        <f>+'[4]Current Year Valuation by Cal'!Y47</f>
        <v>0</v>
      </c>
      <c r="L47" s="63">
        <f t="shared" si="3"/>
        <v>0</v>
      </c>
      <c r="M47" s="64">
        <f t="shared" si="4"/>
        <v>0</v>
      </c>
      <c r="N47" s="65">
        <f t="shared" si="1"/>
        <v>0</v>
      </c>
      <c r="O47" s="64">
        <f t="shared" si="2"/>
        <v>0</v>
      </c>
    </row>
    <row r="48" spans="1:15" x14ac:dyDescent="0.15">
      <c r="A48" s="54">
        <v>60</v>
      </c>
      <c r="B48" s="55" t="s">
        <v>4762</v>
      </c>
      <c r="C48" s="56">
        <f>+'[4]Prior Year Permits by CalYr'!K48</f>
        <v>0</v>
      </c>
      <c r="D48" s="57">
        <f>+'[4]Current Year Permits by CalYr '!K48</f>
        <v>3</v>
      </c>
      <c r="E48" s="58">
        <f>+'[4]Prior Year Valuation by CalYr'!K48</f>
        <v>0</v>
      </c>
      <c r="F48" s="59">
        <f>+'[4]Current Year Valuation by Cal'!K48</f>
        <v>9000</v>
      </c>
      <c r="G48" s="56">
        <f>+'[4]Prior Year Permits by CalYr'!Y48</f>
        <v>4</v>
      </c>
      <c r="H48" s="60">
        <f>+'[4]Current Year Permits by CalYr '!Y48</f>
        <v>5</v>
      </c>
      <c r="I48" s="61">
        <f>+'[4]Prior Year Valuation by CalYr'!Y48</f>
        <v>12000</v>
      </c>
      <c r="J48" s="62">
        <f>+'[4]Current Year Valuation by Cal'!Y48</f>
        <v>15000</v>
      </c>
      <c r="L48" s="63">
        <f t="shared" si="3"/>
        <v>3</v>
      </c>
      <c r="M48" s="64">
        <f t="shared" si="4"/>
        <v>9000</v>
      </c>
      <c r="N48" s="65">
        <f t="shared" si="1"/>
        <v>1</v>
      </c>
      <c r="O48" s="64">
        <f t="shared" si="2"/>
        <v>3000</v>
      </c>
    </row>
    <row r="49" spans="1:20" x14ac:dyDescent="0.15">
      <c r="A49" s="54">
        <v>64</v>
      </c>
      <c r="B49" s="55" t="s">
        <v>4763</v>
      </c>
      <c r="C49" s="56">
        <f>+'[4]Prior Year Permits by CalYr'!K49</f>
        <v>2</v>
      </c>
      <c r="D49" s="57">
        <f>+'[4]Current Year Permits by CalYr '!K49</f>
        <v>1</v>
      </c>
      <c r="E49" s="58">
        <f>+'[4]Prior Year Valuation by CalYr'!K49</f>
        <v>0</v>
      </c>
      <c r="F49" s="59">
        <f>+'[4]Current Year Valuation by Cal'!K49</f>
        <v>0</v>
      </c>
      <c r="G49" s="56">
        <f>+'[4]Prior Year Permits by CalYr'!Y49</f>
        <v>26</v>
      </c>
      <c r="H49" s="60">
        <f>+'[4]Current Year Permits by CalYr '!Y49</f>
        <v>9</v>
      </c>
      <c r="I49" s="61">
        <f>+'[4]Prior Year Valuation by CalYr'!Y49</f>
        <v>1349486</v>
      </c>
      <c r="J49" s="62">
        <f>+'[4]Current Year Valuation by Cal'!Y49</f>
        <v>611264</v>
      </c>
      <c r="L49" s="63">
        <f t="shared" si="3"/>
        <v>-1</v>
      </c>
      <c r="M49" s="64">
        <f t="shared" si="4"/>
        <v>0</v>
      </c>
      <c r="N49" s="65">
        <f t="shared" si="1"/>
        <v>-17</v>
      </c>
      <c r="O49" s="64">
        <f t="shared" si="2"/>
        <v>-738222</v>
      </c>
    </row>
    <row r="50" spans="1:20" x14ac:dyDescent="0.15">
      <c r="A50" s="54">
        <v>65</v>
      </c>
      <c r="B50" s="55" t="s">
        <v>4764</v>
      </c>
      <c r="C50" s="56">
        <f>+'[4]Prior Year Permits by CalYr'!K50</f>
        <v>13</v>
      </c>
      <c r="D50" s="57">
        <f>+'[4]Current Year Permits by CalYr '!K50</f>
        <v>14</v>
      </c>
      <c r="E50" s="58">
        <f>+'[4]Prior Year Valuation by CalYr'!K50</f>
        <v>26000</v>
      </c>
      <c r="F50" s="59">
        <f>+'[4]Current Year Valuation by Cal'!K50</f>
        <v>28000</v>
      </c>
      <c r="G50" s="56">
        <f>+'[4]Prior Year Permits by CalYr'!Y50</f>
        <v>168</v>
      </c>
      <c r="H50" s="60">
        <f>+'[4]Current Year Permits by CalYr '!Y50</f>
        <v>131</v>
      </c>
      <c r="I50" s="61">
        <f>+'[4]Prior Year Valuation by CalYr'!Y50</f>
        <v>302000</v>
      </c>
      <c r="J50" s="62">
        <f>+'[4]Current Year Valuation by Cal'!Y50</f>
        <v>262000</v>
      </c>
      <c r="L50" s="63">
        <f t="shared" si="3"/>
        <v>1</v>
      </c>
      <c r="M50" s="64">
        <f t="shared" si="4"/>
        <v>2000</v>
      </c>
      <c r="N50" s="65">
        <f t="shared" si="1"/>
        <v>-37</v>
      </c>
      <c r="O50" s="64">
        <f t="shared" si="2"/>
        <v>-40000</v>
      </c>
    </row>
    <row r="51" spans="1:20" x14ac:dyDescent="0.15">
      <c r="A51" s="54">
        <v>66</v>
      </c>
      <c r="B51" s="55" t="s">
        <v>4765</v>
      </c>
      <c r="C51" s="56">
        <f>+'[4]Prior Year Permits by CalYr'!K51</f>
        <v>1</v>
      </c>
      <c r="D51" s="57">
        <f>+'[4]Current Year Permits by CalYr '!K51</f>
        <v>0</v>
      </c>
      <c r="E51" s="58">
        <f>+'[4]Prior Year Valuation by CalYr'!K51</f>
        <v>400</v>
      </c>
      <c r="F51" s="59">
        <f>+'[4]Current Year Valuation by Cal'!K51</f>
        <v>0</v>
      </c>
      <c r="G51" s="56">
        <f>+'[4]Prior Year Permits by CalYr'!Y51</f>
        <v>8</v>
      </c>
      <c r="H51" s="60">
        <f>+'[4]Current Year Permits by CalYr '!Y51</f>
        <v>7</v>
      </c>
      <c r="I51" s="61">
        <f>+'[4]Prior Year Valuation by CalYr'!Y51</f>
        <v>3200</v>
      </c>
      <c r="J51" s="62">
        <f>+'[4]Current Year Valuation by Cal'!Y51</f>
        <v>2800</v>
      </c>
      <c r="L51" s="63">
        <f t="shared" si="3"/>
        <v>-1</v>
      </c>
      <c r="M51" s="64">
        <f t="shared" si="4"/>
        <v>-400</v>
      </c>
      <c r="N51" s="65">
        <f t="shared" si="1"/>
        <v>-1</v>
      </c>
      <c r="O51" s="64">
        <f t="shared" si="2"/>
        <v>-400</v>
      </c>
    </row>
    <row r="52" spans="1:20" x14ac:dyDescent="0.15">
      <c r="A52" s="54">
        <v>67</v>
      </c>
      <c r="B52" s="55" t="s">
        <v>4766</v>
      </c>
      <c r="C52" s="56">
        <f>+'[4]Prior Year Permits by CalYr'!K52</f>
        <v>0</v>
      </c>
      <c r="D52" s="57">
        <f>+'[4]Current Year Permits by CalYr '!K52</f>
        <v>0</v>
      </c>
      <c r="E52" s="58">
        <f>+'[4]Prior Year Valuation by CalYr'!K52</f>
        <v>0</v>
      </c>
      <c r="F52" s="59">
        <f>+'[4]Current Year Valuation by Cal'!K52</f>
        <v>0</v>
      </c>
      <c r="G52" s="56">
        <f>+'[4]Prior Year Permits by CalYr'!Y52</f>
        <v>0</v>
      </c>
      <c r="H52" s="60">
        <f>+'[4]Current Year Permits by CalYr '!Y52</f>
        <v>0</v>
      </c>
      <c r="I52" s="61">
        <f>+'[4]Prior Year Valuation by CalYr'!Y52</f>
        <v>0</v>
      </c>
      <c r="J52" s="62">
        <f>+'[4]Current Year Valuation by Cal'!Y52</f>
        <v>0</v>
      </c>
      <c r="L52" s="63">
        <f t="shared" si="3"/>
        <v>0</v>
      </c>
      <c r="M52" s="64">
        <f t="shared" si="4"/>
        <v>0</v>
      </c>
      <c r="N52" s="65">
        <f t="shared" si="1"/>
        <v>0</v>
      </c>
      <c r="O52" s="64">
        <f t="shared" si="2"/>
        <v>0</v>
      </c>
    </row>
    <row r="53" spans="1:20" x14ac:dyDescent="0.15">
      <c r="A53" s="54">
        <v>70</v>
      </c>
      <c r="B53" s="55" t="s">
        <v>4767</v>
      </c>
      <c r="C53" s="56">
        <f>+'[4]Prior Year Permits by CalYr'!K53</f>
        <v>194</v>
      </c>
      <c r="D53" s="57">
        <f>+'[4]Current Year Permits by CalYr '!K53</f>
        <v>155</v>
      </c>
      <c r="E53" s="58">
        <f>+'[4]Prior Year Valuation by CalYr'!K53</f>
        <v>146500</v>
      </c>
      <c r="F53" s="59">
        <f>+'[4]Current Year Valuation by Cal'!K53</f>
        <v>77500</v>
      </c>
      <c r="G53" s="56">
        <f>+'[4]Prior Year Permits by CalYr'!Y53</f>
        <v>1317</v>
      </c>
      <c r="H53" s="60">
        <f>+'[4]Current Year Permits by CalYr '!Y53</f>
        <v>1196</v>
      </c>
      <c r="I53" s="61">
        <f>+'[4]Prior Year Valuation by CalYr'!Y53</f>
        <v>741370</v>
      </c>
      <c r="J53" s="62">
        <f>+'[4]Current Year Valuation by Cal'!Y53</f>
        <v>746500</v>
      </c>
      <c r="L53" s="63">
        <f t="shared" si="3"/>
        <v>-39</v>
      </c>
      <c r="M53" s="64">
        <f t="shared" si="4"/>
        <v>-69000</v>
      </c>
      <c r="N53" s="65">
        <f t="shared" si="1"/>
        <v>-121</v>
      </c>
      <c r="O53" s="64">
        <f t="shared" si="2"/>
        <v>5130</v>
      </c>
    </row>
    <row r="54" spans="1:20" x14ac:dyDescent="0.15">
      <c r="A54" s="54">
        <v>71</v>
      </c>
      <c r="B54" s="55" t="s">
        <v>4768</v>
      </c>
      <c r="C54" s="56">
        <f>+'[4]Prior Year Permits by CalYr'!K54</f>
        <v>142</v>
      </c>
      <c r="D54" s="57">
        <f>+'[4]Current Year Permits by CalYr '!K54</f>
        <v>87</v>
      </c>
      <c r="E54" s="58">
        <f>+'[4]Prior Year Valuation by CalYr'!K54</f>
        <v>1308500</v>
      </c>
      <c r="F54" s="59">
        <f>+'[4]Current Year Valuation by Cal'!K54</f>
        <v>43500</v>
      </c>
      <c r="G54" s="56">
        <f>+'[4]Prior Year Permits by CalYr'!Y54</f>
        <v>863</v>
      </c>
      <c r="H54" s="60">
        <f>+'[4]Current Year Permits by CalYr '!Y54</f>
        <v>1030</v>
      </c>
      <c r="I54" s="61">
        <f>+'[4]Prior Year Valuation by CalYr'!Y54</f>
        <v>5181430</v>
      </c>
      <c r="J54" s="62">
        <f>+'[4]Current Year Valuation by Cal'!Y54</f>
        <v>8646000</v>
      </c>
      <c r="L54" s="63">
        <f t="shared" si="3"/>
        <v>-55</v>
      </c>
      <c r="M54" s="64">
        <f t="shared" si="4"/>
        <v>-1265000</v>
      </c>
      <c r="N54" s="65">
        <f t="shared" si="1"/>
        <v>167</v>
      </c>
      <c r="O54" s="64">
        <f t="shared" si="2"/>
        <v>3464570</v>
      </c>
    </row>
    <row r="55" spans="1:20" x14ac:dyDescent="0.15">
      <c r="A55" s="54">
        <v>72</v>
      </c>
      <c r="B55" s="55" t="s">
        <v>4769</v>
      </c>
      <c r="C55" s="56">
        <f>+'[4]Prior Year Permits by CalYr'!K55</f>
        <v>582</v>
      </c>
      <c r="D55" s="57">
        <f>+'[4]Current Year Permits by CalYr '!K55</f>
        <v>462</v>
      </c>
      <c r="E55" s="58">
        <f>+'[4]Prior Year Valuation by CalYr'!K55</f>
        <v>24284000</v>
      </c>
      <c r="F55" s="59">
        <f>+'[4]Current Year Valuation by Cal'!K55</f>
        <v>21510302</v>
      </c>
      <c r="G55" s="56">
        <f>+'[4]Prior Year Permits by CalYr'!Y55</f>
        <v>4049</v>
      </c>
      <c r="H55" s="60">
        <f>+'[4]Current Year Permits by CalYr '!Y55</f>
        <v>3853</v>
      </c>
      <c r="I55" s="61">
        <f>+'[4]Prior Year Valuation by CalYr'!Y55</f>
        <v>165227435</v>
      </c>
      <c r="J55" s="62">
        <f>+'[4]Current Year Valuation by Cal'!Y55</f>
        <v>167930966</v>
      </c>
      <c r="L55" s="63">
        <f t="shared" si="3"/>
        <v>-120</v>
      </c>
      <c r="M55" s="64">
        <f t="shared" si="4"/>
        <v>-2773698</v>
      </c>
      <c r="N55" s="65">
        <f t="shared" si="1"/>
        <v>-196</v>
      </c>
      <c r="O55" s="64">
        <f t="shared" si="2"/>
        <v>2703531</v>
      </c>
    </row>
    <row r="56" spans="1:20" x14ac:dyDescent="0.15">
      <c r="A56" s="54">
        <v>73</v>
      </c>
      <c r="B56" s="55" t="s">
        <v>4770</v>
      </c>
      <c r="C56" s="56">
        <f>+'[4]Prior Year Permits by CalYr'!K56</f>
        <v>0</v>
      </c>
      <c r="D56" s="57">
        <f>+'[4]Current Year Permits by CalYr '!K56</f>
        <v>0</v>
      </c>
      <c r="E56" s="58">
        <f>+'[4]Prior Year Valuation by CalYr'!K56</f>
        <v>0</v>
      </c>
      <c r="F56" s="59">
        <f>+'[4]Current Year Valuation by Cal'!K56</f>
        <v>0</v>
      </c>
      <c r="G56" s="56">
        <f>+'[4]Prior Year Permits by CalYr'!Y56</f>
        <v>1</v>
      </c>
      <c r="H56" s="60">
        <f>+'[4]Current Year Permits by CalYr '!Y56</f>
        <v>2</v>
      </c>
      <c r="I56" s="61">
        <f>+'[4]Prior Year Valuation by CalYr'!Y56</f>
        <v>0</v>
      </c>
      <c r="J56" s="62">
        <f>+'[4]Current Year Valuation by Cal'!Y56</f>
        <v>1000</v>
      </c>
      <c r="L56" s="63">
        <f t="shared" si="3"/>
        <v>0</v>
      </c>
      <c r="M56" s="64">
        <f t="shared" si="4"/>
        <v>0</v>
      </c>
      <c r="N56" s="65">
        <f t="shared" si="1"/>
        <v>1</v>
      </c>
      <c r="O56" s="64">
        <f t="shared" si="2"/>
        <v>1000</v>
      </c>
    </row>
    <row r="57" spans="1:20" hidden="1" x14ac:dyDescent="0.15">
      <c r="A57" s="54">
        <v>80</v>
      </c>
      <c r="B57" s="55" t="s">
        <v>4771</v>
      </c>
      <c r="C57" s="56">
        <f>+'[4]Prior Year Permits by CalYr'!K57</f>
        <v>0</v>
      </c>
      <c r="D57" s="57">
        <f>+'[4]Current Year Permits by CalYr '!K57</f>
        <v>0</v>
      </c>
      <c r="E57" s="58">
        <f>+'[4]Prior Year Valuation by CalYr'!K57</f>
        <v>0</v>
      </c>
      <c r="F57" s="59">
        <f>+'[4]Current Year Valuation by Cal'!K57</f>
        <v>0</v>
      </c>
      <c r="G57" s="56">
        <f>+'[4]Prior Year Permits by CalYr'!Y57</f>
        <v>0</v>
      </c>
      <c r="H57" s="60">
        <f>+'[4]Current Year Permits by CalYr '!Y57</f>
        <v>0</v>
      </c>
      <c r="I57" s="61">
        <f>+'[4]Prior Year Valuation by CalYr'!Y57</f>
        <v>0</v>
      </c>
      <c r="J57" s="62">
        <f>+'[4]Current Year Valuation by Cal'!Y57</f>
        <v>0</v>
      </c>
      <c r="L57" s="63">
        <f t="shared" si="3"/>
        <v>0</v>
      </c>
      <c r="M57" s="64">
        <f t="shared" si="4"/>
        <v>0</v>
      </c>
      <c r="N57" s="65">
        <f t="shared" si="1"/>
        <v>0</v>
      </c>
      <c r="O57" s="64">
        <f t="shared" si="2"/>
        <v>0</v>
      </c>
    </row>
    <row r="58" spans="1:20" x14ac:dyDescent="0.15">
      <c r="A58" s="54">
        <v>90</v>
      </c>
      <c r="B58" s="55" t="s">
        <v>4772</v>
      </c>
      <c r="C58" s="56">
        <f>+'[4]Prior Year Permits by CalYr'!K58</f>
        <v>0</v>
      </c>
      <c r="D58" s="57">
        <f>+'[4]Current Year Permits by CalYr '!K58</f>
        <v>0</v>
      </c>
      <c r="E58" s="58">
        <f>+'[4]Prior Year Valuation by CalYr'!K58</f>
        <v>0</v>
      </c>
      <c r="F58" s="59">
        <f>+'[4]Current Year Valuation by Cal'!K58</f>
        <v>0</v>
      </c>
      <c r="G58" s="56">
        <f>+'[4]Prior Year Permits by CalYr'!Y58</f>
        <v>4</v>
      </c>
      <c r="H58" s="60">
        <f>+'[4]Current Year Permits by CalYr '!Y58</f>
        <v>4</v>
      </c>
      <c r="I58" s="61">
        <f>+'[4]Prior Year Valuation by CalYr'!Y58</f>
        <v>0</v>
      </c>
      <c r="J58" s="62">
        <f>+'[4]Current Year Valuation by Cal'!Y58</f>
        <v>0</v>
      </c>
      <c r="L58" s="63">
        <f t="shared" si="3"/>
        <v>0</v>
      </c>
      <c r="M58" s="64">
        <f t="shared" si="4"/>
        <v>0</v>
      </c>
      <c r="N58" s="65">
        <f t="shared" si="1"/>
        <v>0</v>
      </c>
      <c r="O58" s="64">
        <f t="shared" si="2"/>
        <v>0</v>
      </c>
      <c r="P58" s="66"/>
      <c r="Q58" s="67"/>
      <c r="R58" s="67"/>
      <c r="S58" s="68"/>
    </row>
    <row r="59" spans="1:20" x14ac:dyDescent="0.15">
      <c r="A59" s="69">
        <v>92</v>
      </c>
      <c r="B59" s="55" t="s">
        <v>4773</v>
      </c>
      <c r="C59" s="56">
        <f>+'[4]Prior Year Permits by CalYr'!K59</f>
        <v>0</v>
      </c>
      <c r="D59" s="57">
        <f>+'[4]Current Year Permits by CalYr '!K59</f>
        <v>0</v>
      </c>
      <c r="E59" s="58">
        <f>+'[4]Prior Year Valuation by CalYr'!K59</f>
        <v>0</v>
      </c>
      <c r="F59" s="59">
        <f>+'[4]Current Year Valuation by Cal'!K59</f>
        <v>0</v>
      </c>
      <c r="G59" s="56">
        <f>+'[4]Prior Year Permits by CalYr'!Y59</f>
        <v>0</v>
      </c>
      <c r="H59" s="60">
        <f>+'[4]Current Year Permits by CalYr '!Y59</f>
        <v>0</v>
      </c>
      <c r="I59" s="61">
        <f>+'[4]Prior Year Valuation by CalYr'!Y59</f>
        <v>0</v>
      </c>
      <c r="J59" s="62">
        <f>+'[4]Current Year Valuation by Cal'!Y59</f>
        <v>0</v>
      </c>
      <c r="L59" s="63">
        <f t="shared" si="3"/>
        <v>0</v>
      </c>
      <c r="M59" s="64">
        <f t="shared" si="4"/>
        <v>0</v>
      </c>
      <c r="N59" s="65">
        <f t="shared" si="1"/>
        <v>0</v>
      </c>
      <c r="O59" s="64">
        <f t="shared" si="2"/>
        <v>0</v>
      </c>
      <c r="P59" s="70"/>
      <c r="Q59" s="70"/>
      <c r="R59" s="70"/>
      <c r="S59" s="68"/>
      <c r="T59" s="68"/>
    </row>
    <row r="60" spans="1:20" x14ac:dyDescent="0.15">
      <c r="A60" s="54">
        <v>95</v>
      </c>
      <c r="B60" s="55" t="s">
        <v>4774</v>
      </c>
      <c r="C60" s="56">
        <f>+'[4]Prior Year Permits by CalYr'!K60</f>
        <v>0</v>
      </c>
      <c r="D60" s="57">
        <f>+'[4]Current Year Permits by CalYr '!K60</f>
        <v>0</v>
      </c>
      <c r="E60" s="58">
        <f>+'[4]Prior Year Valuation by CalYr'!K60</f>
        <v>0</v>
      </c>
      <c r="F60" s="59">
        <f>+'[4]Current Year Valuation by Cal'!K60</f>
        <v>0</v>
      </c>
      <c r="G60" s="56">
        <f>+'[4]Prior Year Permits by CalYr'!Y60</f>
        <v>0</v>
      </c>
      <c r="H60" s="60">
        <f>+'[4]Current Year Permits by CalYr '!Y60</f>
        <v>0</v>
      </c>
      <c r="I60" s="61">
        <f>+'[4]Prior Year Valuation by CalYr'!Y60</f>
        <v>0</v>
      </c>
      <c r="J60" s="62">
        <f>+'[4]Current Year Valuation by Cal'!Y60</f>
        <v>0</v>
      </c>
      <c r="L60" s="63">
        <f t="shared" si="3"/>
        <v>0</v>
      </c>
      <c r="M60" s="64">
        <f t="shared" si="4"/>
        <v>0</v>
      </c>
      <c r="N60" s="65">
        <f t="shared" si="1"/>
        <v>0</v>
      </c>
      <c r="O60" s="64">
        <f>+I60-H60</f>
        <v>0</v>
      </c>
      <c r="P60" s="71"/>
      <c r="Q60" s="71"/>
      <c r="R60" s="71"/>
      <c r="S60" s="68"/>
      <c r="T60" s="68"/>
    </row>
    <row r="61" spans="1:20" s="80" customFormat="1" x14ac:dyDescent="0.15">
      <c r="A61" s="72" t="s">
        <v>4775</v>
      </c>
      <c r="B61" s="72" t="s">
        <v>4776</v>
      </c>
      <c r="C61" s="73">
        <f t="shared" ref="C61:J61" si="5">SUM(C4:C60)</f>
        <v>1267</v>
      </c>
      <c r="D61" s="74">
        <f t="shared" si="5"/>
        <v>1200</v>
      </c>
      <c r="E61" s="75">
        <f t="shared" si="5"/>
        <v>58605121</v>
      </c>
      <c r="F61" s="76">
        <f t="shared" si="5"/>
        <v>79454945</v>
      </c>
      <c r="G61" s="77">
        <f t="shared" si="5"/>
        <v>9923</v>
      </c>
      <c r="H61" s="74">
        <f t="shared" si="5"/>
        <v>10102</v>
      </c>
      <c r="I61" s="78">
        <f t="shared" si="5"/>
        <v>597444539</v>
      </c>
      <c r="J61" s="79">
        <f t="shared" si="5"/>
        <v>642591034</v>
      </c>
      <c r="L61" s="81">
        <f t="shared" ref="L61:O61" si="6">SUM(L4:L60)</f>
        <v>-67</v>
      </c>
      <c r="M61" s="76">
        <f t="shared" si="6"/>
        <v>20849824</v>
      </c>
      <c r="N61" s="82">
        <f t="shared" si="6"/>
        <v>179</v>
      </c>
      <c r="O61" s="76">
        <f t="shared" si="6"/>
        <v>45146495</v>
      </c>
      <c r="P61" s="83"/>
      <c r="Q61" s="83"/>
      <c r="R61" s="83"/>
      <c r="S61" s="84"/>
      <c r="T61" s="84"/>
    </row>
    <row r="62" spans="1:20" ht="14" thickBot="1" x14ac:dyDescent="0.2">
      <c r="A62" s="85"/>
      <c r="B62" s="86"/>
      <c r="C62" s="87"/>
      <c r="D62" s="88"/>
      <c r="E62" s="89"/>
      <c r="F62" s="90"/>
      <c r="G62" s="89"/>
      <c r="H62" s="91"/>
      <c r="I62" s="92"/>
      <c r="J62" s="88"/>
      <c r="L62" s="93"/>
      <c r="M62" s="94"/>
      <c r="N62" s="95"/>
      <c r="O62" s="96">
        <f t="shared" ref="O62:O63" si="7">+G62-F62</f>
        <v>0</v>
      </c>
      <c r="P62" s="97"/>
      <c r="Q62" s="97"/>
      <c r="R62" s="97"/>
      <c r="S62" s="68"/>
      <c r="T62" s="68"/>
    </row>
    <row r="63" spans="1:20" ht="14" thickTop="1" x14ac:dyDescent="0.15">
      <c r="A63" s="98"/>
      <c r="B63" s="68"/>
      <c r="C63" s="68"/>
      <c r="D63" s="68"/>
      <c r="E63" s="68"/>
      <c r="F63" s="68"/>
      <c r="G63" s="68"/>
      <c r="H63" s="68"/>
      <c r="I63" s="68"/>
      <c r="J63" s="68"/>
      <c r="O63" s="100">
        <f t="shared" si="7"/>
        <v>0</v>
      </c>
      <c r="P63" s="97"/>
      <c r="Q63" s="97"/>
      <c r="R63" s="97"/>
      <c r="S63" s="68"/>
      <c r="T63" s="68"/>
    </row>
    <row r="64" spans="1:20" x14ac:dyDescent="0.15">
      <c r="A64" s="98"/>
      <c r="B64" s="68"/>
      <c r="C64" s="68"/>
      <c r="D64" s="101">
        <f>+D61-C61</f>
        <v>-67</v>
      </c>
      <c r="E64" s="68"/>
      <c r="F64" s="102">
        <f>+F61-E61</f>
        <v>20849824</v>
      </c>
      <c r="G64" s="68"/>
      <c r="H64" s="101">
        <f>+H61-G61</f>
        <v>179</v>
      </c>
      <c r="I64" s="68"/>
      <c r="J64" s="101">
        <f>+J61-I61</f>
        <v>45146495</v>
      </c>
      <c r="O64" s="100"/>
      <c r="P64" s="97"/>
      <c r="Q64" s="97"/>
      <c r="R64" s="97"/>
      <c r="S64" s="68"/>
    </row>
    <row r="65" spans="4:19" x14ac:dyDescent="0.15">
      <c r="D65" s="103"/>
      <c r="F65" s="99"/>
      <c r="O65" s="100"/>
      <c r="P65" s="97"/>
      <c r="Q65" s="97"/>
      <c r="R65" s="97"/>
      <c r="S65" s="68"/>
    </row>
    <row r="66" spans="4:19" x14ac:dyDescent="0.15">
      <c r="O66" s="100"/>
      <c r="P66" s="97"/>
      <c r="Q66" s="97"/>
      <c r="R66" s="97"/>
      <c r="S66" s="68"/>
    </row>
    <row r="67" spans="4:19" x14ac:dyDescent="0.15">
      <c r="O67" s="100"/>
      <c r="P67" s="97"/>
      <c r="Q67" s="97"/>
      <c r="R67" s="97"/>
      <c r="S67" s="68"/>
    </row>
    <row r="68" spans="4:19" x14ac:dyDescent="0.15">
      <c r="O68" s="100"/>
      <c r="P68" s="97"/>
      <c r="Q68" s="97"/>
      <c r="R68" s="97"/>
      <c r="S68" s="68"/>
    </row>
    <row r="69" spans="4:19" x14ac:dyDescent="0.15">
      <c r="O69" s="100"/>
      <c r="P69" s="97"/>
      <c r="Q69" s="97"/>
      <c r="R69" s="97"/>
      <c r="S69" s="68"/>
    </row>
    <row r="70" spans="4:19" x14ac:dyDescent="0.15">
      <c r="O70" s="100"/>
      <c r="P70" s="97"/>
      <c r="Q70" s="97"/>
      <c r="R70" s="97"/>
      <c r="S70" s="68"/>
    </row>
    <row r="71" spans="4:19" x14ac:dyDescent="0.15">
      <c r="O71" s="100"/>
      <c r="P71" s="97"/>
      <c r="Q71" s="97"/>
      <c r="R71" s="97"/>
      <c r="S71" s="68"/>
    </row>
    <row r="72" spans="4:19" x14ac:dyDescent="0.15">
      <c r="O72" s="100"/>
      <c r="P72" s="97"/>
      <c r="Q72" s="97"/>
      <c r="R72" s="97"/>
      <c r="S72" s="68"/>
    </row>
    <row r="73" spans="4:19" x14ac:dyDescent="0.15">
      <c r="O73" s="100"/>
      <c r="P73" s="97"/>
      <c r="Q73" s="97"/>
      <c r="R73" s="97"/>
      <c r="S73" s="68"/>
    </row>
    <row r="74" spans="4:19" x14ac:dyDescent="0.15">
      <c r="O74" s="100"/>
      <c r="P74" s="97"/>
      <c r="Q74" s="97"/>
      <c r="R74" s="97"/>
      <c r="S74" s="68"/>
    </row>
    <row r="75" spans="4:19" x14ac:dyDescent="0.15">
      <c r="O75" s="100"/>
      <c r="P75" s="97"/>
      <c r="Q75" s="97"/>
      <c r="R75" s="97"/>
      <c r="S75" s="68"/>
    </row>
    <row r="76" spans="4:19" x14ac:dyDescent="0.15">
      <c r="O76" s="100"/>
      <c r="P76" s="97"/>
      <c r="Q76" s="97"/>
      <c r="R76" s="97"/>
      <c r="S76" s="68"/>
    </row>
    <row r="77" spans="4:19" x14ac:dyDescent="0.15">
      <c r="O77" s="100"/>
      <c r="P77" s="97"/>
      <c r="Q77" s="97"/>
      <c r="R77" s="97"/>
      <c r="S77" s="68"/>
    </row>
    <row r="78" spans="4:19" x14ac:dyDescent="0.15">
      <c r="O78" s="100"/>
      <c r="P78" s="97"/>
      <c r="Q78" s="97"/>
      <c r="R78" s="97"/>
      <c r="S78" s="68"/>
    </row>
    <row r="79" spans="4:19" x14ac:dyDescent="0.15">
      <c r="O79" s="100"/>
      <c r="P79" s="97"/>
      <c r="Q79" s="97"/>
      <c r="R79" s="97"/>
      <c r="S79" s="68"/>
    </row>
    <row r="80" spans="4:19" x14ac:dyDescent="0.15">
      <c r="O80" s="100"/>
      <c r="P80" s="97"/>
      <c r="Q80" s="97"/>
      <c r="R80" s="97"/>
      <c r="S80" s="68"/>
    </row>
    <row r="81" spans="15:19" x14ac:dyDescent="0.15">
      <c r="O81" s="100"/>
      <c r="P81" s="97"/>
      <c r="Q81" s="97"/>
      <c r="R81" s="97"/>
      <c r="S81" s="68"/>
    </row>
    <row r="82" spans="15:19" x14ac:dyDescent="0.15">
      <c r="O82" s="100"/>
      <c r="P82" s="97"/>
      <c r="Q82" s="97"/>
      <c r="R82" s="97"/>
      <c r="S82" s="68"/>
    </row>
    <row r="83" spans="15:19" x14ac:dyDescent="0.15">
      <c r="O83" s="100"/>
      <c r="P83" s="97"/>
      <c r="Q83" s="97"/>
      <c r="R83" s="97"/>
      <c r="S83" s="68"/>
    </row>
    <row r="84" spans="15:19" x14ac:dyDescent="0.15">
      <c r="O84" s="100"/>
      <c r="P84" s="97"/>
      <c r="Q84" s="97"/>
      <c r="R84" s="97"/>
      <c r="S84" s="68"/>
    </row>
    <row r="85" spans="15:19" x14ac:dyDescent="0.15">
      <c r="O85" s="100"/>
      <c r="P85" s="97"/>
      <c r="Q85" s="97"/>
      <c r="R85" s="97"/>
      <c r="S85" s="68"/>
    </row>
    <row r="86" spans="15:19" x14ac:dyDescent="0.15">
      <c r="O86" s="100"/>
      <c r="P86" s="97"/>
      <c r="Q86" s="97"/>
      <c r="R86" s="97"/>
      <c r="S86" s="68"/>
    </row>
    <row r="87" spans="15:19" x14ac:dyDescent="0.15">
      <c r="O87" s="100"/>
      <c r="P87" s="97"/>
      <c r="Q87" s="97"/>
      <c r="R87" s="97"/>
      <c r="S87" s="68"/>
    </row>
    <row r="88" spans="15:19" x14ac:dyDescent="0.15">
      <c r="O88" s="100"/>
      <c r="P88" s="97"/>
      <c r="Q88" s="97"/>
      <c r="R88" s="97"/>
      <c r="S88" s="68"/>
    </row>
    <row r="89" spans="15:19" x14ac:dyDescent="0.15">
      <c r="O89" s="100"/>
      <c r="P89" s="97"/>
      <c r="Q89" s="97"/>
      <c r="R89" s="97"/>
      <c r="S89" s="68"/>
    </row>
    <row r="90" spans="15:19" x14ac:dyDescent="0.15">
      <c r="O90" s="100"/>
      <c r="P90" s="97"/>
      <c r="Q90" s="97"/>
      <c r="R90" s="97"/>
      <c r="S90" s="68"/>
    </row>
    <row r="91" spans="15:19" x14ac:dyDescent="0.15">
      <c r="O91" s="100"/>
      <c r="P91" s="97"/>
      <c r="Q91" s="97"/>
      <c r="R91" s="97"/>
      <c r="S91" s="68"/>
    </row>
    <row r="92" spans="15:19" x14ac:dyDescent="0.15">
      <c r="O92" s="100"/>
      <c r="P92" s="97"/>
      <c r="Q92" s="97"/>
      <c r="R92" s="97"/>
      <c r="S92" s="68"/>
    </row>
    <row r="93" spans="15:19" x14ac:dyDescent="0.15">
      <c r="O93" s="100"/>
      <c r="P93" s="97"/>
      <c r="Q93" s="97"/>
      <c r="R93" s="97"/>
      <c r="S93" s="68"/>
    </row>
    <row r="94" spans="15:19" x14ac:dyDescent="0.15">
      <c r="O94" s="100"/>
      <c r="P94" s="97"/>
      <c r="Q94" s="97"/>
      <c r="R94" s="97"/>
      <c r="S94" s="68"/>
    </row>
    <row r="95" spans="15:19" x14ac:dyDescent="0.15">
      <c r="O95" s="100"/>
      <c r="P95" s="97"/>
      <c r="Q95" s="97"/>
      <c r="R95" s="97"/>
      <c r="S95" s="68"/>
    </row>
    <row r="96" spans="15:19" x14ac:dyDescent="0.15">
      <c r="O96" s="100"/>
      <c r="P96" s="97"/>
      <c r="Q96" s="97"/>
      <c r="R96" s="97"/>
      <c r="S96" s="68"/>
    </row>
    <row r="97" spans="15:19" x14ac:dyDescent="0.15">
      <c r="O97" s="100"/>
      <c r="P97" s="97"/>
      <c r="Q97" s="97"/>
      <c r="R97" s="97"/>
      <c r="S97" s="68"/>
    </row>
    <row r="98" spans="15:19" x14ac:dyDescent="0.15">
      <c r="O98" s="100"/>
      <c r="P98" s="97"/>
      <c r="Q98" s="97"/>
      <c r="R98" s="97"/>
      <c r="S98" s="68"/>
    </row>
    <row r="99" spans="15:19" x14ac:dyDescent="0.15">
      <c r="O99" s="100"/>
      <c r="P99" s="97"/>
      <c r="Q99" s="97"/>
      <c r="R99" s="97"/>
      <c r="S99" s="68"/>
    </row>
    <row r="100" spans="15:19" x14ac:dyDescent="0.15">
      <c r="O100" s="100"/>
      <c r="P100" s="97"/>
      <c r="Q100" s="97"/>
      <c r="R100" s="97"/>
      <c r="S100" s="68"/>
    </row>
    <row r="101" spans="15:19" x14ac:dyDescent="0.15">
      <c r="O101" s="100"/>
      <c r="P101" s="97"/>
      <c r="Q101" s="97"/>
      <c r="R101" s="97"/>
      <c r="S101" s="68"/>
    </row>
    <row r="102" spans="15:19" x14ac:dyDescent="0.15">
      <c r="O102" s="100"/>
      <c r="P102" s="97"/>
      <c r="Q102" s="97"/>
      <c r="R102" s="97"/>
      <c r="S102" s="68"/>
    </row>
    <row r="103" spans="15:19" x14ac:dyDescent="0.15">
      <c r="O103" s="100"/>
      <c r="P103" s="97"/>
      <c r="Q103" s="97"/>
      <c r="R103" s="97"/>
      <c r="S103" s="68"/>
    </row>
    <row r="104" spans="15:19" x14ac:dyDescent="0.15">
      <c r="O104" s="100"/>
      <c r="P104" s="97"/>
      <c r="Q104" s="97"/>
      <c r="R104" s="97"/>
      <c r="S104" s="68"/>
    </row>
    <row r="105" spans="15:19" x14ac:dyDescent="0.15">
      <c r="O105" s="100"/>
      <c r="P105" s="97"/>
      <c r="Q105" s="97"/>
      <c r="R105" s="97"/>
      <c r="S105" s="68"/>
    </row>
    <row r="106" spans="15:19" x14ac:dyDescent="0.15">
      <c r="O106" s="100"/>
      <c r="P106" s="97"/>
      <c r="Q106" s="97"/>
      <c r="R106" s="97"/>
      <c r="S106" s="68"/>
    </row>
    <row r="107" spans="15:19" x14ac:dyDescent="0.15">
      <c r="O107" s="100"/>
      <c r="P107" s="97"/>
      <c r="Q107" s="97"/>
      <c r="R107" s="97"/>
      <c r="S107" s="68"/>
    </row>
    <row r="108" spans="15:19" x14ac:dyDescent="0.15">
      <c r="O108" s="100"/>
      <c r="P108" s="97"/>
      <c r="Q108" s="97"/>
      <c r="R108" s="97"/>
      <c r="S108" s="68"/>
    </row>
    <row r="109" spans="15:19" x14ac:dyDescent="0.15">
      <c r="O109" s="100"/>
      <c r="P109" s="97"/>
      <c r="Q109" s="97"/>
      <c r="R109" s="97"/>
      <c r="S109" s="68"/>
    </row>
    <row r="110" spans="15:19" x14ac:dyDescent="0.15">
      <c r="O110" s="100"/>
      <c r="P110" s="97"/>
      <c r="Q110" s="104"/>
      <c r="R110" s="97"/>
      <c r="S110" s="68"/>
    </row>
  </sheetData>
  <mergeCells count="4">
    <mergeCell ref="C1:D1"/>
    <mergeCell ref="E1:F1"/>
    <mergeCell ref="G1:H1"/>
    <mergeCell ref="I1:J1"/>
  </mergeCells>
  <printOptions horizontalCentered="1"/>
  <pageMargins left="0.25" right="0.25" top="0.46" bottom="0.34" header="0.15" footer="0.15"/>
  <pageSetup scale="70" orientation="landscape" r:id="rId1"/>
  <headerFooter alignWithMargins="0">
    <oddHeader xml:space="preserve">&amp;C&amp;"Arial,Bold"CITY OF BAKERSFIELD
&amp;A 2020 SUMMARY -&amp;K01+000 BY CALENDAR YEAR&amp;"Arial,Bold Italic"&amp;K000000
</oddHeader>
    <oddFooter>&amp;L&amp;8&amp;D &amp;T&amp;R&amp;8&amp;Z&amp;F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03"/>
  <sheetViews>
    <sheetView topLeftCell="L1" workbookViewId="0">
      <selection activeCell="N104" sqref="N104"/>
    </sheetView>
  </sheetViews>
  <sheetFormatPr baseColWidth="10" defaultColWidth="9" defaultRowHeight="12.75" customHeight="1" x14ac:dyDescent="0.15"/>
  <cols>
    <col min="1" max="1" width="4.3984375" style="1" bestFit="1" customWidth="1"/>
    <col min="2" max="2" width="9.59765625" style="109" bestFit="1" customWidth="1"/>
    <col min="3" max="3" width="8.19921875" style="113" bestFit="1" customWidth="1"/>
    <col min="4" max="4" width="4.3984375" customWidth="1"/>
    <col min="5" max="5" width="5.19921875" style="25" bestFit="1" customWidth="1"/>
    <col min="6" max="6" width="2.796875" customWidth="1"/>
    <col min="7" max="7" width="21.796875" bestFit="1" customWidth="1"/>
    <col min="8" max="8" width="5.3984375" bestFit="1" customWidth="1"/>
    <col min="9" max="9" width="5.59765625" customWidth="1"/>
    <col min="10" max="10" width="4.59765625" bestFit="1" customWidth="1"/>
    <col min="11" max="11" width="3.19921875" bestFit="1" customWidth="1"/>
    <col min="12" max="12" width="7.796875" bestFit="1" customWidth="1"/>
    <col min="13" max="13" width="31" bestFit="1" customWidth="1"/>
    <col min="14" max="14" width="30" bestFit="1" customWidth="1"/>
    <col min="15" max="15" width="4.796875" bestFit="1" customWidth="1"/>
    <col min="16" max="16" width="4.3984375" bestFit="1" customWidth="1"/>
    <col min="17" max="17" width="7.3984375" bestFit="1" customWidth="1"/>
    <col min="18" max="18" width="8.19921875" customWidth="1"/>
    <col min="19" max="19" width="8.3984375" customWidth="1"/>
    <col min="20" max="20" width="12.19921875" customWidth="1"/>
    <col min="21" max="21" width="38.796875" bestFit="1" customWidth="1"/>
  </cols>
  <sheetData>
    <row r="1" spans="1:25" ht="24" customHeight="1" x14ac:dyDescent="0.15">
      <c r="B1" s="106" t="s">
        <v>0</v>
      </c>
      <c r="C1" s="110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3" t="s">
        <v>18</v>
      </c>
      <c r="U1" s="4" t="s">
        <v>19</v>
      </c>
      <c r="V1" s="114" t="s">
        <v>4777</v>
      </c>
      <c r="W1" s="114" t="s">
        <v>4779</v>
      </c>
      <c r="X1" s="114" t="s">
        <v>4781</v>
      </c>
      <c r="Y1" s="114" t="s">
        <v>4782</v>
      </c>
    </row>
    <row r="2" spans="1:25" ht="13" x14ac:dyDescent="0.15">
      <c r="A2" s="1">
        <v>1</v>
      </c>
      <c r="B2" s="107" t="s">
        <v>20</v>
      </c>
      <c r="C2" s="111">
        <v>44075</v>
      </c>
      <c r="D2" s="5" t="s">
        <v>21</v>
      </c>
      <c r="E2" s="6">
        <v>7206</v>
      </c>
      <c r="F2" s="5" t="s">
        <v>22</v>
      </c>
      <c r="G2" s="7" t="s">
        <v>23</v>
      </c>
      <c r="H2" s="5" t="s">
        <v>24</v>
      </c>
      <c r="I2" s="7" t="s">
        <v>25</v>
      </c>
      <c r="J2" s="8">
        <v>7304</v>
      </c>
      <c r="K2" s="9">
        <v>26</v>
      </c>
      <c r="L2" s="10">
        <v>1</v>
      </c>
      <c r="M2" s="7" t="s">
        <v>26</v>
      </c>
      <c r="N2" s="7" t="s">
        <v>27</v>
      </c>
      <c r="O2" s="9">
        <v>1</v>
      </c>
      <c r="P2" s="9">
        <v>1</v>
      </c>
      <c r="Q2" s="11">
        <v>325280</v>
      </c>
      <c r="R2" s="12">
        <f t="shared" ref="R2:R65" si="0">IF(Q2&gt;0,0,(IF(ISNA(VLOOKUP(D2,Missing_Vaulations,3,FALSE))=TRUE,0,(VLOOKUP(D2,Missing_Vaulations,3,FALSE)))))</f>
        <v>0</v>
      </c>
      <c r="S2" s="11">
        <f>Q2+R2</f>
        <v>325280</v>
      </c>
      <c r="T2" s="13" t="s">
        <v>28</v>
      </c>
      <c r="U2" s="14"/>
    </row>
    <row r="3" spans="1:25" ht="13" x14ac:dyDescent="0.15">
      <c r="A3" s="1">
        <f>A2+1</f>
        <v>2</v>
      </c>
      <c r="B3" s="107" t="s">
        <v>29</v>
      </c>
      <c r="C3" s="111">
        <v>44075</v>
      </c>
      <c r="D3" s="5" t="s">
        <v>21</v>
      </c>
      <c r="E3" s="6">
        <v>7016</v>
      </c>
      <c r="F3" s="5" t="s">
        <v>22</v>
      </c>
      <c r="G3" s="7" t="s">
        <v>23</v>
      </c>
      <c r="H3" s="5" t="s">
        <v>24</v>
      </c>
      <c r="I3" s="7" t="s">
        <v>25</v>
      </c>
      <c r="J3" s="8">
        <v>7304</v>
      </c>
      <c r="K3" s="9">
        <v>31</v>
      </c>
      <c r="L3" s="10">
        <v>1</v>
      </c>
      <c r="M3" s="7" t="s">
        <v>26</v>
      </c>
      <c r="N3" s="7" t="s">
        <v>27</v>
      </c>
      <c r="O3" s="9">
        <v>1</v>
      </c>
      <c r="P3" s="9">
        <v>1</v>
      </c>
      <c r="Q3" s="11">
        <v>267769</v>
      </c>
      <c r="R3" s="12">
        <f t="shared" si="0"/>
        <v>0</v>
      </c>
      <c r="S3" s="11">
        <f t="shared" ref="S3:S66" si="1">Q3+R3</f>
        <v>267769</v>
      </c>
      <c r="T3" s="13" t="s">
        <v>30</v>
      </c>
      <c r="U3" s="14"/>
    </row>
    <row r="4" spans="1:25" ht="13" x14ac:dyDescent="0.15">
      <c r="A4" s="1">
        <f t="shared" ref="A4:A67" si="2">A3+1</f>
        <v>3</v>
      </c>
      <c r="B4" s="107" t="s">
        <v>31</v>
      </c>
      <c r="C4" s="111">
        <v>44075</v>
      </c>
      <c r="D4" s="5" t="s">
        <v>32</v>
      </c>
      <c r="E4" s="6">
        <v>10711</v>
      </c>
      <c r="F4" s="5" t="s">
        <v>22</v>
      </c>
      <c r="G4" s="7" t="s">
        <v>33</v>
      </c>
      <c r="H4" s="5" t="s">
        <v>34</v>
      </c>
      <c r="I4" s="7" t="s">
        <v>35</v>
      </c>
      <c r="J4" s="15"/>
      <c r="K4" s="15"/>
      <c r="L4" s="15"/>
      <c r="M4" s="7" t="s">
        <v>36</v>
      </c>
      <c r="N4" s="7" t="s">
        <v>37</v>
      </c>
      <c r="O4" s="15"/>
      <c r="P4" s="15"/>
      <c r="Q4" s="11">
        <v>0</v>
      </c>
      <c r="R4" s="12">
        <f t="shared" si="0"/>
        <v>12000</v>
      </c>
      <c r="S4" s="11">
        <f t="shared" si="1"/>
        <v>12000</v>
      </c>
      <c r="T4" s="13" t="s">
        <v>38</v>
      </c>
      <c r="U4" s="16" t="s">
        <v>39</v>
      </c>
      <c r="W4" t="s">
        <v>4780</v>
      </c>
    </row>
    <row r="5" spans="1:25" ht="13" x14ac:dyDescent="0.15">
      <c r="A5" s="1">
        <f t="shared" si="2"/>
        <v>4</v>
      </c>
      <c r="B5" s="107" t="s">
        <v>40</v>
      </c>
      <c r="C5" s="111">
        <v>44075</v>
      </c>
      <c r="D5" s="5" t="s">
        <v>32</v>
      </c>
      <c r="E5" s="6">
        <v>5408</v>
      </c>
      <c r="F5" s="5" t="s">
        <v>22</v>
      </c>
      <c r="G5" s="7" t="s">
        <v>41</v>
      </c>
      <c r="H5" s="5" t="s">
        <v>24</v>
      </c>
      <c r="I5" s="7" t="s">
        <v>42</v>
      </c>
      <c r="J5" s="15"/>
      <c r="K5" s="15"/>
      <c r="L5" s="15"/>
      <c r="M5" s="7" t="s">
        <v>43</v>
      </c>
      <c r="N5" s="7" t="s">
        <v>44</v>
      </c>
      <c r="O5" s="15"/>
      <c r="P5" s="15"/>
      <c r="Q5" s="11">
        <v>0</v>
      </c>
      <c r="R5" s="12">
        <f t="shared" si="0"/>
        <v>12000</v>
      </c>
      <c r="S5" s="11">
        <f t="shared" si="1"/>
        <v>12000</v>
      </c>
      <c r="T5" s="13" t="s">
        <v>45</v>
      </c>
      <c r="U5" s="16" t="s">
        <v>46</v>
      </c>
      <c r="W5" t="s">
        <v>4780</v>
      </c>
    </row>
    <row r="6" spans="1:25" ht="13" x14ac:dyDescent="0.15">
      <c r="A6" s="1">
        <f t="shared" si="2"/>
        <v>5</v>
      </c>
      <c r="B6" s="107" t="s">
        <v>47</v>
      </c>
      <c r="C6" s="111">
        <v>44075</v>
      </c>
      <c r="D6" s="5" t="s">
        <v>32</v>
      </c>
      <c r="E6" s="6">
        <v>9217</v>
      </c>
      <c r="F6" s="5" t="s">
        <v>22</v>
      </c>
      <c r="G6" s="7" t="s">
        <v>48</v>
      </c>
      <c r="H6" s="5" t="s">
        <v>24</v>
      </c>
      <c r="I6" s="7" t="s">
        <v>25</v>
      </c>
      <c r="J6" s="15"/>
      <c r="K6" s="15"/>
      <c r="L6" s="15"/>
      <c r="M6" s="7" t="s">
        <v>49</v>
      </c>
      <c r="N6" s="7" t="s">
        <v>50</v>
      </c>
      <c r="O6" s="15"/>
      <c r="P6" s="15"/>
      <c r="Q6" s="11">
        <v>0</v>
      </c>
      <c r="R6" s="12">
        <f t="shared" si="0"/>
        <v>12000</v>
      </c>
      <c r="S6" s="11">
        <f t="shared" si="1"/>
        <v>12000</v>
      </c>
      <c r="T6" s="13" t="s">
        <v>51</v>
      </c>
      <c r="U6" s="16" t="s">
        <v>46</v>
      </c>
      <c r="W6" t="s">
        <v>4780</v>
      </c>
    </row>
    <row r="7" spans="1:25" ht="13" x14ac:dyDescent="0.15">
      <c r="A7" s="1">
        <f t="shared" si="2"/>
        <v>6</v>
      </c>
      <c r="B7" s="107" t="s">
        <v>52</v>
      </c>
      <c r="C7" s="111">
        <v>44075</v>
      </c>
      <c r="D7" s="5" t="s">
        <v>32</v>
      </c>
      <c r="E7" s="6">
        <v>8004</v>
      </c>
      <c r="F7" s="5" t="s">
        <v>22</v>
      </c>
      <c r="G7" s="7" t="s">
        <v>53</v>
      </c>
      <c r="H7" s="5" t="s">
        <v>54</v>
      </c>
      <c r="I7" s="15"/>
      <c r="J7" s="15"/>
      <c r="K7" s="15"/>
      <c r="L7" s="15"/>
      <c r="M7" s="7" t="s">
        <v>55</v>
      </c>
      <c r="N7" s="7" t="s">
        <v>56</v>
      </c>
      <c r="O7" s="15"/>
      <c r="P7" s="15"/>
      <c r="Q7" s="11">
        <v>0</v>
      </c>
      <c r="R7" s="12">
        <f t="shared" si="0"/>
        <v>12000</v>
      </c>
      <c r="S7" s="11">
        <f t="shared" si="1"/>
        <v>12000</v>
      </c>
      <c r="T7" s="13" t="s">
        <v>57</v>
      </c>
      <c r="U7" s="16" t="s">
        <v>46</v>
      </c>
      <c r="W7" t="s">
        <v>4780</v>
      </c>
    </row>
    <row r="8" spans="1:25" ht="13" x14ac:dyDescent="0.15">
      <c r="A8" s="1">
        <f t="shared" si="2"/>
        <v>7</v>
      </c>
      <c r="B8" s="107" t="s">
        <v>58</v>
      </c>
      <c r="C8" s="111">
        <v>44075</v>
      </c>
      <c r="D8" s="5" t="s">
        <v>32</v>
      </c>
      <c r="E8" s="6">
        <v>15500</v>
      </c>
      <c r="F8" s="5" t="s">
        <v>22</v>
      </c>
      <c r="G8" s="7" t="s">
        <v>59</v>
      </c>
      <c r="H8" s="5" t="s">
        <v>60</v>
      </c>
      <c r="I8" s="7" t="s">
        <v>61</v>
      </c>
      <c r="J8" s="15"/>
      <c r="K8" s="15"/>
      <c r="L8" s="15"/>
      <c r="M8" s="7" t="s">
        <v>62</v>
      </c>
      <c r="N8" s="7" t="s">
        <v>63</v>
      </c>
      <c r="O8" s="15"/>
      <c r="P8" s="15"/>
      <c r="Q8" s="11">
        <v>0</v>
      </c>
      <c r="R8" s="12">
        <f t="shared" si="0"/>
        <v>12000</v>
      </c>
      <c r="S8" s="11">
        <f t="shared" si="1"/>
        <v>12000</v>
      </c>
      <c r="T8" s="13" t="s">
        <v>64</v>
      </c>
      <c r="U8" s="16" t="s">
        <v>65</v>
      </c>
      <c r="W8" t="s">
        <v>4780</v>
      </c>
    </row>
    <row r="9" spans="1:25" ht="13" x14ac:dyDescent="0.15">
      <c r="A9" s="1">
        <f t="shared" si="2"/>
        <v>8</v>
      </c>
      <c r="B9" s="107" t="s">
        <v>66</v>
      </c>
      <c r="C9" s="111">
        <v>44075</v>
      </c>
      <c r="D9" s="5" t="s">
        <v>32</v>
      </c>
      <c r="E9" s="6">
        <v>6333</v>
      </c>
      <c r="F9" s="5" t="s">
        <v>22</v>
      </c>
      <c r="G9" s="7" t="s">
        <v>67</v>
      </c>
      <c r="H9" s="5" t="s">
        <v>68</v>
      </c>
      <c r="I9" s="7" t="s">
        <v>69</v>
      </c>
      <c r="J9" s="15"/>
      <c r="K9" s="15"/>
      <c r="L9" s="15"/>
      <c r="M9" s="7" t="s">
        <v>70</v>
      </c>
      <c r="N9" s="7" t="s">
        <v>63</v>
      </c>
      <c r="O9" s="15"/>
      <c r="P9" s="15"/>
      <c r="Q9" s="11">
        <v>0</v>
      </c>
      <c r="R9" s="12">
        <f t="shared" si="0"/>
        <v>12000</v>
      </c>
      <c r="S9" s="11">
        <f t="shared" si="1"/>
        <v>12000</v>
      </c>
      <c r="T9" s="13" t="s">
        <v>71</v>
      </c>
      <c r="U9" s="16" t="s">
        <v>46</v>
      </c>
      <c r="W9" t="s">
        <v>4780</v>
      </c>
    </row>
    <row r="10" spans="1:25" ht="13" x14ac:dyDescent="0.15">
      <c r="A10" s="1">
        <f t="shared" si="2"/>
        <v>9</v>
      </c>
      <c r="B10" s="107" t="s">
        <v>72</v>
      </c>
      <c r="C10" s="111">
        <v>44075</v>
      </c>
      <c r="D10" s="5" t="s">
        <v>73</v>
      </c>
      <c r="E10" s="6">
        <v>10709</v>
      </c>
      <c r="F10" s="5" t="s">
        <v>22</v>
      </c>
      <c r="G10" s="7" t="s">
        <v>74</v>
      </c>
      <c r="H10" s="5" t="s">
        <v>24</v>
      </c>
      <c r="I10" s="7" t="s">
        <v>35</v>
      </c>
      <c r="J10" s="15"/>
      <c r="K10" s="15"/>
      <c r="L10" s="15"/>
      <c r="M10" s="7" t="s">
        <v>75</v>
      </c>
      <c r="N10" s="7" t="s">
        <v>56</v>
      </c>
      <c r="O10" s="15"/>
      <c r="P10" s="15"/>
      <c r="Q10" s="11">
        <v>0</v>
      </c>
      <c r="R10" s="12">
        <f t="shared" si="0"/>
        <v>15000</v>
      </c>
      <c r="S10" s="11">
        <f t="shared" si="1"/>
        <v>15000</v>
      </c>
      <c r="T10" s="13" t="s">
        <v>76</v>
      </c>
      <c r="U10" s="16" t="s">
        <v>77</v>
      </c>
      <c r="W10" t="s">
        <v>4780</v>
      </c>
    </row>
    <row r="11" spans="1:25" ht="13" x14ac:dyDescent="0.15">
      <c r="A11" s="1">
        <f t="shared" si="2"/>
        <v>10</v>
      </c>
      <c r="B11" s="107" t="s">
        <v>78</v>
      </c>
      <c r="C11" s="111">
        <v>44075</v>
      </c>
      <c r="D11" s="5" t="s">
        <v>79</v>
      </c>
      <c r="E11" s="6">
        <v>10113</v>
      </c>
      <c r="F11" s="5" t="s">
        <v>22</v>
      </c>
      <c r="G11" s="7" t="s">
        <v>80</v>
      </c>
      <c r="H11" s="5" t="s">
        <v>60</v>
      </c>
      <c r="I11" s="15"/>
      <c r="J11" s="15"/>
      <c r="K11" s="15"/>
      <c r="L11" s="15"/>
      <c r="M11" s="7" t="s">
        <v>81</v>
      </c>
      <c r="N11" s="7" t="s">
        <v>82</v>
      </c>
      <c r="O11" s="15"/>
      <c r="P11" s="15"/>
      <c r="Q11" s="11">
        <v>0</v>
      </c>
      <c r="R11" s="12">
        <f t="shared" si="0"/>
        <v>3000</v>
      </c>
      <c r="S11" s="11">
        <f t="shared" si="1"/>
        <v>3000</v>
      </c>
      <c r="T11" s="13" t="s">
        <v>83</v>
      </c>
      <c r="U11" s="16" t="s">
        <v>84</v>
      </c>
    </row>
    <row r="12" spans="1:25" ht="13" x14ac:dyDescent="0.15">
      <c r="A12" s="1">
        <f t="shared" si="2"/>
        <v>11</v>
      </c>
      <c r="B12" s="107" t="s">
        <v>85</v>
      </c>
      <c r="C12" s="111">
        <v>44075</v>
      </c>
      <c r="D12" s="5" t="s">
        <v>79</v>
      </c>
      <c r="E12" s="6">
        <v>12500</v>
      </c>
      <c r="F12" s="5" t="s">
        <v>22</v>
      </c>
      <c r="G12" s="7" t="s">
        <v>86</v>
      </c>
      <c r="H12" s="5" t="s">
        <v>24</v>
      </c>
      <c r="I12" s="7" t="s">
        <v>42</v>
      </c>
      <c r="J12" s="15"/>
      <c r="K12" s="15"/>
      <c r="L12" s="15"/>
      <c r="M12" s="7" t="s">
        <v>87</v>
      </c>
      <c r="N12" s="7" t="s">
        <v>88</v>
      </c>
      <c r="O12" s="15"/>
      <c r="P12" s="15"/>
      <c r="Q12" s="11">
        <v>0</v>
      </c>
      <c r="R12" s="12">
        <f t="shared" si="0"/>
        <v>3000</v>
      </c>
      <c r="S12" s="11">
        <f t="shared" si="1"/>
        <v>3000</v>
      </c>
      <c r="T12" s="13" t="s">
        <v>89</v>
      </c>
      <c r="U12" s="16" t="s">
        <v>90</v>
      </c>
    </row>
    <row r="13" spans="1:25" ht="13" x14ac:dyDescent="0.15">
      <c r="A13" s="1">
        <f t="shared" si="2"/>
        <v>12</v>
      </c>
      <c r="B13" s="107" t="s">
        <v>91</v>
      </c>
      <c r="C13" s="111">
        <v>44075</v>
      </c>
      <c r="D13" s="5" t="s">
        <v>79</v>
      </c>
      <c r="E13" s="6">
        <v>4217</v>
      </c>
      <c r="F13" s="5" t="s">
        <v>22</v>
      </c>
      <c r="G13" s="7" t="s">
        <v>92</v>
      </c>
      <c r="H13" s="5" t="s">
        <v>54</v>
      </c>
      <c r="I13" s="7" t="s">
        <v>69</v>
      </c>
      <c r="J13" s="15"/>
      <c r="K13" s="15"/>
      <c r="L13" s="15"/>
      <c r="M13" s="7" t="s">
        <v>93</v>
      </c>
      <c r="N13" s="7" t="s">
        <v>88</v>
      </c>
      <c r="O13" s="15"/>
      <c r="P13" s="15"/>
      <c r="Q13" s="11">
        <v>0</v>
      </c>
      <c r="R13" s="12">
        <f t="shared" si="0"/>
        <v>3000</v>
      </c>
      <c r="S13" s="11">
        <f t="shared" si="1"/>
        <v>3000</v>
      </c>
      <c r="T13" s="13" t="s">
        <v>94</v>
      </c>
      <c r="U13" s="16" t="s">
        <v>90</v>
      </c>
    </row>
    <row r="14" spans="1:25" ht="13" x14ac:dyDescent="0.15">
      <c r="A14" s="1">
        <f t="shared" si="2"/>
        <v>13</v>
      </c>
      <c r="B14" s="107" t="s">
        <v>95</v>
      </c>
      <c r="C14" s="111">
        <v>44075</v>
      </c>
      <c r="D14" s="5" t="s">
        <v>79</v>
      </c>
      <c r="E14" s="6">
        <v>5900</v>
      </c>
      <c r="F14" s="5" t="s">
        <v>22</v>
      </c>
      <c r="G14" s="7" t="s">
        <v>96</v>
      </c>
      <c r="H14" s="5" t="s">
        <v>34</v>
      </c>
      <c r="I14" s="7" t="s">
        <v>97</v>
      </c>
      <c r="J14" s="15"/>
      <c r="K14" s="15"/>
      <c r="L14" s="15"/>
      <c r="M14" s="7" t="s">
        <v>98</v>
      </c>
      <c r="N14" s="7" t="s">
        <v>56</v>
      </c>
      <c r="O14" s="15"/>
      <c r="P14" s="15"/>
      <c r="Q14" s="11">
        <v>40000</v>
      </c>
      <c r="R14" s="12">
        <f t="shared" si="0"/>
        <v>0</v>
      </c>
      <c r="S14" s="11">
        <f t="shared" si="1"/>
        <v>40000</v>
      </c>
      <c r="T14" s="13" t="s">
        <v>99</v>
      </c>
      <c r="U14" s="16" t="s">
        <v>100</v>
      </c>
    </row>
    <row r="15" spans="1:25" ht="13" x14ac:dyDescent="0.15">
      <c r="A15" s="1">
        <f t="shared" si="2"/>
        <v>14</v>
      </c>
      <c r="B15" s="107" t="s">
        <v>101</v>
      </c>
      <c r="C15" s="111">
        <v>44075</v>
      </c>
      <c r="D15" s="5" t="s">
        <v>79</v>
      </c>
      <c r="E15" s="6">
        <v>2004</v>
      </c>
      <c r="F15" s="5" t="s">
        <v>22</v>
      </c>
      <c r="G15" s="7" t="s">
        <v>102</v>
      </c>
      <c r="H15" s="5" t="s">
        <v>103</v>
      </c>
      <c r="I15" s="7" t="s">
        <v>104</v>
      </c>
      <c r="J15" s="15"/>
      <c r="K15" s="15"/>
      <c r="L15" s="15"/>
      <c r="M15" s="7" t="s">
        <v>105</v>
      </c>
      <c r="N15" s="7" t="s">
        <v>88</v>
      </c>
      <c r="O15" s="15"/>
      <c r="P15" s="15"/>
      <c r="Q15" s="11">
        <v>0</v>
      </c>
      <c r="R15" s="12">
        <f t="shared" si="0"/>
        <v>3000</v>
      </c>
      <c r="S15" s="11">
        <f t="shared" si="1"/>
        <v>3000</v>
      </c>
      <c r="T15" s="13" t="s">
        <v>106</v>
      </c>
      <c r="U15" s="16" t="s">
        <v>90</v>
      </c>
    </row>
    <row r="16" spans="1:25" ht="13" x14ac:dyDescent="0.15">
      <c r="A16" s="1">
        <f t="shared" si="2"/>
        <v>15</v>
      </c>
      <c r="B16" s="107" t="s">
        <v>107</v>
      </c>
      <c r="C16" s="111">
        <v>44075</v>
      </c>
      <c r="D16" s="5" t="s">
        <v>79</v>
      </c>
      <c r="E16" s="6">
        <v>621</v>
      </c>
      <c r="F16" s="5" t="s">
        <v>22</v>
      </c>
      <c r="G16" s="7" t="s">
        <v>108</v>
      </c>
      <c r="H16" s="5" t="s">
        <v>54</v>
      </c>
      <c r="I16" s="7" t="s">
        <v>109</v>
      </c>
      <c r="J16" s="15"/>
      <c r="K16" s="15"/>
      <c r="L16" s="15"/>
      <c r="M16" s="15"/>
      <c r="N16" s="7" t="s">
        <v>88</v>
      </c>
      <c r="O16" s="15"/>
      <c r="P16" s="15"/>
      <c r="Q16" s="11">
        <v>0</v>
      </c>
      <c r="R16" s="12">
        <f t="shared" si="0"/>
        <v>3000</v>
      </c>
      <c r="S16" s="11">
        <f t="shared" si="1"/>
        <v>3000</v>
      </c>
      <c r="T16" s="13" t="s">
        <v>110</v>
      </c>
      <c r="U16" s="16" t="s">
        <v>90</v>
      </c>
    </row>
    <row r="17" spans="1:21" ht="13" x14ac:dyDescent="0.15">
      <c r="A17" s="1">
        <f t="shared" si="2"/>
        <v>16</v>
      </c>
      <c r="B17" s="107" t="s">
        <v>111</v>
      </c>
      <c r="C17" s="111">
        <v>44075</v>
      </c>
      <c r="D17" s="5" t="s">
        <v>79</v>
      </c>
      <c r="E17" s="6">
        <v>6204</v>
      </c>
      <c r="F17" s="5" t="s">
        <v>22</v>
      </c>
      <c r="G17" s="7" t="s">
        <v>112</v>
      </c>
      <c r="H17" s="5" t="s">
        <v>54</v>
      </c>
      <c r="I17" s="7" t="s">
        <v>69</v>
      </c>
      <c r="J17" s="15"/>
      <c r="K17" s="15"/>
      <c r="L17" s="15"/>
      <c r="M17" s="7" t="s">
        <v>113</v>
      </c>
      <c r="N17" s="7" t="s">
        <v>88</v>
      </c>
      <c r="O17" s="15"/>
      <c r="P17" s="15"/>
      <c r="Q17" s="11">
        <v>0</v>
      </c>
      <c r="R17" s="12">
        <f t="shared" si="0"/>
        <v>3000</v>
      </c>
      <c r="S17" s="11">
        <f t="shared" si="1"/>
        <v>3000</v>
      </c>
      <c r="T17" s="13" t="s">
        <v>114</v>
      </c>
      <c r="U17" s="16" t="s">
        <v>90</v>
      </c>
    </row>
    <row r="18" spans="1:21" ht="13" x14ac:dyDescent="0.15">
      <c r="A18" s="1">
        <f t="shared" si="2"/>
        <v>17</v>
      </c>
      <c r="B18" s="107" t="s">
        <v>115</v>
      </c>
      <c r="C18" s="111">
        <v>44075</v>
      </c>
      <c r="D18" s="5" t="s">
        <v>116</v>
      </c>
      <c r="E18" s="6">
        <v>1812</v>
      </c>
      <c r="F18" s="5" t="s">
        <v>22</v>
      </c>
      <c r="G18" s="7" t="s">
        <v>117</v>
      </c>
      <c r="H18" s="5" t="s">
        <v>54</v>
      </c>
      <c r="I18" s="7" t="s">
        <v>118</v>
      </c>
      <c r="J18" s="15"/>
      <c r="K18" s="15"/>
      <c r="L18" s="15"/>
      <c r="M18" s="7" t="s">
        <v>119</v>
      </c>
      <c r="N18" s="7" t="s">
        <v>120</v>
      </c>
      <c r="O18" s="9">
        <v>1</v>
      </c>
      <c r="P18" s="9">
        <v>1</v>
      </c>
      <c r="Q18" s="11">
        <v>109330</v>
      </c>
      <c r="R18" s="12">
        <f t="shared" si="0"/>
        <v>0</v>
      </c>
      <c r="S18" s="11">
        <f t="shared" si="1"/>
        <v>109330</v>
      </c>
      <c r="T18" s="13" t="s">
        <v>121</v>
      </c>
      <c r="U18" s="16" t="s">
        <v>122</v>
      </c>
    </row>
    <row r="19" spans="1:21" ht="13" x14ac:dyDescent="0.15">
      <c r="A19" s="1">
        <f t="shared" si="2"/>
        <v>18</v>
      </c>
      <c r="B19" s="107" t="s">
        <v>123</v>
      </c>
      <c r="C19" s="111">
        <v>44075</v>
      </c>
      <c r="D19" s="5" t="s">
        <v>124</v>
      </c>
      <c r="E19" s="6">
        <v>2620</v>
      </c>
      <c r="F19" s="5" t="s">
        <v>22</v>
      </c>
      <c r="G19" s="7" t="s">
        <v>125</v>
      </c>
      <c r="H19" s="5" t="s">
        <v>54</v>
      </c>
      <c r="I19" s="7" t="s">
        <v>104</v>
      </c>
      <c r="J19" s="15"/>
      <c r="K19" s="15"/>
      <c r="L19" s="15"/>
      <c r="M19" s="7" t="s">
        <v>126</v>
      </c>
      <c r="N19" s="7" t="s">
        <v>127</v>
      </c>
      <c r="O19" s="15"/>
      <c r="P19" s="15"/>
      <c r="Q19" s="11">
        <v>0</v>
      </c>
      <c r="R19" s="12">
        <f t="shared" si="0"/>
        <v>3000</v>
      </c>
      <c r="S19" s="11">
        <f t="shared" si="1"/>
        <v>3000</v>
      </c>
      <c r="T19" s="13" t="s">
        <v>128</v>
      </c>
      <c r="U19" s="16" t="s">
        <v>129</v>
      </c>
    </row>
    <row r="20" spans="1:21" ht="13" x14ac:dyDescent="0.15">
      <c r="A20" s="1">
        <f t="shared" si="2"/>
        <v>19</v>
      </c>
      <c r="B20" s="107" t="s">
        <v>130</v>
      </c>
      <c r="C20" s="111">
        <v>44075</v>
      </c>
      <c r="D20" s="5" t="s">
        <v>131</v>
      </c>
      <c r="E20" s="6">
        <v>7300</v>
      </c>
      <c r="F20" s="5" t="s">
        <v>22</v>
      </c>
      <c r="G20" s="7" t="s">
        <v>132</v>
      </c>
      <c r="H20" s="5" t="s">
        <v>68</v>
      </c>
      <c r="I20" s="7" t="s">
        <v>97</v>
      </c>
      <c r="J20" s="15"/>
      <c r="K20" s="15"/>
      <c r="L20" s="15"/>
      <c r="M20" s="7" t="s">
        <v>133</v>
      </c>
      <c r="N20" s="7" t="s">
        <v>134</v>
      </c>
      <c r="O20" s="15"/>
      <c r="P20" s="15"/>
      <c r="Q20" s="11">
        <v>0</v>
      </c>
      <c r="R20" s="12">
        <f t="shared" si="0"/>
        <v>500</v>
      </c>
      <c r="S20" s="11">
        <f t="shared" si="1"/>
        <v>500</v>
      </c>
      <c r="T20" s="13" t="s">
        <v>135</v>
      </c>
      <c r="U20" s="16" t="s">
        <v>136</v>
      </c>
    </row>
    <row r="21" spans="1:21" ht="13" x14ac:dyDescent="0.15">
      <c r="A21" s="1">
        <f t="shared" si="2"/>
        <v>20</v>
      </c>
      <c r="B21" s="107" t="s">
        <v>137</v>
      </c>
      <c r="C21" s="111">
        <v>44075</v>
      </c>
      <c r="D21" s="5" t="s">
        <v>131</v>
      </c>
      <c r="E21" s="6">
        <v>7207</v>
      </c>
      <c r="F21" s="5" t="s">
        <v>22</v>
      </c>
      <c r="G21" s="7" t="s">
        <v>138</v>
      </c>
      <c r="H21" s="5" t="s">
        <v>68</v>
      </c>
      <c r="I21" s="7" t="s">
        <v>97</v>
      </c>
      <c r="J21" s="15"/>
      <c r="K21" s="15"/>
      <c r="L21" s="15"/>
      <c r="M21" s="7" t="s">
        <v>139</v>
      </c>
      <c r="N21" s="7" t="s">
        <v>127</v>
      </c>
      <c r="O21" s="15"/>
      <c r="P21" s="15"/>
      <c r="Q21" s="11">
        <v>0</v>
      </c>
      <c r="R21" s="12">
        <f t="shared" si="0"/>
        <v>500</v>
      </c>
      <c r="S21" s="11">
        <f t="shared" si="1"/>
        <v>500</v>
      </c>
      <c r="T21" s="13" t="s">
        <v>140</v>
      </c>
      <c r="U21" s="16" t="s">
        <v>136</v>
      </c>
    </row>
    <row r="22" spans="1:21" ht="13" x14ac:dyDescent="0.15">
      <c r="A22" s="1">
        <f t="shared" si="2"/>
        <v>21</v>
      </c>
      <c r="B22" s="107" t="s">
        <v>141</v>
      </c>
      <c r="C22" s="111">
        <v>44075</v>
      </c>
      <c r="D22" s="5" t="s">
        <v>131</v>
      </c>
      <c r="E22" s="6">
        <v>2713</v>
      </c>
      <c r="F22" s="5" t="s">
        <v>142</v>
      </c>
      <c r="G22" s="7" t="s">
        <v>143</v>
      </c>
      <c r="H22" s="5" t="s">
        <v>24</v>
      </c>
      <c r="I22" s="7" t="s">
        <v>97</v>
      </c>
      <c r="J22" s="15"/>
      <c r="K22" s="15"/>
      <c r="L22" s="15"/>
      <c r="M22" s="7" t="s">
        <v>144</v>
      </c>
      <c r="N22" s="7" t="s">
        <v>145</v>
      </c>
      <c r="O22" s="15"/>
      <c r="P22" s="15"/>
      <c r="Q22" s="11">
        <v>0</v>
      </c>
      <c r="R22" s="12">
        <f t="shared" si="0"/>
        <v>500</v>
      </c>
      <c r="S22" s="11">
        <f t="shared" si="1"/>
        <v>500</v>
      </c>
      <c r="T22" s="13" t="s">
        <v>146</v>
      </c>
      <c r="U22" s="16" t="s">
        <v>136</v>
      </c>
    </row>
    <row r="23" spans="1:21" ht="13" x14ac:dyDescent="0.15">
      <c r="A23" s="1">
        <f t="shared" si="2"/>
        <v>22</v>
      </c>
      <c r="B23" s="107" t="s">
        <v>147</v>
      </c>
      <c r="C23" s="111">
        <v>44075</v>
      </c>
      <c r="D23" s="5" t="s">
        <v>131</v>
      </c>
      <c r="E23" s="6">
        <v>3919</v>
      </c>
      <c r="F23" s="5" t="s">
        <v>22</v>
      </c>
      <c r="G23" s="7" t="s">
        <v>148</v>
      </c>
      <c r="H23" s="5" t="s">
        <v>24</v>
      </c>
      <c r="I23" s="7" t="s">
        <v>42</v>
      </c>
      <c r="J23" s="15"/>
      <c r="K23" s="15"/>
      <c r="L23" s="15"/>
      <c r="M23" s="7" t="s">
        <v>149</v>
      </c>
      <c r="N23" s="7" t="s">
        <v>145</v>
      </c>
      <c r="O23" s="15"/>
      <c r="P23" s="15"/>
      <c r="Q23" s="11">
        <v>0</v>
      </c>
      <c r="R23" s="12">
        <f t="shared" si="0"/>
        <v>500</v>
      </c>
      <c r="S23" s="11">
        <f t="shared" si="1"/>
        <v>500</v>
      </c>
      <c r="T23" s="13" t="s">
        <v>150</v>
      </c>
      <c r="U23" s="16" t="s">
        <v>136</v>
      </c>
    </row>
    <row r="24" spans="1:21" ht="13" x14ac:dyDescent="0.15">
      <c r="A24" s="1">
        <f t="shared" si="2"/>
        <v>23</v>
      </c>
      <c r="B24" s="107" t="s">
        <v>151</v>
      </c>
      <c r="C24" s="111">
        <v>44075</v>
      </c>
      <c r="D24" s="5" t="s">
        <v>131</v>
      </c>
      <c r="E24" s="6">
        <v>5101</v>
      </c>
      <c r="F24" s="5" t="s">
        <v>22</v>
      </c>
      <c r="G24" s="7" t="s">
        <v>152</v>
      </c>
      <c r="H24" s="5" t="s">
        <v>54</v>
      </c>
      <c r="I24" s="7" t="s">
        <v>97</v>
      </c>
      <c r="J24" s="15"/>
      <c r="K24" s="15"/>
      <c r="L24" s="15"/>
      <c r="M24" s="7" t="s">
        <v>153</v>
      </c>
      <c r="N24" s="7" t="s">
        <v>145</v>
      </c>
      <c r="O24" s="15"/>
      <c r="P24" s="15"/>
      <c r="Q24" s="11">
        <v>0</v>
      </c>
      <c r="R24" s="12">
        <f t="shared" si="0"/>
        <v>500</v>
      </c>
      <c r="S24" s="11">
        <f t="shared" si="1"/>
        <v>500</v>
      </c>
      <c r="T24" s="13" t="s">
        <v>154</v>
      </c>
      <c r="U24" s="16" t="s">
        <v>136</v>
      </c>
    </row>
    <row r="25" spans="1:21" ht="13" x14ac:dyDescent="0.15">
      <c r="A25" s="1">
        <f t="shared" si="2"/>
        <v>24</v>
      </c>
      <c r="B25" s="107" t="s">
        <v>155</v>
      </c>
      <c r="C25" s="111">
        <v>44075</v>
      </c>
      <c r="D25" s="5" t="s">
        <v>131</v>
      </c>
      <c r="E25" s="6">
        <v>700</v>
      </c>
      <c r="F25" s="5" t="s">
        <v>22</v>
      </c>
      <c r="G25" s="7" t="s">
        <v>156</v>
      </c>
      <c r="H25" s="5" t="s">
        <v>60</v>
      </c>
      <c r="I25" s="7" t="s">
        <v>97</v>
      </c>
      <c r="J25" s="15"/>
      <c r="K25" s="15"/>
      <c r="L25" s="15"/>
      <c r="M25" s="7" t="s">
        <v>157</v>
      </c>
      <c r="N25" s="7" t="s">
        <v>145</v>
      </c>
      <c r="O25" s="15"/>
      <c r="P25" s="15"/>
      <c r="Q25" s="11">
        <v>0</v>
      </c>
      <c r="R25" s="12">
        <f t="shared" si="0"/>
        <v>500</v>
      </c>
      <c r="S25" s="11">
        <f t="shared" si="1"/>
        <v>500</v>
      </c>
      <c r="T25" s="13" t="s">
        <v>158</v>
      </c>
      <c r="U25" s="16" t="s">
        <v>136</v>
      </c>
    </row>
    <row r="26" spans="1:21" ht="13" x14ac:dyDescent="0.15">
      <c r="A26" s="1">
        <f t="shared" si="2"/>
        <v>25</v>
      </c>
      <c r="B26" s="107" t="s">
        <v>159</v>
      </c>
      <c r="C26" s="111">
        <v>44075</v>
      </c>
      <c r="D26" s="5" t="s">
        <v>131</v>
      </c>
      <c r="E26" s="6">
        <v>5709</v>
      </c>
      <c r="F26" s="5" t="s">
        <v>22</v>
      </c>
      <c r="G26" s="7" t="s">
        <v>160</v>
      </c>
      <c r="H26" s="5" t="s">
        <v>34</v>
      </c>
      <c r="I26" s="7" t="s">
        <v>161</v>
      </c>
      <c r="J26" s="15"/>
      <c r="K26" s="15"/>
      <c r="L26" s="15"/>
      <c r="M26" s="7" t="s">
        <v>162</v>
      </c>
      <c r="N26" s="7" t="s">
        <v>163</v>
      </c>
      <c r="O26" s="15"/>
      <c r="P26" s="15"/>
      <c r="Q26" s="11">
        <v>0</v>
      </c>
      <c r="R26" s="12">
        <f t="shared" si="0"/>
        <v>500</v>
      </c>
      <c r="S26" s="11">
        <f t="shared" si="1"/>
        <v>500</v>
      </c>
      <c r="T26" s="13" t="s">
        <v>164</v>
      </c>
      <c r="U26" s="16" t="s">
        <v>136</v>
      </c>
    </row>
    <row r="27" spans="1:21" ht="13" x14ac:dyDescent="0.15">
      <c r="A27" s="1">
        <f t="shared" si="2"/>
        <v>26</v>
      </c>
      <c r="B27" s="107" t="s">
        <v>165</v>
      </c>
      <c r="C27" s="111">
        <v>44075</v>
      </c>
      <c r="D27" s="5" t="s">
        <v>131</v>
      </c>
      <c r="E27" s="6">
        <v>5509</v>
      </c>
      <c r="F27" s="5" t="s">
        <v>22</v>
      </c>
      <c r="G27" s="7" t="s">
        <v>166</v>
      </c>
      <c r="H27" s="5" t="s">
        <v>103</v>
      </c>
      <c r="I27" s="7" t="s">
        <v>97</v>
      </c>
      <c r="J27" s="15"/>
      <c r="K27" s="15"/>
      <c r="L27" s="15"/>
      <c r="M27" s="7" t="s">
        <v>167</v>
      </c>
      <c r="N27" s="7" t="s">
        <v>145</v>
      </c>
      <c r="O27" s="15"/>
      <c r="P27" s="15"/>
      <c r="Q27" s="11">
        <v>0</v>
      </c>
      <c r="R27" s="12">
        <f t="shared" si="0"/>
        <v>500</v>
      </c>
      <c r="S27" s="11">
        <f t="shared" si="1"/>
        <v>500</v>
      </c>
      <c r="T27" s="13" t="s">
        <v>168</v>
      </c>
      <c r="U27" s="16" t="s">
        <v>136</v>
      </c>
    </row>
    <row r="28" spans="1:21" ht="13" x14ac:dyDescent="0.15">
      <c r="A28" s="1">
        <f t="shared" si="2"/>
        <v>27</v>
      </c>
      <c r="B28" s="107" t="s">
        <v>169</v>
      </c>
      <c r="C28" s="111">
        <v>44075</v>
      </c>
      <c r="D28" s="5" t="s">
        <v>131</v>
      </c>
      <c r="E28" s="6">
        <v>12614</v>
      </c>
      <c r="F28" s="5" t="s">
        <v>22</v>
      </c>
      <c r="G28" s="7" t="s">
        <v>86</v>
      </c>
      <c r="H28" s="5" t="s">
        <v>24</v>
      </c>
      <c r="I28" s="7" t="s">
        <v>42</v>
      </c>
      <c r="J28" s="15"/>
      <c r="K28" s="15"/>
      <c r="L28" s="15"/>
      <c r="M28" s="7" t="s">
        <v>170</v>
      </c>
      <c r="N28" s="7" t="s">
        <v>145</v>
      </c>
      <c r="O28" s="15"/>
      <c r="P28" s="15"/>
      <c r="Q28" s="11">
        <v>0</v>
      </c>
      <c r="R28" s="12">
        <f t="shared" si="0"/>
        <v>500</v>
      </c>
      <c r="S28" s="11">
        <f t="shared" si="1"/>
        <v>500</v>
      </c>
      <c r="T28" s="13" t="s">
        <v>171</v>
      </c>
      <c r="U28" s="16" t="s">
        <v>136</v>
      </c>
    </row>
    <row r="29" spans="1:21" ht="13" x14ac:dyDescent="0.15">
      <c r="A29" s="1">
        <f t="shared" si="2"/>
        <v>28</v>
      </c>
      <c r="B29" s="107" t="s">
        <v>172</v>
      </c>
      <c r="C29" s="111">
        <v>44075</v>
      </c>
      <c r="D29" s="5" t="s">
        <v>131</v>
      </c>
      <c r="E29" s="6">
        <v>6704</v>
      </c>
      <c r="F29" s="5" t="s">
        <v>22</v>
      </c>
      <c r="G29" s="7" t="s">
        <v>173</v>
      </c>
      <c r="H29" s="5" t="s">
        <v>34</v>
      </c>
      <c r="I29" s="7" t="s">
        <v>109</v>
      </c>
      <c r="J29" s="15"/>
      <c r="K29" s="15"/>
      <c r="L29" s="15"/>
      <c r="M29" s="7" t="s">
        <v>174</v>
      </c>
      <c r="N29" s="7" t="s">
        <v>145</v>
      </c>
      <c r="O29" s="15"/>
      <c r="P29" s="15"/>
      <c r="Q29" s="11">
        <v>0</v>
      </c>
      <c r="R29" s="12">
        <f t="shared" si="0"/>
        <v>500</v>
      </c>
      <c r="S29" s="11">
        <f t="shared" si="1"/>
        <v>500</v>
      </c>
      <c r="T29" s="13" t="s">
        <v>175</v>
      </c>
      <c r="U29" s="16" t="s">
        <v>136</v>
      </c>
    </row>
    <row r="30" spans="1:21" ht="13" x14ac:dyDescent="0.15">
      <c r="A30" s="1">
        <f t="shared" si="2"/>
        <v>29</v>
      </c>
      <c r="B30" s="107" t="s">
        <v>176</v>
      </c>
      <c r="C30" s="111">
        <v>44075</v>
      </c>
      <c r="D30" s="5" t="s">
        <v>131</v>
      </c>
      <c r="E30" s="6">
        <v>6324</v>
      </c>
      <c r="F30" s="5" t="s">
        <v>22</v>
      </c>
      <c r="G30" s="7" t="s">
        <v>177</v>
      </c>
      <c r="H30" s="5" t="s">
        <v>103</v>
      </c>
      <c r="I30" s="7" t="s">
        <v>97</v>
      </c>
      <c r="J30" s="15"/>
      <c r="K30" s="15"/>
      <c r="L30" s="15"/>
      <c r="M30" s="7" t="s">
        <v>178</v>
      </c>
      <c r="N30" s="7" t="s">
        <v>179</v>
      </c>
      <c r="O30" s="15"/>
      <c r="P30" s="15"/>
      <c r="Q30" s="11">
        <v>0</v>
      </c>
      <c r="R30" s="12">
        <f t="shared" si="0"/>
        <v>500</v>
      </c>
      <c r="S30" s="11">
        <f t="shared" si="1"/>
        <v>500</v>
      </c>
      <c r="T30" s="13" t="s">
        <v>180</v>
      </c>
      <c r="U30" s="16" t="s">
        <v>136</v>
      </c>
    </row>
    <row r="31" spans="1:21" ht="13" x14ac:dyDescent="0.15">
      <c r="A31" s="1">
        <f t="shared" si="2"/>
        <v>30</v>
      </c>
      <c r="B31" s="107" t="s">
        <v>181</v>
      </c>
      <c r="C31" s="111">
        <v>44075</v>
      </c>
      <c r="D31" s="5" t="s">
        <v>131</v>
      </c>
      <c r="E31" s="6">
        <v>2131</v>
      </c>
      <c r="F31" s="5" t="s">
        <v>22</v>
      </c>
      <c r="G31" s="7" t="s">
        <v>182</v>
      </c>
      <c r="H31" s="5" t="s">
        <v>60</v>
      </c>
      <c r="I31" s="7" t="s">
        <v>183</v>
      </c>
      <c r="J31" s="15"/>
      <c r="K31" s="15"/>
      <c r="L31" s="15"/>
      <c r="M31" s="7" t="s">
        <v>184</v>
      </c>
      <c r="N31" s="7" t="s">
        <v>179</v>
      </c>
      <c r="O31" s="15"/>
      <c r="P31" s="15"/>
      <c r="Q31" s="11">
        <v>0</v>
      </c>
      <c r="R31" s="12">
        <f t="shared" si="0"/>
        <v>500</v>
      </c>
      <c r="S31" s="11">
        <f t="shared" si="1"/>
        <v>500</v>
      </c>
      <c r="T31" s="13" t="s">
        <v>185</v>
      </c>
      <c r="U31" s="16" t="s">
        <v>186</v>
      </c>
    </row>
    <row r="32" spans="1:21" ht="13" x14ac:dyDescent="0.15">
      <c r="A32" s="1">
        <f t="shared" si="2"/>
        <v>31</v>
      </c>
      <c r="B32" s="107" t="s">
        <v>187</v>
      </c>
      <c r="C32" s="111">
        <v>44075</v>
      </c>
      <c r="D32" s="5" t="s">
        <v>131</v>
      </c>
      <c r="E32" s="6">
        <v>2205</v>
      </c>
      <c r="F32" s="5" t="s">
        <v>22</v>
      </c>
      <c r="G32" s="7" t="s">
        <v>188</v>
      </c>
      <c r="H32" s="5" t="s">
        <v>189</v>
      </c>
      <c r="I32" s="15"/>
      <c r="J32" s="15"/>
      <c r="K32" s="15"/>
      <c r="L32" s="15"/>
      <c r="M32" s="7" t="s">
        <v>190</v>
      </c>
      <c r="N32" s="7" t="s">
        <v>191</v>
      </c>
      <c r="O32" s="15"/>
      <c r="P32" s="15"/>
      <c r="Q32" s="11">
        <v>0</v>
      </c>
      <c r="R32" s="12">
        <f t="shared" si="0"/>
        <v>500</v>
      </c>
      <c r="S32" s="11">
        <f t="shared" si="1"/>
        <v>500</v>
      </c>
      <c r="T32" s="13" t="s">
        <v>192</v>
      </c>
      <c r="U32" s="16" t="s">
        <v>193</v>
      </c>
    </row>
    <row r="33" spans="1:24" ht="13" x14ac:dyDescent="0.15">
      <c r="A33" s="1">
        <f t="shared" si="2"/>
        <v>32</v>
      </c>
      <c r="B33" s="107" t="s">
        <v>194</v>
      </c>
      <c r="C33" s="111">
        <v>44075</v>
      </c>
      <c r="D33" s="5" t="s">
        <v>131</v>
      </c>
      <c r="E33" s="6">
        <v>4600</v>
      </c>
      <c r="F33" s="5" t="s">
        <v>22</v>
      </c>
      <c r="G33" s="7" t="s">
        <v>195</v>
      </c>
      <c r="H33" s="5" t="s">
        <v>189</v>
      </c>
      <c r="I33" s="7" t="s">
        <v>161</v>
      </c>
      <c r="J33" s="15"/>
      <c r="K33" s="15"/>
      <c r="L33" s="15"/>
      <c r="M33" s="7" t="s">
        <v>196</v>
      </c>
      <c r="N33" s="7" t="s">
        <v>197</v>
      </c>
      <c r="O33" s="15"/>
      <c r="P33" s="15"/>
      <c r="Q33" s="11">
        <v>0</v>
      </c>
      <c r="R33" s="12">
        <f t="shared" si="0"/>
        <v>500</v>
      </c>
      <c r="S33" s="11">
        <f t="shared" si="1"/>
        <v>500</v>
      </c>
      <c r="T33" s="13" t="s">
        <v>198</v>
      </c>
      <c r="U33" s="16" t="s">
        <v>186</v>
      </c>
    </row>
    <row r="34" spans="1:24" ht="13" x14ac:dyDescent="0.15">
      <c r="A34" s="1">
        <f t="shared" si="2"/>
        <v>33</v>
      </c>
      <c r="B34" s="107" t="s">
        <v>199</v>
      </c>
      <c r="C34" s="111">
        <v>44075</v>
      </c>
      <c r="D34" s="5" t="s">
        <v>131</v>
      </c>
      <c r="E34" s="6">
        <v>4201</v>
      </c>
      <c r="F34" s="5" t="s">
        <v>22</v>
      </c>
      <c r="G34" s="7" t="s">
        <v>200</v>
      </c>
      <c r="H34" s="5" t="s">
        <v>24</v>
      </c>
      <c r="I34" s="7" t="s">
        <v>69</v>
      </c>
      <c r="J34" s="15"/>
      <c r="K34" s="15"/>
      <c r="L34" s="15"/>
      <c r="M34" s="7" t="s">
        <v>201</v>
      </c>
      <c r="N34" s="7" t="s">
        <v>197</v>
      </c>
      <c r="O34" s="15"/>
      <c r="P34" s="15"/>
      <c r="Q34" s="11">
        <v>0</v>
      </c>
      <c r="R34" s="12">
        <f t="shared" si="0"/>
        <v>500</v>
      </c>
      <c r="S34" s="11">
        <f t="shared" si="1"/>
        <v>500</v>
      </c>
      <c r="T34" s="13" t="s">
        <v>202</v>
      </c>
      <c r="U34" s="16" t="s">
        <v>203</v>
      </c>
    </row>
    <row r="35" spans="1:24" ht="13" x14ac:dyDescent="0.15">
      <c r="A35" s="1">
        <f t="shared" si="2"/>
        <v>34</v>
      </c>
      <c r="B35" s="107" t="s">
        <v>204</v>
      </c>
      <c r="C35" s="111">
        <v>44075</v>
      </c>
      <c r="D35" s="5" t="s">
        <v>131</v>
      </c>
      <c r="E35" s="6">
        <v>5357</v>
      </c>
      <c r="F35" s="5" t="s">
        <v>22</v>
      </c>
      <c r="G35" s="7" t="s">
        <v>205</v>
      </c>
      <c r="H35" s="5" t="s">
        <v>54</v>
      </c>
      <c r="I35" s="7" t="s">
        <v>97</v>
      </c>
      <c r="J35" s="15"/>
      <c r="K35" s="15"/>
      <c r="L35" s="15"/>
      <c r="M35" s="7" t="s">
        <v>206</v>
      </c>
      <c r="N35" s="7" t="s">
        <v>191</v>
      </c>
      <c r="O35" s="15"/>
      <c r="P35" s="15"/>
      <c r="Q35" s="11">
        <v>0</v>
      </c>
      <c r="R35" s="12">
        <f t="shared" si="0"/>
        <v>500</v>
      </c>
      <c r="S35" s="11">
        <f t="shared" si="1"/>
        <v>500</v>
      </c>
      <c r="T35" s="13" t="s">
        <v>207</v>
      </c>
      <c r="U35" s="16" t="s">
        <v>193</v>
      </c>
    </row>
    <row r="36" spans="1:24" ht="13" x14ac:dyDescent="0.15">
      <c r="A36" s="1">
        <f t="shared" si="2"/>
        <v>35</v>
      </c>
      <c r="B36" s="107" t="s">
        <v>208</v>
      </c>
      <c r="C36" s="111">
        <v>44075</v>
      </c>
      <c r="D36" s="5" t="s">
        <v>131</v>
      </c>
      <c r="E36" s="6">
        <v>5904</v>
      </c>
      <c r="F36" s="5" t="s">
        <v>22</v>
      </c>
      <c r="G36" s="7" t="s">
        <v>209</v>
      </c>
      <c r="H36" s="5" t="s">
        <v>60</v>
      </c>
      <c r="I36" s="7" t="s">
        <v>104</v>
      </c>
      <c r="J36" s="15"/>
      <c r="K36" s="15"/>
      <c r="L36" s="15"/>
      <c r="M36" s="7" t="s">
        <v>210</v>
      </c>
      <c r="N36" s="7" t="s">
        <v>211</v>
      </c>
      <c r="O36" s="15"/>
      <c r="P36" s="15"/>
      <c r="Q36" s="11">
        <v>0</v>
      </c>
      <c r="R36" s="12">
        <f t="shared" si="0"/>
        <v>500</v>
      </c>
      <c r="S36" s="11">
        <f t="shared" si="1"/>
        <v>500</v>
      </c>
      <c r="T36" s="13" t="s">
        <v>212</v>
      </c>
      <c r="U36" s="16" t="s">
        <v>193</v>
      </c>
    </row>
    <row r="37" spans="1:24" ht="13" x14ac:dyDescent="0.15">
      <c r="A37" s="1">
        <f t="shared" si="2"/>
        <v>36</v>
      </c>
      <c r="B37" s="107" t="s">
        <v>213</v>
      </c>
      <c r="C37" s="111">
        <v>44075</v>
      </c>
      <c r="D37" s="5" t="s">
        <v>131</v>
      </c>
      <c r="E37" s="6">
        <v>3616</v>
      </c>
      <c r="F37" s="5" t="s">
        <v>22</v>
      </c>
      <c r="G37" s="7" t="s">
        <v>214</v>
      </c>
      <c r="H37" s="5" t="s">
        <v>24</v>
      </c>
      <c r="I37" s="7" t="s">
        <v>25</v>
      </c>
      <c r="J37" s="15"/>
      <c r="K37" s="15"/>
      <c r="L37" s="15"/>
      <c r="M37" s="7" t="s">
        <v>215</v>
      </c>
      <c r="N37" s="7" t="s">
        <v>197</v>
      </c>
      <c r="O37" s="15"/>
      <c r="P37" s="15"/>
      <c r="Q37" s="11">
        <v>0</v>
      </c>
      <c r="R37" s="12">
        <f t="shared" si="0"/>
        <v>500</v>
      </c>
      <c r="S37" s="11">
        <f t="shared" si="1"/>
        <v>500</v>
      </c>
      <c r="T37" s="13" t="s">
        <v>216</v>
      </c>
      <c r="U37" s="16" t="s">
        <v>186</v>
      </c>
    </row>
    <row r="38" spans="1:24" ht="13" x14ac:dyDescent="0.15">
      <c r="A38" s="1">
        <f t="shared" si="2"/>
        <v>37</v>
      </c>
      <c r="B38" s="107" t="s">
        <v>217</v>
      </c>
      <c r="C38" s="111">
        <v>44075</v>
      </c>
      <c r="D38" s="5" t="s">
        <v>218</v>
      </c>
      <c r="E38" s="6">
        <v>8907</v>
      </c>
      <c r="F38" s="5" t="s">
        <v>22</v>
      </c>
      <c r="G38" s="7" t="s">
        <v>219</v>
      </c>
      <c r="H38" s="5" t="s">
        <v>24</v>
      </c>
      <c r="I38" s="7" t="s">
        <v>25</v>
      </c>
      <c r="J38" s="15"/>
      <c r="K38" s="15"/>
      <c r="L38" s="15"/>
      <c r="M38" s="7" t="s">
        <v>220</v>
      </c>
      <c r="N38" s="7" t="s">
        <v>221</v>
      </c>
      <c r="O38" s="15"/>
      <c r="P38" s="15"/>
      <c r="Q38" s="11">
        <v>0</v>
      </c>
      <c r="R38" s="12">
        <f t="shared" si="0"/>
        <v>500</v>
      </c>
      <c r="S38" s="11">
        <f t="shared" si="1"/>
        <v>500</v>
      </c>
      <c r="T38" s="13" t="s">
        <v>222</v>
      </c>
      <c r="U38" s="16" t="s">
        <v>223</v>
      </c>
      <c r="X38" t="s">
        <v>4780</v>
      </c>
    </row>
    <row r="39" spans="1:24" ht="13" x14ac:dyDescent="0.15">
      <c r="A39" s="1">
        <f t="shared" si="2"/>
        <v>38</v>
      </c>
      <c r="B39" s="107" t="s">
        <v>224</v>
      </c>
      <c r="C39" s="111">
        <v>44075</v>
      </c>
      <c r="D39" s="5" t="s">
        <v>218</v>
      </c>
      <c r="E39" s="6">
        <v>10707</v>
      </c>
      <c r="F39" s="5" t="s">
        <v>22</v>
      </c>
      <c r="G39" s="7" t="s">
        <v>225</v>
      </c>
      <c r="H39" s="5" t="s">
        <v>60</v>
      </c>
      <c r="I39" s="15"/>
      <c r="J39" s="15"/>
      <c r="K39" s="15"/>
      <c r="L39" s="15"/>
      <c r="M39" s="7" t="s">
        <v>226</v>
      </c>
      <c r="N39" s="7" t="s">
        <v>221</v>
      </c>
      <c r="O39" s="15"/>
      <c r="P39" s="15"/>
      <c r="Q39" s="11">
        <v>0</v>
      </c>
      <c r="R39" s="12">
        <f t="shared" si="0"/>
        <v>500</v>
      </c>
      <c r="S39" s="11">
        <f t="shared" si="1"/>
        <v>500</v>
      </c>
      <c r="T39" s="13" t="s">
        <v>227</v>
      </c>
      <c r="U39" s="16" t="s">
        <v>223</v>
      </c>
      <c r="X39" t="s">
        <v>4780</v>
      </c>
    </row>
    <row r="40" spans="1:24" ht="13" x14ac:dyDescent="0.15">
      <c r="A40" s="1">
        <f t="shared" si="2"/>
        <v>39</v>
      </c>
      <c r="B40" s="107" t="s">
        <v>228</v>
      </c>
      <c r="C40" s="111">
        <v>44075</v>
      </c>
      <c r="D40" s="5" t="s">
        <v>218</v>
      </c>
      <c r="E40" s="6">
        <v>3104</v>
      </c>
      <c r="F40" s="5" t="s">
        <v>22</v>
      </c>
      <c r="G40" s="7" t="s">
        <v>229</v>
      </c>
      <c r="H40" s="5" t="s">
        <v>60</v>
      </c>
      <c r="I40" s="7" t="s">
        <v>35</v>
      </c>
      <c r="J40" s="15"/>
      <c r="K40" s="15"/>
      <c r="L40" s="15"/>
      <c r="M40" s="7" t="s">
        <v>230</v>
      </c>
      <c r="N40" s="7" t="s">
        <v>231</v>
      </c>
      <c r="O40" s="15"/>
      <c r="P40" s="15"/>
      <c r="Q40" s="11">
        <v>0</v>
      </c>
      <c r="R40" s="12">
        <f t="shared" si="0"/>
        <v>500</v>
      </c>
      <c r="S40" s="11">
        <f t="shared" si="1"/>
        <v>500</v>
      </c>
      <c r="T40" s="13" t="s">
        <v>232</v>
      </c>
      <c r="U40" s="16" t="s">
        <v>223</v>
      </c>
      <c r="X40" t="s">
        <v>4780</v>
      </c>
    </row>
    <row r="41" spans="1:24" ht="13" x14ac:dyDescent="0.15">
      <c r="A41" s="1">
        <f t="shared" si="2"/>
        <v>40</v>
      </c>
      <c r="B41" s="107" t="s">
        <v>233</v>
      </c>
      <c r="C41" s="111">
        <v>44075</v>
      </c>
      <c r="D41" s="5" t="s">
        <v>218</v>
      </c>
      <c r="E41" s="6">
        <v>1906</v>
      </c>
      <c r="F41" s="5" t="s">
        <v>22</v>
      </c>
      <c r="G41" s="7" t="s">
        <v>234</v>
      </c>
      <c r="H41" s="5" t="s">
        <v>60</v>
      </c>
      <c r="I41" s="7" t="s">
        <v>104</v>
      </c>
      <c r="J41" s="15"/>
      <c r="K41" s="15"/>
      <c r="L41" s="15"/>
      <c r="M41" s="7" t="s">
        <v>235</v>
      </c>
      <c r="N41" s="7" t="s">
        <v>236</v>
      </c>
      <c r="O41" s="15"/>
      <c r="P41" s="15"/>
      <c r="Q41" s="11">
        <v>0</v>
      </c>
      <c r="R41" s="12">
        <f t="shared" si="0"/>
        <v>500</v>
      </c>
      <c r="S41" s="11">
        <f t="shared" si="1"/>
        <v>500</v>
      </c>
      <c r="T41" s="13" t="s">
        <v>237</v>
      </c>
      <c r="U41" s="16" t="s">
        <v>223</v>
      </c>
      <c r="X41" t="s">
        <v>4780</v>
      </c>
    </row>
    <row r="42" spans="1:24" ht="13" x14ac:dyDescent="0.15">
      <c r="A42" s="1">
        <f t="shared" si="2"/>
        <v>41</v>
      </c>
      <c r="B42" s="107" t="s">
        <v>238</v>
      </c>
      <c r="C42" s="111">
        <v>44075</v>
      </c>
      <c r="D42" s="5" t="s">
        <v>239</v>
      </c>
      <c r="E42" s="6">
        <v>20</v>
      </c>
      <c r="F42" s="5" t="s">
        <v>22</v>
      </c>
      <c r="G42" s="7" t="s">
        <v>240</v>
      </c>
      <c r="H42" s="5" t="s">
        <v>60</v>
      </c>
      <c r="I42" s="7" t="s">
        <v>118</v>
      </c>
      <c r="J42" s="15"/>
      <c r="K42" s="15"/>
      <c r="L42" s="15"/>
      <c r="M42" s="7" t="s">
        <v>241</v>
      </c>
      <c r="N42" s="7" t="s">
        <v>242</v>
      </c>
      <c r="O42" s="15"/>
      <c r="P42" s="15"/>
      <c r="Q42" s="11">
        <v>50000</v>
      </c>
      <c r="R42" s="12">
        <f t="shared" si="0"/>
        <v>0</v>
      </c>
      <c r="S42" s="11">
        <f t="shared" si="1"/>
        <v>50000</v>
      </c>
      <c r="T42" s="13" t="s">
        <v>243</v>
      </c>
      <c r="U42" s="16" t="s">
        <v>244</v>
      </c>
      <c r="V42" t="s">
        <v>4778</v>
      </c>
    </row>
    <row r="43" spans="1:24" ht="13" x14ac:dyDescent="0.15">
      <c r="A43" s="1">
        <f t="shared" si="2"/>
        <v>42</v>
      </c>
      <c r="B43" s="107" t="s">
        <v>245</v>
      </c>
      <c r="C43" s="111">
        <v>44075</v>
      </c>
      <c r="D43" s="5" t="s">
        <v>239</v>
      </c>
      <c r="E43" s="6">
        <v>5900</v>
      </c>
      <c r="F43" s="5" t="s">
        <v>22</v>
      </c>
      <c r="G43" s="7" t="s">
        <v>246</v>
      </c>
      <c r="H43" s="5" t="s">
        <v>247</v>
      </c>
      <c r="I43" s="7" t="s">
        <v>35</v>
      </c>
      <c r="J43" s="15"/>
      <c r="K43" s="15"/>
      <c r="L43" s="15"/>
      <c r="M43" s="7" t="s">
        <v>248</v>
      </c>
      <c r="N43" s="7" t="s">
        <v>56</v>
      </c>
      <c r="O43" s="15"/>
      <c r="P43" s="15"/>
      <c r="Q43" s="11">
        <v>50000</v>
      </c>
      <c r="R43" s="12">
        <f t="shared" si="0"/>
        <v>0</v>
      </c>
      <c r="S43" s="11">
        <f t="shared" si="1"/>
        <v>50000</v>
      </c>
      <c r="T43" s="13" t="s">
        <v>249</v>
      </c>
      <c r="U43" s="16" t="s">
        <v>250</v>
      </c>
      <c r="V43" t="s">
        <v>4778</v>
      </c>
    </row>
    <row r="44" spans="1:24" ht="13" x14ac:dyDescent="0.15">
      <c r="A44" s="1">
        <f t="shared" si="2"/>
        <v>43</v>
      </c>
      <c r="B44" s="107" t="s">
        <v>251</v>
      </c>
      <c r="C44" s="111">
        <v>44075</v>
      </c>
      <c r="D44" s="5" t="s">
        <v>239</v>
      </c>
      <c r="E44" s="6">
        <v>6911</v>
      </c>
      <c r="F44" s="5" t="s">
        <v>22</v>
      </c>
      <c r="G44" s="7" t="s">
        <v>252</v>
      </c>
      <c r="H44" s="5" t="s">
        <v>68</v>
      </c>
      <c r="I44" s="15"/>
      <c r="J44" s="15"/>
      <c r="K44" s="15"/>
      <c r="L44" s="15"/>
      <c r="M44" s="7" t="s">
        <v>253</v>
      </c>
      <c r="N44" s="7" t="s">
        <v>254</v>
      </c>
      <c r="O44" s="15"/>
      <c r="P44" s="15"/>
      <c r="Q44" s="11">
        <v>50000</v>
      </c>
      <c r="R44" s="12">
        <f t="shared" si="0"/>
        <v>0</v>
      </c>
      <c r="S44" s="11">
        <f t="shared" si="1"/>
        <v>50000</v>
      </c>
      <c r="T44" s="13" t="s">
        <v>255</v>
      </c>
      <c r="U44" s="16" t="s">
        <v>256</v>
      </c>
      <c r="V44" t="s">
        <v>4778</v>
      </c>
    </row>
    <row r="45" spans="1:24" ht="13" x14ac:dyDescent="0.15">
      <c r="A45" s="1">
        <f t="shared" si="2"/>
        <v>44</v>
      </c>
      <c r="B45" s="107" t="s">
        <v>257</v>
      </c>
      <c r="C45" s="111">
        <v>44075</v>
      </c>
      <c r="D45" s="5" t="s">
        <v>239</v>
      </c>
      <c r="E45" s="6">
        <v>11615</v>
      </c>
      <c r="F45" s="5" t="s">
        <v>22</v>
      </c>
      <c r="G45" s="7" t="s">
        <v>258</v>
      </c>
      <c r="H45" s="5" t="s">
        <v>34</v>
      </c>
      <c r="I45" s="15"/>
      <c r="J45" s="15"/>
      <c r="K45" s="15"/>
      <c r="L45" s="15"/>
      <c r="M45" s="7" t="s">
        <v>259</v>
      </c>
      <c r="N45" s="7" t="s">
        <v>88</v>
      </c>
      <c r="O45" s="15"/>
      <c r="P45" s="15"/>
      <c r="Q45" s="11">
        <v>50000</v>
      </c>
      <c r="R45" s="12">
        <f t="shared" si="0"/>
        <v>0</v>
      </c>
      <c r="S45" s="11">
        <f t="shared" si="1"/>
        <v>50000</v>
      </c>
      <c r="T45" s="13" t="s">
        <v>260</v>
      </c>
      <c r="U45" s="16" t="s">
        <v>261</v>
      </c>
      <c r="V45" t="s">
        <v>4778</v>
      </c>
    </row>
    <row r="46" spans="1:24" ht="13" x14ac:dyDescent="0.15">
      <c r="A46" s="1">
        <f t="shared" si="2"/>
        <v>45</v>
      </c>
      <c r="B46" s="107" t="s">
        <v>262</v>
      </c>
      <c r="C46" s="111">
        <v>44075</v>
      </c>
      <c r="D46" s="5" t="s">
        <v>239</v>
      </c>
      <c r="E46" s="6">
        <v>12014</v>
      </c>
      <c r="F46" s="5" t="s">
        <v>22</v>
      </c>
      <c r="G46" s="7" t="s">
        <v>263</v>
      </c>
      <c r="H46" s="5" t="s">
        <v>54</v>
      </c>
      <c r="I46" s="15"/>
      <c r="J46" s="15"/>
      <c r="K46" s="15"/>
      <c r="L46" s="15"/>
      <c r="M46" s="7" t="s">
        <v>264</v>
      </c>
      <c r="N46" s="7" t="s">
        <v>88</v>
      </c>
      <c r="O46" s="15"/>
      <c r="P46" s="15"/>
      <c r="Q46" s="11">
        <v>50000</v>
      </c>
      <c r="R46" s="12">
        <f t="shared" si="0"/>
        <v>0</v>
      </c>
      <c r="S46" s="11">
        <f t="shared" si="1"/>
        <v>50000</v>
      </c>
      <c r="T46" s="13" t="s">
        <v>265</v>
      </c>
      <c r="U46" s="16" t="s">
        <v>250</v>
      </c>
      <c r="V46" t="s">
        <v>4778</v>
      </c>
    </row>
    <row r="47" spans="1:24" ht="13" x14ac:dyDescent="0.15">
      <c r="A47" s="1">
        <f t="shared" si="2"/>
        <v>46</v>
      </c>
      <c r="B47" s="107" t="s">
        <v>266</v>
      </c>
      <c r="C47" s="111">
        <v>44075</v>
      </c>
      <c r="D47" s="5" t="s">
        <v>239</v>
      </c>
      <c r="E47" s="6">
        <v>13314</v>
      </c>
      <c r="F47" s="5" t="s">
        <v>22</v>
      </c>
      <c r="G47" s="7" t="s">
        <v>267</v>
      </c>
      <c r="H47" s="5" t="s">
        <v>24</v>
      </c>
      <c r="I47" s="7" t="s">
        <v>61</v>
      </c>
      <c r="J47" s="15"/>
      <c r="K47" s="15"/>
      <c r="L47" s="15"/>
      <c r="M47" s="7" t="s">
        <v>268</v>
      </c>
      <c r="N47" s="7" t="s">
        <v>269</v>
      </c>
      <c r="O47" s="15"/>
      <c r="P47" s="15"/>
      <c r="Q47" s="11">
        <v>50000</v>
      </c>
      <c r="R47" s="12">
        <f t="shared" si="0"/>
        <v>0</v>
      </c>
      <c r="S47" s="11">
        <f t="shared" si="1"/>
        <v>50000</v>
      </c>
      <c r="T47" s="13" t="s">
        <v>270</v>
      </c>
      <c r="U47" s="16" t="s">
        <v>250</v>
      </c>
      <c r="V47" t="s">
        <v>4778</v>
      </c>
    </row>
    <row r="48" spans="1:24" ht="13" x14ac:dyDescent="0.15">
      <c r="A48" s="1">
        <f t="shared" si="2"/>
        <v>47</v>
      </c>
      <c r="B48" s="107" t="s">
        <v>271</v>
      </c>
      <c r="C48" s="111">
        <v>44075</v>
      </c>
      <c r="D48" s="5" t="s">
        <v>239</v>
      </c>
      <c r="E48" s="6">
        <v>11704</v>
      </c>
      <c r="F48" s="5" t="s">
        <v>22</v>
      </c>
      <c r="G48" s="7" t="s">
        <v>272</v>
      </c>
      <c r="H48" s="5" t="s">
        <v>60</v>
      </c>
      <c r="I48" s="15"/>
      <c r="J48" s="15"/>
      <c r="K48" s="15"/>
      <c r="L48" s="15"/>
      <c r="M48" s="7" t="s">
        <v>273</v>
      </c>
      <c r="N48" s="7" t="s">
        <v>274</v>
      </c>
      <c r="O48" s="15"/>
      <c r="P48" s="15"/>
      <c r="Q48" s="11">
        <v>50000</v>
      </c>
      <c r="R48" s="12">
        <f t="shared" si="0"/>
        <v>0</v>
      </c>
      <c r="S48" s="11">
        <f t="shared" si="1"/>
        <v>50000</v>
      </c>
      <c r="T48" s="13" t="s">
        <v>275</v>
      </c>
      <c r="U48" s="16" t="s">
        <v>250</v>
      </c>
      <c r="V48" t="s">
        <v>4778</v>
      </c>
    </row>
    <row r="49" spans="1:23" ht="13" x14ac:dyDescent="0.15">
      <c r="A49" s="1">
        <f t="shared" si="2"/>
        <v>48</v>
      </c>
      <c r="B49" s="107" t="s">
        <v>276</v>
      </c>
      <c r="C49" s="111">
        <v>44075</v>
      </c>
      <c r="D49" s="5" t="s">
        <v>239</v>
      </c>
      <c r="E49" s="6">
        <v>1919</v>
      </c>
      <c r="F49" s="5" t="s">
        <v>22</v>
      </c>
      <c r="G49" s="7" t="s">
        <v>277</v>
      </c>
      <c r="H49" s="5" t="s">
        <v>54</v>
      </c>
      <c r="I49" s="7" t="s">
        <v>25</v>
      </c>
      <c r="J49" s="15"/>
      <c r="K49" s="15"/>
      <c r="L49" s="15"/>
      <c r="M49" s="7" t="s">
        <v>278</v>
      </c>
      <c r="N49" s="7" t="s">
        <v>274</v>
      </c>
      <c r="O49" s="15"/>
      <c r="P49" s="15"/>
      <c r="Q49" s="11">
        <v>50000</v>
      </c>
      <c r="R49" s="12">
        <f t="shared" si="0"/>
        <v>0</v>
      </c>
      <c r="S49" s="11">
        <f t="shared" si="1"/>
        <v>50000</v>
      </c>
      <c r="T49" s="13" t="s">
        <v>279</v>
      </c>
      <c r="U49" s="16" t="s">
        <v>280</v>
      </c>
      <c r="V49" t="s">
        <v>4778</v>
      </c>
    </row>
    <row r="50" spans="1:23" ht="13" x14ac:dyDescent="0.15">
      <c r="A50" s="1">
        <f t="shared" si="2"/>
        <v>49</v>
      </c>
      <c r="B50" s="107" t="s">
        <v>281</v>
      </c>
      <c r="C50" s="111">
        <v>44075</v>
      </c>
      <c r="D50" s="5" t="s">
        <v>239</v>
      </c>
      <c r="E50" s="6">
        <v>3305</v>
      </c>
      <c r="F50" s="5" t="s">
        <v>22</v>
      </c>
      <c r="G50" s="7" t="s">
        <v>282</v>
      </c>
      <c r="H50" s="5" t="s">
        <v>24</v>
      </c>
      <c r="I50" s="7" t="s">
        <v>35</v>
      </c>
      <c r="J50" s="15"/>
      <c r="K50" s="15"/>
      <c r="L50" s="15"/>
      <c r="M50" s="7" t="s">
        <v>283</v>
      </c>
      <c r="N50" s="7" t="s">
        <v>284</v>
      </c>
      <c r="O50" s="15"/>
      <c r="P50" s="15"/>
      <c r="Q50" s="11">
        <v>50000</v>
      </c>
      <c r="R50" s="12">
        <f t="shared" si="0"/>
        <v>0</v>
      </c>
      <c r="S50" s="11">
        <f t="shared" si="1"/>
        <v>50000</v>
      </c>
      <c r="T50" s="13" t="s">
        <v>285</v>
      </c>
      <c r="U50" s="16" t="s">
        <v>286</v>
      </c>
    </row>
    <row r="51" spans="1:23" ht="13" x14ac:dyDescent="0.15">
      <c r="A51" s="1">
        <f t="shared" si="2"/>
        <v>50</v>
      </c>
      <c r="B51" s="107" t="s">
        <v>287</v>
      </c>
      <c r="C51" s="111">
        <v>44075</v>
      </c>
      <c r="D51" s="5" t="s">
        <v>239</v>
      </c>
      <c r="E51" s="6">
        <v>6003</v>
      </c>
      <c r="F51" s="5" t="s">
        <v>22</v>
      </c>
      <c r="G51" s="7" t="s">
        <v>288</v>
      </c>
      <c r="H51" s="5" t="s">
        <v>103</v>
      </c>
      <c r="I51" s="7" t="s">
        <v>42</v>
      </c>
      <c r="J51" s="15"/>
      <c r="K51" s="15"/>
      <c r="L51" s="15"/>
      <c r="M51" s="7" t="s">
        <v>289</v>
      </c>
      <c r="N51" s="15"/>
      <c r="O51" s="15"/>
      <c r="P51" s="15"/>
      <c r="Q51" s="11">
        <v>50000</v>
      </c>
      <c r="R51" s="12">
        <f t="shared" si="0"/>
        <v>0</v>
      </c>
      <c r="S51" s="11">
        <f t="shared" si="1"/>
        <v>50000</v>
      </c>
      <c r="T51" s="13" t="s">
        <v>290</v>
      </c>
      <c r="U51" s="16" t="s">
        <v>250</v>
      </c>
      <c r="V51" t="s">
        <v>4778</v>
      </c>
    </row>
    <row r="52" spans="1:23" ht="13" x14ac:dyDescent="0.15">
      <c r="A52" s="1">
        <f t="shared" si="2"/>
        <v>51</v>
      </c>
      <c r="B52" s="107" t="s">
        <v>291</v>
      </c>
      <c r="C52" s="111">
        <v>44075</v>
      </c>
      <c r="D52" s="5" t="s">
        <v>239</v>
      </c>
      <c r="E52" s="6">
        <v>12231</v>
      </c>
      <c r="F52" s="5" t="s">
        <v>22</v>
      </c>
      <c r="G52" s="7" t="s">
        <v>292</v>
      </c>
      <c r="H52" s="5" t="s">
        <v>60</v>
      </c>
      <c r="I52" s="15"/>
      <c r="J52" s="15"/>
      <c r="K52" s="15"/>
      <c r="L52" s="15"/>
      <c r="M52" s="7" t="s">
        <v>293</v>
      </c>
      <c r="N52" s="7" t="s">
        <v>294</v>
      </c>
      <c r="O52" s="15"/>
      <c r="P52" s="15"/>
      <c r="Q52" s="11">
        <v>50000</v>
      </c>
      <c r="R52" s="12">
        <f t="shared" si="0"/>
        <v>0</v>
      </c>
      <c r="S52" s="11">
        <f t="shared" si="1"/>
        <v>50000</v>
      </c>
      <c r="T52" s="13" t="s">
        <v>295</v>
      </c>
      <c r="U52" s="16" t="s">
        <v>250</v>
      </c>
      <c r="V52" t="s">
        <v>4778</v>
      </c>
    </row>
    <row r="53" spans="1:23" ht="13" x14ac:dyDescent="0.15">
      <c r="A53" s="1">
        <f t="shared" si="2"/>
        <v>52</v>
      </c>
      <c r="B53" s="107" t="s">
        <v>296</v>
      </c>
      <c r="C53" s="111">
        <v>44075</v>
      </c>
      <c r="D53" s="5" t="s">
        <v>239</v>
      </c>
      <c r="E53" s="6">
        <v>1134</v>
      </c>
      <c r="F53" s="5" t="s">
        <v>22</v>
      </c>
      <c r="G53" s="7" t="s">
        <v>297</v>
      </c>
      <c r="H53" s="5" t="s">
        <v>60</v>
      </c>
      <c r="I53" s="7" t="s">
        <v>118</v>
      </c>
      <c r="J53" s="15"/>
      <c r="K53" s="15"/>
      <c r="L53" s="15"/>
      <c r="M53" s="7" t="s">
        <v>298</v>
      </c>
      <c r="N53" s="7" t="s">
        <v>299</v>
      </c>
      <c r="O53" s="15"/>
      <c r="P53" s="15"/>
      <c r="Q53" s="11">
        <v>0</v>
      </c>
      <c r="R53" s="12">
        <f t="shared" si="0"/>
        <v>500</v>
      </c>
      <c r="S53" s="11">
        <f t="shared" si="1"/>
        <v>500</v>
      </c>
      <c r="T53" s="13" t="s">
        <v>300</v>
      </c>
      <c r="U53" s="16" t="s">
        <v>301</v>
      </c>
    </row>
    <row r="54" spans="1:23" ht="13" x14ac:dyDescent="0.15">
      <c r="A54" s="1">
        <f t="shared" si="2"/>
        <v>53</v>
      </c>
      <c r="B54" s="107" t="s">
        <v>302</v>
      </c>
      <c r="C54" s="111">
        <v>44075</v>
      </c>
      <c r="D54" s="5" t="s">
        <v>239</v>
      </c>
      <c r="E54" s="6">
        <v>511</v>
      </c>
      <c r="F54" s="5" t="s">
        <v>22</v>
      </c>
      <c r="G54" s="7" t="s">
        <v>303</v>
      </c>
      <c r="H54" s="5" t="s">
        <v>60</v>
      </c>
      <c r="I54" s="7" t="s">
        <v>118</v>
      </c>
      <c r="J54" s="15"/>
      <c r="K54" s="15"/>
      <c r="L54" s="15"/>
      <c r="M54" s="7" t="s">
        <v>304</v>
      </c>
      <c r="N54" s="7" t="s">
        <v>269</v>
      </c>
      <c r="O54" s="15"/>
      <c r="P54" s="15"/>
      <c r="Q54" s="11">
        <v>0</v>
      </c>
      <c r="R54" s="12">
        <f t="shared" si="0"/>
        <v>500</v>
      </c>
      <c r="S54" s="11">
        <f t="shared" si="1"/>
        <v>500</v>
      </c>
      <c r="T54" s="13" t="s">
        <v>305</v>
      </c>
      <c r="U54" s="16" t="s">
        <v>306</v>
      </c>
    </row>
    <row r="55" spans="1:23" ht="13" x14ac:dyDescent="0.15">
      <c r="A55" s="1">
        <f t="shared" si="2"/>
        <v>54</v>
      </c>
      <c r="B55" s="107" t="s">
        <v>307</v>
      </c>
      <c r="C55" s="111">
        <v>44076</v>
      </c>
      <c r="D55" s="5" t="s">
        <v>21</v>
      </c>
      <c r="E55" s="6">
        <v>5323</v>
      </c>
      <c r="F55" s="5" t="s">
        <v>22</v>
      </c>
      <c r="G55" s="7" t="s">
        <v>308</v>
      </c>
      <c r="H55" s="5" t="s">
        <v>103</v>
      </c>
      <c r="I55" s="7" t="s">
        <v>35</v>
      </c>
      <c r="J55" s="8">
        <v>6452</v>
      </c>
      <c r="K55" s="9">
        <v>40</v>
      </c>
      <c r="L55" s="10">
        <v>1</v>
      </c>
      <c r="M55" s="7" t="s">
        <v>309</v>
      </c>
      <c r="N55" s="7" t="s">
        <v>310</v>
      </c>
      <c r="O55" s="9">
        <v>1</v>
      </c>
      <c r="P55" s="9">
        <v>1</v>
      </c>
      <c r="Q55" s="11">
        <v>226810</v>
      </c>
      <c r="R55" s="12">
        <f t="shared" si="0"/>
        <v>0</v>
      </c>
      <c r="S55" s="11">
        <f t="shared" si="1"/>
        <v>226810</v>
      </c>
      <c r="T55" s="13" t="s">
        <v>311</v>
      </c>
      <c r="U55" s="14"/>
    </row>
    <row r="56" spans="1:23" ht="13" x14ac:dyDescent="0.15">
      <c r="A56" s="1">
        <f t="shared" si="2"/>
        <v>55</v>
      </c>
      <c r="B56" s="107" t="s">
        <v>312</v>
      </c>
      <c r="C56" s="111">
        <v>44076</v>
      </c>
      <c r="D56" s="5" t="s">
        <v>21</v>
      </c>
      <c r="E56" s="6">
        <v>6103</v>
      </c>
      <c r="F56" s="5" t="s">
        <v>22</v>
      </c>
      <c r="G56" s="7" t="s">
        <v>313</v>
      </c>
      <c r="H56" s="5" t="s">
        <v>24</v>
      </c>
      <c r="I56" s="7" t="s">
        <v>109</v>
      </c>
      <c r="J56" s="8">
        <v>7029</v>
      </c>
      <c r="K56" s="9">
        <v>5</v>
      </c>
      <c r="L56" s="10">
        <v>2</v>
      </c>
      <c r="M56" s="7" t="s">
        <v>314</v>
      </c>
      <c r="N56" s="7" t="s">
        <v>315</v>
      </c>
      <c r="O56" s="9">
        <v>1</v>
      </c>
      <c r="P56" s="9">
        <v>1</v>
      </c>
      <c r="Q56" s="11">
        <v>229426</v>
      </c>
      <c r="R56" s="12">
        <f t="shared" si="0"/>
        <v>0</v>
      </c>
      <c r="S56" s="11">
        <f t="shared" si="1"/>
        <v>229426</v>
      </c>
      <c r="T56" s="13" t="s">
        <v>316</v>
      </c>
      <c r="U56" s="14"/>
    </row>
    <row r="57" spans="1:23" ht="13" x14ac:dyDescent="0.15">
      <c r="A57" s="1">
        <f t="shared" si="2"/>
        <v>56</v>
      </c>
      <c r="B57" s="107" t="s">
        <v>317</v>
      </c>
      <c r="C57" s="111">
        <v>44076</v>
      </c>
      <c r="D57" s="5" t="s">
        <v>21</v>
      </c>
      <c r="E57" s="6">
        <v>6111</v>
      </c>
      <c r="F57" s="5" t="s">
        <v>22</v>
      </c>
      <c r="G57" s="7" t="s">
        <v>318</v>
      </c>
      <c r="H57" s="5" t="s">
        <v>60</v>
      </c>
      <c r="I57" s="7" t="s">
        <v>109</v>
      </c>
      <c r="J57" s="8">
        <v>7029</v>
      </c>
      <c r="K57" s="9">
        <v>23</v>
      </c>
      <c r="L57" s="10">
        <v>2</v>
      </c>
      <c r="M57" s="7" t="s">
        <v>314</v>
      </c>
      <c r="N57" s="7" t="s">
        <v>315</v>
      </c>
      <c r="O57" s="9">
        <v>1</v>
      </c>
      <c r="P57" s="9">
        <v>1</v>
      </c>
      <c r="Q57" s="11">
        <v>233213</v>
      </c>
      <c r="R57" s="12">
        <f t="shared" si="0"/>
        <v>0</v>
      </c>
      <c r="S57" s="11">
        <f t="shared" si="1"/>
        <v>233213</v>
      </c>
      <c r="T57" s="13" t="s">
        <v>319</v>
      </c>
      <c r="U57" s="14"/>
    </row>
    <row r="58" spans="1:23" ht="13" x14ac:dyDescent="0.15">
      <c r="A58" s="1">
        <f t="shared" si="2"/>
        <v>57</v>
      </c>
      <c r="B58" s="107" t="s">
        <v>320</v>
      </c>
      <c r="C58" s="111">
        <v>44076</v>
      </c>
      <c r="D58" s="5" t="s">
        <v>73</v>
      </c>
      <c r="E58" s="6">
        <v>11200</v>
      </c>
      <c r="F58" s="5" t="s">
        <v>22</v>
      </c>
      <c r="G58" s="7" t="s">
        <v>321</v>
      </c>
      <c r="H58" s="5" t="s">
        <v>322</v>
      </c>
      <c r="I58" s="15"/>
      <c r="J58" s="15"/>
      <c r="K58" s="15"/>
      <c r="L58" s="15"/>
      <c r="M58" s="7" t="s">
        <v>323</v>
      </c>
      <c r="N58" s="7" t="s">
        <v>324</v>
      </c>
      <c r="O58" s="15"/>
      <c r="P58" s="15"/>
      <c r="Q58" s="11">
        <v>0</v>
      </c>
      <c r="R58" s="12">
        <f t="shared" si="0"/>
        <v>15000</v>
      </c>
      <c r="S58" s="11">
        <f t="shared" si="1"/>
        <v>15000</v>
      </c>
      <c r="T58" s="13" t="s">
        <v>325</v>
      </c>
      <c r="U58" s="16" t="s">
        <v>326</v>
      </c>
      <c r="W58" t="s">
        <v>4780</v>
      </c>
    </row>
    <row r="59" spans="1:23" ht="13" x14ac:dyDescent="0.15">
      <c r="A59" s="1">
        <f t="shared" si="2"/>
        <v>58</v>
      </c>
      <c r="B59" s="107" t="s">
        <v>327</v>
      </c>
      <c r="C59" s="111">
        <v>44076</v>
      </c>
      <c r="D59" s="5" t="s">
        <v>79</v>
      </c>
      <c r="E59" s="6">
        <v>707</v>
      </c>
      <c r="F59" s="5" t="s">
        <v>22</v>
      </c>
      <c r="G59" s="7" t="s">
        <v>328</v>
      </c>
      <c r="H59" s="5" t="s">
        <v>60</v>
      </c>
      <c r="I59" s="7" t="s">
        <v>104</v>
      </c>
      <c r="J59" s="15"/>
      <c r="K59" s="15"/>
      <c r="L59" s="15"/>
      <c r="M59" s="7" t="s">
        <v>329</v>
      </c>
      <c r="N59" s="7" t="s">
        <v>56</v>
      </c>
      <c r="O59" s="15"/>
      <c r="P59" s="15"/>
      <c r="Q59" s="11">
        <v>10822</v>
      </c>
      <c r="R59" s="12">
        <f t="shared" si="0"/>
        <v>0</v>
      </c>
      <c r="S59" s="11">
        <f t="shared" si="1"/>
        <v>10822</v>
      </c>
      <c r="T59" s="13" t="s">
        <v>330</v>
      </c>
      <c r="U59" s="16" t="s">
        <v>331</v>
      </c>
    </row>
    <row r="60" spans="1:23" ht="13" x14ac:dyDescent="0.15">
      <c r="A60" s="1">
        <f t="shared" si="2"/>
        <v>59</v>
      </c>
      <c r="B60" s="107" t="s">
        <v>332</v>
      </c>
      <c r="C60" s="111">
        <v>44076</v>
      </c>
      <c r="D60" s="5" t="s">
        <v>79</v>
      </c>
      <c r="E60" s="6">
        <v>9009</v>
      </c>
      <c r="F60" s="5" t="s">
        <v>22</v>
      </c>
      <c r="G60" s="7" t="s">
        <v>333</v>
      </c>
      <c r="H60" s="5" t="s">
        <v>68</v>
      </c>
      <c r="I60" s="7" t="s">
        <v>69</v>
      </c>
      <c r="J60" s="15"/>
      <c r="K60" s="15"/>
      <c r="L60" s="15"/>
      <c r="M60" s="7" t="s">
        <v>334</v>
      </c>
      <c r="N60" s="15"/>
      <c r="O60" s="15"/>
      <c r="P60" s="15"/>
      <c r="Q60" s="11">
        <v>8120</v>
      </c>
      <c r="R60" s="12">
        <f t="shared" si="0"/>
        <v>0</v>
      </c>
      <c r="S60" s="11">
        <f t="shared" si="1"/>
        <v>8120</v>
      </c>
      <c r="T60" s="13" t="s">
        <v>335</v>
      </c>
      <c r="U60" s="16" t="s">
        <v>336</v>
      </c>
    </row>
    <row r="61" spans="1:23" ht="13" x14ac:dyDescent="0.15">
      <c r="A61" s="1">
        <f t="shared" si="2"/>
        <v>60</v>
      </c>
      <c r="B61" s="107" t="s">
        <v>337</v>
      </c>
      <c r="C61" s="111">
        <v>44076</v>
      </c>
      <c r="D61" s="5" t="s">
        <v>79</v>
      </c>
      <c r="E61" s="6">
        <v>6006</v>
      </c>
      <c r="F61" s="5" t="s">
        <v>22</v>
      </c>
      <c r="G61" s="7" t="s">
        <v>338</v>
      </c>
      <c r="H61" s="5" t="s">
        <v>54</v>
      </c>
      <c r="I61" s="7" t="s">
        <v>69</v>
      </c>
      <c r="J61" s="15"/>
      <c r="K61" s="15"/>
      <c r="L61" s="15"/>
      <c r="M61" s="7" t="s">
        <v>339</v>
      </c>
      <c r="N61" s="7" t="s">
        <v>56</v>
      </c>
      <c r="O61" s="15"/>
      <c r="P61" s="15"/>
      <c r="Q61" s="11">
        <v>0</v>
      </c>
      <c r="R61" s="12">
        <f t="shared" si="0"/>
        <v>3000</v>
      </c>
      <c r="S61" s="11">
        <f t="shared" si="1"/>
        <v>3000</v>
      </c>
      <c r="T61" s="13" t="s">
        <v>340</v>
      </c>
      <c r="U61" s="16" t="s">
        <v>341</v>
      </c>
    </row>
    <row r="62" spans="1:23" ht="13" x14ac:dyDescent="0.15">
      <c r="A62" s="1">
        <f t="shared" si="2"/>
        <v>61</v>
      </c>
      <c r="B62" s="107" t="s">
        <v>342</v>
      </c>
      <c r="C62" s="111">
        <v>44076</v>
      </c>
      <c r="D62" s="5" t="s">
        <v>79</v>
      </c>
      <c r="E62" s="6">
        <v>10514</v>
      </c>
      <c r="F62" s="5" t="s">
        <v>22</v>
      </c>
      <c r="G62" s="7" t="s">
        <v>343</v>
      </c>
      <c r="H62" s="5" t="s">
        <v>24</v>
      </c>
      <c r="I62" s="15"/>
      <c r="J62" s="15"/>
      <c r="K62" s="15"/>
      <c r="L62" s="15"/>
      <c r="M62" s="7" t="s">
        <v>344</v>
      </c>
      <c r="N62" s="7" t="s">
        <v>56</v>
      </c>
      <c r="O62" s="15"/>
      <c r="P62" s="15"/>
      <c r="Q62" s="11">
        <v>0</v>
      </c>
      <c r="R62" s="12">
        <f t="shared" si="0"/>
        <v>3000</v>
      </c>
      <c r="S62" s="11">
        <f t="shared" si="1"/>
        <v>3000</v>
      </c>
      <c r="T62" s="13" t="s">
        <v>345</v>
      </c>
      <c r="U62" s="16" t="s">
        <v>346</v>
      </c>
    </row>
    <row r="63" spans="1:23" ht="13" x14ac:dyDescent="0.15">
      <c r="A63" s="1">
        <f t="shared" si="2"/>
        <v>62</v>
      </c>
      <c r="B63" s="107" t="s">
        <v>347</v>
      </c>
      <c r="C63" s="111">
        <v>44076</v>
      </c>
      <c r="D63" s="5" t="s">
        <v>79</v>
      </c>
      <c r="E63" s="6">
        <v>7804</v>
      </c>
      <c r="F63" s="5" t="s">
        <v>22</v>
      </c>
      <c r="G63" s="7" t="s">
        <v>348</v>
      </c>
      <c r="H63" s="5" t="s">
        <v>54</v>
      </c>
      <c r="I63" s="7" t="s">
        <v>69</v>
      </c>
      <c r="J63" s="15"/>
      <c r="K63" s="15"/>
      <c r="L63" s="15"/>
      <c r="M63" s="7" t="s">
        <v>349</v>
      </c>
      <c r="N63" s="7" t="s">
        <v>56</v>
      </c>
      <c r="O63" s="9">
        <v>1</v>
      </c>
      <c r="P63" s="9">
        <v>1</v>
      </c>
      <c r="Q63" s="11">
        <v>10000</v>
      </c>
      <c r="R63" s="12">
        <f t="shared" si="0"/>
        <v>0</v>
      </c>
      <c r="S63" s="11">
        <f t="shared" si="1"/>
        <v>10000</v>
      </c>
      <c r="T63" s="13" t="s">
        <v>350</v>
      </c>
      <c r="U63" s="16" t="s">
        <v>351</v>
      </c>
    </row>
    <row r="64" spans="1:23" ht="13" x14ac:dyDescent="0.15">
      <c r="A64" s="1">
        <f t="shared" si="2"/>
        <v>63</v>
      </c>
      <c r="B64" s="107" t="s">
        <v>352</v>
      </c>
      <c r="C64" s="111">
        <v>44076</v>
      </c>
      <c r="D64" s="5" t="s">
        <v>116</v>
      </c>
      <c r="E64" s="6">
        <v>9900</v>
      </c>
      <c r="F64" s="5" t="s">
        <v>22</v>
      </c>
      <c r="G64" s="7" t="s">
        <v>353</v>
      </c>
      <c r="H64" s="5" t="s">
        <v>354</v>
      </c>
      <c r="I64" s="7" t="s">
        <v>25</v>
      </c>
      <c r="J64" s="15"/>
      <c r="K64" s="15"/>
      <c r="L64" s="15"/>
      <c r="M64" s="7" t="s">
        <v>355</v>
      </c>
      <c r="N64" s="7" t="s">
        <v>356</v>
      </c>
      <c r="O64" s="9">
        <v>1</v>
      </c>
      <c r="P64" s="9">
        <v>1</v>
      </c>
      <c r="Q64" s="11">
        <v>106430</v>
      </c>
      <c r="R64" s="12">
        <f t="shared" si="0"/>
        <v>0</v>
      </c>
      <c r="S64" s="11">
        <f t="shared" si="1"/>
        <v>106430</v>
      </c>
      <c r="T64" s="13" t="s">
        <v>357</v>
      </c>
      <c r="U64" s="16" t="s">
        <v>358</v>
      </c>
    </row>
    <row r="65" spans="1:21" ht="13" x14ac:dyDescent="0.15">
      <c r="A65" s="1">
        <f t="shared" si="2"/>
        <v>64</v>
      </c>
      <c r="B65" s="107" t="s">
        <v>359</v>
      </c>
      <c r="C65" s="111">
        <v>44076</v>
      </c>
      <c r="D65" s="5" t="s">
        <v>124</v>
      </c>
      <c r="E65" s="6">
        <v>10905</v>
      </c>
      <c r="F65" s="5" t="s">
        <v>22</v>
      </c>
      <c r="G65" s="7" t="s">
        <v>360</v>
      </c>
      <c r="H65" s="5" t="s">
        <v>361</v>
      </c>
      <c r="I65" s="7" t="s">
        <v>25</v>
      </c>
      <c r="J65" s="15"/>
      <c r="K65" s="15"/>
      <c r="L65" s="15"/>
      <c r="M65" s="7" t="s">
        <v>362</v>
      </c>
      <c r="N65" s="7" t="s">
        <v>363</v>
      </c>
      <c r="O65" s="15"/>
      <c r="P65" s="15"/>
      <c r="Q65" s="11">
        <v>0</v>
      </c>
      <c r="R65" s="12">
        <f t="shared" si="0"/>
        <v>3000</v>
      </c>
      <c r="S65" s="11">
        <f t="shared" si="1"/>
        <v>3000</v>
      </c>
      <c r="T65" s="13" t="s">
        <v>364</v>
      </c>
      <c r="U65" s="16" t="s">
        <v>129</v>
      </c>
    </row>
    <row r="66" spans="1:21" ht="13" x14ac:dyDescent="0.15">
      <c r="A66" s="1">
        <f t="shared" si="2"/>
        <v>65</v>
      </c>
      <c r="B66" s="107" t="s">
        <v>365</v>
      </c>
      <c r="C66" s="111">
        <v>44076</v>
      </c>
      <c r="D66" s="5" t="s">
        <v>124</v>
      </c>
      <c r="E66" s="6">
        <v>1218</v>
      </c>
      <c r="F66" s="5" t="s">
        <v>22</v>
      </c>
      <c r="G66" s="7" t="s">
        <v>366</v>
      </c>
      <c r="H66" s="5" t="s">
        <v>24</v>
      </c>
      <c r="I66" s="7" t="s">
        <v>104</v>
      </c>
      <c r="J66" s="15"/>
      <c r="K66" s="15"/>
      <c r="L66" s="15"/>
      <c r="M66" s="7" t="s">
        <v>367</v>
      </c>
      <c r="N66" s="7" t="s">
        <v>56</v>
      </c>
      <c r="O66" s="15"/>
      <c r="P66" s="15"/>
      <c r="Q66" s="11">
        <v>0</v>
      </c>
      <c r="R66" s="12">
        <f t="shared" ref="R66:R129" si="3">IF(Q66&gt;0,0,(IF(ISNA(VLOOKUP(D66,Missing_Vaulations,3,FALSE))=TRUE,0,(VLOOKUP(D66,Missing_Vaulations,3,FALSE)))))</f>
        <v>3000</v>
      </c>
      <c r="S66" s="11">
        <f t="shared" si="1"/>
        <v>3000</v>
      </c>
      <c r="T66" s="13" t="s">
        <v>368</v>
      </c>
      <c r="U66" s="16" t="s">
        <v>369</v>
      </c>
    </row>
    <row r="67" spans="1:21" ht="13" x14ac:dyDescent="0.15">
      <c r="A67" s="1">
        <f t="shared" si="2"/>
        <v>66</v>
      </c>
      <c r="B67" s="107" t="s">
        <v>370</v>
      </c>
      <c r="C67" s="111">
        <v>44076</v>
      </c>
      <c r="D67" s="5" t="s">
        <v>124</v>
      </c>
      <c r="E67" s="6">
        <v>2300</v>
      </c>
      <c r="F67" s="5" t="s">
        <v>22</v>
      </c>
      <c r="G67" s="7" t="s">
        <v>371</v>
      </c>
      <c r="H67" s="5" t="s">
        <v>34</v>
      </c>
      <c r="I67" s="7" t="s">
        <v>104</v>
      </c>
      <c r="J67" s="15"/>
      <c r="K67" s="15"/>
      <c r="L67" s="15"/>
      <c r="M67" s="7" t="s">
        <v>372</v>
      </c>
      <c r="N67" s="7" t="s">
        <v>56</v>
      </c>
      <c r="O67" s="15"/>
      <c r="P67" s="15"/>
      <c r="Q67" s="11">
        <v>0</v>
      </c>
      <c r="R67" s="12">
        <f t="shared" si="3"/>
        <v>3000</v>
      </c>
      <c r="S67" s="11">
        <f t="shared" ref="S67:S130" si="4">Q67+R67</f>
        <v>3000</v>
      </c>
      <c r="T67" s="13" t="s">
        <v>373</v>
      </c>
      <c r="U67" s="16" t="s">
        <v>129</v>
      </c>
    </row>
    <row r="68" spans="1:21" ht="13" x14ac:dyDescent="0.15">
      <c r="A68" s="1">
        <f t="shared" ref="A68:A131" si="5">A67+1</f>
        <v>67</v>
      </c>
      <c r="B68" s="107" t="s">
        <v>374</v>
      </c>
      <c r="C68" s="111">
        <v>44076</v>
      </c>
      <c r="D68" s="5" t="s">
        <v>375</v>
      </c>
      <c r="E68" s="6">
        <v>2303</v>
      </c>
      <c r="F68" s="5" t="s">
        <v>22</v>
      </c>
      <c r="G68" s="7" t="s">
        <v>376</v>
      </c>
      <c r="H68" s="5" t="s">
        <v>60</v>
      </c>
      <c r="I68" s="7" t="s">
        <v>183</v>
      </c>
      <c r="J68" s="15"/>
      <c r="K68" s="15"/>
      <c r="L68" s="15"/>
      <c r="M68" s="7" t="s">
        <v>377</v>
      </c>
      <c r="N68" s="7" t="s">
        <v>378</v>
      </c>
      <c r="O68" s="15"/>
      <c r="P68" s="15"/>
      <c r="Q68" s="11">
        <v>0</v>
      </c>
      <c r="R68" s="12">
        <f t="shared" si="3"/>
        <v>3000</v>
      </c>
      <c r="S68" s="11">
        <f t="shared" si="4"/>
        <v>3000</v>
      </c>
      <c r="T68" s="13" t="s">
        <v>379</v>
      </c>
      <c r="U68" s="16" t="s">
        <v>380</v>
      </c>
    </row>
    <row r="69" spans="1:21" ht="13" x14ac:dyDescent="0.15">
      <c r="A69" s="1">
        <f t="shared" si="5"/>
        <v>68</v>
      </c>
      <c r="B69" s="107" t="s">
        <v>381</v>
      </c>
      <c r="C69" s="111">
        <v>44076</v>
      </c>
      <c r="D69" s="5" t="s">
        <v>382</v>
      </c>
      <c r="E69" s="6">
        <v>4630</v>
      </c>
      <c r="F69" s="5" t="s">
        <v>22</v>
      </c>
      <c r="G69" s="7" t="s">
        <v>383</v>
      </c>
      <c r="H69" s="5" t="s">
        <v>24</v>
      </c>
      <c r="I69" s="7" t="s">
        <v>97</v>
      </c>
      <c r="J69" s="15"/>
      <c r="K69" s="15"/>
      <c r="L69" s="15"/>
      <c r="M69" s="7" t="s">
        <v>384</v>
      </c>
      <c r="N69" s="7" t="s">
        <v>56</v>
      </c>
      <c r="O69" s="15"/>
      <c r="P69" s="15"/>
      <c r="Q69" s="11">
        <v>0</v>
      </c>
      <c r="R69" s="12">
        <f t="shared" si="3"/>
        <v>3000</v>
      </c>
      <c r="S69" s="11">
        <f t="shared" si="4"/>
        <v>3000</v>
      </c>
      <c r="T69" s="13" t="s">
        <v>385</v>
      </c>
      <c r="U69" s="16" t="s">
        <v>386</v>
      </c>
    </row>
    <row r="70" spans="1:21" ht="13" x14ac:dyDescent="0.15">
      <c r="A70" s="1">
        <f t="shared" si="5"/>
        <v>69</v>
      </c>
      <c r="B70" s="107" t="s">
        <v>387</v>
      </c>
      <c r="C70" s="111">
        <v>44076</v>
      </c>
      <c r="D70" s="5" t="s">
        <v>131</v>
      </c>
      <c r="E70" s="6">
        <v>5017</v>
      </c>
      <c r="F70" s="5" t="s">
        <v>22</v>
      </c>
      <c r="G70" s="7" t="s">
        <v>388</v>
      </c>
      <c r="H70" s="5" t="s">
        <v>24</v>
      </c>
      <c r="I70" s="7" t="s">
        <v>109</v>
      </c>
      <c r="J70" s="15"/>
      <c r="K70" s="15"/>
      <c r="L70" s="15"/>
      <c r="M70" s="7" t="s">
        <v>389</v>
      </c>
      <c r="N70" s="7" t="s">
        <v>390</v>
      </c>
      <c r="O70" s="15"/>
      <c r="P70" s="15"/>
      <c r="Q70" s="11">
        <v>0</v>
      </c>
      <c r="R70" s="12">
        <f t="shared" si="3"/>
        <v>500</v>
      </c>
      <c r="S70" s="11">
        <f t="shared" si="4"/>
        <v>500</v>
      </c>
      <c r="T70" s="13" t="s">
        <v>391</v>
      </c>
      <c r="U70" s="16" t="s">
        <v>186</v>
      </c>
    </row>
    <row r="71" spans="1:21" ht="13" x14ac:dyDescent="0.15">
      <c r="A71" s="1">
        <f t="shared" si="5"/>
        <v>70</v>
      </c>
      <c r="B71" s="107" t="s">
        <v>392</v>
      </c>
      <c r="C71" s="111">
        <v>44076</v>
      </c>
      <c r="D71" s="5" t="s">
        <v>131</v>
      </c>
      <c r="E71" s="6">
        <v>6216</v>
      </c>
      <c r="F71" s="5" t="s">
        <v>22</v>
      </c>
      <c r="G71" s="7" t="s">
        <v>393</v>
      </c>
      <c r="H71" s="5" t="s">
        <v>322</v>
      </c>
      <c r="I71" s="7" t="s">
        <v>35</v>
      </c>
      <c r="J71" s="15"/>
      <c r="K71" s="15"/>
      <c r="L71" s="15"/>
      <c r="M71" s="7" t="s">
        <v>394</v>
      </c>
      <c r="N71" s="7" t="s">
        <v>390</v>
      </c>
      <c r="O71" s="15"/>
      <c r="P71" s="15"/>
      <c r="Q71" s="11">
        <v>0</v>
      </c>
      <c r="R71" s="12">
        <f t="shared" si="3"/>
        <v>500</v>
      </c>
      <c r="S71" s="11">
        <f t="shared" si="4"/>
        <v>500</v>
      </c>
      <c r="T71" s="13" t="s">
        <v>395</v>
      </c>
      <c r="U71" s="16" t="s">
        <v>136</v>
      </c>
    </row>
    <row r="72" spans="1:21" ht="13" x14ac:dyDescent="0.15">
      <c r="A72" s="1">
        <f t="shared" si="5"/>
        <v>71</v>
      </c>
      <c r="B72" s="107" t="s">
        <v>396</v>
      </c>
      <c r="C72" s="111">
        <v>44076</v>
      </c>
      <c r="D72" s="5" t="s">
        <v>131</v>
      </c>
      <c r="E72" s="6">
        <v>6205</v>
      </c>
      <c r="F72" s="5" t="s">
        <v>22</v>
      </c>
      <c r="G72" s="7" t="s">
        <v>397</v>
      </c>
      <c r="H72" s="5" t="s">
        <v>322</v>
      </c>
      <c r="I72" s="7" t="s">
        <v>35</v>
      </c>
      <c r="J72" s="15"/>
      <c r="K72" s="15"/>
      <c r="L72" s="15"/>
      <c r="M72" s="7" t="s">
        <v>398</v>
      </c>
      <c r="N72" s="7" t="s">
        <v>390</v>
      </c>
      <c r="O72" s="15"/>
      <c r="P72" s="15"/>
      <c r="Q72" s="11">
        <v>0</v>
      </c>
      <c r="R72" s="12">
        <f t="shared" si="3"/>
        <v>500</v>
      </c>
      <c r="S72" s="11">
        <f t="shared" si="4"/>
        <v>500</v>
      </c>
      <c r="T72" s="13" t="s">
        <v>399</v>
      </c>
      <c r="U72" s="16" t="s">
        <v>136</v>
      </c>
    </row>
    <row r="73" spans="1:21" ht="13" x14ac:dyDescent="0.15">
      <c r="A73" s="1">
        <f t="shared" si="5"/>
        <v>72</v>
      </c>
      <c r="B73" s="107" t="s">
        <v>400</v>
      </c>
      <c r="C73" s="111">
        <v>44076</v>
      </c>
      <c r="D73" s="5" t="s">
        <v>131</v>
      </c>
      <c r="E73" s="6">
        <v>8114</v>
      </c>
      <c r="F73" s="5" t="s">
        <v>22</v>
      </c>
      <c r="G73" s="7" t="s">
        <v>401</v>
      </c>
      <c r="H73" s="5" t="s">
        <v>24</v>
      </c>
      <c r="I73" s="7" t="s">
        <v>69</v>
      </c>
      <c r="J73" s="15"/>
      <c r="K73" s="15"/>
      <c r="L73" s="15"/>
      <c r="M73" s="7" t="s">
        <v>402</v>
      </c>
      <c r="N73" s="7" t="s">
        <v>390</v>
      </c>
      <c r="O73" s="15"/>
      <c r="P73" s="15"/>
      <c r="Q73" s="11">
        <v>0</v>
      </c>
      <c r="R73" s="12">
        <f t="shared" si="3"/>
        <v>500</v>
      </c>
      <c r="S73" s="11">
        <f t="shared" si="4"/>
        <v>500</v>
      </c>
      <c r="T73" s="13" t="s">
        <v>403</v>
      </c>
      <c r="U73" s="16" t="s">
        <v>136</v>
      </c>
    </row>
    <row r="74" spans="1:21" ht="13" x14ac:dyDescent="0.15">
      <c r="A74" s="1">
        <f t="shared" si="5"/>
        <v>73</v>
      </c>
      <c r="B74" s="107" t="s">
        <v>404</v>
      </c>
      <c r="C74" s="111">
        <v>44076</v>
      </c>
      <c r="D74" s="5" t="s">
        <v>131</v>
      </c>
      <c r="E74" s="6">
        <v>3706</v>
      </c>
      <c r="F74" s="5" t="s">
        <v>22</v>
      </c>
      <c r="G74" s="7" t="s">
        <v>405</v>
      </c>
      <c r="H74" s="5" t="s">
        <v>68</v>
      </c>
      <c r="I74" s="7" t="s">
        <v>97</v>
      </c>
      <c r="J74" s="15"/>
      <c r="K74" s="15"/>
      <c r="L74" s="15"/>
      <c r="M74" s="7" t="s">
        <v>406</v>
      </c>
      <c r="N74" s="7" t="s">
        <v>390</v>
      </c>
      <c r="O74" s="15"/>
      <c r="P74" s="15"/>
      <c r="Q74" s="11">
        <v>0</v>
      </c>
      <c r="R74" s="12">
        <f t="shared" si="3"/>
        <v>500</v>
      </c>
      <c r="S74" s="11">
        <f t="shared" si="4"/>
        <v>500</v>
      </c>
      <c r="T74" s="13" t="s">
        <v>407</v>
      </c>
      <c r="U74" s="16" t="s">
        <v>136</v>
      </c>
    </row>
    <row r="75" spans="1:21" ht="13" x14ac:dyDescent="0.15">
      <c r="A75" s="1">
        <f t="shared" si="5"/>
        <v>74</v>
      </c>
      <c r="B75" s="107" t="s">
        <v>408</v>
      </c>
      <c r="C75" s="111">
        <v>44076</v>
      </c>
      <c r="D75" s="5" t="s">
        <v>131</v>
      </c>
      <c r="E75" s="6">
        <v>5401</v>
      </c>
      <c r="F75" s="5" t="s">
        <v>22</v>
      </c>
      <c r="G75" s="7" t="s">
        <v>409</v>
      </c>
      <c r="H75" s="5" t="s">
        <v>34</v>
      </c>
      <c r="I75" s="7" t="s">
        <v>109</v>
      </c>
      <c r="J75" s="15"/>
      <c r="K75" s="15"/>
      <c r="L75" s="15"/>
      <c r="M75" s="7" t="s">
        <v>410</v>
      </c>
      <c r="N75" s="7" t="s">
        <v>390</v>
      </c>
      <c r="O75" s="15"/>
      <c r="P75" s="15"/>
      <c r="Q75" s="11">
        <v>0</v>
      </c>
      <c r="R75" s="12">
        <f t="shared" si="3"/>
        <v>500</v>
      </c>
      <c r="S75" s="11">
        <f t="shared" si="4"/>
        <v>500</v>
      </c>
      <c r="T75" s="13" t="s">
        <v>411</v>
      </c>
      <c r="U75" s="16" t="s">
        <v>136</v>
      </c>
    </row>
    <row r="76" spans="1:21" ht="13" x14ac:dyDescent="0.15">
      <c r="A76" s="1">
        <f t="shared" si="5"/>
        <v>75</v>
      </c>
      <c r="B76" s="107" t="s">
        <v>412</v>
      </c>
      <c r="C76" s="111">
        <v>44076</v>
      </c>
      <c r="D76" s="5" t="s">
        <v>131</v>
      </c>
      <c r="E76" s="6">
        <v>11613</v>
      </c>
      <c r="F76" s="5" t="s">
        <v>22</v>
      </c>
      <c r="G76" s="7" t="s">
        <v>413</v>
      </c>
      <c r="H76" s="5" t="s">
        <v>322</v>
      </c>
      <c r="I76" s="7" t="s">
        <v>42</v>
      </c>
      <c r="J76" s="15"/>
      <c r="K76" s="15"/>
      <c r="L76" s="15"/>
      <c r="M76" s="7" t="s">
        <v>414</v>
      </c>
      <c r="N76" s="7" t="s">
        <v>390</v>
      </c>
      <c r="O76" s="15"/>
      <c r="P76" s="15"/>
      <c r="Q76" s="11">
        <v>0</v>
      </c>
      <c r="R76" s="12">
        <f t="shared" si="3"/>
        <v>500</v>
      </c>
      <c r="S76" s="11">
        <f t="shared" si="4"/>
        <v>500</v>
      </c>
      <c r="T76" s="13" t="s">
        <v>415</v>
      </c>
      <c r="U76" s="16" t="s">
        <v>136</v>
      </c>
    </row>
    <row r="77" spans="1:21" ht="13" x14ac:dyDescent="0.15">
      <c r="A77" s="1">
        <f t="shared" si="5"/>
        <v>76</v>
      </c>
      <c r="B77" s="107" t="s">
        <v>416</v>
      </c>
      <c r="C77" s="111">
        <v>44076</v>
      </c>
      <c r="D77" s="5" t="s">
        <v>131</v>
      </c>
      <c r="E77" s="6">
        <v>5111</v>
      </c>
      <c r="F77" s="5" t="s">
        <v>22</v>
      </c>
      <c r="G77" s="7" t="s">
        <v>417</v>
      </c>
      <c r="H77" s="5" t="s">
        <v>34</v>
      </c>
      <c r="I77" s="7" t="s">
        <v>69</v>
      </c>
      <c r="J77" s="15"/>
      <c r="K77" s="15"/>
      <c r="L77" s="15"/>
      <c r="M77" s="7" t="s">
        <v>418</v>
      </c>
      <c r="N77" s="7" t="s">
        <v>390</v>
      </c>
      <c r="O77" s="15"/>
      <c r="P77" s="15"/>
      <c r="Q77" s="11">
        <v>0</v>
      </c>
      <c r="R77" s="12">
        <f t="shared" si="3"/>
        <v>500</v>
      </c>
      <c r="S77" s="11">
        <f t="shared" si="4"/>
        <v>500</v>
      </c>
      <c r="T77" s="13" t="s">
        <v>419</v>
      </c>
      <c r="U77" s="16" t="s">
        <v>136</v>
      </c>
    </row>
    <row r="78" spans="1:21" ht="13" x14ac:dyDescent="0.15">
      <c r="A78" s="1">
        <f t="shared" si="5"/>
        <v>77</v>
      </c>
      <c r="B78" s="107" t="s">
        <v>420</v>
      </c>
      <c r="C78" s="111">
        <v>44076</v>
      </c>
      <c r="D78" s="5" t="s">
        <v>131</v>
      </c>
      <c r="E78" s="6">
        <v>7208</v>
      </c>
      <c r="F78" s="5" t="s">
        <v>22</v>
      </c>
      <c r="G78" s="7" t="s">
        <v>421</v>
      </c>
      <c r="H78" s="5" t="s">
        <v>24</v>
      </c>
      <c r="I78" s="7" t="s">
        <v>69</v>
      </c>
      <c r="J78" s="15"/>
      <c r="K78" s="15"/>
      <c r="L78" s="15"/>
      <c r="M78" s="7" t="s">
        <v>422</v>
      </c>
      <c r="N78" s="7" t="s">
        <v>390</v>
      </c>
      <c r="O78" s="15"/>
      <c r="P78" s="15"/>
      <c r="Q78" s="11">
        <v>0</v>
      </c>
      <c r="R78" s="12">
        <f t="shared" si="3"/>
        <v>500</v>
      </c>
      <c r="S78" s="11">
        <f t="shared" si="4"/>
        <v>500</v>
      </c>
      <c r="T78" s="13" t="s">
        <v>423</v>
      </c>
      <c r="U78" s="16" t="s">
        <v>136</v>
      </c>
    </row>
    <row r="79" spans="1:21" ht="13" x14ac:dyDescent="0.15">
      <c r="A79" s="1">
        <f t="shared" si="5"/>
        <v>78</v>
      </c>
      <c r="B79" s="107" t="s">
        <v>424</v>
      </c>
      <c r="C79" s="111">
        <v>44076</v>
      </c>
      <c r="D79" s="5" t="s">
        <v>131</v>
      </c>
      <c r="E79" s="6">
        <v>11411</v>
      </c>
      <c r="F79" s="5" t="s">
        <v>22</v>
      </c>
      <c r="G79" s="7" t="s">
        <v>425</v>
      </c>
      <c r="H79" s="5" t="s">
        <v>54</v>
      </c>
      <c r="I79" s="7" t="s">
        <v>42</v>
      </c>
      <c r="J79" s="15"/>
      <c r="K79" s="15"/>
      <c r="L79" s="15"/>
      <c r="M79" s="7" t="s">
        <v>426</v>
      </c>
      <c r="N79" s="7" t="s">
        <v>427</v>
      </c>
      <c r="O79" s="15"/>
      <c r="P79" s="15"/>
      <c r="Q79" s="11">
        <v>0</v>
      </c>
      <c r="R79" s="12">
        <f t="shared" si="3"/>
        <v>500</v>
      </c>
      <c r="S79" s="11">
        <f t="shared" si="4"/>
        <v>500</v>
      </c>
      <c r="T79" s="13" t="s">
        <v>428</v>
      </c>
      <c r="U79" s="16" t="s">
        <v>186</v>
      </c>
    </row>
    <row r="80" spans="1:21" ht="13" x14ac:dyDescent="0.15">
      <c r="A80" s="1">
        <f t="shared" si="5"/>
        <v>79</v>
      </c>
      <c r="B80" s="107" t="s">
        <v>429</v>
      </c>
      <c r="C80" s="111">
        <v>44076</v>
      </c>
      <c r="D80" s="5" t="s">
        <v>131</v>
      </c>
      <c r="E80" s="6">
        <v>3212</v>
      </c>
      <c r="F80" s="5" t="s">
        <v>22</v>
      </c>
      <c r="G80" s="7" t="s">
        <v>430</v>
      </c>
      <c r="H80" s="5" t="s">
        <v>34</v>
      </c>
      <c r="I80" s="7" t="s">
        <v>104</v>
      </c>
      <c r="J80" s="15"/>
      <c r="K80" s="15"/>
      <c r="L80" s="15"/>
      <c r="M80" s="7" t="s">
        <v>431</v>
      </c>
      <c r="N80" s="7" t="s">
        <v>427</v>
      </c>
      <c r="O80" s="15"/>
      <c r="P80" s="15"/>
      <c r="Q80" s="11">
        <v>0</v>
      </c>
      <c r="R80" s="12">
        <f t="shared" si="3"/>
        <v>500</v>
      </c>
      <c r="S80" s="11">
        <f t="shared" si="4"/>
        <v>500</v>
      </c>
      <c r="T80" s="13" t="s">
        <v>432</v>
      </c>
      <c r="U80" s="16" t="s">
        <v>186</v>
      </c>
    </row>
    <row r="81" spans="1:24" ht="13" x14ac:dyDescent="0.15">
      <c r="A81" s="1">
        <f t="shared" si="5"/>
        <v>80</v>
      </c>
      <c r="B81" s="107" t="s">
        <v>433</v>
      </c>
      <c r="C81" s="111">
        <v>44076</v>
      </c>
      <c r="D81" s="5" t="s">
        <v>131</v>
      </c>
      <c r="E81" s="6">
        <v>10728</v>
      </c>
      <c r="F81" s="5" t="s">
        <v>22</v>
      </c>
      <c r="G81" s="7" t="s">
        <v>434</v>
      </c>
      <c r="H81" s="5" t="s">
        <v>24</v>
      </c>
      <c r="I81" s="15"/>
      <c r="J81" s="15"/>
      <c r="K81" s="15"/>
      <c r="L81" s="15"/>
      <c r="M81" s="7" t="s">
        <v>435</v>
      </c>
      <c r="N81" s="7" t="s">
        <v>436</v>
      </c>
      <c r="O81" s="15"/>
      <c r="P81" s="15"/>
      <c r="Q81" s="11">
        <v>0</v>
      </c>
      <c r="R81" s="12">
        <f t="shared" si="3"/>
        <v>500</v>
      </c>
      <c r="S81" s="11">
        <f t="shared" si="4"/>
        <v>500</v>
      </c>
      <c r="T81" s="13" t="s">
        <v>437</v>
      </c>
      <c r="U81" s="16" t="s">
        <v>136</v>
      </c>
    </row>
    <row r="82" spans="1:24" ht="13" x14ac:dyDescent="0.15">
      <c r="A82" s="1">
        <f t="shared" si="5"/>
        <v>81</v>
      </c>
      <c r="B82" s="107" t="s">
        <v>438</v>
      </c>
      <c r="C82" s="111">
        <v>44076</v>
      </c>
      <c r="D82" s="5" t="s">
        <v>131</v>
      </c>
      <c r="E82" s="6">
        <v>2200</v>
      </c>
      <c r="F82" s="5" t="s">
        <v>22</v>
      </c>
      <c r="G82" s="7" t="s">
        <v>439</v>
      </c>
      <c r="H82" s="5" t="s">
        <v>68</v>
      </c>
      <c r="I82" s="7" t="s">
        <v>104</v>
      </c>
      <c r="J82" s="15"/>
      <c r="K82" s="15"/>
      <c r="L82" s="15"/>
      <c r="M82" s="7" t="s">
        <v>440</v>
      </c>
      <c r="N82" s="7" t="s">
        <v>436</v>
      </c>
      <c r="O82" s="15"/>
      <c r="P82" s="15"/>
      <c r="Q82" s="11">
        <v>0</v>
      </c>
      <c r="R82" s="12">
        <f t="shared" si="3"/>
        <v>500</v>
      </c>
      <c r="S82" s="11">
        <f t="shared" si="4"/>
        <v>500</v>
      </c>
      <c r="T82" s="13" t="s">
        <v>441</v>
      </c>
      <c r="U82" s="16" t="s">
        <v>136</v>
      </c>
    </row>
    <row r="83" spans="1:24" ht="13" x14ac:dyDescent="0.15">
      <c r="A83" s="1">
        <f t="shared" si="5"/>
        <v>82</v>
      </c>
      <c r="B83" s="107" t="s">
        <v>442</v>
      </c>
      <c r="C83" s="111">
        <v>44076</v>
      </c>
      <c r="D83" s="5" t="s">
        <v>131</v>
      </c>
      <c r="E83" s="6">
        <v>400</v>
      </c>
      <c r="F83" s="5" t="s">
        <v>22</v>
      </c>
      <c r="G83" s="7" t="s">
        <v>443</v>
      </c>
      <c r="H83" s="5" t="s">
        <v>361</v>
      </c>
      <c r="I83" s="7" t="s">
        <v>97</v>
      </c>
      <c r="J83" s="15"/>
      <c r="K83" s="15"/>
      <c r="L83" s="15"/>
      <c r="M83" s="7" t="s">
        <v>444</v>
      </c>
      <c r="N83" s="7" t="s">
        <v>436</v>
      </c>
      <c r="O83" s="15"/>
      <c r="P83" s="15"/>
      <c r="Q83" s="11">
        <v>0</v>
      </c>
      <c r="R83" s="12">
        <f t="shared" si="3"/>
        <v>500</v>
      </c>
      <c r="S83" s="11">
        <f t="shared" si="4"/>
        <v>500</v>
      </c>
      <c r="T83" s="13" t="s">
        <v>445</v>
      </c>
      <c r="U83" s="16" t="s">
        <v>136</v>
      </c>
    </row>
    <row r="84" spans="1:24" ht="13" x14ac:dyDescent="0.15">
      <c r="A84" s="1">
        <f t="shared" si="5"/>
        <v>83</v>
      </c>
      <c r="B84" s="107" t="s">
        <v>446</v>
      </c>
      <c r="C84" s="111">
        <v>44076</v>
      </c>
      <c r="D84" s="5" t="s">
        <v>131</v>
      </c>
      <c r="E84" s="6">
        <v>3501</v>
      </c>
      <c r="F84" s="5" t="s">
        <v>22</v>
      </c>
      <c r="G84" s="7" t="s">
        <v>447</v>
      </c>
      <c r="H84" s="5" t="s">
        <v>60</v>
      </c>
      <c r="I84" s="7" t="s">
        <v>35</v>
      </c>
      <c r="J84" s="15"/>
      <c r="K84" s="15"/>
      <c r="L84" s="15"/>
      <c r="M84" s="7" t="s">
        <v>448</v>
      </c>
      <c r="N84" s="7" t="s">
        <v>436</v>
      </c>
      <c r="O84" s="15"/>
      <c r="P84" s="15"/>
      <c r="Q84" s="11">
        <v>0</v>
      </c>
      <c r="R84" s="12">
        <f t="shared" si="3"/>
        <v>500</v>
      </c>
      <c r="S84" s="11">
        <f t="shared" si="4"/>
        <v>500</v>
      </c>
      <c r="T84" s="13" t="s">
        <v>449</v>
      </c>
      <c r="U84" s="16" t="s">
        <v>450</v>
      </c>
    </row>
    <row r="85" spans="1:24" ht="13" x14ac:dyDescent="0.15">
      <c r="A85" s="1">
        <f t="shared" si="5"/>
        <v>84</v>
      </c>
      <c r="B85" s="107" t="s">
        <v>451</v>
      </c>
      <c r="C85" s="111">
        <v>44076</v>
      </c>
      <c r="D85" s="5" t="s">
        <v>131</v>
      </c>
      <c r="E85" s="6">
        <v>9903</v>
      </c>
      <c r="F85" s="5" t="s">
        <v>22</v>
      </c>
      <c r="G85" s="7" t="s">
        <v>452</v>
      </c>
      <c r="H85" s="5" t="s">
        <v>34</v>
      </c>
      <c r="I85" s="7" t="s">
        <v>42</v>
      </c>
      <c r="J85" s="15"/>
      <c r="K85" s="15"/>
      <c r="L85" s="15"/>
      <c r="M85" s="7" t="s">
        <v>453</v>
      </c>
      <c r="N85" s="7" t="s">
        <v>436</v>
      </c>
      <c r="O85" s="15"/>
      <c r="P85" s="15"/>
      <c r="Q85" s="11">
        <v>0</v>
      </c>
      <c r="R85" s="12">
        <f t="shared" si="3"/>
        <v>500</v>
      </c>
      <c r="S85" s="11">
        <f t="shared" si="4"/>
        <v>500</v>
      </c>
      <c r="T85" s="13" t="s">
        <v>454</v>
      </c>
      <c r="U85" s="16" t="s">
        <v>136</v>
      </c>
    </row>
    <row r="86" spans="1:24" ht="13" x14ac:dyDescent="0.15">
      <c r="A86" s="1">
        <f t="shared" si="5"/>
        <v>85</v>
      </c>
      <c r="B86" s="107" t="s">
        <v>455</v>
      </c>
      <c r="C86" s="111">
        <v>44076</v>
      </c>
      <c r="D86" s="5" t="s">
        <v>131</v>
      </c>
      <c r="E86" s="6">
        <v>403</v>
      </c>
      <c r="F86" s="5" t="s">
        <v>22</v>
      </c>
      <c r="G86" s="7" t="s">
        <v>456</v>
      </c>
      <c r="H86" s="5" t="s">
        <v>24</v>
      </c>
      <c r="I86" s="7" t="s">
        <v>109</v>
      </c>
      <c r="J86" s="15"/>
      <c r="K86" s="15"/>
      <c r="L86" s="15"/>
      <c r="M86" s="7" t="s">
        <v>457</v>
      </c>
      <c r="N86" s="7" t="s">
        <v>458</v>
      </c>
      <c r="O86" s="15"/>
      <c r="P86" s="15"/>
      <c r="Q86" s="11">
        <v>0</v>
      </c>
      <c r="R86" s="12">
        <f t="shared" si="3"/>
        <v>500</v>
      </c>
      <c r="S86" s="11">
        <f t="shared" si="4"/>
        <v>500</v>
      </c>
      <c r="T86" s="13" t="s">
        <v>459</v>
      </c>
      <c r="U86" s="16" t="s">
        <v>136</v>
      </c>
    </row>
    <row r="87" spans="1:24" ht="13" x14ac:dyDescent="0.15">
      <c r="A87" s="1">
        <f t="shared" si="5"/>
        <v>86</v>
      </c>
      <c r="B87" s="107" t="s">
        <v>460</v>
      </c>
      <c r="C87" s="111">
        <v>44076</v>
      </c>
      <c r="D87" s="5" t="s">
        <v>131</v>
      </c>
      <c r="E87" s="6">
        <v>1018</v>
      </c>
      <c r="F87" s="5" t="s">
        <v>22</v>
      </c>
      <c r="G87" s="7" t="s">
        <v>461</v>
      </c>
      <c r="H87" s="5" t="s">
        <v>24</v>
      </c>
      <c r="I87" s="7" t="s">
        <v>42</v>
      </c>
      <c r="J87" s="15"/>
      <c r="K87" s="15"/>
      <c r="L87" s="15"/>
      <c r="M87" s="7" t="s">
        <v>462</v>
      </c>
      <c r="N87" s="7" t="s">
        <v>463</v>
      </c>
      <c r="O87" s="15"/>
      <c r="P87" s="15"/>
      <c r="Q87" s="11">
        <v>0</v>
      </c>
      <c r="R87" s="12">
        <f t="shared" si="3"/>
        <v>500</v>
      </c>
      <c r="S87" s="11">
        <f t="shared" si="4"/>
        <v>500</v>
      </c>
      <c r="T87" s="13" t="s">
        <v>464</v>
      </c>
      <c r="U87" s="16" t="s">
        <v>186</v>
      </c>
    </row>
    <row r="88" spans="1:24" ht="13" x14ac:dyDescent="0.15">
      <c r="A88" s="1">
        <f t="shared" si="5"/>
        <v>87</v>
      </c>
      <c r="B88" s="107" t="s">
        <v>465</v>
      </c>
      <c r="C88" s="111">
        <v>44076</v>
      </c>
      <c r="D88" s="5" t="s">
        <v>131</v>
      </c>
      <c r="E88" s="6">
        <v>11102</v>
      </c>
      <c r="F88" s="5" t="s">
        <v>22</v>
      </c>
      <c r="G88" s="7" t="s">
        <v>466</v>
      </c>
      <c r="H88" s="5" t="s">
        <v>24</v>
      </c>
      <c r="I88" s="7" t="s">
        <v>42</v>
      </c>
      <c r="J88" s="15"/>
      <c r="K88" s="15"/>
      <c r="L88" s="15"/>
      <c r="M88" s="7" t="s">
        <v>467</v>
      </c>
      <c r="N88" s="7" t="s">
        <v>463</v>
      </c>
      <c r="O88" s="15"/>
      <c r="P88" s="15"/>
      <c r="Q88" s="11">
        <v>0</v>
      </c>
      <c r="R88" s="12">
        <f t="shared" si="3"/>
        <v>500</v>
      </c>
      <c r="S88" s="11">
        <f t="shared" si="4"/>
        <v>500</v>
      </c>
      <c r="T88" s="13" t="s">
        <v>468</v>
      </c>
      <c r="U88" s="16" t="s">
        <v>186</v>
      </c>
    </row>
    <row r="89" spans="1:24" ht="13" x14ac:dyDescent="0.15">
      <c r="A89" s="1">
        <f t="shared" si="5"/>
        <v>88</v>
      </c>
      <c r="B89" s="107" t="s">
        <v>469</v>
      </c>
      <c r="C89" s="111">
        <v>44076</v>
      </c>
      <c r="D89" s="5" t="s">
        <v>218</v>
      </c>
      <c r="E89" s="6">
        <v>14008</v>
      </c>
      <c r="F89" s="5" t="s">
        <v>22</v>
      </c>
      <c r="G89" s="7" t="s">
        <v>470</v>
      </c>
      <c r="H89" s="5" t="s">
        <v>34</v>
      </c>
      <c r="I89" s="7" t="s">
        <v>35</v>
      </c>
      <c r="J89" s="15"/>
      <c r="K89" s="15"/>
      <c r="L89" s="15"/>
      <c r="M89" s="7" t="s">
        <v>471</v>
      </c>
      <c r="N89" s="7" t="s">
        <v>390</v>
      </c>
      <c r="O89" s="15"/>
      <c r="P89" s="15"/>
      <c r="Q89" s="11">
        <v>0</v>
      </c>
      <c r="R89" s="12">
        <f t="shared" si="3"/>
        <v>500</v>
      </c>
      <c r="S89" s="11">
        <f t="shared" si="4"/>
        <v>500</v>
      </c>
      <c r="T89" s="13" t="s">
        <v>472</v>
      </c>
      <c r="U89" s="16" t="s">
        <v>223</v>
      </c>
      <c r="X89" t="s">
        <v>4780</v>
      </c>
    </row>
    <row r="90" spans="1:24" ht="13" x14ac:dyDescent="0.15">
      <c r="A90" s="1">
        <f t="shared" si="5"/>
        <v>89</v>
      </c>
      <c r="B90" s="107" t="s">
        <v>473</v>
      </c>
      <c r="C90" s="111">
        <v>44076</v>
      </c>
      <c r="D90" s="5" t="s">
        <v>239</v>
      </c>
      <c r="E90" s="6">
        <v>7003</v>
      </c>
      <c r="F90" s="5" t="s">
        <v>22</v>
      </c>
      <c r="G90" s="7" t="s">
        <v>474</v>
      </c>
      <c r="H90" s="5" t="s">
        <v>60</v>
      </c>
      <c r="I90" s="7" t="s">
        <v>69</v>
      </c>
      <c r="J90" s="15"/>
      <c r="K90" s="15"/>
      <c r="L90" s="15"/>
      <c r="M90" s="7" t="s">
        <v>475</v>
      </c>
      <c r="N90" s="7" t="s">
        <v>476</v>
      </c>
      <c r="O90" s="15"/>
      <c r="P90" s="15"/>
      <c r="Q90" s="11">
        <v>50000</v>
      </c>
      <c r="R90" s="12">
        <f t="shared" si="3"/>
        <v>0</v>
      </c>
      <c r="S90" s="11">
        <f t="shared" si="4"/>
        <v>50000</v>
      </c>
      <c r="T90" s="13" t="s">
        <v>477</v>
      </c>
      <c r="U90" s="16" t="s">
        <v>250</v>
      </c>
      <c r="V90" t="s">
        <v>4778</v>
      </c>
    </row>
    <row r="91" spans="1:24" ht="13" x14ac:dyDescent="0.15">
      <c r="A91" s="1">
        <f t="shared" si="5"/>
        <v>90</v>
      </c>
      <c r="B91" s="107" t="s">
        <v>478</v>
      </c>
      <c r="C91" s="111">
        <v>44076</v>
      </c>
      <c r="D91" s="5" t="s">
        <v>239</v>
      </c>
      <c r="E91" s="6">
        <v>1414</v>
      </c>
      <c r="F91" s="5" t="s">
        <v>22</v>
      </c>
      <c r="G91" s="7" t="s">
        <v>479</v>
      </c>
      <c r="H91" s="5" t="s">
        <v>68</v>
      </c>
      <c r="I91" s="7" t="s">
        <v>104</v>
      </c>
      <c r="J91" s="15"/>
      <c r="K91" s="15"/>
      <c r="L91" s="15"/>
      <c r="M91" s="7" t="s">
        <v>480</v>
      </c>
      <c r="N91" s="7" t="s">
        <v>481</v>
      </c>
      <c r="O91" s="15"/>
      <c r="P91" s="15"/>
      <c r="Q91" s="11">
        <v>50000</v>
      </c>
      <c r="R91" s="12">
        <f t="shared" si="3"/>
        <v>0</v>
      </c>
      <c r="S91" s="11">
        <f t="shared" si="4"/>
        <v>50000</v>
      </c>
      <c r="T91" s="13" t="s">
        <v>482</v>
      </c>
      <c r="U91" s="16" t="s">
        <v>483</v>
      </c>
      <c r="V91" t="s">
        <v>4778</v>
      </c>
    </row>
    <row r="92" spans="1:24" ht="13" x14ac:dyDescent="0.15">
      <c r="A92" s="1">
        <f t="shared" si="5"/>
        <v>91</v>
      </c>
      <c r="B92" s="107" t="s">
        <v>484</v>
      </c>
      <c r="C92" s="111">
        <v>44076</v>
      </c>
      <c r="D92" s="5" t="s">
        <v>239</v>
      </c>
      <c r="E92" s="6">
        <v>3200</v>
      </c>
      <c r="F92" s="5" t="s">
        <v>22</v>
      </c>
      <c r="G92" s="7" t="s">
        <v>485</v>
      </c>
      <c r="H92" s="5" t="s">
        <v>24</v>
      </c>
      <c r="I92" s="7" t="s">
        <v>35</v>
      </c>
      <c r="J92" s="15"/>
      <c r="K92" s="15"/>
      <c r="L92" s="15"/>
      <c r="M92" s="7" t="s">
        <v>486</v>
      </c>
      <c r="N92" s="7" t="s">
        <v>476</v>
      </c>
      <c r="O92" s="15"/>
      <c r="P92" s="15"/>
      <c r="Q92" s="11">
        <v>50000</v>
      </c>
      <c r="R92" s="12">
        <f t="shared" si="3"/>
        <v>0</v>
      </c>
      <c r="S92" s="11">
        <f t="shared" si="4"/>
        <v>50000</v>
      </c>
      <c r="T92" s="13" t="s">
        <v>487</v>
      </c>
      <c r="U92" s="16" t="s">
        <v>250</v>
      </c>
      <c r="V92" t="s">
        <v>4778</v>
      </c>
    </row>
    <row r="93" spans="1:24" ht="13" x14ac:dyDescent="0.15">
      <c r="A93" s="1">
        <f t="shared" si="5"/>
        <v>92</v>
      </c>
      <c r="B93" s="107" t="s">
        <v>488</v>
      </c>
      <c r="C93" s="111">
        <v>44076</v>
      </c>
      <c r="D93" s="5" t="s">
        <v>239</v>
      </c>
      <c r="E93" s="6">
        <v>7101</v>
      </c>
      <c r="F93" s="5" t="s">
        <v>22</v>
      </c>
      <c r="G93" s="7" t="s">
        <v>489</v>
      </c>
      <c r="H93" s="5" t="s">
        <v>24</v>
      </c>
      <c r="I93" s="7" t="s">
        <v>97</v>
      </c>
      <c r="J93" s="15"/>
      <c r="K93" s="15"/>
      <c r="L93" s="15"/>
      <c r="M93" s="7" t="s">
        <v>490</v>
      </c>
      <c r="N93" s="7" t="s">
        <v>491</v>
      </c>
      <c r="O93" s="15"/>
      <c r="P93" s="15"/>
      <c r="Q93" s="11">
        <v>50000</v>
      </c>
      <c r="R93" s="12">
        <f t="shared" si="3"/>
        <v>0</v>
      </c>
      <c r="S93" s="11">
        <f t="shared" si="4"/>
        <v>50000</v>
      </c>
      <c r="T93" s="13" t="s">
        <v>492</v>
      </c>
      <c r="U93" s="16" t="s">
        <v>493</v>
      </c>
      <c r="V93" t="s">
        <v>4778</v>
      </c>
    </row>
    <row r="94" spans="1:24" ht="13" x14ac:dyDescent="0.15">
      <c r="A94" s="1">
        <f t="shared" si="5"/>
        <v>93</v>
      </c>
      <c r="B94" s="107" t="s">
        <v>494</v>
      </c>
      <c r="C94" s="111">
        <v>44076</v>
      </c>
      <c r="D94" s="5" t="s">
        <v>239</v>
      </c>
      <c r="E94" s="6">
        <v>1113</v>
      </c>
      <c r="F94" s="5" t="s">
        <v>22</v>
      </c>
      <c r="G94" s="7" t="s">
        <v>495</v>
      </c>
      <c r="H94" s="5" t="s">
        <v>24</v>
      </c>
      <c r="I94" s="7" t="s">
        <v>118</v>
      </c>
      <c r="J94" s="15"/>
      <c r="K94" s="15"/>
      <c r="L94" s="15"/>
      <c r="M94" s="7" t="s">
        <v>496</v>
      </c>
      <c r="N94" s="7" t="s">
        <v>497</v>
      </c>
      <c r="O94" s="15"/>
      <c r="P94" s="15"/>
      <c r="Q94" s="11">
        <v>50000</v>
      </c>
      <c r="R94" s="12">
        <f t="shared" si="3"/>
        <v>0</v>
      </c>
      <c r="S94" s="11">
        <f t="shared" si="4"/>
        <v>50000</v>
      </c>
      <c r="T94" s="13" t="s">
        <v>498</v>
      </c>
      <c r="U94" s="16" t="s">
        <v>256</v>
      </c>
      <c r="V94" t="s">
        <v>4778</v>
      </c>
    </row>
    <row r="95" spans="1:24" ht="13" x14ac:dyDescent="0.15">
      <c r="A95" s="1">
        <f t="shared" si="5"/>
        <v>94</v>
      </c>
      <c r="B95" s="107" t="s">
        <v>499</v>
      </c>
      <c r="C95" s="111">
        <v>44076</v>
      </c>
      <c r="D95" s="5" t="s">
        <v>239</v>
      </c>
      <c r="E95" s="6">
        <v>8512</v>
      </c>
      <c r="F95" s="5" t="s">
        <v>22</v>
      </c>
      <c r="G95" s="7" t="s">
        <v>500</v>
      </c>
      <c r="H95" s="5" t="s">
        <v>24</v>
      </c>
      <c r="I95" s="7" t="s">
        <v>42</v>
      </c>
      <c r="J95" s="15"/>
      <c r="K95" s="15"/>
      <c r="L95" s="15"/>
      <c r="M95" s="7" t="s">
        <v>501</v>
      </c>
      <c r="N95" s="7" t="s">
        <v>497</v>
      </c>
      <c r="O95" s="15"/>
      <c r="P95" s="15"/>
      <c r="Q95" s="11">
        <v>50000</v>
      </c>
      <c r="R95" s="12">
        <f t="shared" si="3"/>
        <v>0</v>
      </c>
      <c r="S95" s="11">
        <f t="shared" si="4"/>
        <v>50000</v>
      </c>
      <c r="T95" s="13" t="s">
        <v>502</v>
      </c>
      <c r="U95" s="16" t="s">
        <v>256</v>
      </c>
      <c r="V95" t="s">
        <v>4778</v>
      </c>
    </row>
    <row r="96" spans="1:24" ht="13" x14ac:dyDescent="0.15">
      <c r="A96" s="1">
        <f t="shared" si="5"/>
        <v>95</v>
      </c>
      <c r="B96" s="107" t="s">
        <v>503</v>
      </c>
      <c r="C96" s="111">
        <v>44076</v>
      </c>
      <c r="D96" s="5" t="s">
        <v>239</v>
      </c>
      <c r="E96" s="6">
        <v>11123</v>
      </c>
      <c r="F96" s="5" t="s">
        <v>22</v>
      </c>
      <c r="G96" s="7" t="s">
        <v>504</v>
      </c>
      <c r="H96" s="5" t="s">
        <v>54</v>
      </c>
      <c r="I96" s="7" t="s">
        <v>42</v>
      </c>
      <c r="J96" s="15"/>
      <c r="K96" s="15"/>
      <c r="L96" s="15"/>
      <c r="M96" s="7" t="s">
        <v>505</v>
      </c>
      <c r="N96" s="7" t="s">
        <v>497</v>
      </c>
      <c r="O96" s="15"/>
      <c r="P96" s="15"/>
      <c r="Q96" s="11">
        <v>50000</v>
      </c>
      <c r="R96" s="12">
        <f t="shared" si="3"/>
        <v>0</v>
      </c>
      <c r="S96" s="11">
        <f t="shared" si="4"/>
        <v>50000</v>
      </c>
      <c r="T96" s="13" t="s">
        <v>506</v>
      </c>
      <c r="U96" s="16" t="s">
        <v>256</v>
      </c>
      <c r="V96" t="s">
        <v>4778</v>
      </c>
    </row>
    <row r="97" spans="1:22" ht="13" x14ac:dyDescent="0.15">
      <c r="A97" s="1">
        <f t="shared" si="5"/>
        <v>96</v>
      </c>
      <c r="B97" s="107" t="s">
        <v>507</v>
      </c>
      <c r="C97" s="111">
        <v>44076</v>
      </c>
      <c r="D97" s="5" t="s">
        <v>239</v>
      </c>
      <c r="E97" s="6">
        <v>1800</v>
      </c>
      <c r="F97" s="5" t="s">
        <v>22</v>
      </c>
      <c r="G97" s="7" t="s">
        <v>508</v>
      </c>
      <c r="H97" s="5" t="s">
        <v>60</v>
      </c>
      <c r="I97" s="7" t="s">
        <v>104</v>
      </c>
      <c r="J97" s="15"/>
      <c r="K97" s="15"/>
      <c r="L97" s="15"/>
      <c r="M97" s="7" t="s">
        <v>509</v>
      </c>
      <c r="N97" s="7" t="s">
        <v>510</v>
      </c>
      <c r="O97" s="15"/>
      <c r="P97" s="15"/>
      <c r="Q97" s="11">
        <v>50000</v>
      </c>
      <c r="R97" s="12">
        <f t="shared" si="3"/>
        <v>0</v>
      </c>
      <c r="S97" s="11">
        <f t="shared" si="4"/>
        <v>50000</v>
      </c>
      <c r="T97" s="13" t="s">
        <v>511</v>
      </c>
      <c r="U97" s="16" t="s">
        <v>280</v>
      </c>
      <c r="V97" t="s">
        <v>4778</v>
      </c>
    </row>
    <row r="98" spans="1:22" ht="13" x14ac:dyDescent="0.15">
      <c r="A98" s="1">
        <f t="shared" si="5"/>
        <v>97</v>
      </c>
      <c r="B98" s="107" t="s">
        <v>512</v>
      </c>
      <c r="C98" s="111">
        <v>44076</v>
      </c>
      <c r="D98" s="5" t="s">
        <v>239</v>
      </c>
      <c r="E98" s="6">
        <v>8911</v>
      </c>
      <c r="F98" s="5" t="s">
        <v>22</v>
      </c>
      <c r="G98" s="7" t="s">
        <v>513</v>
      </c>
      <c r="H98" s="5" t="s">
        <v>54</v>
      </c>
      <c r="I98" s="7" t="s">
        <v>42</v>
      </c>
      <c r="J98" s="15"/>
      <c r="K98" s="15"/>
      <c r="L98" s="15"/>
      <c r="M98" s="7" t="s">
        <v>514</v>
      </c>
      <c r="N98" s="7" t="s">
        <v>476</v>
      </c>
      <c r="O98" s="15"/>
      <c r="P98" s="15"/>
      <c r="Q98" s="11">
        <v>50000</v>
      </c>
      <c r="R98" s="12">
        <f t="shared" si="3"/>
        <v>0</v>
      </c>
      <c r="S98" s="11">
        <f t="shared" si="4"/>
        <v>50000</v>
      </c>
      <c r="T98" s="13" t="s">
        <v>515</v>
      </c>
      <c r="U98" s="16" t="s">
        <v>250</v>
      </c>
      <c r="V98" t="s">
        <v>4778</v>
      </c>
    </row>
    <row r="99" spans="1:22" ht="13" x14ac:dyDescent="0.15">
      <c r="A99" s="1">
        <f t="shared" si="5"/>
        <v>98</v>
      </c>
      <c r="B99" s="107" t="s">
        <v>516</v>
      </c>
      <c r="C99" s="111">
        <v>44076</v>
      </c>
      <c r="D99" s="5" t="s">
        <v>239</v>
      </c>
      <c r="E99" s="6">
        <v>9500</v>
      </c>
      <c r="F99" s="5" t="s">
        <v>22</v>
      </c>
      <c r="G99" s="7" t="s">
        <v>517</v>
      </c>
      <c r="H99" s="5" t="s">
        <v>34</v>
      </c>
      <c r="I99" s="7" t="s">
        <v>25</v>
      </c>
      <c r="J99" s="15"/>
      <c r="K99" s="15"/>
      <c r="L99" s="15"/>
      <c r="M99" s="7" t="s">
        <v>518</v>
      </c>
      <c r="N99" s="7" t="s">
        <v>476</v>
      </c>
      <c r="O99" s="15"/>
      <c r="P99" s="15"/>
      <c r="Q99" s="11">
        <v>50000</v>
      </c>
      <c r="R99" s="12">
        <f t="shared" si="3"/>
        <v>0</v>
      </c>
      <c r="S99" s="11">
        <f t="shared" si="4"/>
        <v>50000</v>
      </c>
      <c r="T99" s="13" t="s">
        <v>519</v>
      </c>
      <c r="U99" s="16" t="s">
        <v>250</v>
      </c>
      <c r="V99" t="s">
        <v>4778</v>
      </c>
    </row>
    <row r="100" spans="1:22" ht="13" x14ac:dyDescent="0.15">
      <c r="A100" s="1">
        <f t="shared" si="5"/>
        <v>99</v>
      </c>
      <c r="B100" s="107" t="s">
        <v>520</v>
      </c>
      <c r="C100" s="111">
        <v>44076</v>
      </c>
      <c r="D100" s="5" t="s">
        <v>239</v>
      </c>
      <c r="E100" s="6">
        <v>1914</v>
      </c>
      <c r="F100" s="5" t="s">
        <v>22</v>
      </c>
      <c r="G100" s="7" t="s">
        <v>521</v>
      </c>
      <c r="H100" s="5" t="s">
        <v>24</v>
      </c>
      <c r="I100" s="7" t="s">
        <v>118</v>
      </c>
      <c r="J100" s="15"/>
      <c r="K100" s="15"/>
      <c r="L100" s="15"/>
      <c r="M100" s="7" t="s">
        <v>522</v>
      </c>
      <c r="N100" s="7" t="s">
        <v>523</v>
      </c>
      <c r="O100" s="15"/>
      <c r="P100" s="15"/>
      <c r="Q100" s="11">
        <v>50000</v>
      </c>
      <c r="R100" s="12">
        <f t="shared" si="3"/>
        <v>0</v>
      </c>
      <c r="S100" s="11">
        <f t="shared" si="4"/>
        <v>50000</v>
      </c>
      <c r="T100" s="13" t="s">
        <v>524</v>
      </c>
      <c r="U100" s="16" t="s">
        <v>493</v>
      </c>
      <c r="V100" t="s">
        <v>4778</v>
      </c>
    </row>
    <row r="101" spans="1:22" ht="13" x14ac:dyDescent="0.15">
      <c r="A101" s="1">
        <f t="shared" si="5"/>
        <v>100</v>
      </c>
      <c r="B101" s="107" t="s">
        <v>525</v>
      </c>
      <c r="C101" s="111">
        <v>44076</v>
      </c>
      <c r="D101" s="5" t="s">
        <v>239</v>
      </c>
      <c r="E101" s="6">
        <v>5205</v>
      </c>
      <c r="F101" s="5" t="s">
        <v>22</v>
      </c>
      <c r="G101" s="7" t="s">
        <v>526</v>
      </c>
      <c r="H101" s="5" t="s">
        <v>34</v>
      </c>
      <c r="I101" s="7" t="s">
        <v>69</v>
      </c>
      <c r="J101" s="15"/>
      <c r="K101" s="15"/>
      <c r="L101" s="15"/>
      <c r="M101" s="7" t="s">
        <v>527</v>
      </c>
      <c r="N101" s="7" t="s">
        <v>528</v>
      </c>
      <c r="O101" s="15"/>
      <c r="P101" s="15"/>
      <c r="Q101" s="11">
        <v>50000</v>
      </c>
      <c r="R101" s="12">
        <f t="shared" si="3"/>
        <v>0</v>
      </c>
      <c r="S101" s="11">
        <f t="shared" si="4"/>
        <v>50000</v>
      </c>
      <c r="T101" s="13" t="s">
        <v>529</v>
      </c>
      <c r="U101" s="16" t="s">
        <v>261</v>
      </c>
      <c r="V101" t="s">
        <v>4778</v>
      </c>
    </row>
    <row r="102" spans="1:22" ht="13" x14ac:dyDescent="0.15">
      <c r="A102" s="1">
        <f t="shared" si="5"/>
        <v>101</v>
      </c>
      <c r="B102" s="107" t="s">
        <v>530</v>
      </c>
      <c r="C102" s="111">
        <v>44076</v>
      </c>
      <c r="D102" s="5" t="s">
        <v>239</v>
      </c>
      <c r="E102" s="6">
        <v>2101</v>
      </c>
      <c r="F102" s="5" t="s">
        <v>22</v>
      </c>
      <c r="G102" s="7" t="s">
        <v>531</v>
      </c>
      <c r="H102" s="5" t="s">
        <v>24</v>
      </c>
      <c r="I102" s="7" t="s">
        <v>104</v>
      </c>
      <c r="J102" s="15"/>
      <c r="K102" s="15"/>
      <c r="L102" s="15"/>
      <c r="M102" s="7" t="s">
        <v>532</v>
      </c>
      <c r="N102" s="7" t="s">
        <v>497</v>
      </c>
      <c r="O102" s="15"/>
      <c r="P102" s="15"/>
      <c r="Q102" s="11">
        <v>50000</v>
      </c>
      <c r="R102" s="12">
        <f t="shared" si="3"/>
        <v>0</v>
      </c>
      <c r="S102" s="11">
        <f t="shared" si="4"/>
        <v>50000</v>
      </c>
      <c r="T102" s="13" t="s">
        <v>533</v>
      </c>
      <c r="U102" s="16" t="s">
        <v>493</v>
      </c>
      <c r="V102" t="s">
        <v>4778</v>
      </c>
    </row>
    <row r="103" spans="1:22" ht="13" x14ac:dyDescent="0.15">
      <c r="A103" s="1">
        <f t="shared" si="5"/>
        <v>102</v>
      </c>
      <c r="B103" s="107" t="s">
        <v>534</v>
      </c>
      <c r="C103" s="111">
        <v>44076</v>
      </c>
      <c r="D103" s="5" t="s">
        <v>239</v>
      </c>
      <c r="E103" s="6">
        <v>2617</v>
      </c>
      <c r="F103" s="5" t="s">
        <v>22</v>
      </c>
      <c r="G103" s="7" t="s">
        <v>535</v>
      </c>
      <c r="H103" s="5" t="s">
        <v>60</v>
      </c>
      <c r="I103" s="7" t="s">
        <v>97</v>
      </c>
      <c r="J103" s="15"/>
      <c r="K103" s="15"/>
      <c r="L103" s="15"/>
      <c r="M103" s="7" t="s">
        <v>536</v>
      </c>
      <c r="N103" s="7" t="s">
        <v>497</v>
      </c>
      <c r="O103" s="15"/>
      <c r="P103" s="15"/>
      <c r="Q103" s="11">
        <v>50000</v>
      </c>
      <c r="R103" s="12">
        <f t="shared" si="3"/>
        <v>0</v>
      </c>
      <c r="S103" s="11">
        <f t="shared" si="4"/>
        <v>50000</v>
      </c>
      <c r="T103" s="13" t="s">
        <v>537</v>
      </c>
      <c r="U103" s="16" t="s">
        <v>493</v>
      </c>
      <c r="V103" t="s">
        <v>4778</v>
      </c>
    </row>
    <row r="104" spans="1:22" ht="13" x14ac:dyDescent="0.15">
      <c r="A104" s="1">
        <f t="shared" si="5"/>
        <v>103</v>
      </c>
      <c r="B104" s="107" t="s">
        <v>538</v>
      </c>
      <c r="C104" s="111">
        <v>44076</v>
      </c>
      <c r="D104" s="5" t="s">
        <v>239</v>
      </c>
      <c r="E104" s="6">
        <v>711</v>
      </c>
      <c r="F104" s="5" t="s">
        <v>22</v>
      </c>
      <c r="G104" s="7" t="s">
        <v>539</v>
      </c>
      <c r="H104" s="5" t="s">
        <v>103</v>
      </c>
      <c r="I104" s="7" t="s">
        <v>109</v>
      </c>
      <c r="J104" s="15"/>
      <c r="K104" s="15"/>
      <c r="L104" s="15"/>
      <c r="M104" s="7" t="s">
        <v>540</v>
      </c>
      <c r="N104" s="7" t="s">
        <v>476</v>
      </c>
      <c r="O104" s="15"/>
      <c r="P104" s="15"/>
      <c r="Q104" s="11">
        <v>50000</v>
      </c>
      <c r="R104" s="12">
        <f t="shared" si="3"/>
        <v>0</v>
      </c>
      <c r="S104" s="11">
        <f t="shared" si="4"/>
        <v>50000</v>
      </c>
      <c r="T104" s="13" t="s">
        <v>541</v>
      </c>
      <c r="U104" s="16" t="s">
        <v>261</v>
      </c>
      <c r="V104" t="s">
        <v>4778</v>
      </c>
    </row>
    <row r="105" spans="1:22" ht="13" x14ac:dyDescent="0.15">
      <c r="A105" s="1">
        <f t="shared" si="5"/>
        <v>104</v>
      </c>
      <c r="B105" s="107" t="s">
        <v>542</v>
      </c>
      <c r="C105" s="111">
        <v>44076</v>
      </c>
      <c r="D105" s="5" t="s">
        <v>239</v>
      </c>
      <c r="E105" s="6">
        <v>7812</v>
      </c>
      <c r="F105" s="5" t="s">
        <v>22</v>
      </c>
      <c r="G105" s="7" t="s">
        <v>543</v>
      </c>
      <c r="H105" s="5" t="s">
        <v>361</v>
      </c>
      <c r="I105" s="7" t="s">
        <v>97</v>
      </c>
      <c r="J105" s="15"/>
      <c r="K105" s="15"/>
      <c r="L105" s="15"/>
      <c r="M105" s="7" t="s">
        <v>544</v>
      </c>
      <c r="N105" s="7" t="s">
        <v>476</v>
      </c>
      <c r="O105" s="15"/>
      <c r="P105" s="15"/>
      <c r="Q105" s="11">
        <v>50000</v>
      </c>
      <c r="R105" s="12">
        <f t="shared" si="3"/>
        <v>0</v>
      </c>
      <c r="S105" s="11">
        <f t="shared" si="4"/>
        <v>50000</v>
      </c>
      <c r="T105" s="13" t="s">
        <v>545</v>
      </c>
      <c r="U105" s="16" t="s">
        <v>493</v>
      </c>
      <c r="V105" t="s">
        <v>4778</v>
      </c>
    </row>
    <row r="106" spans="1:22" ht="13" x14ac:dyDescent="0.15">
      <c r="A106" s="1">
        <f t="shared" si="5"/>
        <v>105</v>
      </c>
      <c r="B106" s="107" t="s">
        <v>546</v>
      </c>
      <c r="C106" s="111">
        <v>44076</v>
      </c>
      <c r="D106" s="5" t="s">
        <v>239</v>
      </c>
      <c r="E106" s="6">
        <v>3408</v>
      </c>
      <c r="F106" s="5" t="s">
        <v>22</v>
      </c>
      <c r="G106" s="7" t="s">
        <v>547</v>
      </c>
      <c r="H106" s="5" t="s">
        <v>60</v>
      </c>
      <c r="I106" s="7" t="s">
        <v>97</v>
      </c>
      <c r="J106" s="15"/>
      <c r="K106" s="15"/>
      <c r="L106" s="15"/>
      <c r="M106" s="7" t="s">
        <v>548</v>
      </c>
      <c r="N106" s="7" t="s">
        <v>497</v>
      </c>
      <c r="O106" s="15"/>
      <c r="P106" s="15"/>
      <c r="Q106" s="11">
        <v>50000</v>
      </c>
      <c r="R106" s="12">
        <f t="shared" si="3"/>
        <v>0</v>
      </c>
      <c r="S106" s="11">
        <f t="shared" si="4"/>
        <v>50000</v>
      </c>
      <c r="T106" s="13" t="s">
        <v>549</v>
      </c>
      <c r="U106" s="16" t="s">
        <v>493</v>
      </c>
      <c r="V106" t="s">
        <v>4778</v>
      </c>
    </row>
    <row r="107" spans="1:22" ht="13" x14ac:dyDescent="0.15">
      <c r="A107" s="1">
        <f t="shared" si="5"/>
        <v>106</v>
      </c>
      <c r="B107" s="107" t="s">
        <v>550</v>
      </c>
      <c r="C107" s="111">
        <v>44076</v>
      </c>
      <c r="D107" s="5" t="s">
        <v>239</v>
      </c>
      <c r="E107" s="6">
        <v>5714</v>
      </c>
      <c r="F107" s="5" t="s">
        <v>22</v>
      </c>
      <c r="G107" s="7" t="s">
        <v>551</v>
      </c>
      <c r="H107" s="5" t="s">
        <v>54</v>
      </c>
      <c r="I107" s="7" t="s">
        <v>69</v>
      </c>
      <c r="J107" s="15"/>
      <c r="K107" s="15"/>
      <c r="L107" s="15"/>
      <c r="M107" s="7" t="s">
        <v>552</v>
      </c>
      <c r="N107" s="7" t="s">
        <v>497</v>
      </c>
      <c r="O107" s="15"/>
      <c r="P107" s="15"/>
      <c r="Q107" s="11">
        <v>50000</v>
      </c>
      <c r="R107" s="12">
        <f t="shared" si="3"/>
        <v>0</v>
      </c>
      <c r="S107" s="11">
        <f t="shared" si="4"/>
        <v>50000</v>
      </c>
      <c r="T107" s="13" t="s">
        <v>553</v>
      </c>
      <c r="U107" s="16" t="s">
        <v>256</v>
      </c>
      <c r="V107" t="s">
        <v>4778</v>
      </c>
    </row>
    <row r="108" spans="1:22" ht="13" x14ac:dyDescent="0.15">
      <c r="A108" s="1">
        <f t="shared" si="5"/>
        <v>107</v>
      </c>
      <c r="B108" s="107" t="s">
        <v>554</v>
      </c>
      <c r="C108" s="111">
        <v>44076</v>
      </c>
      <c r="D108" s="5" t="s">
        <v>239</v>
      </c>
      <c r="E108" s="6">
        <v>12533</v>
      </c>
      <c r="F108" s="5" t="s">
        <v>22</v>
      </c>
      <c r="G108" s="7" t="s">
        <v>555</v>
      </c>
      <c r="H108" s="5" t="s">
        <v>24</v>
      </c>
      <c r="I108" s="15"/>
      <c r="J108" s="15"/>
      <c r="K108" s="15"/>
      <c r="L108" s="15"/>
      <c r="M108" s="7" t="s">
        <v>556</v>
      </c>
      <c r="N108" s="7" t="s">
        <v>523</v>
      </c>
      <c r="O108" s="15"/>
      <c r="P108" s="15"/>
      <c r="Q108" s="11">
        <v>50000</v>
      </c>
      <c r="R108" s="12">
        <f t="shared" si="3"/>
        <v>0</v>
      </c>
      <c r="S108" s="11">
        <f t="shared" si="4"/>
        <v>50000</v>
      </c>
      <c r="T108" s="13" t="s">
        <v>557</v>
      </c>
      <c r="U108" s="16" t="s">
        <v>250</v>
      </c>
      <c r="V108" t="s">
        <v>4778</v>
      </c>
    </row>
    <row r="109" spans="1:22" ht="13" x14ac:dyDescent="0.15">
      <c r="A109" s="1">
        <f t="shared" si="5"/>
        <v>108</v>
      </c>
      <c r="B109" s="107" t="s">
        <v>558</v>
      </c>
      <c r="C109" s="111">
        <v>44076</v>
      </c>
      <c r="D109" s="5" t="s">
        <v>239</v>
      </c>
      <c r="E109" s="6">
        <v>6805</v>
      </c>
      <c r="F109" s="5" t="s">
        <v>22</v>
      </c>
      <c r="G109" s="7" t="s">
        <v>559</v>
      </c>
      <c r="H109" s="5" t="s">
        <v>68</v>
      </c>
      <c r="I109" s="7" t="s">
        <v>69</v>
      </c>
      <c r="J109" s="15"/>
      <c r="K109" s="15"/>
      <c r="L109" s="15"/>
      <c r="M109" s="7" t="s">
        <v>560</v>
      </c>
      <c r="N109" s="7" t="s">
        <v>476</v>
      </c>
      <c r="O109" s="15"/>
      <c r="P109" s="15"/>
      <c r="Q109" s="11">
        <v>50000</v>
      </c>
      <c r="R109" s="12">
        <f t="shared" si="3"/>
        <v>0</v>
      </c>
      <c r="S109" s="11">
        <f t="shared" si="4"/>
        <v>50000</v>
      </c>
      <c r="T109" s="13" t="s">
        <v>561</v>
      </c>
      <c r="U109" s="16" t="s">
        <v>250</v>
      </c>
      <c r="V109" t="s">
        <v>4778</v>
      </c>
    </row>
    <row r="110" spans="1:22" ht="13" x14ac:dyDescent="0.15">
      <c r="A110" s="1">
        <f t="shared" si="5"/>
        <v>109</v>
      </c>
      <c r="B110" s="107" t="s">
        <v>562</v>
      </c>
      <c r="C110" s="111">
        <v>44076</v>
      </c>
      <c r="D110" s="5" t="s">
        <v>239</v>
      </c>
      <c r="E110" s="6">
        <v>2517</v>
      </c>
      <c r="F110" s="5" t="s">
        <v>22</v>
      </c>
      <c r="G110" s="7" t="s">
        <v>563</v>
      </c>
      <c r="H110" s="5" t="s">
        <v>60</v>
      </c>
      <c r="I110" s="7" t="s">
        <v>183</v>
      </c>
      <c r="J110" s="15"/>
      <c r="K110" s="15"/>
      <c r="L110" s="15"/>
      <c r="M110" s="7" t="s">
        <v>564</v>
      </c>
      <c r="N110" s="7" t="s">
        <v>476</v>
      </c>
      <c r="O110" s="15"/>
      <c r="P110" s="15"/>
      <c r="Q110" s="11">
        <v>50000</v>
      </c>
      <c r="R110" s="12">
        <f t="shared" si="3"/>
        <v>0</v>
      </c>
      <c r="S110" s="11">
        <f t="shared" si="4"/>
        <v>50000</v>
      </c>
      <c r="T110" s="13" t="s">
        <v>565</v>
      </c>
      <c r="U110" s="16" t="s">
        <v>280</v>
      </c>
      <c r="V110" t="s">
        <v>4778</v>
      </c>
    </row>
    <row r="111" spans="1:22" ht="13" x14ac:dyDescent="0.15">
      <c r="A111" s="1">
        <f t="shared" si="5"/>
        <v>110</v>
      </c>
      <c r="B111" s="107" t="s">
        <v>566</v>
      </c>
      <c r="C111" s="111">
        <v>44076</v>
      </c>
      <c r="D111" s="5" t="s">
        <v>239</v>
      </c>
      <c r="E111" s="6">
        <v>913</v>
      </c>
      <c r="F111" s="5" t="s">
        <v>22</v>
      </c>
      <c r="G111" s="7" t="s">
        <v>366</v>
      </c>
      <c r="H111" s="5" t="s">
        <v>24</v>
      </c>
      <c r="I111" s="7" t="s">
        <v>104</v>
      </c>
      <c r="J111" s="15"/>
      <c r="K111" s="15"/>
      <c r="L111" s="15"/>
      <c r="M111" s="7" t="s">
        <v>567</v>
      </c>
      <c r="N111" s="7" t="s">
        <v>568</v>
      </c>
      <c r="O111" s="15"/>
      <c r="P111" s="15"/>
      <c r="Q111" s="11">
        <v>0</v>
      </c>
      <c r="R111" s="12">
        <f t="shared" si="3"/>
        <v>500</v>
      </c>
      <c r="S111" s="11">
        <f t="shared" si="4"/>
        <v>500</v>
      </c>
      <c r="T111" s="13" t="s">
        <v>569</v>
      </c>
      <c r="U111" s="16" t="s">
        <v>570</v>
      </c>
    </row>
    <row r="112" spans="1:22" ht="13" x14ac:dyDescent="0.15">
      <c r="A112" s="1">
        <f t="shared" si="5"/>
        <v>111</v>
      </c>
      <c r="B112" s="107" t="s">
        <v>571</v>
      </c>
      <c r="C112" s="111">
        <v>44076</v>
      </c>
      <c r="D112" s="5" t="s">
        <v>239</v>
      </c>
      <c r="E112" s="6">
        <v>2731</v>
      </c>
      <c r="F112" s="5" t="s">
        <v>22</v>
      </c>
      <c r="G112" s="7" t="s">
        <v>572</v>
      </c>
      <c r="H112" s="5" t="s">
        <v>60</v>
      </c>
      <c r="I112" s="7" t="s">
        <v>183</v>
      </c>
      <c r="J112" s="15"/>
      <c r="K112" s="15"/>
      <c r="L112" s="15"/>
      <c r="M112" s="7" t="s">
        <v>573</v>
      </c>
      <c r="N112" s="7" t="s">
        <v>574</v>
      </c>
      <c r="O112" s="15"/>
      <c r="P112" s="15"/>
      <c r="Q112" s="11">
        <v>0</v>
      </c>
      <c r="R112" s="12">
        <f t="shared" si="3"/>
        <v>500</v>
      </c>
      <c r="S112" s="11">
        <f t="shared" si="4"/>
        <v>500</v>
      </c>
      <c r="T112" s="13" t="s">
        <v>575</v>
      </c>
      <c r="U112" s="16" t="s">
        <v>576</v>
      </c>
    </row>
    <row r="113" spans="1:23" ht="13" x14ac:dyDescent="0.15">
      <c r="A113" s="1">
        <f t="shared" si="5"/>
        <v>112</v>
      </c>
      <c r="B113" s="107" t="s">
        <v>577</v>
      </c>
      <c r="C113" s="111">
        <v>44076</v>
      </c>
      <c r="D113" s="5" t="s">
        <v>239</v>
      </c>
      <c r="E113" s="6">
        <v>12511</v>
      </c>
      <c r="F113" s="5" t="s">
        <v>22</v>
      </c>
      <c r="G113" s="7" t="s">
        <v>578</v>
      </c>
      <c r="H113" s="5" t="s">
        <v>24</v>
      </c>
      <c r="I113" s="7" t="s">
        <v>42</v>
      </c>
      <c r="J113" s="15"/>
      <c r="K113" s="15"/>
      <c r="L113" s="15"/>
      <c r="M113" s="7" t="s">
        <v>579</v>
      </c>
      <c r="N113" s="15"/>
      <c r="O113" s="15"/>
      <c r="P113" s="15"/>
      <c r="Q113" s="11">
        <v>0</v>
      </c>
      <c r="R113" s="12">
        <f t="shared" si="3"/>
        <v>500</v>
      </c>
      <c r="S113" s="11">
        <f t="shared" si="4"/>
        <v>500</v>
      </c>
      <c r="T113" s="13" t="s">
        <v>580</v>
      </c>
      <c r="U113" s="16" t="s">
        <v>581</v>
      </c>
    </row>
    <row r="114" spans="1:23" ht="13" x14ac:dyDescent="0.15">
      <c r="A114" s="1">
        <f t="shared" si="5"/>
        <v>113</v>
      </c>
      <c r="B114" s="107" t="s">
        <v>582</v>
      </c>
      <c r="C114" s="111">
        <v>44076</v>
      </c>
      <c r="D114" s="5" t="s">
        <v>239</v>
      </c>
      <c r="E114" s="6">
        <v>3004</v>
      </c>
      <c r="F114" s="5" t="s">
        <v>22</v>
      </c>
      <c r="G114" s="7" t="s">
        <v>583</v>
      </c>
      <c r="H114" s="5" t="s">
        <v>68</v>
      </c>
      <c r="I114" s="7" t="s">
        <v>35</v>
      </c>
      <c r="J114" s="15"/>
      <c r="K114" s="15"/>
      <c r="L114" s="15"/>
      <c r="M114" s="7" t="s">
        <v>584</v>
      </c>
      <c r="N114" s="7" t="s">
        <v>585</v>
      </c>
      <c r="O114" s="15"/>
      <c r="P114" s="15"/>
      <c r="Q114" s="11">
        <v>0</v>
      </c>
      <c r="R114" s="12">
        <f t="shared" si="3"/>
        <v>500</v>
      </c>
      <c r="S114" s="11">
        <f t="shared" si="4"/>
        <v>500</v>
      </c>
      <c r="T114" s="13" t="s">
        <v>586</v>
      </c>
      <c r="U114" s="16" t="s">
        <v>587</v>
      </c>
    </row>
    <row r="115" spans="1:23" ht="13" x14ac:dyDescent="0.15">
      <c r="A115" s="1">
        <f t="shared" si="5"/>
        <v>114</v>
      </c>
      <c r="B115" s="107" t="s">
        <v>588</v>
      </c>
      <c r="C115" s="111">
        <v>44076</v>
      </c>
      <c r="D115" s="5" t="s">
        <v>239</v>
      </c>
      <c r="E115" s="6">
        <v>2701</v>
      </c>
      <c r="F115" s="5" t="s">
        <v>22</v>
      </c>
      <c r="G115" s="7" t="s">
        <v>535</v>
      </c>
      <c r="H115" s="5" t="s">
        <v>60</v>
      </c>
      <c r="I115" s="7" t="s">
        <v>97</v>
      </c>
      <c r="J115" s="15"/>
      <c r="K115" s="15"/>
      <c r="L115" s="15"/>
      <c r="M115" s="7" t="s">
        <v>589</v>
      </c>
      <c r="N115" s="7" t="s">
        <v>590</v>
      </c>
      <c r="O115" s="15"/>
      <c r="P115" s="15"/>
      <c r="Q115" s="11">
        <v>0</v>
      </c>
      <c r="R115" s="12">
        <f t="shared" si="3"/>
        <v>500</v>
      </c>
      <c r="S115" s="11">
        <f t="shared" si="4"/>
        <v>500</v>
      </c>
      <c r="T115" s="13" t="s">
        <v>591</v>
      </c>
      <c r="U115" s="16" t="s">
        <v>581</v>
      </c>
    </row>
    <row r="116" spans="1:23" ht="13" x14ac:dyDescent="0.15">
      <c r="A116" s="1">
        <f t="shared" si="5"/>
        <v>115</v>
      </c>
      <c r="B116" s="107" t="s">
        <v>592</v>
      </c>
      <c r="C116" s="111">
        <v>44076</v>
      </c>
      <c r="D116" s="5" t="s">
        <v>239</v>
      </c>
      <c r="E116" s="6">
        <v>2624</v>
      </c>
      <c r="F116" s="5" t="s">
        <v>22</v>
      </c>
      <c r="G116" s="7" t="s">
        <v>593</v>
      </c>
      <c r="H116" s="5" t="s">
        <v>54</v>
      </c>
      <c r="I116" s="7" t="s">
        <v>104</v>
      </c>
      <c r="J116" s="15"/>
      <c r="K116" s="15"/>
      <c r="L116" s="15"/>
      <c r="M116" s="7" t="s">
        <v>594</v>
      </c>
      <c r="N116" s="7" t="s">
        <v>595</v>
      </c>
      <c r="O116" s="15"/>
      <c r="P116" s="15"/>
      <c r="Q116" s="11">
        <v>50000</v>
      </c>
      <c r="R116" s="12">
        <f t="shared" si="3"/>
        <v>0</v>
      </c>
      <c r="S116" s="11">
        <f t="shared" si="4"/>
        <v>50000</v>
      </c>
      <c r="T116" s="13" t="s">
        <v>596</v>
      </c>
      <c r="U116" s="16" t="s">
        <v>280</v>
      </c>
      <c r="V116" t="s">
        <v>4778</v>
      </c>
    </row>
    <row r="117" spans="1:23" ht="13" x14ac:dyDescent="0.15">
      <c r="A117" s="1">
        <f t="shared" si="5"/>
        <v>116</v>
      </c>
      <c r="B117" s="107" t="s">
        <v>597</v>
      </c>
      <c r="C117" s="111">
        <v>44077</v>
      </c>
      <c r="D117" s="5" t="s">
        <v>21</v>
      </c>
      <c r="E117" s="6">
        <v>1819</v>
      </c>
      <c r="F117" s="5" t="s">
        <v>22</v>
      </c>
      <c r="G117" s="7" t="s">
        <v>598</v>
      </c>
      <c r="H117" s="5" t="s">
        <v>60</v>
      </c>
      <c r="I117" s="7" t="s">
        <v>109</v>
      </c>
      <c r="J117" s="15"/>
      <c r="K117" s="15"/>
      <c r="L117" s="15"/>
      <c r="M117" s="7" t="s">
        <v>599</v>
      </c>
      <c r="N117" s="7" t="s">
        <v>56</v>
      </c>
      <c r="O117" s="9">
        <v>1</v>
      </c>
      <c r="P117" s="9">
        <v>1</v>
      </c>
      <c r="Q117" s="11">
        <v>159251</v>
      </c>
      <c r="R117" s="12">
        <f t="shared" si="3"/>
        <v>0</v>
      </c>
      <c r="S117" s="11">
        <f t="shared" si="4"/>
        <v>159251</v>
      </c>
      <c r="T117" s="13" t="s">
        <v>600</v>
      </c>
      <c r="U117" s="16" t="s">
        <v>601</v>
      </c>
    </row>
    <row r="118" spans="1:23" ht="13" x14ac:dyDescent="0.15">
      <c r="A118" s="1">
        <f t="shared" si="5"/>
        <v>117</v>
      </c>
      <c r="B118" s="107" t="s">
        <v>602</v>
      </c>
      <c r="C118" s="111">
        <v>44077</v>
      </c>
      <c r="D118" s="5" t="s">
        <v>21</v>
      </c>
      <c r="E118" s="6">
        <v>9718</v>
      </c>
      <c r="F118" s="5" t="s">
        <v>22</v>
      </c>
      <c r="G118" s="7" t="s">
        <v>603</v>
      </c>
      <c r="H118" s="5" t="s">
        <v>24</v>
      </c>
      <c r="I118" s="15"/>
      <c r="J118" s="8">
        <v>6536</v>
      </c>
      <c r="K118" s="9">
        <v>8</v>
      </c>
      <c r="L118" s="10">
        <v>1</v>
      </c>
      <c r="M118" s="7" t="s">
        <v>604</v>
      </c>
      <c r="N118" s="7" t="s">
        <v>604</v>
      </c>
      <c r="O118" s="9">
        <v>1</v>
      </c>
      <c r="P118" s="9">
        <v>1</v>
      </c>
      <c r="Q118" s="11">
        <v>367307</v>
      </c>
      <c r="R118" s="12">
        <f t="shared" si="3"/>
        <v>0</v>
      </c>
      <c r="S118" s="11">
        <f t="shared" si="4"/>
        <v>367307</v>
      </c>
      <c r="T118" s="13" t="s">
        <v>605</v>
      </c>
      <c r="U118" s="14"/>
    </row>
    <row r="119" spans="1:23" ht="13" x14ac:dyDescent="0.15">
      <c r="A119" s="1">
        <f t="shared" si="5"/>
        <v>118</v>
      </c>
      <c r="B119" s="107" t="s">
        <v>606</v>
      </c>
      <c r="C119" s="111">
        <v>44077</v>
      </c>
      <c r="D119" s="5" t="s">
        <v>21</v>
      </c>
      <c r="E119" s="6">
        <v>1308</v>
      </c>
      <c r="F119" s="5" t="s">
        <v>22</v>
      </c>
      <c r="G119" s="7" t="s">
        <v>607</v>
      </c>
      <c r="H119" s="5" t="s">
        <v>60</v>
      </c>
      <c r="I119" s="7" t="s">
        <v>109</v>
      </c>
      <c r="J119" s="8">
        <v>7322</v>
      </c>
      <c r="K119" s="9">
        <v>11</v>
      </c>
      <c r="L119" s="10">
        <v>2</v>
      </c>
      <c r="M119" s="15"/>
      <c r="N119" s="7" t="s">
        <v>608</v>
      </c>
      <c r="O119" s="9">
        <v>1</v>
      </c>
      <c r="P119" s="9">
        <v>1</v>
      </c>
      <c r="Q119" s="11">
        <v>234867</v>
      </c>
      <c r="R119" s="12">
        <f t="shared" si="3"/>
        <v>0</v>
      </c>
      <c r="S119" s="11">
        <f t="shared" si="4"/>
        <v>234867</v>
      </c>
      <c r="T119" s="13" t="s">
        <v>609</v>
      </c>
      <c r="U119" s="16" t="s">
        <v>610</v>
      </c>
      <c r="V119" t="s">
        <v>4778</v>
      </c>
    </row>
    <row r="120" spans="1:23" ht="13" x14ac:dyDescent="0.15">
      <c r="A120" s="1">
        <f t="shared" si="5"/>
        <v>119</v>
      </c>
      <c r="B120" s="107" t="s">
        <v>611</v>
      </c>
      <c r="C120" s="111">
        <v>44077</v>
      </c>
      <c r="D120" s="5" t="s">
        <v>21</v>
      </c>
      <c r="E120" s="6">
        <v>1301</v>
      </c>
      <c r="F120" s="5" t="s">
        <v>22</v>
      </c>
      <c r="G120" s="7" t="s">
        <v>612</v>
      </c>
      <c r="H120" s="5" t="s">
        <v>60</v>
      </c>
      <c r="I120" s="7" t="s">
        <v>109</v>
      </c>
      <c r="J120" s="8">
        <v>7322</v>
      </c>
      <c r="K120" s="9">
        <v>15</v>
      </c>
      <c r="L120" s="10">
        <v>1</v>
      </c>
      <c r="M120" s="15"/>
      <c r="N120" s="7" t="s">
        <v>608</v>
      </c>
      <c r="O120" s="9">
        <v>1</v>
      </c>
      <c r="P120" s="9">
        <v>1</v>
      </c>
      <c r="Q120" s="11">
        <v>294743</v>
      </c>
      <c r="R120" s="12">
        <f t="shared" si="3"/>
        <v>0</v>
      </c>
      <c r="S120" s="11">
        <f t="shared" si="4"/>
        <v>294743</v>
      </c>
      <c r="T120" s="13" t="s">
        <v>613</v>
      </c>
      <c r="U120" s="16" t="s">
        <v>610</v>
      </c>
      <c r="V120" t="s">
        <v>4778</v>
      </c>
    </row>
    <row r="121" spans="1:23" ht="13" x14ac:dyDescent="0.15">
      <c r="A121" s="1">
        <f t="shared" si="5"/>
        <v>120</v>
      </c>
      <c r="B121" s="107" t="s">
        <v>614</v>
      </c>
      <c r="C121" s="111">
        <v>44077</v>
      </c>
      <c r="D121" s="5" t="s">
        <v>21</v>
      </c>
      <c r="E121" s="6">
        <v>7215</v>
      </c>
      <c r="F121" s="5" t="s">
        <v>22</v>
      </c>
      <c r="G121" s="7" t="s">
        <v>615</v>
      </c>
      <c r="H121" s="5" t="s">
        <v>24</v>
      </c>
      <c r="I121" s="7" t="s">
        <v>109</v>
      </c>
      <c r="J121" s="8">
        <v>7322</v>
      </c>
      <c r="K121" s="9">
        <v>1</v>
      </c>
      <c r="L121" s="10">
        <v>1</v>
      </c>
      <c r="M121" s="15"/>
      <c r="N121" s="7" t="s">
        <v>608</v>
      </c>
      <c r="O121" s="9">
        <v>1</v>
      </c>
      <c r="P121" s="9">
        <v>1</v>
      </c>
      <c r="Q121" s="11">
        <v>294743</v>
      </c>
      <c r="R121" s="12">
        <f t="shared" si="3"/>
        <v>0</v>
      </c>
      <c r="S121" s="11">
        <f t="shared" si="4"/>
        <v>294743</v>
      </c>
      <c r="T121" s="13" t="s">
        <v>616</v>
      </c>
      <c r="U121" s="16" t="s">
        <v>610</v>
      </c>
      <c r="V121" t="s">
        <v>4778</v>
      </c>
    </row>
    <row r="122" spans="1:23" ht="13" x14ac:dyDescent="0.15">
      <c r="A122" s="1">
        <f t="shared" si="5"/>
        <v>121</v>
      </c>
      <c r="B122" s="107" t="s">
        <v>617</v>
      </c>
      <c r="C122" s="111">
        <v>44077</v>
      </c>
      <c r="D122" s="5" t="s">
        <v>21</v>
      </c>
      <c r="E122" s="6">
        <v>1305</v>
      </c>
      <c r="F122" s="5" t="s">
        <v>22</v>
      </c>
      <c r="G122" s="7" t="s">
        <v>612</v>
      </c>
      <c r="H122" s="5" t="s">
        <v>60</v>
      </c>
      <c r="I122" s="7" t="s">
        <v>109</v>
      </c>
      <c r="J122" s="8">
        <v>7322</v>
      </c>
      <c r="K122" s="9">
        <v>16</v>
      </c>
      <c r="L122" s="10">
        <v>1</v>
      </c>
      <c r="M122" s="15"/>
      <c r="N122" s="7" t="s">
        <v>608</v>
      </c>
      <c r="O122" s="9">
        <v>1</v>
      </c>
      <c r="P122" s="9">
        <v>1</v>
      </c>
      <c r="Q122" s="11">
        <v>294743</v>
      </c>
      <c r="R122" s="12">
        <f t="shared" si="3"/>
        <v>0</v>
      </c>
      <c r="S122" s="11">
        <f t="shared" si="4"/>
        <v>294743</v>
      </c>
      <c r="T122" s="13" t="s">
        <v>618</v>
      </c>
      <c r="U122" s="16" t="s">
        <v>610</v>
      </c>
      <c r="V122" t="s">
        <v>4778</v>
      </c>
    </row>
    <row r="123" spans="1:23" ht="13" x14ac:dyDescent="0.15">
      <c r="A123" s="1">
        <f t="shared" si="5"/>
        <v>122</v>
      </c>
      <c r="B123" s="107" t="s">
        <v>619</v>
      </c>
      <c r="C123" s="111">
        <v>44077</v>
      </c>
      <c r="D123" s="5" t="s">
        <v>21</v>
      </c>
      <c r="E123" s="6">
        <v>1324</v>
      </c>
      <c r="F123" s="5" t="s">
        <v>22</v>
      </c>
      <c r="G123" s="7" t="s">
        <v>607</v>
      </c>
      <c r="H123" s="5" t="s">
        <v>60</v>
      </c>
      <c r="I123" s="7" t="s">
        <v>109</v>
      </c>
      <c r="J123" s="8">
        <v>7322</v>
      </c>
      <c r="K123" s="9">
        <v>15</v>
      </c>
      <c r="L123" s="10">
        <v>2</v>
      </c>
      <c r="M123" s="15"/>
      <c r="N123" s="7" t="s">
        <v>608</v>
      </c>
      <c r="O123" s="9">
        <v>1</v>
      </c>
      <c r="P123" s="9">
        <v>1</v>
      </c>
      <c r="Q123" s="11">
        <v>294743</v>
      </c>
      <c r="R123" s="12">
        <f t="shared" si="3"/>
        <v>0</v>
      </c>
      <c r="S123" s="11">
        <f t="shared" si="4"/>
        <v>294743</v>
      </c>
      <c r="T123" s="13" t="s">
        <v>620</v>
      </c>
      <c r="U123" s="16" t="s">
        <v>610</v>
      </c>
      <c r="V123" t="s">
        <v>4778</v>
      </c>
    </row>
    <row r="124" spans="1:23" ht="13" x14ac:dyDescent="0.15">
      <c r="A124" s="1">
        <f t="shared" si="5"/>
        <v>123</v>
      </c>
      <c r="B124" s="107" t="s">
        <v>621</v>
      </c>
      <c r="C124" s="111">
        <v>44077</v>
      </c>
      <c r="D124" s="5" t="s">
        <v>21</v>
      </c>
      <c r="E124" s="6">
        <v>6903</v>
      </c>
      <c r="F124" s="5" t="s">
        <v>22</v>
      </c>
      <c r="G124" s="7" t="s">
        <v>615</v>
      </c>
      <c r="H124" s="5" t="s">
        <v>24</v>
      </c>
      <c r="I124" s="7" t="s">
        <v>109</v>
      </c>
      <c r="J124" s="8">
        <v>7322</v>
      </c>
      <c r="K124" s="9">
        <v>16</v>
      </c>
      <c r="L124" s="10">
        <v>2</v>
      </c>
      <c r="M124" s="15"/>
      <c r="N124" s="7" t="s">
        <v>608</v>
      </c>
      <c r="O124" s="9">
        <v>1</v>
      </c>
      <c r="P124" s="9">
        <v>1</v>
      </c>
      <c r="Q124" s="11">
        <v>287078</v>
      </c>
      <c r="R124" s="12">
        <f t="shared" si="3"/>
        <v>0</v>
      </c>
      <c r="S124" s="11">
        <f t="shared" si="4"/>
        <v>287078</v>
      </c>
      <c r="T124" s="13" t="s">
        <v>622</v>
      </c>
      <c r="U124" s="16" t="s">
        <v>610</v>
      </c>
      <c r="V124" t="s">
        <v>4778</v>
      </c>
    </row>
    <row r="125" spans="1:23" ht="13" x14ac:dyDescent="0.15">
      <c r="A125" s="1">
        <f t="shared" si="5"/>
        <v>124</v>
      </c>
      <c r="B125" s="107" t="s">
        <v>623</v>
      </c>
      <c r="C125" s="111">
        <v>44077</v>
      </c>
      <c r="D125" s="5" t="s">
        <v>21</v>
      </c>
      <c r="E125" s="6">
        <v>1316</v>
      </c>
      <c r="F125" s="5" t="s">
        <v>22</v>
      </c>
      <c r="G125" s="7" t="s">
        <v>612</v>
      </c>
      <c r="H125" s="5" t="s">
        <v>60</v>
      </c>
      <c r="I125" s="7" t="s">
        <v>109</v>
      </c>
      <c r="J125" s="8">
        <v>7322</v>
      </c>
      <c r="K125" s="9">
        <v>10</v>
      </c>
      <c r="L125" s="10">
        <v>1</v>
      </c>
      <c r="M125" s="15"/>
      <c r="N125" s="7" t="s">
        <v>608</v>
      </c>
      <c r="O125" s="9">
        <v>1</v>
      </c>
      <c r="P125" s="9">
        <v>1</v>
      </c>
      <c r="Q125" s="11">
        <v>294743</v>
      </c>
      <c r="R125" s="12">
        <f t="shared" si="3"/>
        <v>0</v>
      </c>
      <c r="S125" s="11">
        <f t="shared" si="4"/>
        <v>294743</v>
      </c>
      <c r="T125" s="13" t="s">
        <v>624</v>
      </c>
      <c r="U125" s="16" t="s">
        <v>610</v>
      </c>
      <c r="V125" t="s">
        <v>4778</v>
      </c>
    </row>
    <row r="126" spans="1:23" ht="13" x14ac:dyDescent="0.15">
      <c r="A126" s="1">
        <f t="shared" si="5"/>
        <v>125</v>
      </c>
      <c r="B126" s="107" t="s">
        <v>625</v>
      </c>
      <c r="C126" s="111">
        <v>44077</v>
      </c>
      <c r="D126" s="5" t="s">
        <v>21</v>
      </c>
      <c r="E126" s="6">
        <v>1318</v>
      </c>
      <c r="F126" s="5" t="s">
        <v>22</v>
      </c>
      <c r="G126" s="7" t="s">
        <v>626</v>
      </c>
      <c r="H126" s="5" t="s">
        <v>60</v>
      </c>
      <c r="I126" s="7" t="s">
        <v>109</v>
      </c>
      <c r="J126" s="8">
        <v>7322</v>
      </c>
      <c r="K126" s="9">
        <v>33</v>
      </c>
      <c r="L126" s="10">
        <v>2</v>
      </c>
      <c r="M126" s="15"/>
      <c r="N126" s="7" t="s">
        <v>608</v>
      </c>
      <c r="O126" s="9">
        <v>1</v>
      </c>
      <c r="P126" s="9">
        <v>1</v>
      </c>
      <c r="Q126" s="11">
        <v>294743</v>
      </c>
      <c r="R126" s="12">
        <f t="shared" si="3"/>
        <v>0</v>
      </c>
      <c r="S126" s="11">
        <f t="shared" si="4"/>
        <v>294743</v>
      </c>
      <c r="T126" s="13" t="s">
        <v>627</v>
      </c>
      <c r="U126" s="16" t="s">
        <v>610</v>
      </c>
      <c r="V126" t="s">
        <v>4778</v>
      </c>
    </row>
    <row r="127" spans="1:23" ht="13" x14ac:dyDescent="0.15">
      <c r="A127" s="1">
        <f t="shared" si="5"/>
        <v>126</v>
      </c>
      <c r="B127" s="107" t="s">
        <v>628</v>
      </c>
      <c r="C127" s="111">
        <v>44077</v>
      </c>
      <c r="D127" s="5" t="s">
        <v>21</v>
      </c>
      <c r="E127" s="6">
        <v>1304</v>
      </c>
      <c r="F127" s="5" t="s">
        <v>22</v>
      </c>
      <c r="G127" s="7" t="s">
        <v>607</v>
      </c>
      <c r="H127" s="5" t="s">
        <v>60</v>
      </c>
      <c r="I127" s="7" t="s">
        <v>109</v>
      </c>
      <c r="J127" s="8">
        <v>7322</v>
      </c>
      <c r="K127" s="9">
        <v>10</v>
      </c>
      <c r="L127" s="10">
        <v>2</v>
      </c>
      <c r="M127" s="15"/>
      <c r="N127" s="7" t="s">
        <v>608</v>
      </c>
      <c r="O127" s="9">
        <v>1</v>
      </c>
      <c r="P127" s="9">
        <v>1</v>
      </c>
      <c r="Q127" s="11">
        <v>287078</v>
      </c>
      <c r="R127" s="12">
        <f t="shared" si="3"/>
        <v>0</v>
      </c>
      <c r="S127" s="11">
        <f t="shared" si="4"/>
        <v>287078</v>
      </c>
      <c r="T127" s="13" t="s">
        <v>629</v>
      </c>
      <c r="U127" s="16" t="s">
        <v>610</v>
      </c>
      <c r="V127" t="s">
        <v>4778</v>
      </c>
    </row>
    <row r="128" spans="1:23" ht="13" x14ac:dyDescent="0.15">
      <c r="A128" s="1">
        <f t="shared" si="5"/>
        <v>127</v>
      </c>
      <c r="B128" s="107" t="s">
        <v>630</v>
      </c>
      <c r="C128" s="111">
        <v>44077</v>
      </c>
      <c r="D128" s="5" t="s">
        <v>32</v>
      </c>
      <c r="E128" s="6">
        <v>4120</v>
      </c>
      <c r="F128" s="5" t="s">
        <v>22</v>
      </c>
      <c r="G128" s="7" t="s">
        <v>631</v>
      </c>
      <c r="H128" s="5" t="s">
        <v>54</v>
      </c>
      <c r="I128" s="7" t="s">
        <v>35</v>
      </c>
      <c r="J128" s="15"/>
      <c r="K128" s="15"/>
      <c r="L128" s="15"/>
      <c r="M128" s="7" t="s">
        <v>632</v>
      </c>
      <c r="N128" s="7" t="s">
        <v>633</v>
      </c>
      <c r="O128" s="15"/>
      <c r="P128" s="15"/>
      <c r="Q128" s="11">
        <v>0</v>
      </c>
      <c r="R128" s="12">
        <f t="shared" si="3"/>
        <v>12000</v>
      </c>
      <c r="S128" s="11">
        <f t="shared" si="4"/>
        <v>12000</v>
      </c>
      <c r="T128" s="13" t="s">
        <v>634</v>
      </c>
      <c r="U128" s="16" t="s">
        <v>46</v>
      </c>
      <c r="W128" t="s">
        <v>4780</v>
      </c>
    </row>
    <row r="129" spans="1:23" ht="13" x14ac:dyDescent="0.15">
      <c r="A129" s="1">
        <f t="shared" si="5"/>
        <v>128</v>
      </c>
      <c r="B129" s="107" t="s">
        <v>635</v>
      </c>
      <c r="C129" s="111">
        <v>44077</v>
      </c>
      <c r="D129" s="5" t="s">
        <v>73</v>
      </c>
      <c r="E129" s="6">
        <v>8511</v>
      </c>
      <c r="F129" s="5" t="s">
        <v>22</v>
      </c>
      <c r="G129" s="7" t="s">
        <v>636</v>
      </c>
      <c r="H129" s="5" t="s">
        <v>103</v>
      </c>
      <c r="I129" s="7" t="s">
        <v>42</v>
      </c>
      <c r="J129" s="15"/>
      <c r="K129" s="15"/>
      <c r="L129" s="15"/>
      <c r="M129" s="7" t="s">
        <v>637</v>
      </c>
      <c r="N129" s="7" t="s">
        <v>638</v>
      </c>
      <c r="O129" s="15"/>
      <c r="P129" s="15"/>
      <c r="Q129" s="11">
        <v>0</v>
      </c>
      <c r="R129" s="12">
        <f t="shared" si="3"/>
        <v>15000</v>
      </c>
      <c r="S129" s="11">
        <f t="shared" si="4"/>
        <v>15000</v>
      </c>
      <c r="T129" s="13" t="s">
        <v>639</v>
      </c>
      <c r="U129" s="16" t="s">
        <v>65</v>
      </c>
      <c r="W129" t="s">
        <v>4780</v>
      </c>
    </row>
    <row r="130" spans="1:23" ht="13" x14ac:dyDescent="0.15">
      <c r="A130" s="1">
        <f t="shared" si="5"/>
        <v>129</v>
      </c>
      <c r="B130" s="107" t="s">
        <v>640</v>
      </c>
      <c r="C130" s="111">
        <v>44077</v>
      </c>
      <c r="D130" s="5" t="s">
        <v>641</v>
      </c>
      <c r="E130" s="6">
        <v>2731</v>
      </c>
      <c r="F130" s="5" t="s">
        <v>22</v>
      </c>
      <c r="G130" s="7" t="s">
        <v>642</v>
      </c>
      <c r="H130" s="5" t="s">
        <v>54</v>
      </c>
      <c r="I130" s="7" t="s">
        <v>104</v>
      </c>
      <c r="J130" s="15"/>
      <c r="K130" s="15"/>
      <c r="L130" s="15"/>
      <c r="M130" s="7" t="s">
        <v>643</v>
      </c>
      <c r="N130" s="15"/>
      <c r="O130" s="15"/>
      <c r="P130" s="15"/>
      <c r="Q130" s="11">
        <v>19372</v>
      </c>
      <c r="R130" s="12">
        <f t="shared" ref="R130:R193" si="6">IF(Q130&gt;0,0,(IF(ISNA(VLOOKUP(D130,Missing_Vaulations,3,FALSE))=TRUE,0,(VLOOKUP(D130,Missing_Vaulations,3,FALSE)))))</f>
        <v>0</v>
      </c>
      <c r="S130" s="11">
        <f t="shared" si="4"/>
        <v>19372</v>
      </c>
      <c r="T130" s="13" t="s">
        <v>644</v>
      </c>
      <c r="U130" s="16" t="s">
        <v>645</v>
      </c>
    </row>
    <row r="131" spans="1:23" ht="13" x14ac:dyDescent="0.15">
      <c r="A131" s="1">
        <f t="shared" si="5"/>
        <v>130</v>
      </c>
      <c r="B131" s="107" t="s">
        <v>646</v>
      </c>
      <c r="C131" s="111">
        <v>44077</v>
      </c>
      <c r="D131" s="5" t="s">
        <v>79</v>
      </c>
      <c r="E131" s="6">
        <v>10303</v>
      </c>
      <c r="F131" s="5" t="s">
        <v>22</v>
      </c>
      <c r="G131" s="7" t="s">
        <v>647</v>
      </c>
      <c r="H131" s="5" t="s">
        <v>24</v>
      </c>
      <c r="I131" s="7" t="s">
        <v>61</v>
      </c>
      <c r="J131" s="15"/>
      <c r="K131" s="15"/>
      <c r="L131" s="15"/>
      <c r="M131" s="7" t="s">
        <v>648</v>
      </c>
      <c r="N131" s="7" t="s">
        <v>649</v>
      </c>
      <c r="O131" s="15"/>
      <c r="P131" s="15"/>
      <c r="Q131" s="11">
        <v>0</v>
      </c>
      <c r="R131" s="12">
        <f t="shared" si="6"/>
        <v>3000</v>
      </c>
      <c r="S131" s="11">
        <f t="shared" ref="S131:S194" si="7">Q131+R131</f>
        <v>3000</v>
      </c>
      <c r="T131" s="13" t="s">
        <v>650</v>
      </c>
      <c r="U131" s="16" t="s">
        <v>651</v>
      </c>
    </row>
    <row r="132" spans="1:23" ht="13" x14ac:dyDescent="0.15">
      <c r="A132" s="1">
        <f t="shared" ref="A132:A195" si="8">A131+1</f>
        <v>131</v>
      </c>
      <c r="B132" s="107" t="s">
        <v>652</v>
      </c>
      <c r="C132" s="111">
        <v>44077</v>
      </c>
      <c r="D132" s="5" t="s">
        <v>79</v>
      </c>
      <c r="E132" s="6">
        <v>9104</v>
      </c>
      <c r="F132" s="5" t="s">
        <v>22</v>
      </c>
      <c r="G132" s="7" t="s">
        <v>653</v>
      </c>
      <c r="H132" s="5" t="s">
        <v>24</v>
      </c>
      <c r="I132" s="7" t="s">
        <v>25</v>
      </c>
      <c r="J132" s="15"/>
      <c r="K132" s="15"/>
      <c r="L132" s="15"/>
      <c r="M132" s="7" t="s">
        <v>654</v>
      </c>
      <c r="N132" s="7" t="s">
        <v>649</v>
      </c>
      <c r="O132" s="15"/>
      <c r="P132" s="15"/>
      <c r="Q132" s="11">
        <v>0</v>
      </c>
      <c r="R132" s="12">
        <f t="shared" si="6"/>
        <v>3000</v>
      </c>
      <c r="S132" s="11">
        <f t="shared" si="7"/>
        <v>3000</v>
      </c>
      <c r="T132" s="13" t="s">
        <v>655</v>
      </c>
      <c r="U132" s="16" t="s">
        <v>346</v>
      </c>
    </row>
    <row r="133" spans="1:23" ht="13" x14ac:dyDescent="0.15">
      <c r="A133" s="1">
        <f t="shared" si="8"/>
        <v>132</v>
      </c>
      <c r="B133" s="107" t="s">
        <v>656</v>
      </c>
      <c r="C133" s="111">
        <v>44077</v>
      </c>
      <c r="D133" s="5" t="s">
        <v>79</v>
      </c>
      <c r="E133" s="6">
        <v>5501</v>
      </c>
      <c r="F133" s="5" t="s">
        <v>22</v>
      </c>
      <c r="G133" s="7" t="s">
        <v>657</v>
      </c>
      <c r="H133" s="5" t="s">
        <v>24</v>
      </c>
      <c r="I133" s="7" t="s">
        <v>69</v>
      </c>
      <c r="J133" s="15"/>
      <c r="K133" s="15"/>
      <c r="L133" s="15"/>
      <c r="M133" s="7" t="s">
        <v>658</v>
      </c>
      <c r="N133" s="7" t="s">
        <v>649</v>
      </c>
      <c r="O133" s="15"/>
      <c r="P133" s="15"/>
      <c r="Q133" s="11">
        <v>0</v>
      </c>
      <c r="R133" s="12">
        <f t="shared" si="6"/>
        <v>3000</v>
      </c>
      <c r="S133" s="11">
        <f t="shared" si="7"/>
        <v>3000</v>
      </c>
      <c r="T133" s="13" t="s">
        <v>659</v>
      </c>
      <c r="U133" s="16" t="s">
        <v>346</v>
      </c>
    </row>
    <row r="134" spans="1:23" ht="13" x14ac:dyDescent="0.15">
      <c r="A134" s="1">
        <f t="shared" si="8"/>
        <v>133</v>
      </c>
      <c r="B134" s="107" t="s">
        <v>660</v>
      </c>
      <c r="C134" s="111">
        <v>44077</v>
      </c>
      <c r="D134" s="5" t="s">
        <v>79</v>
      </c>
      <c r="E134" s="6">
        <v>4111</v>
      </c>
      <c r="F134" s="5" t="s">
        <v>22</v>
      </c>
      <c r="G134" s="7" t="s">
        <v>661</v>
      </c>
      <c r="H134" s="5" t="s">
        <v>34</v>
      </c>
      <c r="I134" s="7" t="s">
        <v>25</v>
      </c>
      <c r="J134" s="15"/>
      <c r="K134" s="15"/>
      <c r="L134" s="15"/>
      <c r="M134" s="7" t="s">
        <v>662</v>
      </c>
      <c r="N134" s="7" t="s">
        <v>649</v>
      </c>
      <c r="O134" s="15"/>
      <c r="P134" s="15"/>
      <c r="Q134" s="11">
        <v>0</v>
      </c>
      <c r="R134" s="12">
        <f t="shared" si="6"/>
        <v>3000</v>
      </c>
      <c r="S134" s="11">
        <f t="shared" si="7"/>
        <v>3000</v>
      </c>
      <c r="T134" s="13" t="s">
        <v>663</v>
      </c>
      <c r="U134" s="16" t="s">
        <v>346</v>
      </c>
    </row>
    <row r="135" spans="1:23" ht="13" x14ac:dyDescent="0.15">
      <c r="A135" s="1">
        <f t="shared" si="8"/>
        <v>134</v>
      </c>
      <c r="B135" s="107" t="s">
        <v>664</v>
      </c>
      <c r="C135" s="111">
        <v>44077</v>
      </c>
      <c r="D135" s="5" t="s">
        <v>79</v>
      </c>
      <c r="E135" s="6">
        <v>4517</v>
      </c>
      <c r="F135" s="5" t="s">
        <v>22</v>
      </c>
      <c r="G135" s="7" t="s">
        <v>665</v>
      </c>
      <c r="H135" s="5" t="s">
        <v>60</v>
      </c>
      <c r="I135" s="7" t="s">
        <v>69</v>
      </c>
      <c r="J135" s="15"/>
      <c r="K135" s="15"/>
      <c r="L135" s="15"/>
      <c r="M135" s="7" t="s">
        <v>666</v>
      </c>
      <c r="N135" s="7" t="s">
        <v>649</v>
      </c>
      <c r="O135" s="15"/>
      <c r="P135" s="15"/>
      <c r="Q135" s="11">
        <v>0</v>
      </c>
      <c r="R135" s="12">
        <f t="shared" si="6"/>
        <v>3000</v>
      </c>
      <c r="S135" s="11">
        <f t="shared" si="7"/>
        <v>3000</v>
      </c>
      <c r="T135" s="13" t="s">
        <v>667</v>
      </c>
      <c r="U135" s="16" t="s">
        <v>346</v>
      </c>
    </row>
    <row r="136" spans="1:23" ht="13" x14ac:dyDescent="0.15">
      <c r="A136" s="1">
        <f t="shared" si="8"/>
        <v>135</v>
      </c>
      <c r="B136" s="107" t="s">
        <v>668</v>
      </c>
      <c r="C136" s="111">
        <v>44077</v>
      </c>
      <c r="D136" s="5" t="s">
        <v>79</v>
      </c>
      <c r="E136" s="6">
        <v>2528</v>
      </c>
      <c r="F136" s="5" t="s">
        <v>22</v>
      </c>
      <c r="G136" s="7" t="s">
        <v>125</v>
      </c>
      <c r="H136" s="5" t="s">
        <v>54</v>
      </c>
      <c r="I136" s="7" t="s">
        <v>104</v>
      </c>
      <c r="J136" s="15"/>
      <c r="K136" s="15"/>
      <c r="L136" s="15"/>
      <c r="M136" s="7" t="s">
        <v>669</v>
      </c>
      <c r="N136" s="7" t="s">
        <v>670</v>
      </c>
      <c r="O136" s="9">
        <v>1</v>
      </c>
      <c r="P136" s="9">
        <v>1</v>
      </c>
      <c r="Q136" s="11">
        <v>60000</v>
      </c>
      <c r="R136" s="12">
        <f t="shared" si="6"/>
        <v>0</v>
      </c>
      <c r="S136" s="11">
        <f t="shared" si="7"/>
        <v>60000</v>
      </c>
      <c r="T136" s="13" t="s">
        <v>671</v>
      </c>
      <c r="U136" s="16" t="s">
        <v>672</v>
      </c>
    </row>
    <row r="137" spans="1:23" ht="13" x14ac:dyDescent="0.15">
      <c r="A137" s="1">
        <f t="shared" si="8"/>
        <v>136</v>
      </c>
      <c r="B137" s="107" t="s">
        <v>673</v>
      </c>
      <c r="C137" s="111">
        <v>44077</v>
      </c>
      <c r="D137" s="5" t="s">
        <v>124</v>
      </c>
      <c r="E137" s="6">
        <v>5701</v>
      </c>
      <c r="F137" s="5" t="s">
        <v>22</v>
      </c>
      <c r="G137" s="7" t="s">
        <v>674</v>
      </c>
      <c r="H137" s="5" t="s">
        <v>54</v>
      </c>
      <c r="I137" s="7" t="s">
        <v>97</v>
      </c>
      <c r="J137" s="15"/>
      <c r="K137" s="15"/>
      <c r="L137" s="15"/>
      <c r="M137" s="7" t="s">
        <v>675</v>
      </c>
      <c r="N137" s="7" t="s">
        <v>56</v>
      </c>
      <c r="O137" s="15"/>
      <c r="P137" s="15"/>
      <c r="Q137" s="11">
        <v>0</v>
      </c>
      <c r="R137" s="12">
        <f t="shared" si="6"/>
        <v>3000</v>
      </c>
      <c r="S137" s="11">
        <f t="shared" si="7"/>
        <v>3000</v>
      </c>
      <c r="T137" s="13" t="s">
        <v>676</v>
      </c>
      <c r="U137" s="16" t="s">
        <v>677</v>
      </c>
    </row>
    <row r="138" spans="1:23" ht="13" x14ac:dyDescent="0.15">
      <c r="A138" s="1">
        <f t="shared" si="8"/>
        <v>137</v>
      </c>
      <c r="B138" s="107" t="s">
        <v>678</v>
      </c>
      <c r="C138" s="111">
        <v>44077</v>
      </c>
      <c r="D138" s="5" t="s">
        <v>131</v>
      </c>
      <c r="E138" s="6">
        <v>9501</v>
      </c>
      <c r="F138" s="5" t="s">
        <v>22</v>
      </c>
      <c r="G138" s="7" t="s">
        <v>679</v>
      </c>
      <c r="H138" s="5" t="s">
        <v>34</v>
      </c>
      <c r="I138" s="15"/>
      <c r="J138" s="15"/>
      <c r="K138" s="15"/>
      <c r="L138" s="15"/>
      <c r="M138" s="7" t="s">
        <v>680</v>
      </c>
      <c r="N138" s="7" t="s">
        <v>191</v>
      </c>
      <c r="O138" s="15"/>
      <c r="P138" s="15"/>
      <c r="Q138" s="11">
        <v>0</v>
      </c>
      <c r="R138" s="12">
        <f t="shared" si="6"/>
        <v>500</v>
      </c>
      <c r="S138" s="11">
        <f t="shared" si="7"/>
        <v>500</v>
      </c>
      <c r="T138" s="13" t="s">
        <v>681</v>
      </c>
      <c r="U138" s="16" t="s">
        <v>136</v>
      </c>
    </row>
    <row r="139" spans="1:23" ht="13" x14ac:dyDescent="0.15">
      <c r="A139" s="1">
        <f t="shared" si="8"/>
        <v>138</v>
      </c>
      <c r="B139" s="107" t="s">
        <v>682</v>
      </c>
      <c r="C139" s="111">
        <v>44077</v>
      </c>
      <c r="D139" s="5" t="s">
        <v>131</v>
      </c>
      <c r="E139" s="6">
        <v>7500</v>
      </c>
      <c r="F139" s="5" t="s">
        <v>22</v>
      </c>
      <c r="G139" s="7" t="s">
        <v>489</v>
      </c>
      <c r="H139" s="5" t="s">
        <v>24</v>
      </c>
      <c r="I139" s="7" t="s">
        <v>97</v>
      </c>
      <c r="J139" s="15"/>
      <c r="K139" s="15"/>
      <c r="L139" s="15"/>
      <c r="M139" s="7" t="s">
        <v>683</v>
      </c>
      <c r="N139" s="7" t="s">
        <v>684</v>
      </c>
      <c r="O139" s="15"/>
      <c r="P139" s="15"/>
      <c r="Q139" s="11">
        <v>0</v>
      </c>
      <c r="R139" s="12">
        <f t="shared" si="6"/>
        <v>500</v>
      </c>
      <c r="S139" s="11">
        <f t="shared" si="7"/>
        <v>500</v>
      </c>
      <c r="T139" s="13" t="s">
        <v>685</v>
      </c>
      <c r="U139" s="16" t="s">
        <v>136</v>
      </c>
    </row>
    <row r="140" spans="1:23" ht="13" x14ac:dyDescent="0.15">
      <c r="A140" s="1">
        <f t="shared" si="8"/>
        <v>139</v>
      </c>
      <c r="B140" s="107" t="s">
        <v>686</v>
      </c>
      <c r="C140" s="111">
        <v>44077</v>
      </c>
      <c r="D140" s="5" t="s">
        <v>131</v>
      </c>
      <c r="E140" s="6">
        <v>11701</v>
      </c>
      <c r="F140" s="5" t="s">
        <v>22</v>
      </c>
      <c r="G140" s="7" t="s">
        <v>687</v>
      </c>
      <c r="H140" s="5" t="s">
        <v>54</v>
      </c>
      <c r="I140" s="7" t="s">
        <v>42</v>
      </c>
      <c r="J140" s="15"/>
      <c r="K140" s="15"/>
      <c r="L140" s="15"/>
      <c r="M140" s="7" t="s">
        <v>688</v>
      </c>
      <c r="N140" s="7" t="s">
        <v>463</v>
      </c>
      <c r="O140" s="15"/>
      <c r="P140" s="15"/>
      <c r="Q140" s="11">
        <v>0</v>
      </c>
      <c r="R140" s="12">
        <f t="shared" si="6"/>
        <v>500</v>
      </c>
      <c r="S140" s="11">
        <f t="shared" si="7"/>
        <v>500</v>
      </c>
      <c r="T140" s="13" t="s">
        <v>689</v>
      </c>
      <c r="U140" s="16" t="s">
        <v>690</v>
      </c>
    </row>
    <row r="141" spans="1:23" ht="13" x14ac:dyDescent="0.15">
      <c r="A141" s="1">
        <f t="shared" si="8"/>
        <v>140</v>
      </c>
      <c r="B141" s="107" t="s">
        <v>691</v>
      </c>
      <c r="C141" s="111">
        <v>44077</v>
      </c>
      <c r="D141" s="5" t="s">
        <v>131</v>
      </c>
      <c r="E141" s="6">
        <v>7208</v>
      </c>
      <c r="F141" s="5" t="s">
        <v>22</v>
      </c>
      <c r="G141" s="7" t="s">
        <v>692</v>
      </c>
      <c r="H141" s="5" t="s">
        <v>68</v>
      </c>
      <c r="I141" s="7" t="s">
        <v>161</v>
      </c>
      <c r="J141" s="15"/>
      <c r="K141" s="15"/>
      <c r="L141" s="15"/>
      <c r="M141" s="7" t="s">
        <v>693</v>
      </c>
      <c r="N141" s="7" t="s">
        <v>463</v>
      </c>
      <c r="O141" s="15"/>
      <c r="P141" s="15"/>
      <c r="Q141" s="11">
        <v>0</v>
      </c>
      <c r="R141" s="12">
        <f t="shared" si="6"/>
        <v>500</v>
      </c>
      <c r="S141" s="11">
        <f t="shared" si="7"/>
        <v>500</v>
      </c>
      <c r="T141" s="13" t="s">
        <v>694</v>
      </c>
      <c r="U141" s="16" t="s">
        <v>690</v>
      </c>
    </row>
    <row r="142" spans="1:23" ht="13" x14ac:dyDescent="0.15">
      <c r="A142" s="1">
        <f t="shared" si="8"/>
        <v>141</v>
      </c>
      <c r="B142" s="107" t="s">
        <v>695</v>
      </c>
      <c r="C142" s="111">
        <v>44077</v>
      </c>
      <c r="D142" s="5" t="s">
        <v>131</v>
      </c>
      <c r="E142" s="6">
        <v>9401</v>
      </c>
      <c r="F142" s="5" t="s">
        <v>22</v>
      </c>
      <c r="G142" s="7" t="s">
        <v>696</v>
      </c>
      <c r="H142" s="5" t="s">
        <v>322</v>
      </c>
      <c r="I142" s="15"/>
      <c r="J142" s="15"/>
      <c r="K142" s="15"/>
      <c r="L142" s="15"/>
      <c r="M142" s="7" t="s">
        <v>697</v>
      </c>
      <c r="N142" s="7" t="s">
        <v>698</v>
      </c>
      <c r="O142" s="15"/>
      <c r="P142" s="15"/>
      <c r="Q142" s="11">
        <v>0</v>
      </c>
      <c r="R142" s="12">
        <f t="shared" si="6"/>
        <v>500</v>
      </c>
      <c r="S142" s="11">
        <f t="shared" si="7"/>
        <v>500</v>
      </c>
      <c r="T142" s="13" t="s">
        <v>699</v>
      </c>
      <c r="U142" s="16" t="s">
        <v>136</v>
      </c>
    </row>
    <row r="143" spans="1:23" ht="13" x14ac:dyDescent="0.15">
      <c r="A143" s="1">
        <f t="shared" si="8"/>
        <v>142</v>
      </c>
      <c r="B143" s="107" t="s">
        <v>700</v>
      </c>
      <c r="C143" s="111">
        <v>44077</v>
      </c>
      <c r="D143" s="5" t="s">
        <v>131</v>
      </c>
      <c r="E143" s="6">
        <v>2521</v>
      </c>
      <c r="F143" s="5" t="s">
        <v>22</v>
      </c>
      <c r="G143" s="7" t="s">
        <v>701</v>
      </c>
      <c r="H143" s="5" t="s">
        <v>189</v>
      </c>
      <c r="I143" s="7" t="s">
        <v>97</v>
      </c>
      <c r="J143" s="15"/>
      <c r="K143" s="15"/>
      <c r="L143" s="15"/>
      <c r="M143" s="7" t="s">
        <v>702</v>
      </c>
      <c r="N143" s="7" t="s">
        <v>684</v>
      </c>
      <c r="O143" s="15"/>
      <c r="P143" s="15"/>
      <c r="Q143" s="11">
        <v>0</v>
      </c>
      <c r="R143" s="12">
        <f t="shared" si="6"/>
        <v>500</v>
      </c>
      <c r="S143" s="11">
        <f t="shared" si="7"/>
        <v>500</v>
      </c>
      <c r="T143" s="13" t="s">
        <v>703</v>
      </c>
      <c r="U143" s="16" t="s">
        <v>704</v>
      </c>
    </row>
    <row r="144" spans="1:23" ht="13" x14ac:dyDescent="0.15">
      <c r="A144" s="1">
        <f t="shared" si="8"/>
        <v>143</v>
      </c>
      <c r="B144" s="107" t="s">
        <v>705</v>
      </c>
      <c r="C144" s="111">
        <v>44077</v>
      </c>
      <c r="D144" s="5" t="s">
        <v>131</v>
      </c>
      <c r="E144" s="6">
        <v>11719</v>
      </c>
      <c r="F144" s="5" t="s">
        <v>22</v>
      </c>
      <c r="G144" s="7" t="s">
        <v>706</v>
      </c>
      <c r="H144" s="5" t="s">
        <v>24</v>
      </c>
      <c r="I144" s="15"/>
      <c r="J144" s="15"/>
      <c r="K144" s="15"/>
      <c r="L144" s="15"/>
      <c r="M144" s="7" t="s">
        <v>707</v>
      </c>
      <c r="N144" s="7" t="s">
        <v>708</v>
      </c>
      <c r="O144" s="15"/>
      <c r="P144" s="15"/>
      <c r="Q144" s="11">
        <v>0</v>
      </c>
      <c r="R144" s="12">
        <f t="shared" si="6"/>
        <v>500</v>
      </c>
      <c r="S144" s="11">
        <f t="shared" si="7"/>
        <v>500</v>
      </c>
      <c r="T144" s="13" t="s">
        <v>709</v>
      </c>
      <c r="U144" s="16" t="s">
        <v>186</v>
      </c>
    </row>
    <row r="145" spans="1:24" ht="13" x14ac:dyDescent="0.15">
      <c r="A145" s="1">
        <f t="shared" si="8"/>
        <v>144</v>
      </c>
      <c r="B145" s="107" t="s">
        <v>710</v>
      </c>
      <c r="C145" s="111">
        <v>44077</v>
      </c>
      <c r="D145" s="5" t="s">
        <v>218</v>
      </c>
      <c r="E145" s="6">
        <v>5905</v>
      </c>
      <c r="F145" s="5" t="s">
        <v>22</v>
      </c>
      <c r="G145" s="7" t="s">
        <v>711</v>
      </c>
      <c r="H145" s="5" t="s">
        <v>54</v>
      </c>
      <c r="I145" s="7" t="s">
        <v>69</v>
      </c>
      <c r="J145" s="15"/>
      <c r="K145" s="15"/>
      <c r="L145" s="15"/>
      <c r="M145" s="7" t="s">
        <v>712</v>
      </c>
      <c r="N145" s="7" t="s">
        <v>231</v>
      </c>
      <c r="O145" s="15"/>
      <c r="P145" s="15"/>
      <c r="Q145" s="11">
        <v>0</v>
      </c>
      <c r="R145" s="12">
        <f t="shared" si="6"/>
        <v>500</v>
      </c>
      <c r="S145" s="11">
        <f t="shared" si="7"/>
        <v>500</v>
      </c>
      <c r="T145" s="13" t="s">
        <v>713</v>
      </c>
      <c r="U145" s="16" t="s">
        <v>223</v>
      </c>
      <c r="X145" t="s">
        <v>4780</v>
      </c>
    </row>
    <row r="146" spans="1:24" ht="13" x14ac:dyDescent="0.15">
      <c r="A146" s="1">
        <f t="shared" si="8"/>
        <v>145</v>
      </c>
      <c r="B146" s="107" t="s">
        <v>714</v>
      </c>
      <c r="C146" s="111">
        <v>44077</v>
      </c>
      <c r="D146" s="5" t="s">
        <v>218</v>
      </c>
      <c r="E146" s="6">
        <v>10314</v>
      </c>
      <c r="F146" s="5" t="s">
        <v>22</v>
      </c>
      <c r="G146" s="7" t="s">
        <v>715</v>
      </c>
      <c r="H146" s="5" t="s">
        <v>24</v>
      </c>
      <c r="I146" s="7" t="s">
        <v>25</v>
      </c>
      <c r="J146" s="15"/>
      <c r="K146" s="15"/>
      <c r="L146" s="15"/>
      <c r="M146" s="7" t="s">
        <v>716</v>
      </c>
      <c r="N146" s="7" t="s">
        <v>236</v>
      </c>
      <c r="O146" s="15"/>
      <c r="P146" s="15"/>
      <c r="Q146" s="11">
        <v>0</v>
      </c>
      <c r="R146" s="12">
        <f t="shared" si="6"/>
        <v>500</v>
      </c>
      <c r="S146" s="11">
        <f t="shared" si="7"/>
        <v>500</v>
      </c>
      <c r="T146" s="13" t="s">
        <v>717</v>
      </c>
      <c r="U146" s="16" t="s">
        <v>718</v>
      </c>
    </row>
    <row r="147" spans="1:24" ht="13" x14ac:dyDescent="0.15">
      <c r="A147" s="1">
        <f t="shared" si="8"/>
        <v>146</v>
      </c>
      <c r="B147" s="107" t="s">
        <v>719</v>
      </c>
      <c r="C147" s="111">
        <v>44077</v>
      </c>
      <c r="D147" s="5" t="s">
        <v>239</v>
      </c>
      <c r="E147" s="6">
        <v>4809</v>
      </c>
      <c r="F147" s="5" t="s">
        <v>22</v>
      </c>
      <c r="G147" s="7" t="s">
        <v>720</v>
      </c>
      <c r="H147" s="5" t="s">
        <v>54</v>
      </c>
      <c r="I147" s="7" t="s">
        <v>69</v>
      </c>
      <c r="J147" s="15"/>
      <c r="K147" s="15"/>
      <c r="L147" s="15"/>
      <c r="M147" s="7" t="s">
        <v>721</v>
      </c>
      <c r="N147" s="7" t="s">
        <v>722</v>
      </c>
      <c r="O147" s="15"/>
      <c r="P147" s="15"/>
      <c r="Q147" s="11">
        <v>50000</v>
      </c>
      <c r="R147" s="12">
        <f t="shared" si="6"/>
        <v>0</v>
      </c>
      <c r="S147" s="11">
        <f t="shared" si="7"/>
        <v>50000</v>
      </c>
      <c r="T147" s="13" t="s">
        <v>723</v>
      </c>
      <c r="U147" s="16" t="s">
        <v>280</v>
      </c>
      <c r="V147" t="s">
        <v>4778</v>
      </c>
    </row>
    <row r="148" spans="1:24" ht="13" x14ac:dyDescent="0.15">
      <c r="A148" s="1">
        <f t="shared" si="8"/>
        <v>147</v>
      </c>
      <c r="B148" s="107" t="s">
        <v>724</v>
      </c>
      <c r="C148" s="111">
        <v>44077</v>
      </c>
      <c r="D148" s="5" t="s">
        <v>239</v>
      </c>
      <c r="E148" s="6">
        <v>3115</v>
      </c>
      <c r="F148" s="5" t="s">
        <v>22</v>
      </c>
      <c r="G148" s="7" t="s">
        <v>725</v>
      </c>
      <c r="H148" s="5" t="s">
        <v>24</v>
      </c>
      <c r="I148" s="7" t="s">
        <v>25</v>
      </c>
      <c r="J148" s="15"/>
      <c r="K148" s="15"/>
      <c r="L148" s="15"/>
      <c r="M148" s="7" t="s">
        <v>726</v>
      </c>
      <c r="N148" s="7" t="s">
        <v>727</v>
      </c>
      <c r="O148" s="9">
        <v>1</v>
      </c>
      <c r="P148" s="9">
        <v>1</v>
      </c>
      <c r="Q148" s="11">
        <v>175000</v>
      </c>
      <c r="R148" s="12">
        <f t="shared" si="6"/>
        <v>0</v>
      </c>
      <c r="S148" s="11">
        <f t="shared" si="7"/>
        <v>175000</v>
      </c>
      <c r="T148" s="13" t="s">
        <v>728</v>
      </c>
      <c r="U148" s="16" t="s">
        <v>729</v>
      </c>
      <c r="V148" t="s">
        <v>4778</v>
      </c>
    </row>
    <row r="149" spans="1:24" ht="13" x14ac:dyDescent="0.15">
      <c r="A149" s="1">
        <f t="shared" si="8"/>
        <v>148</v>
      </c>
      <c r="B149" s="107" t="s">
        <v>730</v>
      </c>
      <c r="C149" s="111">
        <v>44077</v>
      </c>
      <c r="D149" s="5" t="s">
        <v>239</v>
      </c>
      <c r="E149" s="6">
        <v>3209</v>
      </c>
      <c r="F149" s="5" t="s">
        <v>22</v>
      </c>
      <c r="G149" s="7" t="s">
        <v>725</v>
      </c>
      <c r="H149" s="5" t="s">
        <v>24</v>
      </c>
      <c r="I149" s="7" t="s">
        <v>25</v>
      </c>
      <c r="J149" s="15"/>
      <c r="K149" s="15"/>
      <c r="L149" s="15"/>
      <c r="M149" s="15"/>
      <c r="N149" s="7" t="s">
        <v>727</v>
      </c>
      <c r="O149" s="9">
        <v>1</v>
      </c>
      <c r="P149" s="9">
        <v>1</v>
      </c>
      <c r="Q149" s="11">
        <v>327000</v>
      </c>
      <c r="R149" s="12">
        <f t="shared" si="6"/>
        <v>0</v>
      </c>
      <c r="S149" s="11">
        <f t="shared" si="7"/>
        <v>327000</v>
      </c>
      <c r="T149" s="13" t="s">
        <v>731</v>
      </c>
      <c r="U149" s="16" t="s">
        <v>729</v>
      </c>
      <c r="V149" t="s">
        <v>4778</v>
      </c>
    </row>
    <row r="150" spans="1:24" ht="13" x14ac:dyDescent="0.15">
      <c r="A150" s="1">
        <f t="shared" si="8"/>
        <v>149</v>
      </c>
      <c r="B150" s="107" t="s">
        <v>732</v>
      </c>
      <c r="C150" s="111">
        <v>44077</v>
      </c>
      <c r="D150" s="5" t="s">
        <v>239</v>
      </c>
      <c r="E150" s="6">
        <v>1902</v>
      </c>
      <c r="F150" s="5" t="s">
        <v>22</v>
      </c>
      <c r="G150" s="7" t="s">
        <v>733</v>
      </c>
      <c r="H150" s="5" t="s">
        <v>68</v>
      </c>
      <c r="I150" s="7" t="s">
        <v>42</v>
      </c>
      <c r="J150" s="15"/>
      <c r="K150" s="15"/>
      <c r="L150" s="15"/>
      <c r="M150" s="7" t="s">
        <v>734</v>
      </c>
      <c r="N150" s="7" t="s">
        <v>274</v>
      </c>
      <c r="O150" s="15"/>
      <c r="P150" s="15"/>
      <c r="Q150" s="11">
        <v>50000</v>
      </c>
      <c r="R150" s="12">
        <f t="shared" si="6"/>
        <v>0</v>
      </c>
      <c r="S150" s="11">
        <f t="shared" si="7"/>
        <v>50000</v>
      </c>
      <c r="T150" s="13" t="s">
        <v>735</v>
      </c>
      <c r="U150" s="16" t="s">
        <v>736</v>
      </c>
      <c r="V150" t="s">
        <v>4778</v>
      </c>
    </row>
    <row r="151" spans="1:24" ht="13" x14ac:dyDescent="0.15">
      <c r="A151" s="1">
        <f t="shared" si="8"/>
        <v>150</v>
      </c>
      <c r="B151" s="107" t="s">
        <v>737</v>
      </c>
      <c r="C151" s="111">
        <v>44077</v>
      </c>
      <c r="D151" s="5" t="s">
        <v>239</v>
      </c>
      <c r="E151" s="6">
        <v>11501</v>
      </c>
      <c r="F151" s="5" t="s">
        <v>22</v>
      </c>
      <c r="G151" s="7" t="s">
        <v>738</v>
      </c>
      <c r="H151" s="5" t="s">
        <v>54</v>
      </c>
      <c r="I151" s="7" t="s">
        <v>42</v>
      </c>
      <c r="J151" s="15"/>
      <c r="K151" s="15"/>
      <c r="L151" s="15"/>
      <c r="M151" s="7" t="s">
        <v>739</v>
      </c>
      <c r="N151" s="15"/>
      <c r="O151" s="15"/>
      <c r="P151" s="15"/>
      <c r="Q151" s="11">
        <v>50000</v>
      </c>
      <c r="R151" s="12">
        <f t="shared" si="6"/>
        <v>0</v>
      </c>
      <c r="S151" s="11">
        <f t="shared" si="7"/>
        <v>50000</v>
      </c>
      <c r="T151" s="13" t="s">
        <v>740</v>
      </c>
      <c r="U151" s="16" t="s">
        <v>250</v>
      </c>
      <c r="V151" t="s">
        <v>4778</v>
      </c>
    </row>
    <row r="152" spans="1:24" ht="13" x14ac:dyDescent="0.15">
      <c r="A152" s="1">
        <f t="shared" si="8"/>
        <v>151</v>
      </c>
      <c r="B152" s="107" t="s">
        <v>741</v>
      </c>
      <c r="C152" s="111">
        <v>44077</v>
      </c>
      <c r="D152" s="5" t="s">
        <v>239</v>
      </c>
      <c r="E152" s="6">
        <v>13012</v>
      </c>
      <c r="F152" s="5" t="s">
        <v>22</v>
      </c>
      <c r="G152" s="7" t="s">
        <v>742</v>
      </c>
      <c r="H152" s="5" t="s">
        <v>103</v>
      </c>
      <c r="I152" s="7" t="s">
        <v>61</v>
      </c>
      <c r="J152" s="15"/>
      <c r="K152" s="15"/>
      <c r="L152" s="15"/>
      <c r="M152" s="7" t="s">
        <v>743</v>
      </c>
      <c r="N152" s="15"/>
      <c r="O152" s="15"/>
      <c r="P152" s="15"/>
      <c r="Q152" s="11">
        <v>50000</v>
      </c>
      <c r="R152" s="12">
        <f t="shared" si="6"/>
        <v>0</v>
      </c>
      <c r="S152" s="11">
        <f t="shared" si="7"/>
        <v>50000</v>
      </c>
      <c r="T152" s="13" t="s">
        <v>744</v>
      </c>
      <c r="U152" s="16" t="s">
        <v>250</v>
      </c>
      <c r="V152" t="s">
        <v>4778</v>
      </c>
    </row>
    <row r="153" spans="1:24" ht="13" x14ac:dyDescent="0.15">
      <c r="A153" s="1">
        <f t="shared" si="8"/>
        <v>152</v>
      </c>
      <c r="B153" s="107" t="s">
        <v>745</v>
      </c>
      <c r="C153" s="111">
        <v>44077</v>
      </c>
      <c r="D153" s="5" t="s">
        <v>239</v>
      </c>
      <c r="E153" s="6">
        <v>7601</v>
      </c>
      <c r="F153" s="5" t="s">
        <v>22</v>
      </c>
      <c r="G153" s="7" t="s">
        <v>746</v>
      </c>
      <c r="H153" s="5" t="s">
        <v>34</v>
      </c>
      <c r="I153" s="7" t="s">
        <v>42</v>
      </c>
      <c r="J153" s="15"/>
      <c r="K153" s="15"/>
      <c r="L153" s="15"/>
      <c r="M153" s="7" t="s">
        <v>747</v>
      </c>
      <c r="N153" s="7" t="s">
        <v>748</v>
      </c>
      <c r="O153" s="15"/>
      <c r="P153" s="15"/>
      <c r="Q153" s="11">
        <v>50000</v>
      </c>
      <c r="R153" s="12">
        <f t="shared" si="6"/>
        <v>0</v>
      </c>
      <c r="S153" s="11">
        <f t="shared" si="7"/>
        <v>50000</v>
      </c>
      <c r="T153" s="13" t="s">
        <v>749</v>
      </c>
      <c r="U153" s="16" t="s">
        <v>250</v>
      </c>
      <c r="V153" t="s">
        <v>4778</v>
      </c>
    </row>
    <row r="154" spans="1:24" ht="13" x14ac:dyDescent="0.15">
      <c r="A154" s="1">
        <f t="shared" si="8"/>
        <v>153</v>
      </c>
      <c r="B154" s="107" t="s">
        <v>750</v>
      </c>
      <c r="C154" s="111">
        <v>44077</v>
      </c>
      <c r="D154" s="5" t="s">
        <v>239</v>
      </c>
      <c r="E154" s="6">
        <v>10212</v>
      </c>
      <c r="F154" s="5" t="s">
        <v>22</v>
      </c>
      <c r="G154" s="7" t="s">
        <v>751</v>
      </c>
      <c r="H154" s="5" t="s">
        <v>24</v>
      </c>
      <c r="I154" s="7" t="s">
        <v>25</v>
      </c>
      <c r="J154" s="15"/>
      <c r="K154" s="15"/>
      <c r="L154" s="15"/>
      <c r="M154" s="7" t="s">
        <v>752</v>
      </c>
      <c r="N154" s="7" t="s">
        <v>748</v>
      </c>
      <c r="O154" s="15"/>
      <c r="P154" s="15"/>
      <c r="Q154" s="11">
        <v>50000</v>
      </c>
      <c r="R154" s="12">
        <f t="shared" si="6"/>
        <v>0</v>
      </c>
      <c r="S154" s="11">
        <f t="shared" si="7"/>
        <v>50000</v>
      </c>
      <c r="T154" s="13" t="s">
        <v>753</v>
      </c>
      <c r="U154" s="16" t="s">
        <v>250</v>
      </c>
      <c r="V154" t="s">
        <v>4778</v>
      </c>
    </row>
    <row r="155" spans="1:24" ht="13" x14ac:dyDescent="0.15">
      <c r="A155" s="1">
        <f t="shared" si="8"/>
        <v>154</v>
      </c>
      <c r="B155" s="107" t="s">
        <v>754</v>
      </c>
      <c r="C155" s="111">
        <v>44077</v>
      </c>
      <c r="D155" s="5" t="s">
        <v>239</v>
      </c>
      <c r="E155" s="6">
        <v>5027</v>
      </c>
      <c r="F155" s="5" t="s">
        <v>22</v>
      </c>
      <c r="G155" s="7" t="s">
        <v>755</v>
      </c>
      <c r="H155" s="5" t="s">
        <v>54</v>
      </c>
      <c r="I155" s="7" t="s">
        <v>69</v>
      </c>
      <c r="J155" s="15"/>
      <c r="K155" s="15"/>
      <c r="L155" s="15"/>
      <c r="M155" s="7" t="s">
        <v>756</v>
      </c>
      <c r="N155" s="7" t="s">
        <v>748</v>
      </c>
      <c r="O155" s="15"/>
      <c r="P155" s="15"/>
      <c r="Q155" s="11">
        <v>50000</v>
      </c>
      <c r="R155" s="12">
        <f t="shared" si="6"/>
        <v>0</v>
      </c>
      <c r="S155" s="11">
        <f t="shared" si="7"/>
        <v>50000</v>
      </c>
      <c r="T155" s="13" t="s">
        <v>757</v>
      </c>
      <c r="U155" s="16" t="s">
        <v>250</v>
      </c>
      <c r="V155" t="s">
        <v>4778</v>
      </c>
    </row>
    <row r="156" spans="1:24" ht="13" x14ac:dyDescent="0.15">
      <c r="A156" s="1">
        <f t="shared" si="8"/>
        <v>155</v>
      </c>
      <c r="B156" s="107" t="s">
        <v>758</v>
      </c>
      <c r="C156" s="111">
        <v>44077</v>
      </c>
      <c r="D156" s="5" t="s">
        <v>239</v>
      </c>
      <c r="E156" s="6">
        <v>14502</v>
      </c>
      <c r="F156" s="5" t="s">
        <v>22</v>
      </c>
      <c r="G156" s="7" t="s">
        <v>759</v>
      </c>
      <c r="H156" s="5" t="s">
        <v>24</v>
      </c>
      <c r="I156" s="7" t="s">
        <v>61</v>
      </c>
      <c r="J156" s="15"/>
      <c r="K156" s="15"/>
      <c r="L156" s="15"/>
      <c r="M156" s="7" t="s">
        <v>760</v>
      </c>
      <c r="N156" s="7" t="s">
        <v>748</v>
      </c>
      <c r="O156" s="15"/>
      <c r="P156" s="15"/>
      <c r="Q156" s="11">
        <v>50000</v>
      </c>
      <c r="R156" s="12">
        <f t="shared" si="6"/>
        <v>0</v>
      </c>
      <c r="S156" s="11">
        <f t="shared" si="7"/>
        <v>50000</v>
      </c>
      <c r="T156" s="13" t="s">
        <v>761</v>
      </c>
      <c r="U156" s="16" t="s">
        <v>250</v>
      </c>
      <c r="V156" t="s">
        <v>4778</v>
      </c>
    </row>
    <row r="157" spans="1:24" ht="13" x14ac:dyDescent="0.15">
      <c r="A157" s="1">
        <f t="shared" si="8"/>
        <v>156</v>
      </c>
      <c r="B157" s="107" t="s">
        <v>762</v>
      </c>
      <c r="C157" s="111">
        <v>44077</v>
      </c>
      <c r="D157" s="5" t="s">
        <v>239</v>
      </c>
      <c r="E157" s="6">
        <v>9600</v>
      </c>
      <c r="F157" s="5" t="s">
        <v>22</v>
      </c>
      <c r="G157" s="7" t="s">
        <v>763</v>
      </c>
      <c r="H157" s="5" t="s">
        <v>34</v>
      </c>
      <c r="I157" s="7" t="s">
        <v>42</v>
      </c>
      <c r="J157" s="15"/>
      <c r="K157" s="15"/>
      <c r="L157" s="15"/>
      <c r="M157" s="7" t="s">
        <v>764</v>
      </c>
      <c r="N157" s="7" t="s">
        <v>765</v>
      </c>
      <c r="O157" s="15"/>
      <c r="P157" s="15"/>
      <c r="Q157" s="11">
        <v>50000</v>
      </c>
      <c r="R157" s="12">
        <f t="shared" si="6"/>
        <v>0</v>
      </c>
      <c r="S157" s="11">
        <f t="shared" si="7"/>
        <v>50000</v>
      </c>
      <c r="T157" s="13" t="s">
        <v>766</v>
      </c>
      <c r="U157" s="16" t="s">
        <v>250</v>
      </c>
      <c r="V157" t="s">
        <v>4778</v>
      </c>
    </row>
    <row r="158" spans="1:24" ht="13" x14ac:dyDescent="0.15">
      <c r="A158" s="1">
        <f t="shared" si="8"/>
        <v>157</v>
      </c>
      <c r="B158" s="107" t="s">
        <v>767</v>
      </c>
      <c r="C158" s="111">
        <v>44077</v>
      </c>
      <c r="D158" s="5" t="s">
        <v>239</v>
      </c>
      <c r="E158" s="6">
        <v>4012</v>
      </c>
      <c r="F158" s="5" t="s">
        <v>22</v>
      </c>
      <c r="G158" s="7" t="s">
        <v>768</v>
      </c>
      <c r="H158" s="5" t="s">
        <v>60</v>
      </c>
      <c r="I158" s="7" t="s">
        <v>25</v>
      </c>
      <c r="J158" s="15"/>
      <c r="K158" s="15"/>
      <c r="L158" s="15"/>
      <c r="M158" s="7" t="s">
        <v>769</v>
      </c>
      <c r="N158" s="7" t="s">
        <v>274</v>
      </c>
      <c r="O158" s="15"/>
      <c r="P158" s="15"/>
      <c r="Q158" s="11">
        <v>50000</v>
      </c>
      <c r="R158" s="12">
        <f t="shared" si="6"/>
        <v>0</v>
      </c>
      <c r="S158" s="11">
        <f t="shared" si="7"/>
        <v>50000</v>
      </c>
      <c r="T158" s="13" t="s">
        <v>770</v>
      </c>
      <c r="U158" s="16" t="s">
        <v>250</v>
      </c>
      <c r="V158" t="s">
        <v>4778</v>
      </c>
    </row>
    <row r="159" spans="1:24" ht="13" x14ac:dyDescent="0.15">
      <c r="A159" s="1">
        <f t="shared" si="8"/>
        <v>158</v>
      </c>
      <c r="B159" s="107" t="s">
        <v>771</v>
      </c>
      <c r="C159" s="111">
        <v>44077</v>
      </c>
      <c r="D159" s="5" t="s">
        <v>239</v>
      </c>
      <c r="E159" s="6">
        <v>11931</v>
      </c>
      <c r="F159" s="5" t="s">
        <v>22</v>
      </c>
      <c r="G159" s="7" t="s">
        <v>772</v>
      </c>
      <c r="H159" s="5" t="s">
        <v>34</v>
      </c>
      <c r="I159" s="7" t="s">
        <v>35</v>
      </c>
      <c r="J159" s="15"/>
      <c r="K159" s="15"/>
      <c r="L159" s="15"/>
      <c r="M159" s="7" t="s">
        <v>773</v>
      </c>
      <c r="N159" s="7" t="s">
        <v>274</v>
      </c>
      <c r="O159" s="15"/>
      <c r="P159" s="15"/>
      <c r="Q159" s="11">
        <v>50000</v>
      </c>
      <c r="R159" s="12">
        <f t="shared" si="6"/>
        <v>0</v>
      </c>
      <c r="S159" s="11">
        <f t="shared" si="7"/>
        <v>50000</v>
      </c>
      <c r="T159" s="13" t="s">
        <v>774</v>
      </c>
      <c r="U159" s="16" t="s">
        <v>493</v>
      </c>
      <c r="V159" t="s">
        <v>4778</v>
      </c>
    </row>
    <row r="160" spans="1:24" ht="13" x14ac:dyDescent="0.15">
      <c r="A160" s="1">
        <f t="shared" si="8"/>
        <v>159</v>
      </c>
      <c r="B160" s="107" t="s">
        <v>775</v>
      </c>
      <c r="C160" s="111">
        <v>44077</v>
      </c>
      <c r="D160" s="5" t="s">
        <v>239</v>
      </c>
      <c r="E160" s="6">
        <v>11515</v>
      </c>
      <c r="F160" s="5" t="s">
        <v>22</v>
      </c>
      <c r="G160" s="7" t="s">
        <v>776</v>
      </c>
      <c r="H160" s="5" t="s">
        <v>54</v>
      </c>
      <c r="I160" s="7" t="s">
        <v>42</v>
      </c>
      <c r="J160" s="15"/>
      <c r="K160" s="15"/>
      <c r="L160" s="15"/>
      <c r="M160" s="7" t="s">
        <v>777</v>
      </c>
      <c r="N160" s="7" t="s">
        <v>748</v>
      </c>
      <c r="O160" s="15"/>
      <c r="P160" s="15"/>
      <c r="Q160" s="11">
        <v>50000</v>
      </c>
      <c r="R160" s="12">
        <f t="shared" si="6"/>
        <v>0</v>
      </c>
      <c r="S160" s="11">
        <f t="shared" si="7"/>
        <v>50000</v>
      </c>
      <c r="T160" s="13" t="s">
        <v>778</v>
      </c>
      <c r="U160" s="16" t="s">
        <v>250</v>
      </c>
      <c r="V160" t="s">
        <v>4778</v>
      </c>
    </row>
    <row r="161" spans="1:23" ht="13" x14ac:dyDescent="0.15">
      <c r="A161" s="1">
        <f t="shared" si="8"/>
        <v>160</v>
      </c>
      <c r="B161" s="107" t="s">
        <v>779</v>
      </c>
      <c r="C161" s="111">
        <v>44077</v>
      </c>
      <c r="D161" s="5" t="s">
        <v>239</v>
      </c>
      <c r="E161" s="6">
        <v>11003</v>
      </c>
      <c r="F161" s="5" t="s">
        <v>22</v>
      </c>
      <c r="G161" s="7" t="s">
        <v>780</v>
      </c>
      <c r="H161" s="5" t="s">
        <v>60</v>
      </c>
      <c r="I161" s="7" t="s">
        <v>42</v>
      </c>
      <c r="J161" s="15"/>
      <c r="K161" s="15"/>
      <c r="L161" s="15"/>
      <c r="M161" s="7" t="s">
        <v>781</v>
      </c>
      <c r="N161" s="7" t="s">
        <v>748</v>
      </c>
      <c r="O161" s="15"/>
      <c r="P161" s="15"/>
      <c r="Q161" s="11">
        <v>50000</v>
      </c>
      <c r="R161" s="12">
        <f t="shared" si="6"/>
        <v>0</v>
      </c>
      <c r="S161" s="11">
        <f t="shared" si="7"/>
        <v>50000</v>
      </c>
      <c r="T161" s="13" t="s">
        <v>782</v>
      </c>
      <c r="U161" s="16" t="s">
        <v>250</v>
      </c>
      <c r="V161" t="s">
        <v>4778</v>
      </c>
    </row>
    <row r="162" spans="1:23" ht="13" x14ac:dyDescent="0.15">
      <c r="A162" s="1">
        <f t="shared" si="8"/>
        <v>161</v>
      </c>
      <c r="B162" s="107" t="s">
        <v>783</v>
      </c>
      <c r="C162" s="111">
        <v>44077</v>
      </c>
      <c r="D162" s="5" t="s">
        <v>239</v>
      </c>
      <c r="E162" s="6">
        <v>513</v>
      </c>
      <c r="F162" s="5" t="s">
        <v>22</v>
      </c>
      <c r="G162" s="7" t="s">
        <v>784</v>
      </c>
      <c r="H162" s="5" t="s">
        <v>34</v>
      </c>
      <c r="I162" s="7" t="s">
        <v>97</v>
      </c>
      <c r="J162" s="15"/>
      <c r="K162" s="15"/>
      <c r="L162" s="15"/>
      <c r="M162" s="7" t="s">
        <v>785</v>
      </c>
      <c r="N162" s="7" t="s">
        <v>748</v>
      </c>
      <c r="O162" s="15"/>
      <c r="P162" s="15"/>
      <c r="Q162" s="11">
        <v>50000</v>
      </c>
      <c r="R162" s="12">
        <f t="shared" si="6"/>
        <v>0</v>
      </c>
      <c r="S162" s="11">
        <f t="shared" si="7"/>
        <v>50000</v>
      </c>
      <c r="T162" s="13" t="s">
        <v>786</v>
      </c>
      <c r="U162" s="16" t="s">
        <v>280</v>
      </c>
      <c r="V162" t="s">
        <v>4778</v>
      </c>
    </row>
    <row r="163" spans="1:23" ht="13" x14ac:dyDescent="0.15">
      <c r="A163" s="1">
        <f t="shared" si="8"/>
        <v>162</v>
      </c>
      <c r="B163" s="107" t="s">
        <v>787</v>
      </c>
      <c r="C163" s="111">
        <v>44077</v>
      </c>
      <c r="D163" s="5" t="s">
        <v>239</v>
      </c>
      <c r="E163" s="6">
        <v>7311</v>
      </c>
      <c r="F163" s="5" t="s">
        <v>22</v>
      </c>
      <c r="G163" s="7" t="s">
        <v>788</v>
      </c>
      <c r="H163" s="5" t="s">
        <v>24</v>
      </c>
      <c r="I163" s="15"/>
      <c r="J163" s="15"/>
      <c r="K163" s="15"/>
      <c r="L163" s="15"/>
      <c r="M163" s="7" t="s">
        <v>789</v>
      </c>
      <c r="N163" s="7" t="s">
        <v>790</v>
      </c>
      <c r="O163" s="15"/>
      <c r="P163" s="15"/>
      <c r="Q163" s="11">
        <v>50000</v>
      </c>
      <c r="R163" s="12">
        <f t="shared" si="6"/>
        <v>0</v>
      </c>
      <c r="S163" s="11">
        <f t="shared" si="7"/>
        <v>50000</v>
      </c>
      <c r="T163" s="13" t="s">
        <v>791</v>
      </c>
      <c r="U163" s="16" t="s">
        <v>250</v>
      </c>
      <c r="V163" t="s">
        <v>4778</v>
      </c>
    </row>
    <row r="164" spans="1:23" ht="13" x14ac:dyDescent="0.15">
      <c r="A164" s="1">
        <f t="shared" si="8"/>
        <v>163</v>
      </c>
      <c r="B164" s="107" t="s">
        <v>792</v>
      </c>
      <c r="C164" s="111">
        <v>44077</v>
      </c>
      <c r="D164" s="5" t="s">
        <v>239</v>
      </c>
      <c r="E164" s="6">
        <v>2800</v>
      </c>
      <c r="F164" s="5" t="s">
        <v>22</v>
      </c>
      <c r="G164" s="7" t="s">
        <v>793</v>
      </c>
      <c r="H164" s="5" t="s">
        <v>24</v>
      </c>
      <c r="I164" s="7" t="s">
        <v>69</v>
      </c>
      <c r="J164" s="15"/>
      <c r="K164" s="15"/>
      <c r="L164" s="15"/>
      <c r="M164" s="7" t="s">
        <v>62</v>
      </c>
      <c r="N164" s="7" t="s">
        <v>790</v>
      </c>
      <c r="O164" s="15"/>
      <c r="P164" s="15"/>
      <c r="Q164" s="11">
        <v>50000</v>
      </c>
      <c r="R164" s="12">
        <f t="shared" si="6"/>
        <v>0</v>
      </c>
      <c r="S164" s="11">
        <f t="shared" si="7"/>
        <v>50000</v>
      </c>
      <c r="T164" s="13" t="s">
        <v>794</v>
      </c>
      <c r="U164" s="16" t="s">
        <v>250</v>
      </c>
      <c r="V164" t="s">
        <v>4778</v>
      </c>
    </row>
    <row r="165" spans="1:23" ht="13" x14ac:dyDescent="0.15">
      <c r="A165" s="1">
        <f t="shared" si="8"/>
        <v>164</v>
      </c>
      <c r="B165" s="107" t="s">
        <v>795</v>
      </c>
      <c r="C165" s="111">
        <v>44078</v>
      </c>
      <c r="D165" s="5" t="s">
        <v>21</v>
      </c>
      <c r="E165" s="6">
        <v>13715</v>
      </c>
      <c r="F165" s="5" t="s">
        <v>22</v>
      </c>
      <c r="G165" s="7" t="s">
        <v>796</v>
      </c>
      <c r="H165" s="5" t="s">
        <v>103</v>
      </c>
      <c r="I165" s="7" t="s">
        <v>25</v>
      </c>
      <c r="J165" s="8">
        <v>7302</v>
      </c>
      <c r="K165" s="9">
        <v>11</v>
      </c>
      <c r="L165" s="10">
        <v>1</v>
      </c>
      <c r="M165" s="7" t="s">
        <v>797</v>
      </c>
      <c r="N165" s="7" t="s">
        <v>798</v>
      </c>
      <c r="O165" s="9">
        <v>1</v>
      </c>
      <c r="P165" s="9">
        <v>1</v>
      </c>
      <c r="Q165" s="11">
        <v>413185</v>
      </c>
      <c r="R165" s="12">
        <f t="shared" si="6"/>
        <v>0</v>
      </c>
      <c r="S165" s="11">
        <f t="shared" si="7"/>
        <v>413185</v>
      </c>
      <c r="T165" s="13" t="s">
        <v>799</v>
      </c>
      <c r="U165" s="14"/>
    </row>
    <row r="166" spans="1:23" ht="13" x14ac:dyDescent="0.15">
      <c r="A166" s="1">
        <f t="shared" si="8"/>
        <v>165</v>
      </c>
      <c r="B166" s="107" t="s">
        <v>800</v>
      </c>
      <c r="C166" s="111">
        <v>44078</v>
      </c>
      <c r="D166" s="5" t="s">
        <v>21</v>
      </c>
      <c r="E166" s="6">
        <v>13718</v>
      </c>
      <c r="F166" s="5" t="s">
        <v>22</v>
      </c>
      <c r="G166" s="7" t="s">
        <v>796</v>
      </c>
      <c r="H166" s="5" t="s">
        <v>103</v>
      </c>
      <c r="I166" s="7" t="s">
        <v>25</v>
      </c>
      <c r="J166" s="8">
        <v>7302</v>
      </c>
      <c r="K166" s="9">
        <v>23</v>
      </c>
      <c r="L166" s="10">
        <v>1</v>
      </c>
      <c r="M166" s="7" t="s">
        <v>797</v>
      </c>
      <c r="N166" s="7" t="s">
        <v>798</v>
      </c>
      <c r="O166" s="9">
        <v>1</v>
      </c>
      <c r="P166" s="9">
        <v>1</v>
      </c>
      <c r="Q166" s="11">
        <v>413185</v>
      </c>
      <c r="R166" s="12">
        <f t="shared" si="6"/>
        <v>0</v>
      </c>
      <c r="S166" s="11">
        <f t="shared" si="7"/>
        <v>413185</v>
      </c>
      <c r="T166" s="13" t="s">
        <v>801</v>
      </c>
      <c r="U166" s="14"/>
    </row>
    <row r="167" spans="1:23" ht="13" x14ac:dyDescent="0.15">
      <c r="A167" s="1">
        <f t="shared" si="8"/>
        <v>166</v>
      </c>
      <c r="B167" s="107" t="s">
        <v>802</v>
      </c>
      <c r="C167" s="111">
        <v>44078</v>
      </c>
      <c r="D167" s="5" t="s">
        <v>21</v>
      </c>
      <c r="E167" s="6">
        <v>14316</v>
      </c>
      <c r="F167" s="5" t="s">
        <v>22</v>
      </c>
      <c r="G167" s="7" t="s">
        <v>803</v>
      </c>
      <c r="H167" s="5" t="s">
        <v>54</v>
      </c>
      <c r="I167" s="7" t="s">
        <v>25</v>
      </c>
      <c r="J167" s="8">
        <v>7299</v>
      </c>
      <c r="K167" s="9">
        <v>10</v>
      </c>
      <c r="L167" s="10">
        <v>3</v>
      </c>
      <c r="M167" s="7" t="s">
        <v>797</v>
      </c>
      <c r="N167" s="7" t="s">
        <v>798</v>
      </c>
      <c r="O167" s="9">
        <v>1</v>
      </c>
      <c r="P167" s="9">
        <v>1</v>
      </c>
      <c r="Q167" s="11">
        <v>242912</v>
      </c>
      <c r="R167" s="12">
        <f t="shared" si="6"/>
        <v>0</v>
      </c>
      <c r="S167" s="11">
        <f t="shared" si="7"/>
        <v>242912</v>
      </c>
      <c r="T167" s="13" t="s">
        <v>804</v>
      </c>
      <c r="U167" s="14"/>
    </row>
    <row r="168" spans="1:23" ht="13" x14ac:dyDescent="0.15">
      <c r="A168" s="1">
        <f t="shared" si="8"/>
        <v>167</v>
      </c>
      <c r="B168" s="107" t="s">
        <v>805</v>
      </c>
      <c r="C168" s="111">
        <v>44078</v>
      </c>
      <c r="D168" s="5" t="s">
        <v>21</v>
      </c>
      <c r="E168" s="6">
        <v>14304</v>
      </c>
      <c r="F168" s="5" t="s">
        <v>22</v>
      </c>
      <c r="G168" s="7" t="s">
        <v>803</v>
      </c>
      <c r="H168" s="5" t="s">
        <v>54</v>
      </c>
      <c r="I168" s="7" t="s">
        <v>25</v>
      </c>
      <c r="J168" s="8">
        <v>7299</v>
      </c>
      <c r="K168" s="9">
        <v>13</v>
      </c>
      <c r="L168" s="10">
        <v>3</v>
      </c>
      <c r="M168" s="7" t="s">
        <v>797</v>
      </c>
      <c r="N168" s="7" t="s">
        <v>798</v>
      </c>
      <c r="O168" s="9">
        <v>1</v>
      </c>
      <c r="P168" s="9">
        <v>1</v>
      </c>
      <c r="Q168" s="11">
        <v>242912</v>
      </c>
      <c r="R168" s="12">
        <f t="shared" si="6"/>
        <v>0</v>
      </c>
      <c r="S168" s="11">
        <f t="shared" si="7"/>
        <v>242912</v>
      </c>
      <c r="T168" s="13" t="s">
        <v>806</v>
      </c>
      <c r="U168" s="14"/>
    </row>
    <row r="169" spans="1:23" ht="13" x14ac:dyDescent="0.15">
      <c r="A169" s="1">
        <f t="shared" si="8"/>
        <v>168</v>
      </c>
      <c r="B169" s="107" t="s">
        <v>807</v>
      </c>
      <c r="C169" s="111">
        <v>44078</v>
      </c>
      <c r="D169" s="5" t="s">
        <v>21</v>
      </c>
      <c r="E169" s="6">
        <v>14312</v>
      </c>
      <c r="F169" s="5" t="s">
        <v>22</v>
      </c>
      <c r="G169" s="7" t="s">
        <v>803</v>
      </c>
      <c r="H169" s="5" t="s">
        <v>54</v>
      </c>
      <c r="I169" s="7" t="s">
        <v>25</v>
      </c>
      <c r="J169" s="8">
        <v>7299</v>
      </c>
      <c r="K169" s="9">
        <v>11</v>
      </c>
      <c r="L169" s="10">
        <v>6</v>
      </c>
      <c r="M169" s="7" t="s">
        <v>797</v>
      </c>
      <c r="N169" s="7" t="s">
        <v>798</v>
      </c>
      <c r="O169" s="9">
        <v>1</v>
      </c>
      <c r="P169" s="9">
        <v>1</v>
      </c>
      <c r="Q169" s="11">
        <v>287239</v>
      </c>
      <c r="R169" s="12">
        <f t="shared" si="6"/>
        <v>0</v>
      </c>
      <c r="S169" s="11">
        <f t="shared" si="7"/>
        <v>287239</v>
      </c>
      <c r="T169" s="13" t="s">
        <v>808</v>
      </c>
      <c r="U169" s="14"/>
    </row>
    <row r="170" spans="1:23" ht="13" x14ac:dyDescent="0.15">
      <c r="A170" s="1">
        <f t="shared" si="8"/>
        <v>169</v>
      </c>
      <c r="B170" s="107" t="s">
        <v>809</v>
      </c>
      <c r="C170" s="111">
        <v>44078</v>
      </c>
      <c r="D170" s="5" t="s">
        <v>21</v>
      </c>
      <c r="E170" s="6">
        <v>14308</v>
      </c>
      <c r="F170" s="5" t="s">
        <v>22</v>
      </c>
      <c r="G170" s="7" t="s">
        <v>803</v>
      </c>
      <c r="H170" s="5" t="s">
        <v>54</v>
      </c>
      <c r="I170" s="7" t="s">
        <v>25</v>
      </c>
      <c r="J170" s="8">
        <v>7299</v>
      </c>
      <c r="K170" s="9">
        <v>12</v>
      </c>
      <c r="L170" s="10">
        <v>6</v>
      </c>
      <c r="M170" s="7" t="s">
        <v>797</v>
      </c>
      <c r="N170" s="7" t="s">
        <v>798</v>
      </c>
      <c r="O170" s="9">
        <v>1</v>
      </c>
      <c r="P170" s="9">
        <v>1</v>
      </c>
      <c r="Q170" s="11">
        <v>269635</v>
      </c>
      <c r="R170" s="12">
        <f t="shared" si="6"/>
        <v>0</v>
      </c>
      <c r="S170" s="11">
        <f t="shared" si="7"/>
        <v>269635</v>
      </c>
      <c r="T170" s="13" t="s">
        <v>810</v>
      </c>
      <c r="U170" s="14"/>
    </row>
    <row r="171" spans="1:23" ht="13" x14ac:dyDescent="0.15">
      <c r="A171" s="1">
        <f t="shared" si="8"/>
        <v>170</v>
      </c>
      <c r="B171" s="107" t="s">
        <v>811</v>
      </c>
      <c r="C171" s="111">
        <v>44078</v>
      </c>
      <c r="D171" s="5" t="s">
        <v>21</v>
      </c>
      <c r="E171" s="6">
        <v>1824</v>
      </c>
      <c r="F171" s="5" t="s">
        <v>22</v>
      </c>
      <c r="G171" s="7" t="s">
        <v>812</v>
      </c>
      <c r="H171" s="5" t="s">
        <v>68</v>
      </c>
      <c r="I171" s="7" t="s">
        <v>25</v>
      </c>
      <c r="J171" s="8">
        <v>7299</v>
      </c>
      <c r="K171" s="9">
        <v>18</v>
      </c>
      <c r="L171" s="10">
        <v>6</v>
      </c>
      <c r="M171" s="7" t="s">
        <v>797</v>
      </c>
      <c r="N171" s="7" t="s">
        <v>798</v>
      </c>
      <c r="O171" s="9">
        <v>1</v>
      </c>
      <c r="P171" s="9">
        <v>1</v>
      </c>
      <c r="Q171" s="11">
        <v>269635</v>
      </c>
      <c r="R171" s="12">
        <f t="shared" si="6"/>
        <v>0</v>
      </c>
      <c r="S171" s="11">
        <f t="shared" si="7"/>
        <v>269635</v>
      </c>
      <c r="T171" s="13" t="s">
        <v>813</v>
      </c>
      <c r="U171" s="14"/>
    </row>
    <row r="172" spans="1:23" ht="13" x14ac:dyDescent="0.15">
      <c r="A172" s="1">
        <f t="shared" si="8"/>
        <v>171</v>
      </c>
      <c r="B172" s="107" t="s">
        <v>814</v>
      </c>
      <c r="C172" s="111">
        <v>44078</v>
      </c>
      <c r="D172" s="5" t="s">
        <v>21</v>
      </c>
      <c r="E172" s="6">
        <v>10010</v>
      </c>
      <c r="F172" s="5" t="s">
        <v>22</v>
      </c>
      <c r="G172" s="7" t="s">
        <v>603</v>
      </c>
      <c r="H172" s="5" t="s">
        <v>24</v>
      </c>
      <c r="I172" s="15"/>
      <c r="J172" s="8">
        <v>6536</v>
      </c>
      <c r="K172" s="9">
        <v>37</v>
      </c>
      <c r="L172" s="10">
        <v>2</v>
      </c>
      <c r="M172" s="7" t="s">
        <v>604</v>
      </c>
      <c r="N172" s="7" t="s">
        <v>604</v>
      </c>
      <c r="O172" s="9">
        <v>1</v>
      </c>
      <c r="P172" s="9">
        <v>1</v>
      </c>
      <c r="Q172" s="11">
        <v>277209</v>
      </c>
      <c r="R172" s="12">
        <f t="shared" si="6"/>
        <v>0</v>
      </c>
      <c r="S172" s="11">
        <f t="shared" si="7"/>
        <v>277209</v>
      </c>
      <c r="T172" s="13" t="s">
        <v>815</v>
      </c>
      <c r="U172" s="14"/>
    </row>
    <row r="173" spans="1:23" ht="13" x14ac:dyDescent="0.15">
      <c r="A173" s="1">
        <f t="shared" si="8"/>
        <v>172</v>
      </c>
      <c r="B173" s="107" t="s">
        <v>816</v>
      </c>
      <c r="C173" s="111">
        <v>44078</v>
      </c>
      <c r="D173" s="5" t="s">
        <v>32</v>
      </c>
      <c r="E173" s="6">
        <v>2625</v>
      </c>
      <c r="F173" s="5" t="s">
        <v>22</v>
      </c>
      <c r="G173" s="7" t="s">
        <v>817</v>
      </c>
      <c r="H173" s="5" t="s">
        <v>54</v>
      </c>
      <c r="I173" s="7" t="s">
        <v>35</v>
      </c>
      <c r="J173" s="15"/>
      <c r="K173" s="15"/>
      <c r="L173" s="15"/>
      <c r="M173" s="7" t="s">
        <v>818</v>
      </c>
      <c r="N173" s="7" t="s">
        <v>819</v>
      </c>
      <c r="O173" s="15"/>
      <c r="P173" s="15"/>
      <c r="Q173" s="11">
        <v>0</v>
      </c>
      <c r="R173" s="12">
        <f t="shared" si="6"/>
        <v>12000</v>
      </c>
      <c r="S173" s="11">
        <f t="shared" si="7"/>
        <v>12000</v>
      </c>
      <c r="T173" s="13" t="s">
        <v>820</v>
      </c>
      <c r="U173" s="16" t="s">
        <v>46</v>
      </c>
      <c r="W173" t="s">
        <v>4780</v>
      </c>
    </row>
    <row r="174" spans="1:23" ht="13" x14ac:dyDescent="0.15">
      <c r="A174" s="1">
        <f t="shared" si="8"/>
        <v>173</v>
      </c>
      <c r="B174" s="107" t="s">
        <v>821</v>
      </c>
      <c r="C174" s="111">
        <v>44078</v>
      </c>
      <c r="D174" s="5" t="s">
        <v>32</v>
      </c>
      <c r="E174" s="6">
        <v>11715</v>
      </c>
      <c r="F174" s="5" t="s">
        <v>22</v>
      </c>
      <c r="G174" s="7" t="s">
        <v>822</v>
      </c>
      <c r="H174" s="5" t="s">
        <v>322</v>
      </c>
      <c r="I174" s="7" t="s">
        <v>42</v>
      </c>
      <c r="J174" s="15"/>
      <c r="K174" s="15"/>
      <c r="L174" s="15"/>
      <c r="M174" s="7" t="s">
        <v>823</v>
      </c>
      <c r="N174" s="7" t="s">
        <v>824</v>
      </c>
      <c r="O174" s="15"/>
      <c r="P174" s="15"/>
      <c r="Q174" s="11">
        <v>0</v>
      </c>
      <c r="R174" s="12">
        <f t="shared" si="6"/>
        <v>12000</v>
      </c>
      <c r="S174" s="11">
        <f t="shared" si="7"/>
        <v>12000</v>
      </c>
      <c r="T174" s="13" t="s">
        <v>825</v>
      </c>
      <c r="U174" s="16" t="s">
        <v>826</v>
      </c>
      <c r="W174" t="s">
        <v>4780</v>
      </c>
    </row>
    <row r="175" spans="1:23" ht="13" x14ac:dyDescent="0.15">
      <c r="A175" s="1">
        <f t="shared" si="8"/>
        <v>174</v>
      </c>
      <c r="B175" s="107" t="s">
        <v>827</v>
      </c>
      <c r="C175" s="111">
        <v>44078</v>
      </c>
      <c r="D175" s="5" t="s">
        <v>32</v>
      </c>
      <c r="E175" s="6">
        <v>5314</v>
      </c>
      <c r="F175" s="5" t="s">
        <v>22</v>
      </c>
      <c r="G175" s="7" t="s">
        <v>828</v>
      </c>
      <c r="H175" s="5" t="s">
        <v>34</v>
      </c>
      <c r="I175" s="7" t="s">
        <v>35</v>
      </c>
      <c r="J175" s="15"/>
      <c r="K175" s="15"/>
      <c r="L175" s="15"/>
      <c r="M175" s="7" t="s">
        <v>829</v>
      </c>
      <c r="N175" s="7" t="s">
        <v>824</v>
      </c>
      <c r="O175" s="15"/>
      <c r="P175" s="15"/>
      <c r="Q175" s="11">
        <v>0</v>
      </c>
      <c r="R175" s="12">
        <f t="shared" si="6"/>
        <v>12000</v>
      </c>
      <c r="S175" s="11">
        <f t="shared" si="7"/>
        <v>12000</v>
      </c>
      <c r="T175" s="13" t="s">
        <v>830</v>
      </c>
      <c r="U175" s="16" t="s">
        <v>826</v>
      </c>
      <c r="W175" t="s">
        <v>4780</v>
      </c>
    </row>
    <row r="176" spans="1:23" ht="13" x14ac:dyDescent="0.15">
      <c r="A176" s="1">
        <f t="shared" si="8"/>
        <v>175</v>
      </c>
      <c r="B176" s="107" t="s">
        <v>831</v>
      </c>
      <c r="C176" s="111">
        <v>44078</v>
      </c>
      <c r="D176" s="5" t="s">
        <v>79</v>
      </c>
      <c r="E176" s="6">
        <v>7700</v>
      </c>
      <c r="F176" s="5" t="s">
        <v>22</v>
      </c>
      <c r="G176" s="7" t="s">
        <v>832</v>
      </c>
      <c r="H176" s="5" t="s">
        <v>68</v>
      </c>
      <c r="I176" s="7" t="s">
        <v>109</v>
      </c>
      <c r="J176" s="15"/>
      <c r="K176" s="15"/>
      <c r="L176" s="15"/>
      <c r="M176" s="7" t="s">
        <v>833</v>
      </c>
      <c r="N176" s="7" t="s">
        <v>56</v>
      </c>
      <c r="O176" s="15"/>
      <c r="P176" s="15"/>
      <c r="Q176" s="11">
        <v>28948</v>
      </c>
      <c r="R176" s="12">
        <f t="shared" si="6"/>
        <v>0</v>
      </c>
      <c r="S176" s="11">
        <f t="shared" si="7"/>
        <v>28948</v>
      </c>
      <c r="T176" s="13" t="s">
        <v>834</v>
      </c>
      <c r="U176" s="16" t="s">
        <v>835</v>
      </c>
    </row>
    <row r="177" spans="1:23" ht="13" x14ac:dyDescent="0.15">
      <c r="A177" s="1">
        <f t="shared" si="8"/>
        <v>176</v>
      </c>
      <c r="B177" s="107" t="s">
        <v>836</v>
      </c>
      <c r="C177" s="111">
        <v>44078</v>
      </c>
      <c r="D177" s="5" t="s">
        <v>79</v>
      </c>
      <c r="E177" s="6">
        <v>412</v>
      </c>
      <c r="F177" s="5" t="s">
        <v>22</v>
      </c>
      <c r="G177" s="7" t="s">
        <v>837</v>
      </c>
      <c r="H177" s="5" t="s">
        <v>34</v>
      </c>
      <c r="I177" s="7" t="s">
        <v>104</v>
      </c>
      <c r="J177" s="15"/>
      <c r="K177" s="15"/>
      <c r="L177" s="15"/>
      <c r="M177" s="7" t="s">
        <v>838</v>
      </c>
      <c r="N177" s="7" t="s">
        <v>56</v>
      </c>
      <c r="O177" s="15"/>
      <c r="P177" s="15"/>
      <c r="Q177" s="11">
        <v>12180</v>
      </c>
      <c r="R177" s="12">
        <f t="shared" si="6"/>
        <v>0</v>
      </c>
      <c r="S177" s="11">
        <f t="shared" si="7"/>
        <v>12180</v>
      </c>
      <c r="T177" s="13" t="s">
        <v>839</v>
      </c>
      <c r="U177" s="16" t="s">
        <v>840</v>
      </c>
    </row>
    <row r="178" spans="1:23" ht="13" x14ac:dyDescent="0.15">
      <c r="A178" s="1">
        <f t="shared" si="8"/>
        <v>177</v>
      </c>
      <c r="B178" s="107" t="s">
        <v>841</v>
      </c>
      <c r="C178" s="111">
        <v>44078</v>
      </c>
      <c r="D178" s="5" t="s">
        <v>79</v>
      </c>
      <c r="E178" s="6">
        <v>4914</v>
      </c>
      <c r="F178" s="5" t="s">
        <v>22</v>
      </c>
      <c r="G178" s="7" t="s">
        <v>842</v>
      </c>
      <c r="H178" s="5" t="s">
        <v>103</v>
      </c>
      <c r="I178" s="7" t="s">
        <v>42</v>
      </c>
      <c r="J178" s="15"/>
      <c r="K178" s="15"/>
      <c r="L178" s="15"/>
      <c r="M178" s="7" t="s">
        <v>843</v>
      </c>
      <c r="N178" s="7" t="s">
        <v>844</v>
      </c>
      <c r="O178" s="15"/>
      <c r="P178" s="15"/>
      <c r="Q178" s="11">
        <v>0</v>
      </c>
      <c r="R178" s="12">
        <f t="shared" si="6"/>
        <v>3000</v>
      </c>
      <c r="S178" s="11">
        <f t="shared" si="7"/>
        <v>3000</v>
      </c>
      <c r="T178" s="13" t="s">
        <v>845</v>
      </c>
      <c r="U178" s="16" t="s">
        <v>846</v>
      </c>
    </row>
    <row r="179" spans="1:23" ht="13" x14ac:dyDescent="0.15">
      <c r="A179" s="1">
        <f t="shared" si="8"/>
        <v>178</v>
      </c>
      <c r="B179" s="107" t="s">
        <v>847</v>
      </c>
      <c r="C179" s="111">
        <v>44078</v>
      </c>
      <c r="D179" s="5" t="s">
        <v>79</v>
      </c>
      <c r="E179" s="6">
        <v>9604</v>
      </c>
      <c r="F179" s="5" t="s">
        <v>22</v>
      </c>
      <c r="G179" s="7" t="s">
        <v>848</v>
      </c>
      <c r="H179" s="5" t="s">
        <v>60</v>
      </c>
      <c r="I179" s="7" t="s">
        <v>69</v>
      </c>
      <c r="J179" s="15"/>
      <c r="K179" s="15"/>
      <c r="L179" s="15"/>
      <c r="M179" s="7" t="s">
        <v>849</v>
      </c>
      <c r="N179" s="15"/>
      <c r="O179" s="15"/>
      <c r="P179" s="15"/>
      <c r="Q179" s="11">
        <v>0</v>
      </c>
      <c r="R179" s="12">
        <f t="shared" si="6"/>
        <v>3000</v>
      </c>
      <c r="S179" s="11">
        <f t="shared" si="7"/>
        <v>3000</v>
      </c>
      <c r="T179" s="13" t="s">
        <v>850</v>
      </c>
      <c r="U179" s="16" t="s">
        <v>346</v>
      </c>
    </row>
    <row r="180" spans="1:23" ht="13" x14ac:dyDescent="0.15">
      <c r="A180" s="1">
        <f t="shared" si="8"/>
        <v>179</v>
      </c>
      <c r="B180" s="107" t="s">
        <v>851</v>
      </c>
      <c r="C180" s="111">
        <v>44078</v>
      </c>
      <c r="D180" s="5" t="s">
        <v>79</v>
      </c>
      <c r="E180" s="6">
        <v>5120</v>
      </c>
      <c r="F180" s="5" t="s">
        <v>22</v>
      </c>
      <c r="G180" s="7" t="s">
        <v>852</v>
      </c>
      <c r="H180" s="5" t="s">
        <v>68</v>
      </c>
      <c r="I180" s="7" t="s">
        <v>69</v>
      </c>
      <c r="J180" s="15"/>
      <c r="K180" s="15"/>
      <c r="L180" s="15"/>
      <c r="M180" s="7" t="s">
        <v>853</v>
      </c>
      <c r="N180" s="7" t="s">
        <v>56</v>
      </c>
      <c r="O180" s="15"/>
      <c r="P180" s="15"/>
      <c r="Q180" s="11">
        <v>0</v>
      </c>
      <c r="R180" s="12">
        <f t="shared" si="6"/>
        <v>3000</v>
      </c>
      <c r="S180" s="11">
        <f t="shared" si="7"/>
        <v>3000</v>
      </c>
      <c r="T180" s="13" t="s">
        <v>854</v>
      </c>
      <c r="U180" s="16" t="s">
        <v>846</v>
      </c>
    </row>
    <row r="181" spans="1:23" ht="13" x14ac:dyDescent="0.15">
      <c r="A181" s="1">
        <f t="shared" si="8"/>
        <v>180</v>
      </c>
      <c r="B181" s="107" t="s">
        <v>855</v>
      </c>
      <c r="C181" s="111">
        <v>44078</v>
      </c>
      <c r="D181" s="5" t="s">
        <v>79</v>
      </c>
      <c r="E181" s="6">
        <v>5026</v>
      </c>
      <c r="F181" s="5" t="s">
        <v>22</v>
      </c>
      <c r="G181" s="7" t="s">
        <v>856</v>
      </c>
      <c r="H181" s="5" t="s">
        <v>24</v>
      </c>
      <c r="I181" s="7" t="s">
        <v>35</v>
      </c>
      <c r="J181" s="15"/>
      <c r="K181" s="15"/>
      <c r="L181" s="15"/>
      <c r="M181" s="7" t="s">
        <v>857</v>
      </c>
      <c r="N181" s="7" t="s">
        <v>844</v>
      </c>
      <c r="O181" s="15"/>
      <c r="P181" s="15"/>
      <c r="Q181" s="11">
        <v>0</v>
      </c>
      <c r="R181" s="12">
        <f t="shared" si="6"/>
        <v>3000</v>
      </c>
      <c r="S181" s="11">
        <f t="shared" si="7"/>
        <v>3000</v>
      </c>
      <c r="T181" s="13" t="s">
        <v>858</v>
      </c>
      <c r="U181" s="16" t="s">
        <v>859</v>
      </c>
    </row>
    <row r="182" spans="1:23" ht="13" x14ac:dyDescent="0.15">
      <c r="A182" s="1">
        <f t="shared" si="8"/>
        <v>181</v>
      </c>
      <c r="B182" s="107" t="s">
        <v>860</v>
      </c>
      <c r="C182" s="111">
        <v>44078</v>
      </c>
      <c r="D182" s="5" t="s">
        <v>79</v>
      </c>
      <c r="E182" s="6">
        <v>5314</v>
      </c>
      <c r="F182" s="5" t="s">
        <v>22</v>
      </c>
      <c r="G182" s="7" t="s">
        <v>828</v>
      </c>
      <c r="H182" s="5" t="s">
        <v>34</v>
      </c>
      <c r="I182" s="7" t="s">
        <v>35</v>
      </c>
      <c r="J182" s="15"/>
      <c r="K182" s="15"/>
      <c r="L182" s="15"/>
      <c r="M182" s="7" t="s">
        <v>829</v>
      </c>
      <c r="N182" s="7" t="s">
        <v>844</v>
      </c>
      <c r="O182" s="15"/>
      <c r="P182" s="15"/>
      <c r="Q182" s="11">
        <v>0</v>
      </c>
      <c r="R182" s="12">
        <f t="shared" si="6"/>
        <v>3000</v>
      </c>
      <c r="S182" s="11">
        <f t="shared" si="7"/>
        <v>3000</v>
      </c>
      <c r="T182" s="13" t="s">
        <v>830</v>
      </c>
      <c r="U182" s="16" t="s">
        <v>861</v>
      </c>
    </row>
    <row r="183" spans="1:23" ht="13" x14ac:dyDescent="0.15">
      <c r="A183" s="1">
        <f t="shared" si="8"/>
        <v>182</v>
      </c>
      <c r="B183" s="107" t="s">
        <v>862</v>
      </c>
      <c r="C183" s="111">
        <v>44078</v>
      </c>
      <c r="D183" s="5" t="s">
        <v>79</v>
      </c>
      <c r="E183" s="6">
        <v>3215</v>
      </c>
      <c r="F183" s="5" t="s">
        <v>22</v>
      </c>
      <c r="G183" s="7" t="s">
        <v>863</v>
      </c>
      <c r="H183" s="5" t="s">
        <v>322</v>
      </c>
      <c r="I183" s="7" t="s">
        <v>35</v>
      </c>
      <c r="J183" s="15"/>
      <c r="K183" s="15"/>
      <c r="L183" s="15"/>
      <c r="M183" s="7" t="s">
        <v>864</v>
      </c>
      <c r="N183" s="7" t="s">
        <v>82</v>
      </c>
      <c r="O183" s="15"/>
      <c r="P183" s="15"/>
      <c r="Q183" s="11">
        <v>0</v>
      </c>
      <c r="R183" s="12">
        <f t="shared" si="6"/>
        <v>3000</v>
      </c>
      <c r="S183" s="11">
        <f t="shared" si="7"/>
        <v>3000</v>
      </c>
      <c r="T183" s="13" t="s">
        <v>865</v>
      </c>
      <c r="U183" s="16" t="s">
        <v>846</v>
      </c>
    </row>
    <row r="184" spans="1:23" ht="13" x14ac:dyDescent="0.15">
      <c r="A184" s="1">
        <f t="shared" si="8"/>
        <v>183</v>
      </c>
      <c r="B184" s="107" t="s">
        <v>866</v>
      </c>
      <c r="C184" s="111">
        <v>44078</v>
      </c>
      <c r="D184" s="5" t="s">
        <v>116</v>
      </c>
      <c r="E184" s="6">
        <v>1601</v>
      </c>
      <c r="F184" s="5" t="s">
        <v>22</v>
      </c>
      <c r="G184" s="7" t="s">
        <v>867</v>
      </c>
      <c r="H184" s="5" t="s">
        <v>103</v>
      </c>
      <c r="I184" s="7" t="s">
        <v>109</v>
      </c>
      <c r="J184" s="15"/>
      <c r="K184" s="15"/>
      <c r="L184" s="15"/>
      <c r="M184" s="7" t="s">
        <v>868</v>
      </c>
      <c r="N184" s="7" t="s">
        <v>869</v>
      </c>
      <c r="O184" s="9">
        <v>1</v>
      </c>
      <c r="P184" s="9">
        <v>1</v>
      </c>
      <c r="Q184" s="11">
        <v>60000</v>
      </c>
      <c r="R184" s="12">
        <f t="shared" si="6"/>
        <v>0</v>
      </c>
      <c r="S184" s="11">
        <f t="shared" si="7"/>
        <v>60000</v>
      </c>
      <c r="T184" s="15"/>
      <c r="U184" s="16" t="s">
        <v>870</v>
      </c>
    </row>
    <row r="185" spans="1:23" ht="13" x14ac:dyDescent="0.15">
      <c r="A185" s="1">
        <f t="shared" si="8"/>
        <v>184</v>
      </c>
      <c r="B185" s="107" t="s">
        <v>871</v>
      </c>
      <c r="C185" s="111">
        <v>44078</v>
      </c>
      <c r="D185" s="5" t="s">
        <v>124</v>
      </c>
      <c r="E185" s="6">
        <v>7305</v>
      </c>
      <c r="F185" s="5" t="s">
        <v>22</v>
      </c>
      <c r="G185" s="7" t="s">
        <v>872</v>
      </c>
      <c r="H185" s="5" t="s">
        <v>24</v>
      </c>
      <c r="I185" s="7" t="s">
        <v>97</v>
      </c>
      <c r="J185" s="15"/>
      <c r="K185" s="15"/>
      <c r="L185" s="15"/>
      <c r="M185" s="7" t="s">
        <v>873</v>
      </c>
      <c r="N185" s="7" t="s">
        <v>127</v>
      </c>
      <c r="O185" s="15"/>
      <c r="P185" s="15"/>
      <c r="Q185" s="11">
        <v>0</v>
      </c>
      <c r="R185" s="12">
        <f t="shared" si="6"/>
        <v>3000</v>
      </c>
      <c r="S185" s="11">
        <f t="shared" si="7"/>
        <v>3000</v>
      </c>
      <c r="T185" s="13" t="s">
        <v>874</v>
      </c>
      <c r="U185" s="16" t="s">
        <v>129</v>
      </c>
    </row>
    <row r="186" spans="1:23" ht="13" x14ac:dyDescent="0.15">
      <c r="A186" s="1">
        <f t="shared" si="8"/>
        <v>185</v>
      </c>
      <c r="B186" s="107" t="s">
        <v>875</v>
      </c>
      <c r="C186" s="111">
        <v>44078</v>
      </c>
      <c r="D186" s="5" t="s">
        <v>124</v>
      </c>
      <c r="E186" s="6">
        <v>5009</v>
      </c>
      <c r="F186" s="5" t="s">
        <v>22</v>
      </c>
      <c r="G186" s="7" t="s">
        <v>876</v>
      </c>
      <c r="H186" s="5" t="s">
        <v>103</v>
      </c>
      <c r="I186" s="7" t="s">
        <v>97</v>
      </c>
      <c r="J186" s="15"/>
      <c r="K186" s="15"/>
      <c r="L186" s="15"/>
      <c r="M186" s="7" t="s">
        <v>877</v>
      </c>
      <c r="N186" s="7" t="s">
        <v>127</v>
      </c>
      <c r="O186" s="15"/>
      <c r="P186" s="15"/>
      <c r="Q186" s="11">
        <v>0</v>
      </c>
      <c r="R186" s="12">
        <f t="shared" si="6"/>
        <v>3000</v>
      </c>
      <c r="S186" s="11">
        <f t="shared" si="7"/>
        <v>3000</v>
      </c>
      <c r="T186" s="13" t="s">
        <v>878</v>
      </c>
      <c r="U186" s="16" t="s">
        <v>129</v>
      </c>
    </row>
    <row r="187" spans="1:23" ht="13" x14ac:dyDescent="0.15">
      <c r="A187" s="1">
        <f t="shared" si="8"/>
        <v>186</v>
      </c>
      <c r="B187" s="107" t="s">
        <v>879</v>
      </c>
      <c r="C187" s="111">
        <v>44078</v>
      </c>
      <c r="D187" s="5" t="s">
        <v>124</v>
      </c>
      <c r="E187" s="6">
        <v>1900</v>
      </c>
      <c r="F187" s="5" t="s">
        <v>22</v>
      </c>
      <c r="G187" s="7" t="s">
        <v>880</v>
      </c>
      <c r="H187" s="5" t="s">
        <v>103</v>
      </c>
      <c r="I187" s="7" t="s">
        <v>104</v>
      </c>
      <c r="J187" s="15"/>
      <c r="K187" s="15"/>
      <c r="L187" s="15"/>
      <c r="M187" s="7" t="s">
        <v>881</v>
      </c>
      <c r="N187" s="7" t="s">
        <v>127</v>
      </c>
      <c r="O187" s="15"/>
      <c r="P187" s="15"/>
      <c r="Q187" s="11">
        <v>0</v>
      </c>
      <c r="R187" s="12">
        <f t="shared" si="6"/>
        <v>3000</v>
      </c>
      <c r="S187" s="11">
        <f t="shared" si="7"/>
        <v>3000</v>
      </c>
      <c r="T187" s="13" t="s">
        <v>882</v>
      </c>
      <c r="U187" s="16" t="s">
        <v>129</v>
      </c>
    </row>
    <row r="188" spans="1:23" ht="13" x14ac:dyDescent="0.15">
      <c r="A188" s="1">
        <f t="shared" si="8"/>
        <v>187</v>
      </c>
      <c r="B188" s="107" t="s">
        <v>883</v>
      </c>
      <c r="C188" s="111">
        <v>44078</v>
      </c>
      <c r="D188" s="5" t="s">
        <v>124</v>
      </c>
      <c r="E188" s="6">
        <v>1101</v>
      </c>
      <c r="F188" s="5" t="s">
        <v>22</v>
      </c>
      <c r="G188" s="7" t="s">
        <v>884</v>
      </c>
      <c r="H188" s="5" t="s">
        <v>54</v>
      </c>
      <c r="I188" s="7" t="s">
        <v>109</v>
      </c>
      <c r="J188" s="15"/>
      <c r="K188" s="15"/>
      <c r="L188" s="15"/>
      <c r="M188" s="7" t="s">
        <v>885</v>
      </c>
      <c r="N188" s="7" t="s">
        <v>458</v>
      </c>
      <c r="O188" s="15"/>
      <c r="P188" s="15"/>
      <c r="Q188" s="11">
        <v>0</v>
      </c>
      <c r="R188" s="12">
        <f t="shared" si="6"/>
        <v>3000</v>
      </c>
      <c r="S188" s="11">
        <f t="shared" si="7"/>
        <v>3000</v>
      </c>
      <c r="T188" s="13" t="s">
        <v>886</v>
      </c>
      <c r="U188" s="16" t="s">
        <v>887</v>
      </c>
    </row>
    <row r="189" spans="1:23" ht="13" x14ac:dyDescent="0.15">
      <c r="A189" s="1">
        <f t="shared" si="8"/>
        <v>188</v>
      </c>
      <c r="B189" s="107" t="s">
        <v>888</v>
      </c>
      <c r="C189" s="111">
        <v>44078</v>
      </c>
      <c r="D189" s="5" t="s">
        <v>124</v>
      </c>
      <c r="E189" s="6">
        <v>3919</v>
      </c>
      <c r="F189" s="5" t="s">
        <v>22</v>
      </c>
      <c r="G189" s="7" t="s">
        <v>889</v>
      </c>
      <c r="H189" s="5" t="s">
        <v>24</v>
      </c>
      <c r="I189" s="7" t="s">
        <v>25</v>
      </c>
      <c r="J189" s="15"/>
      <c r="K189" s="15"/>
      <c r="L189" s="15"/>
      <c r="M189" s="7" t="s">
        <v>890</v>
      </c>
      <c r="N189" s="7" t="s">
        <v>458</v>
      </c>
      <c r="O189" s="15"/>
      <c r="P189" s="15"/>
      <c r="Q189" s="11">
        <v>0</v>
      </c>
      <c r="R189" s="12">
        <f t="shared" si="6"/>
        <v>3000</v>
      </c>
      <c r="S189" s="11">
        <f t="shared" si="7"/>
        <v>3000</v>
      </c>
      <c r="T189" s="13" t="s">
        <v>891</v>
      </c>
      <c r="U189" s="16" t="s">
        <v>129</v>
      </c>
    </row>
    <row r="190" spans="1:23" ht="13" x14ac:dyDescent="0.15">
      <c r="A190" s="1">
        <f t="shared" si="8"/>
        <v>189</v>
      </c>
      <c r="B190" s="107" t="s">
        <v>892</v>
      </c>
      <c r="C190" s="111">
        <v>44078</v>
      </c>
      <c r="D190" s="5" t="s">
        <v>382</v>
      </c>
      <c r="E190" s="6">
        <v>7320</v>
      </c>
      <c r="F190" s="5" t="s">
        <v>22</v>
      </c>
      <c r="G190" s="7" t="s">
        <v>893</v>
      </c>
      <c r="H190" s="5" t="s">
        <v>361</v>
      </c>
      <c r="I190" s="7" t="s">
        <v>97</v>
      </c>
      <c r="J190" s="15"/>
      <c r="K190" s="15"/>
      <c r="L190" s="15"/>
      <c r="M190" s="7" t="s">
        <v>894</v>
      </c>
      <c r="N190" s="7" t="s">
        <v>895</v>
      </c>
      <c r="O190" s="15"/>
      <c r="P190" s="15"/>
      <c r="Q190" s="11">
        <v>0</v>
      </c>
      <c r="R190" s="12">
        <f t="shared" si="6"/>
        <v>3000</v>
      </c>
      <c r="S190" s="11">
        <f t="shared" si="7"/>
        <v>3000</v>
      </c>
      <c r="T190" s="13" t="s">
        <v>896</v>
      </c>
      <c r="U190" s="16" t="s">
        <v>897</v>
      </c>
      <c r="W190" t="s">
        <v>4780</v>
      </c>
    </row>
    <row r="191" spans="1:23" ht="13" x14ac:dyDescent="0.15">
      <c r="A191" s="1">
        <f t="shared" si="8"/>
        <v>190</v>
      </c>
      <c r="B191" s="107" t="s">
        <v>898</v>
      </c>
      <c r="C191" s="111">
        <v>44078</v>
      </c>
      <c r="D191" s="5" t="s">
        <v>899</v>
      </c>
      <c r="E191" s="6">
        <v>7354</v>
      </c>
      <c r="F191" s="5" t="s">
        <v>22</v>
      </c>
      <c r="G191" s="7" t="s">
        <v>900</v>
      </c>
      <c r="H191" s="5" t="s">
        <v>60</v>
      </c>
      <c r="I191" s="7" t="s">
        <v>25</v>
      </c>
      <c r="J191" s="15"/>
      <c r="K191" s="15"/>
      <c r="L191" s="15"/>
      <c r="M191" s="15"/>
      <c r="N191" s="7" t="s">
        <v>798</v>
      </c>
      <c r="O191" s="15"/>
      <c r="P191" s="15"/>
      <c r="Q191" s="11">
        <v>0</v>
      </c>
      <c r="R191" s="12">
        <f t="shared" si="6"/>
        <v>0</v>
      </c>
      <c r="S191" s="11">
        <f t="shared" si="7"/>
        <v>0</v>
      </c>
      <c r="T191" s="15"/>
      <c r="U191" s="16" t="s">
        <v>901</v>
      </c>
    </row>
    <row r="192" spans="1:23" ht="13" x14ac:dyDescent="0.15">
      <c r="A192" s="1">
        <f t="shared" si="8"/>
        <v>191</v>
      </c>
      <c r="B192" s="107" t="s">
        <v>902</v>
      </c>
      <c r="C192" s="111">
        <v>44078</v>
      </c>
      <c r="D192" s="5" t="s">
        <v>903</v>
      </c>
      <c r="E192" s="6">
        <v>515</v>
      </c>
      <c r="F192" s="5" t="s">
        <v>22</v>
      </c>
      <c r="G192" s="7" t="s">
        <v>205</v>
      </c>
      <c r="H192" s="5" t="s">
        <v>54</v>
      </c>
      <c r="I192" s="7" t="s">
        <v>183</v>
      </c>
      <c r="J192" s="15"/>
      <c r="K192" s="15"/>
      <c r="L192" s="15"/>
      <c r="M192" s="7" t="s">
        <v>904</v>
      </c>
      <c r="N192" s="7" t="s">
        <v>905</v>
      </c>
      <c r="O192" s="15"/>
      <c r="P192" s="15"/>
      <c r="Q192" s="11">
        <v>0</v>
      </c>
      <c r="R192" s="12">
        <f t="shared" si="6"/>
        <v>2000</v>
      </c>
      <c r="S192" s="11">
        <f t="shared" si="7"/>
        <v>2000</v>
      </c>
      <c r="T192" s="13" t="s">
        <v>906</v>
      </c>
      <c r="U192" s="16" t="s">
        <v>907</v>
      </c>
    </row>
    <row r="193" spans="1:24" ht="13" x14ac:dyDescent="0.15">
      <c r="A193" s="1">
        <f t="shared" si="8"/>
        <v>192</v>
      </c>
      <c r="B193" s="107" t="s">
        <v>908</v>
      </c>
      <c r="C193" s="111">
        <v>44078</v>
      </c>
      <c r="D193" s="5" t="s">
        <v>903</v>
      </c>
      <c r="E193" s="6">
        <v>122</v>
      </c>
      <c r="F193" s="5" t="s">
        <v>22</v>
      </c>
      <c r="G193" s="7" t="s">
        <v>909</v>
      </c>
      <c r="H193" s="5" t="s">
        <v>54</v>
      </c>
      <c r="I193" s="7" t="s">
        <v>183</v>
      </c>
      <c r="J193" s="15"/>
      <c r="K193" s="15"/>
      <c r="L193" s="15"/>
      <c r="M193" s="7" t="s">
        <v>910</v>
      </c>
      <c r="N193" s="15"/>
      <c r="O193" s="15"/>
      <c r="P193" s="15"/>
      <c r="Q193" s="11">
        <v>0</v>
      </c>
      <c r="R193" s="12">
        <f t="shared" si="6"/>
        <v>2000</v>
      </c>
      <c r="S193" s="11">
        <f t="shared" si="7"/>
        <v>2000</v>
      </c>
      <c r="T193" s="13" t="s">
        <v>911</v>
      </c>
      <c r="U193" s="16" t="s">
        <v>912</v>
      </c>
    </row>
    <row r="194" spans="1:24" ht="13" x14ac:dyDescent="0.15">
      <c r="A194" s="1">
        <f t="shared" si="8"/>
        <v>193</v>
      </c>
      <c r="B194" s="107" t="s">
        <v>913</v>
      </c>
      <c r="C194" s="111">
        <v>44078</v>
      </c>
      <c r="D194" s="5" t="s">
        <v>903</v>
      </c>
      <c r="E194" s="6">
        <v>3230</v>
      </c>
      <c r="F194" s="5" t="s">
        <v>22</v>
      </c>
      <c r="G194" s="7" t="s">
        <v>914</v>
      </c>
      <c r="H194" s="5" t="s">
        <v>60</v>
      </c>
      <c r="I194" s="7" t="s">
        <v>183</v>
      </c>
      <c r="J194" s="15"/>
      <c r="K194" s="15"/>
      <c r="L194" s="15"/>
      <c r="M194" s="7" t="s">
        <v>915</v>
      </c>
      <c r="N194" s="7" t="s">
        <v>916</v>
      </c>
      <c r="O194" s="15"/>
      <c r="P194" s="15"/>
      <c r="Q194" s="11">
        <v>0</v>
      </c>
      <c r="R194" s="12">
        <f t="shared" ref="R194:R257" si="9">IF(Q194&gt;0,0,(IF(ISNA(VLOOKUP(D194,Missing_Vaulations,3,FALSE))=TRUE,0,(VLOOKUP(D194,Missing_Vaulations,3,FALSE)))))</f>
        <v>2000</v>
      </c>
      <c r="S194" s="11">
        <f t="shared" si="7"/>
        <v>2000</v>
      </c>
      <c r="T194" s="13" t="s">
        <v>917</v>
      </c>
      <c r="U194" s="16" t="s">
        <v>918</v>
      </c>
    </row>
    <row r="195" spans="1:24" ht="13" x14ac:dyDescent="0.15">
      <c r="A195" s="1">
        <f t="shared" si="8"/>
        <v>194</v>
      </c>
      <c r="B195" s="107" t="s">
        <v>919</v>
      </c>
      <c r="C195" s="111">
        <v>44078</v>
      </c>
      <c r="D195" s="5" t="s">
        <v>131</v>
      </c>
      <c r="E195" s="6">
        <v>8400</v>
      </c>
      <c r="F195" s="5" t="s">
        <v>22</v>
      </c>
      <c r="G195" s="7" t="s">
        <v>920</v>
      </c>
      <c r="H195" s="5" t="s">
        <v>24</v>
      </c>
      <c r="I195" s="7" t="s">
        <v>42</v>
      </c>
      <c r="J195" s="15"/>
      <c r="K195" s="15"/>
      <c r="L195" s="15"/>
      <c r="M195" s="7" t="s">
        <v>921</v>
      </c>
      <c r="N195" s="7" t="s">
        <v>163</v>
      </c>
      <c r="O195" s="15"/>
      <c r="P195" s="15"/>
      <c r="Q195" s="11">
        <v>0</v>
      </c>
      <c r="R195" s="12">
        <f t="shared" si="9"/>
        <v>500</v>
      </c>
      <c r="S195" s="11">
        <f t="shared" ref="S195:S258" si="10">Q195+R195</f>
        <v>500</v>
      </c>
      <c r="T195" s="13" t="s">
        <v>922</v>
      </c>
      <c r="U195" s="16" t="s">
        <v>186</v>
      </c>
    </row>
    <row r="196" spans="1:24" ht="13" x14ac:dyDescent="0.15">
      <c r="A196" s="1">
        <f t="shared" ref="A196:A259" si="11">A195+1</f>
        <v>195</v>
      </c>
      <c r="B196" s="107" t="s">
        <v>923</v>
      </c>
      <c r="C196" s="111">
        <v>44078</v>
      </c>
      <c r="D196" s="5" t="s">
        <v>131</v>
      </c>
      <c r="E196" s="6">
        <v>4316</v>
      </c>
      <c r="F196" s="5" t="s">
        <v>22</v>
      </c>
      <c r="G196" s="7" t="s">
        <v>924</v>
      </c>
      <c r="H196" s="5" t="s">
        <v>34</v>
      </c>
      <c r="I196" s="7" t="s">
        <v>183</v>
      </c>
      <c r="J196" s="15"/>
      <c r="K196" s="15"/>
      <c r="L196" s="15"/>
      <c r="M196" s="7" t="s">
        <v>925</v>
      </c>
      <c r="N196" s="7" t="s">
        <v>926</v>
      </c>
      <c r="O196" s="15"/>
      <c r="P196" s="15"/>
      <c r="Q196" s="11">
        <v>0</v>
      </c>
      <c r="R196" s="12">
        <f t="shared" si="9"/>
        <v>500</v>
      </c>
      <c r="S196" s="11">
        <f t="shared" si="10"/>
        <v>500</v>
      </c>
      <c r="T196" s="13" t="s">
        <v>927</v>
      </c>
      <c r="U196" s="16" t="s">
        <v>928</v>
      </c>
    </row>
    <row r="197" spans="1:24" ht="13" x14ac:dyDescent="0.15">
      <c r="A197" s="1">
        <f t="shared" si="11"/>
        <v>196</v>
      </c>
      <c r="B197" s="107" t="s">
        <v>929</v>
      </c>
      <c r="C197" s="111">
        <v>44078</v>
      </c>
      <c r="D197" s="5" t="s">
        <v>218</v>
      </c>
      <c r="E197" s="6">
        <v>10616</v>
      </c>
      <c r="F197" s="5" t="s">
        <v>22</v>
      </c>
      <c r="G197" s="7" t="s">
        <v>930</v>
      </c>
      <c r="H197" s="5" t="s">
        <v>24</v>
      </c>
      <c r="I197" s="15"/>
      <c r="J197" s="15"/>
      <c r="K197" s="15"/>
      <c r="L197" s="15"/>
      <c r="M197" s="7" t="s">
        <v>931</v>
      </c>
      <c r="N197" s="7" t="s">
        <v>932</v>
      </c>
      <c r="O197" s="15"/>
      <c r="P197" s="15"/>
      <c r="Q197" s="11">
        <v>0</v>
      </c>
      <c r="R197" s="12">
        <f t="shared" si="9"/>
        <v>500</v>
      </c>
      <c r="S197" s="11">
        <f t="shared" si="10"/>
        <v>500</v>
      </c>
      <c r="T197" s="13" t="s">
        <v>933</v>
      </c>
      <c r="U197" s="16" t="s">
        <v>223</v>
      </c>
      <c r="X197" t="s">
        <v>4780</v>
      </c>
    </row>
    <row r="198" spans="1:24" ht="13" x14ac:dyDescent="0.15">
      <c r="A198" s="1">
        <f t="shared" si="11"/>
        <v>197</v>
      </c>
      <c r="B198" s="107" t="s">
        <v>934</v>
      </c>
      <c r="C198" s="111">
        <v>44078</v>
      </c>
      <c r="D198" s="5" t="s">
        <v>218</v>
      </c>
      <c r="E198" s="6">
        <v>4720</v>
      </c>
      <c r="F198" s="5" t="s">
        <v>22</v>
      </c>
      <c r="G198" s="7" t="s">
        <v>935</v>
      </c>
      <c r="H198" s="5" t="s">
        <v>68</v>
      </c>
      <c r="I198" s="7" t="s">
        <v>97</v>
      </c>
      <c r="J198" s="15"/>
      <c r="K198" s="15"/>
      <c r="L198" s="15"/>
      <c r="M198" s="7" t="s">
        <v>936</v>
      </c>
      <c r="N198" s="7" t="s">
        <v>932</v>
      </c>
      <c r="O198" s="15"/>
      <c r="P198" s="15"/>
      <c r="Q198" s="11">
        <v>0</v>
      </c>
      <c r="R198" s="12">
        <f t="shared" si="9"/>
        <v>500</v>
      </c>
      <c r="S198" s="11">
        <f t="shared" si="10"/>
        <v>500</v>
      </c>
      <c r="T198" s="13" t="s">
        <v>937</v>
      </c>
      <c r="U198" s="16" t="s">
        <v>223</v>
      </c>
      <c r="X198" t="s">
        <v>4780</v>
      </c>
    </row>
    <row r="199" spans="1:24" ht="13" x14ac:dyDescent="0.15">
      <c r="A199" s="1">
        <f t="shared" si="11"/>
        <v>198</v>
      </c>
      <c r="B199" s="107" t="s">
        <v>938</v>
      </c>
      <c r="C199" s="111">
        <v>44078</v>
      </c>
      <c r="D199" s="5" t="s">
        <v>218</v>
      </c>
      <c r="E199" s="6">
        <v>3508</v>
      </c>
      <c r="F199" s="5" t="s">
        <v>22</v>
      </c>
      <c r="G199" s="7" t="s">
        <v>939</v>
      </c>
      <c r="H199" s="5" t="s">
        <v>68</v>
      </c>
      <c r="I199" s="7" t="s">
        <v>25</v>
      </c>
      <c r="J199" s="15"/>
      <c r="K199" s="15"/>
      <c r="L199" s="15"/>
      <c r="M199" s="7" t="s">
        <v>940</v>
      </c>
      <c r="N199" s="7" t="s">
        <v>932</v>
      </c>
      <c r="O199" s="15"/>
      <c r="P199" s="15"/>
      <c r="Q199" s="11">
        <v>0</v>
      </c>
      <c r="R199" s="12">
        <f t="shared" si="9"/>
        <v>500</v>
      </c>
      <c r="S199" s="11">
        <f t="shared" si="10"/>
        <v>500</v>
      </c>
      <c r="T199" s="13" t="s">
        <v>941</v>
      </c>
      <c r="U199" s="16" t="s">
        <v>223</v>
      </c>
      <c r="X199" t="s">
        <v>4780</v>
      </c>
    </row>
    <row r="200" spans="1:24" ht="13" x14ac:dyDescent="0.15">
      <c r="A200" s="1">
        <f t="shared" si="11"/>
        <v>199</v>
      </c>
      <c r="B200" s="107" t="s">
        <v>942</v>
      </c>
      <c r="C200" s="111">
        <v>44078</v>
      </c>
      <c r="D200" s="5" t="s">
        <v>218</v>
      </c>
      <c r="E200" s="6">
        <v>701</v>
      </c>
      <c r="F200" s="5" t="s">
        <v>22</v>
      </c>
      <c r="G200" s="7" t="s">
        <v>943</v>
      </c>
      <c r="H200" s="5" t="s">
        <v>322</v>
      </c>
      <c r="I200" s="7" t="s">
        <v>109</v>
      </c>
      <c r="J200" s="15"/>
      <c r="K200" s="15"/>
      <c r="L200" s="15"/>
      <c r="M200" s="7" t="s">
        <v>944</v>
      </c>
      <c r="N200" s="7" t="s">
        <v>932</v>
      </c>
      <c r="O200" s="15"/>
      <c r="P200" s="15"/>
      <c r="Q200" s="11">
        <v>0</v>
      </c>
      <c r="R200" s="12">
        <f t="shared" si="9"/>
        <v>500</v>
      </c>
      <c r="S200" s="11">
        <f t="shared" si="10"/>
        <v>500</v>
      </c>
      <c r="T200" s="13" t="s">
        <v>945</v>
      </c>
      <c r="U200" s="16" t="s">
        <v>946</v>
      </c>
      <c r="X200" t="s">
        <v>4780</v>
      </c>
    </row>
    <row r="201" spans="1:24" ht="13" x14ac:dyDescent="0.15">
      <c r="A201" s="1">
        <f t="shared" si="11"/>
        <v>200</v>
      </c>
      <c r="B201" s="107" t="s">
        <v>947</v>
      </c>
      <c r="C201" s="111">
        <v>44078</v>
      </c>
      <c r="D201" s="5" t="s">
        <v>218</v>
      </c>
      <c r="E201" s="6">
        <v>2713</v>
      </c>
      <c r="F201" s="5" t="s">
        <v>142</v>
      </c>
      <c r="G201" s="7" t="s">
        <v>143</v>
      </c>
      <c r="H201" s="5" t="s">
        <v>24</v>
      </c>
      <c r="I201" s="7" t="s">
        <v>97</v>
      </c>
      <c r="J201" s="15"/>
      <c r="K201" s="15"/>
      <c r="L201" s="15"/>
      <c r="M201" s="7" t="s">
        <v>144</v>
      </c>
      <c r="N201" s="7" t="s">
        <v>932</v>
      </c>
      <c r="O201" s="15"/>
      <c r="P201" s="15"/>
      <c r="Q201" s="11">
        <v>0</v>
      </c>
      <c r="R201" s="12">
        <f t="shared" si="9"/>
        <v>500</v>
      </c>
      <c r="S201" s="11">
        <f t="shared" si="10"/>
        <v>500</v>
      </c>
      <c r="T201" s="13" t="s">
        <v>146</v>
      </c>
      <c r="U201" s="16" t="s">
        <v>948</v>
      </c>
    </row>
    <row r="202" spans="1:24" ht="13" x14ac:dyDescent="0.15">
      <c r="A202" s="1">
        <f t="shared" si="11"/>
        <v>201</v>
      </c>
      <c r="B202" s="107" t="s">
        <v>949</v>
      </c>
      <c r="C202" s="111">
        <v>44078</v>
      </c>
      <c r="D202" s="5" t="s">
        <v>218</v>
      </c>
      <c r="E202" s="6">
        <v>1125</v>
      </c>
      <c r="F202" s="5" t="s">
        <v>22</v>
      </c>
      <c r="G202" s="7" t="s">
        <v>884</v>
      </c>
      <c r="H202" s="5" t="s">
        <v>54</v>
      </c>
      <c r="I202" s="7" t="s">
        <v>109</v>
      </c>
      <c r="J202" s="15"/>
      <c r="K202" s="15"/>
      <c r="L202" s="15"/>
      <c r="M202" s="7" t="s">
        <v>950</v>
      </c>
      <c r="N202" s="7" t="s">
        <v>932</v>
      </c>
      <c r="O202" s="15"/>
      <c r="P202" s="15"/>
      <c r="Q202" s="11">
        <v>0</v>
      </c>
      <c r="R202" s="12">
        <f t="shared" si="9"/>
        <v>500</v>
      </c>
      <c r="S202" s="11">
        <f t="shared" si="10"/>
        <v>500</v>
      </c>
      <c r="T202" s="13" t="s">
        <v>951</v>
      </c>
      <c r="U202" s="16" t="s">
        <v>718</v>
      </c>
    </row>
    <row r="203" spans="1:24" ht="13" x14ac:dyDescent="0.15">
      <c r="A203" s="1">
        <f t="shared" si="11"/>
        <v>202</v>
      </c>
      <c r="B203" s="107" t="s">
        <v>952</v>
      </c>
      <c r="C203" s="111">
        <v>44078</v>
      </c>
      <c r="D203" s="5" t="s">
        <v>218</v>
      </c>
      <c r="E203" s="6">
        <v>12101</v>
      </c>
      <c r="F203" s="5" t="s">
        <v>22</v>
      </c>
      <c r="G203" s="7" t="s">
        <v>953</v>
      </c>
      <c r="H203" s="5" t="s">
        <v>60</v>
      </c>
      <c r="I203" s="7" t="s">
        <v>42</v>
      </c>
      <c r="J203" s="15"/>
      <c r="K203" s="15"/>
      <c r="L203" s="15"/>
      <c r="M203" s="7" t="s">
        <v>954</v>
      </c>
      <c r="N203" s="7" t="s">
        <v>932</v>
      </c>
      <c r="O203" s="15"/>
      <c r="P203" s="15"/>
      <c r="Q203" s="11">
        <v>0</v>
      </c>
      <c r="R203" s="12">
        <f t="shared" si="9"/>
        <v>500</v>
      </c>
      <c r="S203" s="11">
        <f t="shared" si="10"/>
        <v>500</v>
      </c>
      <c r="T203" s="13" t="s">
        <v>955</v>
      </c>
      <c r="U203" s="16" t="s">
        <v>718</v>
      </c>
    </row>
    <row r="204" spans="1:24" ht="13" x14ac:dyDescent="0.15">
      <c r="A204" s="1">
        <f t="shared" si="11"/>
        <v>203</v>
      </c>
      <c r="B204" s="107" t="s">
        <v>956</v>
      </c>
      <c r="C204" s="111">
        <v>44078</v>
      </c>
      <c r="D204" s="5" t="s">
        <v>218</v>
      </c>
      <c r="E204" s="6">
        <v>117</v>
      </c>
      <c r="F204" s="5" t="s">
        <v>142</v>
      </c>
      <c r="G204" s="7" t="s">
        <v>957</v>
      </c>
      <c r="H204" s="5" t="s">
        <v>322</v>
      </c>
      <c r="I204" s="7" t="s">
        <v>97</v>
      </c>
      <c r="J204" s="15"/>
      <c r="K204" s="15"/>
      <c r="L204" s="15"/>
      <c r="M204" s="7" t="s">
        <v>958</v>
      </c>
      <c r="N204" s="7" t="s">
        <v>959</v>
      </c>
      <c r="O204" s="15"/>
      <c r="P204" s="15"/>
      <c r="Q204" s="11">
        <v>0</v>
      </c>
      <c r="R204" s="12">
        <f t="shared" si="9"/>
        <v>500</v>
      </c>
      <c r="S204" s="11">
        <f t="shared" si="10"/>
        <v>500</v>
      </c>
      <c r="T204" s="13" t="s">
        <v>960</v>
      </c>
      <c r="U204" s="16" t="s">
        <v>718</v>
      </c>
    </row>
    <row r="205" spans="1:24" ht="13" x14ac:dyDescent="0.15">
      <c r="A205" s="1">
        <f t="shared" si="11"/>
        <v>204</v>
      </c>
      <c r="B205" s="107" t="s">
        <v>961</v>
      </c>
      <c r="C205" s="111">
        <v>44078</v>
      </c>
      <c r="D205" s="5" t="s">
        <v>218</v>
      </c>
      <c r="E205" s="6">
        <v>6004</v>
      </c>
      <c r="F205" s="5" t="s">
        <v>22</v>
      </c>
      <c r="G205" s="7" t="s">
        <v>962</v>
      </c>
      <c r="H205" s="5" t="s">
        <v>24</v>
      </c>
      <c r="I205" s="7" t="s">
        <v>97</v>
      </c>
      <c r="J205" s="15"/>
      <c r="K205" s="15"/>
      <c r="L205" s="15"/>
      <c r="M205" s="7" t="s">
        <v>963</v>
      </c>
      <c r="N205" s="7" t="s">
        <v>964</v>
      </c>
      <c r="O205" s="15"/>
      <c r="P205" s="15"/>
      <c r="Q205" s="11">
        <v>0</v>
      </c>
      <c r="R205" s="12">
        <f t="shared" si="9"/>
        <v>500</v>
      </c>
      <c r="S205" s="11">
        <f t="shared" si="10"/>
        <v>500</v>
      </c>
      <c r="T205" s="13" t="s">
        <v>965</v>
      </c>
      <c r="U205" s="16" t="s">
        <v>966</v>
      </c>
    </row>
    <row r="206" spans="1:24" ht="13" x14ac:dyDescent="0.15">
      <c r="A206" s="1">
        <f t="shared" si="11"/>
        <v>205</v>
      </c>
      <c r="B206" s="107" t="s">
        <v>967</v>
      </c>
      <c r="C206" s="111">
        <v>44078</v>
      </c>
      <c r="D206" s="5" t="s">
        <v>218</v>
      </c>
      <c r="E206" s="6">
        <v>9109</v>
      </c>
      <c r="F206" s="5" t="s">
        <v>22</v>
      </c>
      <c r="G206" s="7" t="s">
        <v>968</v>
      </c>
      <c r="H206" s="5" t="s">
        <v>322</v>
      </c>
      <c r="I206" s="15"/>
      <c r="J206" s="15"/>
      <c r="K206" s="15"/>
      <c r="L206" s="15"/>
      <c r="M206" s="7" t="s">
        <v>969</v>
      </c>
      <c r="N206" s="7" t="s">
        <v>964</v>
      </c>
      <c r="O206" s="15"/>
      <c r="P206" s="15"/>
      <c r="Q206" s="11">
        <v>0</v>
      </c>
      <c r="R206" s="12">
        <f t="shared" si="9"/>
        <v>500</v>
      </c>
      <c r="S206" s="11">
        <f t="shared" si="10"/>
        <v>500</v>
      </c>
      <c r="T206" s="13" t="s">
        <v>970</v>
      </c>
      <c r="U206" s="16" t="s">
        <v>971</v>
      </c>
    </row>
    <row r="207" spans="1:24" ht="13" x14ac:dyDescent="0.15">
      <c r="A207" s="1">
        <f t="shared" si="11"/>
        <v>206</v>
      </c>
      <c r="B207" s="107" t="s">
        <v>972</v>
      </c>
      <c r="C207" s="111">
        <v>44078</v>
      </c>
      <c r="D207" s="5" t="s">
        <v>239</v>
      </c>
      <c r="E207" s="6">
        <v>1300</v>
      </c>
      <c r="F207" s="5" t="s">
        <v>22</v>
      </c>
      <c r="G207" s="7" t="s">
        <v>973</v>
      </c>
      <c r="H207" s="5" t="s">
        <v>322</v>
      </c>
      <c r="I207" s="7" t="s">
        <v>104</v>
      </c>
      <c r="J207" s="15"/>
      <c r="K207" s="15"/>
      <c r="L207" s="15"/>
      <c r="M207" s="7" t="s">
        <v>974</v>
      </c>
      <c r="N207" s="7" t="s">
        <v>975</v>
      </c>
      <c r="O207" s="9">
        <v>1</v>
      </c>
      <c r="P207" s="9">
        <v>1</v>
      </c>
      <c r="Q207" s="11">
        <v>939302</v>
      </c>
      <c r="R207" s="12">
        <f t="shared" si="9"/>
        <v>0</v>
      </c>
      <c r="S207" s="11">
        <f t="shared" si="10"/>
        <v>939302</v>
      </c>
      <c r="T207" s="13" t="s">
        <v>976</v>
      </c>
      <c r="U207" s="16" t="s">
        <v>977</v>
      </c>
      <c r="V207" t="s">
        <v>4778</v>
      </c>
    </row>
    <row r="208" spans="1:24" ht="13" x14ac:dyDescent="0.15">
      <c r="A208" s="1">
        <f t="shared" si="11"/>
        <v>207</v>
      </c>
      <c r="B208" s="107" t="s">
        <v>978</v>
      </c>
      <c r="C208" s="111">
        <v>44078</v>
      </c>
      <c r="D208" s="5" t="s">
        <v>239</v>
      </c>
      <c r="E208" s="6">
        <v>10506</v>
      </c>
      <c r="F208" s="5" t="s">
        <v>22</v>
      </c>
      <c r="G208" s="7" t="s">
        <v>979</v>
      </c>
      <c r="H208" s="5" t="s">
        <v>24</v>
      </c>
      <c r="I208" s="7" t="s">
        <v>25</v>
      </c>
      <c r="J208" s="15"/>
      <c r="K208" s="15"/>
      <c r="L208" s="15"/>
      <c r="M208" s="7" t="s">
        <v>980</v>
      </c>
      <c r="N208" s="7" t="s">
        <v>981</v>
      </c>
      <c r="O208" s="15"/>
      <c r="P208" s="15"/>
      <c r="Q208" s="11">
        <v>500000</v>
      </c>
      <c r="R208" s="12">
        <f t="shared" si="9"/>
        <v>0</v>
      </c>
      <c r="S208" s="11">
        <f t="shared" si="10"/>
        <v>500000</v>
      </c>
      <c r="T208" s="13" t="s">
        <v>982</v>
      </c>
      <c r="U208" s="16" t="s">
        <v>256</v>
      </c>
      <c r="V208" t="s">
        <v>4778</v>
      </c>
    </row>
    <row r="209" spans="1:22" ht="13" x14ac:dyDescent="0.15">
      <c r="A209" s="1">
        <f t="shared" si="11"/>
        <v>208</v>
      </c>
      <c r="B209" s="107" t="s">
        <v>983</v>
      </c>
      <c r="C209" s="111">
        <v>44078</v>
      </c>
      <c r="D209" s="5" t="s">
        <v>239</v>
      </c>
      <c r="E209" s="6">
        <v>6212</v>
      </c>
      <c r="F209" s="5" t="s">
        <v>22</v>
      </c>
      <c r="G209" s="7" t="s">
        <v>984</v>
      </c>
      <c r="H209" s="5" t="s">
        <v>34</v>
      </c>
      <c r="I209" s="7" t="s">
        <v>35</v>
      </c>
      <c r="J209" s="15"/>
      <c r="K209" s="15"/>
      <c r="L209" s="15"/>
      <c r="M209" s="7" t="s">
        <v>985</v>
      </c>
      <c r="N209" s="7" t="s">
        <v>986</v>
      </c>
      <c r="O209" s="15"/>
      <c r="P209" s="15"/>
      <c r="Q209" s="11">
        <v>50000</v>
      </c>
      <c r="R209" s="12">
        <f t="shared" si="9"/>
        <v>0</v>
      </c>
      <c r="S209" s="11">
        <f t="shared" si="10"/>
        <v>50000</v>
      </c>
      <c r="T209" s="13" t="s">
        <v>987</v>
      </c>
      <c r="U209" s="16" t="s">
        <v>261</v>
      </c>
      <c r="V209" t="s">
        <v>4778</v>
      </c>
    </row>
    <row r="210" spans="1:22" ht="13" x14ac:dyDescent="0.15">
      <c r="A210" s="1">
        <f t="shared" si="11"/>
        <v>209</v>
      </c>
      <c r="B210" s="107" t="s">
        <v>988</v>
      </c>
      <c r="C210" s="111">
        <v>44078</v>
      </c>
      <c r="D210" s="5" t="s">
        <v>239</v>
      </c>
      <c r="E210" s="6">
        <v>916</v>
      </c>
      <c r="F210" s="5" t="s">
        <v>22</v>
      </c>
      <c r="G210" s="7" t="s">
        <v>989</v>
      </c>
      <c r="H210" s="5" t="s">
        <v>24</v>
      </c>
      <c r="I210" s="7" t="s">
        <v>97</v>
      </c>
      <c r="J210" s="15"/>
      <c r="K210" s="15"/>
      <c r="L210" s="15"/>
      <c r="M210" s="7" t="s">
        <v>990</v>
      </c>
      <c r="N210" s="7" t="s">
        <v>991</v>
      </c>
      <c r="O210" s="15"/>
      <c r="P210" s="15"/>
      <c r="Q210" s="11">
        <v>50000</v>
      </c>
      <c r="R210" s="12">
        <f t="shared" si="9"/>
        <v>0</v>
      </c>
      <c r="S210" s="11">
        <f t="shared" si="10"/>
        <v>50000</v>
      </c>
      <c r="T210" s="13" t="s">
        <v>992</v>
      </c>
      <c r="U210" s="16" t="s">
        <v>256</v>
      </c>
      <c r="V210" t="s">
        <v>4778</v>
      </c>
    </row>
    <row r="211" spans="1:22" ht="13" x14ac:dyDescent="0.15">
      <c r="A211" s="1">
        <f t="shared" si="11"/>
        <v>210</v>
      </c>
      <c r="B211" s="107" t="s">
        <v>993</v>
      </c>
      <c r="C211" s="111">
        <v>44078</v>
      </c>
      <c r="D211" s="5" t="s">
        <v>239</v>
      </c>
      <c r="E211" s="6">
        <v>1005</v>
      </c>
      <c r="F211" s="5" t="s">
        <v>22</v>
      </c>
      <c r="G211" s="7" t="s">
        <v>989</v>
      </c>
      <c r="H211" s="5" t="s">
        <v>24</v>
      </c>
      <c r="I211" s="7" t="s">
        <v>97</v>
      </c>
      <c r="J211" s="15"/>
      <c r="K211" s="15"/>
      <c r="L211" s="15"/>
      <c r="M211" s="7" t="s">
        <v>994</v>
      </c>
      <c r="N211" s="7" t="s">
        <v>991</v>
      </c>
      <c r="O211" s="15"/>
      <c r="P211" s="15"/>
      <c r="Q211" s="11">
        <v>50000</v>
      </c>
      <c r="R211" s="12">
        <f t="shared" si="9"/>
        <v>0</v>
      </c>
      <c r="S211" s="11">
        <f t="shared" si="10"/>
        <v>50000</v>
      </c>
      <c r="T211" s="13" t="s">
        <v>995</v>
      </c>
      <c r="U211" s="16" t="s">
        <v>280</v>
      </c>
      <c r="V211" t="s">
        <v>4778</v>
      </c>
    </row>
    <row r="212" spans="1:22" ht="13" x14ac:dyDescent="0.15">
      <c r="A212" s="1">
        <f t="shared" si="11"/>
        <v>211</v>
      </c>
      <c r="B212" s="107" t="s">
        <v>996</v>
      </c>
      <c r="C212" s="111">
        <v>44078</v>
      </c>
      <c r="D212" s="5" t="s">
        <v>239</v>
      </c>
      <c r="E212" s="6">
        <v>9705</v>
      </c>
      <c r="F212" s="5" t="s">
        <v>22</v>
      </c>
      <c r="G212" s="7" t="s">
        <v>997</v>
      </c>
      <c r="H212" s="5" t="s">
        <v>24</v>
      </c>
      <c r="I212" s="15"/>
      <c r="J212" s="15"/>
      <c r="K212" s="15"/>
      <c r="L212" s="15"/>
      <c r="M212" s="7" t="s">
        <v>998</v>
      </c>
      <c r="N212" s="7" t="s">
        <v>999</v>
      </c>
      <c r="O212" s="15"/>
      <c r="P212" s="15"/>
      <c r="Q212" s="11">
        <v>50000</v>
      </c>
      <c r="R212" s="12">
        <f t="shared" si="9"/>
        <v>0</v>
      </c>
      <c r="S212" s="11">
        <f t="shared" si="10"/>
        <v>50000</v>
      </c>
      <c r="T212" s="13" t="s">
        <v>1000</v>
      </c>
      <c r="U212" s="16" t="s">
        <v>1001</v>
      </c>
      <c r="V212" t="s">
        <v>4778</v>
      </c>
    </row>
    <row r="213" spans="1:22" ht="13" x14ac:dyDescent="0.15">
      <c r="A213" s="1">
        <f t="shared" si="11"/>
        <v>212</v>
      </c>
      <c r="B213" s="107" t="s">
        <v>1002</v>
      </c>
      <c r="C213" s="111">
        <v>44078</v>
      </c>
      <c r="D213" s="5" t="s">
        <v>239</v>
      </c>
      <c r="E213" s="6">
        <v>3036</v>
      </c>
      <c r="F213" s="5" t="s">
        <v>22</v>
      </c>
      <c r="G213" s="7" t="s">
        <v>1003</v>
      </c>
      <c r="H213" s="5" t="s">
        <v>24</v>
      </c>
      <c r="I213" s="7" t="s">
        <v>183</v>
      </c>
      <c r="J213" s="15"/>
      <c r="K213" s="15"/>
      <c r="L213" s="15"/>
      <c r="M213" s="7" t="s">
        <v>1004</v>
      </c>
      <c r="N213" s="7" t="s">
        <v>1005</v>
      </c>
      <c r="O213" s="15"/>
      <c r="P213" s="15"/>
      <c r="Q213" s="11">
        <v>50000</v>
      </c>
      <c r="R213" s="12">
        <f t="shared" si="9"/>
        <v>0</v>
      </c>
      <c r="S213" s="11">
        <f t="shared" si="10"/>
        <v>50000</v>
      </c>
      <c r="T213" s="13" t="s">
        <v>1006</v>
      </c>
      <c r="U213" s="16" t="s">
        <v>1007</v>
      </c>
      <c r="V213" t="s">
        <v>4778</v>
      </c>
    </row>
    <row r="214" spans="1:22" ht="13" x14ac:dyDescent="0.15">
      <c r="A214" s="1">
        <f t="shared" si="11"/>
        <v>213</v>
      </c>
      <c r="B214" s="107" t="s">
        <v>1008</v>
      </c>
      <c r="C214" s="111">
        <v>44078</v>
      </c>
      <c r="D214" s="5" t="s">
        <v>239</v>
      </c>
      <c r="E214" s="6">
        <v>12415</v>
      </c>
      <c r="F214" s="5" t="s">
        <v>22</v>
      </c>
      <c r="G214" s="7" t="s">
        <v>1009</v>
      </c>
      <c r="H214" s="5" t="s">
        <v>54</v>
      </c>
      <c r="I214" s="7" t="s">
        <v>42</v>
      </c>
      <c r="J214" s="15"/>
      <c r="K214" s="15"/>
      <c r="L214" s="15"/>
      <c r="M214" s="7" t="s">
        <v>1010</v>
      </c>
      <c r="N214" s="7" t="s">
        <v>1005</v>
      </c>
      <c r="O214" s="15"/>
      <c r="P214" s="15"/>
      <c r="Q214" s="11">
        <v>50000</v>
      </c>
      <c r="R214" s="12">
        <f t="shared" si="9"/>
        <v>0</v>
      </c>
      <c r="S214" s="11">
        <f t="shared" si="10"/>
        <v>50000</v>
      </c>
      <c r="T214" s="13" t="s">
        <v>1011</v>
      </c>
      <c r="U214" s="16" t="s">
        <v>261</v>
      </c>
      <c r="V214" t="s">
        <v>4778</v>
      </c>
    </row>
    <row r="215" spans="1:22" ht="13" x14ac:dyDescent="0.15">
      <c r="A215" s="1">
        <f t="shared" si="11"/>
        <v>214</v>
      </c>
      <c r="B215" s="107" t="s">
        <v>1012</v>
      </c>
      <c r="C215" s="111">
        <v>44078</v>
      </c>
      <c r="D215" s="5" t="s">
        <v>239</v>
      </c>
      <c r="E215" s="6">
        <v>12216</v>
      </c>
      <c r="F215" s="5" t="s">
        <v>22</v>
      </c>
      <c r="G215" s="7" t="s">
        <v>1013</v>
      </c>
      <c r="H215" s="5" t="s">
        <v>54</v>
      </c>
      <c r="I215" s="7" t="s">
        <v>42</v>
      </c>
      <c r="J215" s="15"/>
      <c r="K215" s="15"/>
      <c r="L215" s="15"/>
      <c r="M215" s="7" t="s">
        <v>1014</v>
      </c>
      <c r="N215" s="7" t="s">
        <v>1005</v>
      </c>
      <c r="O215" s="15"/>
      <c r="P215" s="15"/>
      <c r="Q215" s="11">
        <v>50000</v>
      </c>
      <c r="R215" s="12">
        <f t="shared" si="9"/>
        <v>0</v>
      </c>
      <c r="S215" s="11">
        <f t="shared" si="10"/>
        <v>50000</v>
      </c>
      <c r="T215" s="13" t="s">
        <v>1015</v>
      </c>
      <c r="U215" s="16" t="s">
        <v>261</v>
      </c>
      <c r="V215" t="s">
        <v>4778</v>
      </c>
    </row>
    <row r="216" spans="1:22" ht="13" x14ac:dyDescent="0.15">
      <c r="A216" s="1">
        <f t="shared" si="11"/>
        <v>215</v>
      </c>
      <c r="B216" s="107" t="s">
        <v>1016</v>
      </c>
      <c r="C216" s="111">
        <v>44078</v>
      </c>
      <c r="D216" s="5" t="s">
        <v>239</v>
      </c>
      <c r="E216" s="6">
        <v>12418</v>
      </c>
      <c r="F216" s="5" t="s">
        <v>22</v>
      </c>
      <c r="G216" s="7" t="s">
        <v>1017</v>
      </c>
      <c r="H216" s="5" t="s">
        <v>24</v>
      </c>
      <c r="I216" s="7" t="s">
        <v>42</v>
      </c>
      <c r="J216" s="15"/>
      <c r="K216" s="15"/>
      <c r="L216" s="15"/>
      <c r="M216" s="7" t="s">
        <v>1018</v>
      </c>
      <c r="N216" s="7" t="s">
        <v>1005</v>
      </c>
      <c r="O216" s="15"/>
      <c r="P216" s="15"/>
      <c r="Q216" s="11">
        <v>50000</v>
      </c>
      <c r="R216" s="12">
        <f t="shared" si="9"/>
        <v>0</v>
      </c>
      <c r="S216" s="11">
        <f t="shared" si="10"/>
        <v>50000</v>
      </c>
      <c r="T216" s="13" t="s">
        <v>1019</v>
      </c>
      <c r="U216" s="16" t="s">
        <v>261</v>
      </c>
      <c r="V216" t="s">
        <v>4778</v>
      </c>
    </row>
    <row r="217" spans="1:22" ht="13" x14ac:dyDescent="0.15">
      <c r="A217" s="1">
        <f t="shared" si="11"/>
        <v>216</v>
      </c>
      <c r="B217" s="107" t="s">
        <v>1020</v>
      </c>
      <c r="C217" s="111">
        <v>44078</v>
      </c>
      <c r="D217" s="5" t="s">
        <v>239</v>
      </c>
      <c r="E217" s="6">
        <v>12404</v>
      </c>
      <c r="F217" s="5" t="s">
        <v>22</v>
      </c>
      <c r="G217" s="7" t="s">
        <v>1021</v>
      </c>
      <c r="H217" s="5" t="s">
        <v>24</v>
      </c>
      <c r="I217" s="7" t="s">
        <v>42</v>
      </c>
      <c r="J217" s="15"/>
      <c r="K217" s="15"/>
      <c r="L217" s="15"/>
      <c r="M217" s="7" t="s">
        <v>1022</v>
      </c>
      <c r="N217" s="7" t="s">
        <v>1005</v>
      </c>
      <c r="O217" s="15"/>
      <c r="P217" s="15"/>
      <c r="Q217" s="11">
        <v>50000</v>
      </c>
      <c r="R217" s="12">
        <f t="shared" si="9"/>
        <v>0</v>
      </c>
      <c r="S217" s="11">
        <f t="shared" si="10"/>
        <v>50000</v>
      </c>
      <c r="T217" s="13" t="s">
        <v>1023</v>
      </c>
      <c r="U217" s="16" t="s">
        <v>261</v>
      </c>
      <c r="V217" t="s">
        <v>4778</v>
      </c>
    </row>
    <row r="218" spans="1:22" ht="13" x14ac:dyDescent="0.15">
      <c r="A218" s="1">
        <f t="shared" si="11"/>
        <v>217</v>
      </c>
      <c r="B218" s="107" t="s">
        <v>1024</v>
      </c>
      <c r="C218" s="111">
        <v>44078</v>
      </c>
      <c r="D218" s="5" t="s">
        <v>239</v>
      </c>
      <c r="E218" s="6">
        <v>10314</v>
      </c>
      <c r="F218" s="5" t="s">
        <v>22</v>
      </c>
      <c r="G218" s="7" t="s">
        <v>1025</v>
      </c>
      <c r="H218" s="5" t="s">
        <v>24</v>
      </c>
      <c r="I218" s="7" t="s">
        <v>25</v>
      </c>
      <c r="J218" s="15"/>
      <c r="K218" s="15"/>
      <c r="L218" s="15"/>
      <c r="M218" s="7" t="s">
        <v>1026</v>
      </c>
      <c r="N218" s="7" t="s">
        <v>1005</v>
      </c>
      <c r="O218" s="15"/>
      <c r="P218" s="15"/>
      <c r="Q218" s="11">
        <v>50000</v>
      </c>
      <c r="R218" s="12">
        <f t="shared" si="9"/>
        <v>0</v>
      </c>
      <c r="S218" s="11">
        <f t="shared" si="10"/>
        <v>50000</v>
      </c>
      <c r="T218" s="13" t="s">
        <v>1027</v>
      </c>
      <c r="U218" s="16" t="s">
        <v>261</v>
      </c>
      <c r="V218" t="s">
        <v>4778</v>
      </c>
    </row>
    <row r="219" spans="1:22" ht="13" x14ac:dyDescent="0.15">
      <c r="A219" s="1">
        <f t="shared" si="11"/>
        <v>218</v>
      </c>
      <c r="B219" s="107" t="s">
        <v>1028</v>
      </c>
      <c r="C219" s="111">
        <v>44078</v>
      </c>
      <c r="D219" s="5" t="s">
        <v>239</v>
      </c>
      <c r="E219" s="6">
        <v>5214</v>
      </c>
      <c r="F219" s="5" t="s">
        <v>22</v>
      </c>
      <c r="G219" s="7" t="s">
        <v>1029</v>
      </c>
      <c r="H219" s="5" t="s">
        <v>24</v>
      </c>
      <c r="I219" s="7" t="s">
        <v>42</v>
      </c>
      <c r="J219" s="15"/>
      <c r="K219" s="15"/>
      <c r="L219" s="15"/>
      <c r="M219" s="7" t="s">
        <v>1030</v>
      </c>
      <c r="N219" s="7" t="s">
        <v>999</v>
      </c>
      <c r="O219" s="15"/>
      <c r="P219" s="15"/>
      <c r="Q219" s="11">
        <v>50000</v>
      </c>
      <c r="R219" s="12">
        <f t="shared" si="9"/>
        <v>0</v>
      </c>
      <c r="S219" s="11">
        <f t="shared" si="10"/>
        <v>50000</v>
      </c>
      <c r="T219" s="13" t="s">
        <v>1031</v>
      </c>
      <c r="U219" s="16" t="s">
        <v>1032</v>
      </c>
      <c r="V219" t="s">
        <v>4778</v>
      </c>
    </row>
    <row r="220" spans="1:22" ht="13" x14ac:dyDescent="0.15">
      <c r="A220" s="1">
        <f t="shared" si="11"/>
        <v>219</v>
      </c>
      <c r="B220" s="107" t="s">
        <v>1033</v>
      </c>
      <c r="C220" s="111">
        <v>44078</v>
      </c>
      <c r="D220" s="5" t="s">
        <v>239</v>
      </c>
      <c r="E220" s="6">
        <v>521</v>
      </c>
      <c r="F220" s="5" t="s">
        <v>22</v>
      </c>
      <c r="G220" s="7" t="s">
        <v>1034</v>
      </c>
      <c r="H220" s="5" t="s">
        <v>60</v>
      </c>
      <c r="I220" s="7" t="s">
        <v>118</v>
      </c>
      <c r="J220" s="15"/>
      <c r="K220" s="15"/>
      <c r="L220" s="15"/>
      <c r="M220" s="7" t="s">
        <v>1035</v>
      </c>
      <c r="N220" s="7" t="s">
        <v>1036</v>
      </c>
      <c r="O220" s="15"/>
      <c r="P220" s="15"/>
      <c r="Q220" s="11">
        <v>0</v>
      </c>
      <c r="R220" s="12">
        <f t="shared" si="9"/>
        <v>500</v>
      </c>
      <c r="S220" s="11">
        <f t="shared" si="10"/>
        <v>500</v>
      </c>
      <c r="T220" s="13" t="s">
        <v>1037</v>
      </c>
      <c r="U220" s="16" t="s">
        <v>581</v>
      </c>
    </row>
    <row r="221" spans="1:22" ht="13" x14ac:dyDescent="0.15">
      <c r="A221" s="1">
        <f t="shared" si="11"/>
        <v>220</v>
      </c>
      <c r="B221" s="107" t="s">
        <v>1038</v>
      </c>
      <c r="C221" s="111">
        <v>44078</v>
      </c>
      <c r="D221" s="5" t="s">
        <v>239</v>
      </c>
      <c r="E221" s="6">
        <v>1118</v>
      </c>
      <c r="F221" s="5" t="s">
        <v>1039</v>
      </c>
      <c r="G221" s="7" t="s">
        <v>1040</v>
      </c>
      <c r="H221" s="5" t="s">
        <v>60</v>
      </c>
      <c r="I221" s="7" t="s">
        <v>109</v>
      </c>
      <c r="J221" s="15"/>
      <c r="K221" s="15"/>
      <c r="L221" s="15"/>
      <c r="M221" s="7" t="s">
        <v>457</v>
      </c>
      <c r="N221" s="7" t="s">
        <v>56</v>
      </c>
      <c r="O221" s="15"/>
      <c r="P221" s="15"/>
      <c r="Q221" s="11">
        <v>0</v>
      </c>
      <c r="R221" s="12">
        <f t="shared" si="9"/>
        <v>500</v>
      </c>
      <c r="S221" s="11">
        <f t="shared" si="10"/>
        <v>500</v>
      </c>
      <c r="T221" s="13" t="s">
        <v>1041</v>
      </c>
      <c r="U221" s="16" t="s">
        <v>1042</v>
      </c>
    </row>
    <row r="222" spans="1:22" ht="13" x14ac:dyDescent="0.15">
      <c r="A222" s="1">
        <f t="shared" si="11"/>
        <v>221</v>
      </c>
      <c r="B222" s="107" t="s">
        <v>1043</v>
      </c>
      <c r="C222" s="111">
        <v>44078</v>
      </c>
      <c r="D222" s="5" t="s">
        <v>239</v>
      </c>
      <c r="E222" s="6">
        <v>1216</v>
      </c>
      <c r="F222" s="5" t="s">
        <v>22</v>
      </c>
      <c r="G222" s="7" t="s">
        <v>1044</v>
      </c>
      <c r="H222" s="5" t="s">
        <v>24</v>
      </c>
      <c r="I222" s="7" t="s">
        <v>104</v>
      </c>
      <c r="J222" s="15"/>
      <c r="K222" s="15"/>
      <c r="L222" s="15"/>
      <c r="M222" s="7" t="s">
        <v>1045</v>
      </c>
      <c r="N222" s="7" t="s">
        <v>56</v>
      </c>
      <c r="O222" s="15"/>
      <c r="P222" s="15"/>
      <c r="Q222" s="11">
        <v>0</v>
      </c>
      <c r="R222" s="12">
        <f t="shared" si="9"/>
        <v>500</v>
      </c>
      <c r="S222" s="11">
        <f t="shared" si="10"/>
        <v>500</v>
      </c>
      <c r="T222" s="13" t="s">
        <v>1046</v>
      </c>
      <c r="U222" s="16" t="s">
        <v>581</v>
      </c>
    </row>
    <row r="223" spans="1:22" ht="13" x14ac:dyDescent="0.15">
      <c r="A223" s="1">
        <f t="shared" si="11"/>
        <v>222</v>
      </c>
      <c r="B223" s="107" t="s">
        <v>1047</v>
      </c>
      <c r="C223" s="111">
        <v>44082</v>
      </c>
      <c r="D223" s="5" t="s">
        <v>21</v>
      </c>
      <c r="E223" s="6">
        <v>8701</v>
      </c>
      <c r="F223" s="5" t="s">
        <v>22</v>
      </c>
      <c r="G223" s="7" t="s">
        <v>1048</v>
      </c>
      <c r="H223" s="5" t="s">
        <v>34</v>
      </c>
      <c r="I223" s="7" t="s">
        <v>61</v>
      </c>
      <c r="J223" s="8">
        <v>7264</v>
      </c>
      <c r="K223" s="9">
        <v>14</v>
      </c>
      <c r="L223" s="10">
        <v>2</v>
      </c>
      <c r="M223" s="7" t="s">
        <v>1049</v>
      </c>
      <c r="N223" s="7" t="s">
        <v>1050</v>
      </c>
      <c r="O223" s="9">
        <v>1</v>
      </c>
      <c r="P223" s="9">
        <v>1</v>
      </c>
      <c r="Q223" s="11">
        <v>377739</v>
      </c>
      <c r="R223" s="12">
        <f t="shared" si="9"/>
        <v>0</v>
      </c>
      <c r="S223" s="11">
        <f t="shared" si="10"/>
        <v>377739</v>
      </c>
      <c r="T223" s="13" t="s">
        <v>1051</v>
      </c>
      <c r="U223" s="16" t="s">
        <v>610</v>
      </c>
      <c r="V223" t="s">
        <v>4778</v>
      </c>
    </row>
    <row r="224" spans="1:22" ht="13" x14ac:dyDescent="0.15">
      <c r="A224" s="1">
        <f t="shared" si="11"/>
        <v>223</v>
      </c>
      <c r="B224" s="107" t="s">
        <v>1052</v>
      </c>
      <c r="C224" s="111">
        <v>44082</v>
      </c>
      <c r="D224" s="5" t="s">
        <v>21</v>
      </c>
      <c r="E224" s="6">
        <v>8800</v>
      </c>
      <c r="F224" s="5" t="s">
        <v>22</v>
      </c>
      <c r="G224" s="7" t="s">
        <v>1053</v>
      </c>
      <c r="H224" s="5" t="s">
        <v>34</v>
      </c>
      <c r="I224" s="7" t="s">
        <v>61</v>
      </c>
      <c r="J224" s="8">
        <v>7264</v>
      </c>
      <c r="K224" s="9">
        <v>21</v>
      </c>
      <c r="L224" s="10">
        <v>1</v>
      </c>
      <c r="M224" s="7" t="s">
        <v>1049</v>
      </c>
      <c r="N224" s="7" t="s">
        <v>1050</v>
      </c>
      <c r="O224" s="9">
        <v>1</v>
      </c>
      <c r="P224" s="9">
        <v>1</v>
      </c>
      <c r="Q224" s="11">
        <v>384224</v>
      </c>
      <c r="R224" s="12">
        <f t="shared" si="9"/>
        <v>0</v>
      </c>
      <c r="S224" s="11">
        <f t="shared" si="10"/>
        <v>384224</v>
      </c>
      <c r="T224" s="13" t="s">
        <v>1054</v>
      </c>
      <c r="U224" s="16" t="s">
        <v>610</v>
      </c>
      <c r="V224" t="s">
        <v>4778</v>
      </c>
    </row>
    <row r="225" spans="1:23" ht="13" x14ac:dyDescent="0.15">
      <c r="A225" s="1">
        <f t="shared" si="11"/>
        <v>224</v>
      </c>
      <c r="B225" s="107" t="s">
        <v>1055</v>
      </c>
      <c r="C225" s="111">
        <v>44082</v>
      </c>
      <c r="D225" s="5" t="s">
        <v>21</v>
      </c>
      <c r="E225" s="6">
        <v>8713</v>
      </c>
      <c r="F225" s="5" t="s">
        <v>22</v>
      </c>
      <c r="G225" s="7" t="s">
        <v>1056</v>
      </c>
      <c r="H225" s="5" t="s">
        <v>60</v>
      </c>
      <c r="I225" s="7" t="s">
        <v>61</v>
      </c>
      <c r="J225" s="8">
        <v>7264</v>
      </c>
      <c r="K225" s="9">
        <v>25</v>
      </c>
      <c r="L225" s="10">
        <v>1</v>
      </c>
      <c r="M225" s="7" t="s">
        <v>1049</v>
      </c>
      <c r="N225" s="7" t="s">
        <v>1050</v>
      </c>
      <c r="O225" s="9">
        <v>1</v>
      </c>
      <c r="P225" s="9">
        <v>1</v>
      </c>
      <c r="Q225" s="11">
        <v>384224</v>
      </c>
      <c r="R225" s="12">
        <f t="shared" si="9"/>
        <v>0</v>
      </c>
      <c r="S225" s="11">
        <f t="shared" si="10"/>
        <v>384224</v>
      </c>
      <c r="T225" s="13" t="s">
        <v>1057</v>
      </c>
      <c r="U225" s="16" t="s">
        <v>610</v>
      </c>
      <c r="V225" t="s">
        <v>4778</v>
      </c>
    </row>
    <row r="226" spans="1:23" ht="13" x14ac:dyDescent="0.15">
      <c r="A226" s="1">
        <f t="shared" si="11"/>
        <v>225</v>
      </c>
      <c r="B226" s="107" t="s">
        <v>1058</v>
      </c>
      <c r="C226" s="111">
        <v>44082</v>
      </c>
      <c r="D226" s="5" t="s">
        <v>21</v>
      </c>
      <c r="E226" s="6">
        <v>7425</v>
      </c>
      <c r="F226" s="5" t="s">
        <v>22</v>
      </c>
      <c r="G226" s="7" t="s">
        <v>1059</v>
      </c>
      <c r="H226" s="5" t="s">
        <v>34</v>
      </c>
      <c r="I226" s="7" t="s">
        <v>61</v>
      </c>
      <c r="J226" s="8">
        <v>7264</v>
      </c>
      <c r="K226" s="9">
        <v>6</v>
      </c>
      <c r="L226" s="10">
        <v>2</v>
      </c>
      <c r="M226" s="7" t="s">
        <v>1049</v>
      </c>
      <c r="N226" s="7" t="s">
        <v>1050</v>
      </c>
      <c r="O226" s="9">
        <v>1</v>
      </c>
      <c r="P226" s="9">
        <v>1</v>
      </c>
      <c r="Q226" s="11">
        <v>378633</v>
      </c>
      <c r="R226" s="12">
        <f t="shared" si="9"/>
        <v>0</v>
      </c>
      <c r="S226" s="11">
        <f t="shared" si="10"/>
        <v>378633</v>
      </c>
      <c r="T226" s="13" t="s">
        <v>1060</v>
      </c>
      <c r="U226" s="16" t="s">
        <v>610</v>
      </c>
      <c r="V226" t="s">
        <v>4778</v>
      </c>
    </row>
    <row r="227" spans="1:23" ht="13" x14ac:dyDescent="0.15">
      <c r="A227" s="1">
        <f t="shared" si="11"/>
        <v>226</v>
      </c>
      <c r="B227" s="107" t="s">
        <v>1061</v>
      </c>
      <c r="C227" s="111">
        <v>44082</v>
      </c>
      <c r="D227" s="5" t="s">
        <v>32</v>
      </c>
      <c r="E227" s="6">
        <v>12106</v>
      </c>
      <c r="F227" s="5" t="s">
        <v>22</v>
      </c>
      <c r="G227" s="7" t="s">
        <v>1062</v>
      </c>
      <c r="H227" s="5" t="s">
        <v>24</v>
      </c>
      <c r="I227" s="7" t="s">
        <v>42</v>
      </c>
      <c r="J227" s="15"/>
      <c r="K227" s="15"/>
      <c r="L227" s="15"/>
      <c r="M227" s="7" t="s">
        <v>1063</v>
      </c>
      <c r="N227" s="7" t="s">
        <v>1064</v>
      </c>
      <c r="O227" s="15"/>
      <c r="P227" s="15"/>
      <c r="Q227" s="11">
        <v>0</v>
      </c>
      <c r="R227" s="12">
        <f t="shared" si="9"/>
        <v>12000</v>
      </c>
      <c r="S227" s="11">
        <f t="shared" si="10"/>
        <v>12000</v>
      </c>
      <c r="T227" s="13" t="s">
        <v>1065</v>
      </c>
      <c r="U227" s="16" t="s">
        <v>46</v>
      </c>
      <c r="W227" t="s">
        <v>4780</v>
      </c>
    </row>
    <row r="228" spans="1:23" ht="13" x14ac:dyDescent="0.15">
      <c r="A228" s="1">
        <f t="shared" si="11"/>
        <v>227</v>
      </c>
      <c r="B228" s="107" t="s">
        <v>1066</v>
      </c>
      <c r="C228" s="111">
        <v>44082</v>
      </c>
      <c r="D228" s="5" t="s">
        <v>73</v>
      </c>
      <c r="E228" s="6">
        <v>2217</v>
      </c>
      <c r="F228" s="5" t="s">
        <v>22</v>
      </c>
      <c r="G228" s="7" t="s">
        <v>1067</v>
      </c>
      <c r="H228" s="5" t="s">
        <v>60</v>
      </c>
      <c r="I228" s="7" t="s">
        <v>183</v>
      </c>
      <c r="J228" s="15"/>
      <c r="K228" s="15"/>
      <c r="L228" s="15"/>
      <c r="M228" s="7" t="s">
        <v>1068</v>
      </c>
      <c r="N228" s="7" t="s">
        <v>1069</v>
      </c>
      <c r="O228" s="15"/>
      <c r="P228" s="15"/>
      <c r="Q228" s="11">
        <v>0</v>
      </c>
      <c r="R228" s="12">
        <f t="shared" si="9"/>
        <v>15000</v>
      </c>
      <c r="S228" s="11">
        <f t="shared" si="10"/>
        <v>15000</v>
      </c>
      <c r="T228" s="13" t="s">
        <v>1070</v>
      </c>
      <c r="U228" s="16" t="s">
        <v>77</v>
      </c>
      <c r="W228" t="s">
        <v>4780</v>
      </c>
    </row>
    <row r="229" spans="1:23" ht="13" x14ac:dyDescent="0.15">
      <c r="A229" s="1">
        <f t="shared" si="11"/>
        <v>228</v>
      </c>
      <c r="B229" s="107" t="s">
        <v>1071</v>
      </c>
      <c r="C229" s="111">
        <v>44082</v>
      </c>
      <c r="D229" s="5" t="s">
        <v>79</v>
      </c>
      <c r="E229" s="6">
        <v>6126</v>
      </c>
      <c r="F229" s="5" t="s">
        <v>22</v>
      </c>
      <c r="G229" s="7" t="s">
        <v>1072</v>
      </c>
      <c r="H229" s="5" t="s">
        <v>103</v>
      </c>
      <c r="I229" s="7" t="s">
        <v>161</v>
      </c>
      <c r="J229" s="15"/>
      <c r="K229" s="15"/>
      <c r="L229" s="15"/>
      <c r="M229" s="7" t="s">
        <v>1073</v>
      </c>
      <c r="N229" s="15"/>
      <c r="O229" s="15"/>
      <c r="P229" s="15"/>
      <c r="Q229" s="11">
        <v>10000</v>
      </c>
      <c r="R229" s="12">
        <f t="shared" si="9"/>
        <v>0</v>
      </c>
      <c r="S229" s="11">
        <f t="shared" si="10"/>
        <v>10000</v>
      </c>
      <c r="T229" s="13" t="s">
        <v>1074</v>
      </c>
      <c r="U229" s="16" t="s">
        <v>1075</v>
      </c>
    </row>
    <row r="230" spans="1:23" ht="13" x14ac:dyDescent="0.15">
      <c r="A230" s="1">
        <f t="shared" si="11"/>
        <v>229</v>
      </c>
      <c r="B230" s="107" t="s">
        <v>1076</v>
      </c>
      <c r="C230" s="111">
        <v>44082</v>
      </c>
      <c r="D230" s="5" t="s">
        <v>79</v>
      </c>
      <c r="E230" s="6">
        <v>3909</v>
      </c>
      <c r="F230" s="5" t="s">
        <v>22</v>
      </c>
      <c r="G230" s="7" t="s">
        <v>1077</v>
      </c>
      <c r="H230" s="5" t="s">
        <v>54</v>
      </c>
      <c r="I230" s="7" t="s">
        <v>69</v>
      </c>
      <c r="J230" s="15"/>
      <c r="K230" s="15"/>
      <c r="L230" s="15"/>
      <c r="M230" s="7" t="s">
        <v>1078</v>
      </c>
      <c r="N230" s="7" t="s">
        <v>1079</v>
      </c>
      <c r="O230" s="15"/>
      <c r="P230" s="15"/>
      <c r="Q230" s="11">
        <v>15000</v>
      </c>
      <c r="R230" s="12">
        <f t="shared" si="9"/>
        <v>0</v>
      </c>
      <c r="S230" s="11">
        <f t="shared" si="10"/>
        <v>15000</v>
      </c>
      <c r="T230" s="13" t="s">
        <v>1080</v>
      </c>
      <c r="U230" s="16" t="s">
        <v>1081</v>
      </c>
    </row>
    <row r="231" spans="1:23" ht="13" x14ac:dyDescent="0.15">
      <c r="A231" s="1">
        <f t="shared" si="11"/>
        <v>230</v>
      </c>
      <c r="B231" s="107" t="s">
        <v>1082</v>
      </c>
      <c r="C231" s="111">
        <v>44082</v>
      </c>
      <c r="D231" s="5" t="s">
        <v>79</v>
      </c>
      <c r="E231" s="6">
        <v>10915</v>
      </c>
      <c r="F231" s="5" t="s">
        <v>22</v>
      </c>
      <c r="G231" s="7" t="s">
        <v>1083</v>
      </c>
      <c r="H231" s="5" t="s">
        <v>68</v>
      </c>
      <c r="I231" s="7" t="s">
        <v>42</v>
      </c>
      <c r="J231" s="15"/>
      <c r="K231" s="15"/>
      <c r="L231" s="15"/>
      <c r="M231" s="7" t="s">
        <v>1084</v>
      </c>
      <c r="N231" s="7" t="s">
        <v>1085</v>
      </c>
      <c r="O231" s="15"/>
      <c r="P231" s="15"/>
      <c r="Q231" s="11">
        <v>10000</v>
      </c>
      <c r="R231" s="12">
        <f t="shared" si="9"/>
        <v>0</v>
      </c>
      <c r="S231" s="11">
        <f t="shared" si="10"/>
        <v>10000</v>
      </c>
      <c r="T231" s="13" t="s">
        <v>1086</v>
      </c>
      <c r="U231" s="16" t="s">
        <v>1087</v>
      </c>
    </row>
    <row r="232" spans="1:23" ht="13" x14ac:dyDescent="0.15">
      <c r="A232" s="1">
        <f t="shared" si="11"/>
        <v>231</v>
      </c>
      <c r="B232" s="107" t="s">
        <v>1088</v>
      </c>
      <c r="C232" s="111">
        <v>44082</v>
      </c>
      <c r="D232" s="5" t="s">
        <v>79</v>
      </c>
      <c r="E232" s="6">
        <v>5812</v>
      </c>
      <c r="F232" s="5" t="s">
        <v>22</v>
      </c>
      <c r="G232" s="7" t="s">
        <v>1089</v>
      </c>
      <c r="H232" s="5" t="s">
        <v>24</v>
      </c>
      <c r="I232" s="7" t="s">
        <v>25</v>
      </c>
      <c r="J232" s="15"/>
      <c r="K232" s="15"/>
      <c r="L232" s="15"/>
      <c r="M232" s="15"/>
      <c r="N232" s="7" t="s">
        <v>1090</v>
      </c>
      <c r="O232" s="15"/>
      <c r="P232" s="15"/>
      <c r="Q232" s="11">
        <v>10000</v>
      </c>
      <c r="R232" s="12">
        <f t="shared" si="9"/>
        <v>0</v>
      </c>
      <c r="S232" s="11">
        <f t="shared" si="10"/>
        <v>10000</v>
      </c>
      <c r="T232" s="13" t="s">
        <v>110</v>
      </c>
      <c r="U232" s="16" t="s">
        <v>1091</v>
      </c>
    </row>
    <row r="233" spans="1:23" ht="13" x14ac:dyDescent="0.15">
      <c r="A233" s="1">
        <f t="shared" si="11"/>
        <v>232</v>
      </c>
      <c r="B233" s="107" t="s">
        <v>1092</v>
      </c>
      <c r="C233" s="111">
        <v>44082</v>
      </c>
      <c r="D233" s="5" t="s">
        <v>116</v>
      </c>
      <c r="E233" s="6">
        <v>1500</v>
      </c>
      <c r="F233" s="5" t="s">
        <v>22</v>
      </c>
      <c r="G233" s="7" t="s">
        <v>973</v>
      </c>
      <c r="H233" s="5" t="s">
        <v>322</v>
      </c>
      <c r="I233" s="7" t="s">
        <v>25</v>
      </c>
      <c r="J233" s="15"/>
      <c r="K233" s="15"/>
      <c r="L233" s="15"/>
      <c r="M233" s="7" t="s">
        <v>1093</v>
      </c>
      <c r="N233" s="7" t="s">
        <v>56</v>
      </c>
      <c r="O233" s="9">
        <v>1</v>
      </c>
      <c r="P233" s="9">
        <v>1</v>
      </c>
      <c r="Q233" s="11">
        <v>661369</v>
      </c>
      <c r="R233" s="12">
        <f t="shared" si="9"/>
        <v>0</v>
      </c>
      <c r="S233" s="11">
        <f t="shared" si="10"/>
        <v>661369</v>
      </c>
      <c r="T233" s="13" t="s">
        <v>1094</v>
      </c>
      <c r="U233" s="16" t="s">
        <v>1095</v>
      </c>
    </row>
    <row r="234" spans="1:23" ht="13" x14ac:dyDescent="0.15">
      <c r="A234" s="1">
        <f t="shared" si="11"/>
        <v>233</v>
      </c>
      <c r="B234" s="107" t="s">
        <v>1096</v>
      </c>
      <c r="C234" s="111">
        <v>44082</v>
      </c>
      <c r="D234" s="5" t="s">
        <v>124</v>
      </c>
      <c r="E234" s="6">
        <v>1413</v>
      </c>
      <c r="F234" s="5" t="s">
        <v>22</v>
      </c>
      <c r="G234" s="7" t="s">
        <v>1097</v>
      </c>
      <c r="H234" s="5" t="s">
        <v>54</v>
      </c>
      <c r="I234" s="7" t="s">
        <v>104</v>
      </c>
      <c r="J234" s="15"/>
      <c r="K234" s="15"/>
      <c r="L234" s="15"/>
      <c r="M234" s="7" t="s">
        <v>1098</v>
      </c>
      <c r="N234" s="7" t="s">
        <v>1099</v>
      </c>
      <c r="O234" s="15"/>
      <c r="P234" s="15"/>
      <c r="Q234" s="11">
        <v>0</v>
      </c>
      <c r="R234" s="12">
        <f t="shared" si="9"/>
        <v>3000</v>
      </c>
      <c r="S234" s="11">
        <f t="shared" si="10"/>
        <v>3000</v>
      </c>
      <c r="T234" s="13" t="s">
        <v>1100</v>
      </c>
      <c r="U234" s="16" t="s">
        <v>677</v>
      </c>
    </row>
    <row r="235" spans="1:23" ht="13" x14ac:dyDescent="0.15">
      <c r="A235" s="1">
        <f t="shared" si="11"/>
        <v>234</v>
      </c>
      <c r="B235" s="107" t="s">
        <v>1101</v>
      </c>
      <c r="C235" s="111">
        <v>44082</v>
      </c>
      <c r="D235" s="5" t="s">
        <v>124</v>
      </c>
      <c r="E235" s="6">
        <v>304</v>
      </c>
      <c r="F235" s="5" t="s">
        <v>22</v>
      </c>
      <c r="G235" s="7" t="s">
        <v>1102</v>
      </c>
      <c r="H235" s="5" t="s">
        <v>24</v>
      </c>
      <c r="I235" s="7" t="s">
        <v>97</v>
      </c>
      <c r="J235" s="15"/>
      <c r="K235" s="15"/>
      <c r="L235" s="15"/>
      <c r="M235" s="7" t="s">
        <v>1103</v>
      </c>
      <c r="N235" s="7" t="s">
        <v>56</v>
      </c>
      <c r="O235" s="15"/>
      <c r="P235" s="15"/>
      <c r="Q235" s="11">
        <v>0</v>
      </c>
      <c r="R235" s="12">
        <f t="shared" si="9"/>
        <v>3000</v>
      </c>
      <c r="S235" s="11">
        <f t="shared" si="10"/>
        <v>3000</v>
      </c>
      <c r="T235" s="13" t="s">
        <v>1104</v>
      </c>
      <c r="U235" s="16" t="s">
        <v>887</v>
      </c>
    </row>
    <row r="236" spans="1:23" ht="13" x14ac:dyDescent="0.15">
      <c r="A236" s="1">
        <f t="shared" si="11"/>
        <v>235</v>
      </c>
      <c r="B236" s="107" t="s">
        <v>1105</v>
      </c>
      <c r="C236" s="111">
        <v>44082</v>
      </c>
      <c r="D236" s="5" t="s">
        <v>124</v>
      </c>
      <c r="E236" s="6">
        <v>2201</v>
      </c>
      <c r="F236" s="5" t="s">
        <v>22</v>
      </c>
      <c r="G236" s="7" t="s">
        <v>1106</v>
      </c>
      <c r="H236" s="5" t="s">
        <v>54</v>
      </c>
      <c r="I236" s="7" t="s">
        <v>104</v>
      </c>
      <c r="J236" s="15"/>
      <c r="K236" s="15"/>
      <c r="L236" s="15"/>
      <c r="M236" s="7" t="s">
        <v>1107</v>
      </c>
      <c r="N236" s="7" t="s">
        <v>1108</v>
      </c>
      <c r="O236" s="15"/>
      <c r="P236" s="15"/>
      <c r="Q236" s="11">
        <v>0</v>
      </c>
      <c r="R236" s="12">
        <f t="shared" si="9"/>
        <v>3000</v>
      </c>
      <c r="S236" s="11">
        <f t="shared" si="10"/>
        <v>3000</v>
      </c>
      <c r="T236" s="13" t="s">
        <v>1109</v>
      </c>
      <c r="U236" s="16" t="s">
        <v>129</v>
      </c>
    </row>
    <row r="237" spans="1:23" ht="13" x14ac:dyDescent="0.15">
      <c r="A237" s="1">
        <f t="shared" si="11"/>
        <v>236</v>
      </c>
      <c r="B237" s="107" t="s">
        <v>1110</v>
      </c>
      <c r="C237" s="111">
        <v>44082</v>
      </c>
      <c r="D237" s="5" t="s">
        <v>124</v>
      </c>
      <c r="E237" s="6">
        <v>9400</v>
      </c>
      <c r="F237" s="5" t="s">
        <v>22</v>
      </c>
      <c r="G237" s="7" t="s">
        <v>1111</v>
      </c>
      <c r="H237" s="5" t="s">
        <v>24</v>
      </c>
      <c r="I237" s="15"/>
      <c r="J237" s="15"/>
      <c r="K237" s="15"/>
      <c r="L237" s="15"/>
      <c r="M237" s="7" t="s">
        <v>1112</v>
      </c>
      <c r="N237" s="7" t="s">
        <v>1113</v>
      </c>
      <c r="O237" s="15"/>
      <c r="P237" s="15"/>
      <c r="Q237" s="11">
        <v>0</v>
      </c>
      <c r="R237" s="12">
        <f t="shared" si="9"/>
        <v>3000</v>
      </c>
      <c r="S237" s="11">
        <f t="shared" si="10"/>
        <v>3000</v>
      </c>
      <c r="T237" s="13" t="s">
        <v>1114</v>
      </c>
      <c r="U237" s="16" t="s">
        <v>1115</v>
      </c>
    </row>
    <row r="238" spans="1:23" ht="13" x14ac:dyDescent="0.15">
      <c r="A238" s="1">
        <f t="shared" si="11"/>
        <v>237</v>
      </c>
      <c r="B238" s="107" t="s">
        <v>1116</v>
      </c>
      <c r="C238" s="111">
        <v>44082</v>
      </c>
      <c r="D238" s="5" t="s">
        <v>124</v>
      </c>
      <c r="E238" s="6">
        <v>4404</v>
      </c>
      <c r="F238" s="5" t="s">
        <v>22</v>
      </c>
      <c r="G238" s="7" t="s">
        <v>1117</v>
      </c>
      <c r="H238" s="5" t="s">
        <v>68</v>
      </c>
      <c r="I238" s="7" t="s">
        <v>69</v>
      </c>
      <c r="J238" s="15"/>
      <c r="K238" s="15"/>
      <c r="L238" s="15"/>
      <c r="M238" s="7" t="s">
        <v>1118</v>
      </c>
      <c r="N238" s="7" t="s">
        <v>1113</v>
      </c>
      <c r="O238" s="15"/>
      <c r="P238" s="15"/>
      <c r="Q238" s="11">
        <v>0</v>
      </c>
      <c r="R238" s="12">
        <f t="shared" si="9"/>
        <v>3000</v>
      </c>
      <c r="S238" s="11">
        <f t="shared" si="10"/>
        <v>3000</v>
      </c>
      <c r="T238" s="13" t="s">
        <v>1119</v>
      </c>
      <c r="U238" s="16" t="s">
        <v>1120</v>
      </c>
    </row>
    <row r="239" spans="1:23" ht="13" x14ac:dyDescent="0.15">
      <c r="A239" s="1">
        <f t="shared" si="11"/>
        <v>238</v>
      </c>
      <c r="B239" s="107" t="s">
        <v>1121</v>
      </c>
      <c r="C239" s="111">
        <v>44082</v>
      </c>
      <c r="D239" s="5" t="s">
        <v>124</v>
      </c>
      <c r="E239" s="6">
        <v>10501</v>
      </c>
      <c r="F239" s="5" t="s">
        <v>22</v>
      </c>
      <c r="G239" s="7" t="s">
        <v>1122</v>
      </c>
      <c r="H239" s="5" t="s">
        <v>361</v>
      </c>
      <c r="I239" s="7" t="s">
        <v>25</v>
      </c>
      <c r="J239" s="15"/>
      <c r="K239" s="15"/>
      <c r="L239" s="15"/>
      <c r="M239" s="7" t="s">
        <v>1123</v>
      </c>
      <c r="N239" s="7" t="s">
        <v>1124</v>
      </c>
      <c r="O239" s="15"/>
      <c r="P239" s="15"/>
      <c r="Q239" s="11">
        <v>0</v>
      </c>
      <c r="R239" s="12">
        <f t="shared" si="9"/>
        <v>3000</v>
      </c>
      <c r="S239" s="11">
        <f t="shared" si="10"/>
        <v>3000</v>
      </c>
      <c r="T239" s="13" t="s">
        <v>1125</v>
      </c>
      <c r="U239" s="16" t="s">
        <v>887</v>
      </c>
    </row>
    <row r="240" spans="1:23" ht="13" x14ac:dyDescent="0.15">
      <c r="A240" s="1">
        <f t="shared" si="11"/>
        <v>239</v>
      </c>
      <c r="B240" s="107" t="s">
        <v>1126</v>
      </c>
      <c r="C240" s="111">
        <v>44082</v>
      </c>
      <c r="D240" s="5" t="s">
        <v>124</v>
      </c>
      <c r="E240" s="6">
        <v>5304</v>
      </c>
      <c r="F240" s="5" t="s">
        <v>22</v>
      </c>
      <c r="G240" s="7" t="s">
        <v>1127</v>
      </c>
      <c r="H240" s="5" t="s">
        <v>103</v>
      </c>
      <c r="I240" s="7" t="s">
        <v>97</v>
      </c>
      <c r="J240" s="15"/>
      <c r="K240" s="15"/>
      <c r="L240" s="15"/>
      <c r="M240" s="7" t="s">
        <v>1128</v>
      </c>
      <c r="N240" s="7" t="s">
        <v>1124</v>
      </c>
      <c r="O240" s="15"/>
      <c r="P240" s="15"/>
      <c r="Q240" s="11">
        <v>0</v>
      </c>
      <c r="R240" s="12">
        <f t="shared" si="9"/>
        <v>3000</v>
      </c>
      <c r="S240" s="11">
        <f t="shared" si="10"/>
        <v>3000</v>
      </c>
      <c r="T240" s="13" t="s">
        <v>1129</v>
      </c>
      <c r="U240" s="16" t="s">
        <v>129</v>
      </c>
    </row>
    <row r="241" spans="1:21" ht="13" x14ac:dyDescent="0.15">
      <c r="A241" s="1">
        <f t="shared" si="11"/>
        <v>240</v>
      </c>
      <c r="B241" s="107" t="s">
        <v>1130</v>
      </c>
      <c r="C241" s="111">
        <v>44082</v>
      </c>
      <c r="D241" s="5" t="s">
        <v>375</v>
      </c>
      <c r="E241" s="6">
        <v>610</v>
      </c>
      <c r="F241" s="5" t="s">
        <v>22</v>
      </c>
      <c r="G241" s="7" t="s">
        <v>1131</v>
      </c>
      <c r="H241" s="5" t="s">
        <v>60</v>
      </c>
      <c r="I241" s="7" t="s">
        <v>183</v>
      </c>
      <c r="J241" s="15"/>
      <c r="K241" s="15"/>
      <c r="L241" s="15"/>
      <c r="M241" s="7" t="s">
        <v>1132</v>
      </c>
      <c r="N241" s="7" t="s">
        <v>1108</v>
      </c>
      <c r="O241" s="15"/>
      <c r="P241" s="15"/>
      <c r="Q241" s="11">
        <v>0</v>
      </c>
      <c r="R241" s="12">
        <f t="shared" si="9"/>
        <v>3000</v>
      </c>
      <c r="S241" s="11">
        <f t="shared" si="10"/>
        <v>3000</v>
      </c>
      <c r="T241" s="13" t="s">
        <v>1133</v>
      </c>
      <c r="U241" s="16" t="s">
        <v>887</v>
      </c>
    </row>
    <row r="242" spans="1:21" ht="13" x14ac:dyDescent="0.15">
      <c r="A242" s="1">
        <f t="shared" si="11"/>
        <v>241</v>
      </c>
      <c r="B242" s="107" t="s">
        <v>1134</v>
      </c>
      <c r="C242" s="111">
        <v>44082</v>
      </c>
      <c r="D242" s="5" t="s">
        <v>903</v>
      </c>
      <c r="E242" s="6">
        <v>4040</v>
      </c>
      <c r="F242" s="5" t="s">
        <v>22</v>
      </c>
      <c r="G242" s="7" t="s">
        <v>642</v>
      </c>
      <c r="H242" s="5" t="s">
        <v>54</v>
      </c>
      <c r="I242" s="15"/>
      <c r="J242" s="15"/>
      <c r="K242" s="15"/>
      <c r="L242" s="15"/>
      <c r="M242" s="7" t="s">
        <v>1135</v>
      </c>
      <c r="N242" s="7" t="s">
        <v>1136</v>
      </c>
      <c r="O242" s="15"/>
      <c r="P242" s="15"/>
      <c r="Q242" s="11">
        <v>0</v>
      </c>
      <c r="R242" s="12">
        <f t="shared" si="9"/>
        <v>2000</v>
      </c>
      <c r="S242" s="11">
        <f t="shared" si="10"/>
        <v>2000</v>
      </c>
      <c r="T242" s="13" t="s">
        <v>1137</v>
      </c>
      <c r="U242" s="16" t="s">
        <v>1138</v>
      </c>
    </row>
    <row r="243" spans="1:21" ht="13" x14ac:dyDescent="0.15">
      <c r="A243" s="1">
        <f t="shared" si="11"/>
        <v>242</v>
      </c>
      <c r="B243" s="107" t="s">
        <v>1139</v>
      </c>
      <c r="C243" s="111">
        <v>44082</v>
      </c>
      <c r="D243" s="5" t="s">
        <v>131</v>
      </c>
      <c r="E243" s="6">
        <v>15150</v>
      </c>
      <c r="F243" s="5" t="s">
        <v>22</v>
      </c>
      <c r="G243" s="7" t="s">
        <v>1140</v>
      </c>
      <c r="H243" s="5" t="s">
        <v>361</v>
      </c>
      <c r="I243" s="7" t="s">
        <v>35</v>
      </c>
      <c r="J243" s="15"/>
      <c r="K243" s="15"/>
      <c r="L243" s="15"/>
      <c r="M243" s="7" t="s">
        <v>1141</v>
      </c>
      <c r="N243" s="7" t="s">
        <v>1142</v>
      </c>
      <c r="O243" s="15"/>
      <c r="P243" s="15"/>
      <c r="Q243" s="11">
        <v>0</v>
      </c>
      <c r="R243" s="12">
        <f t="shared" si="9"/>
        <v>500</v>
      </c>
      <c r="S243" s="11">
        <f t="shared" si="10"/>
        <v>500</v>
      </c>
      <c r="T243" s="13" t="s">
        <v>1143</v>
      </c>
      <c r="U243" s="16" t="s">
        <v>1144</v>
      </c>
    </row>
    <row r="244" spans="1:21" ht="13" x14ac:dyDescent="0.15">
      <c r="A244" s="1">
        <f t="shared" si="11"/>
        <v>243</v>
      </c>
      <c r="B244" s="107" t="s">
        <v>1145</v>
      </c>
      <c r="C244" s="111">
        <v>44082</v>
      </c>
      <c r="D244" s="5" t="s">
        <v>131</v>
      </c>
      <c r="E244" s="6">
        <v>6609</v>
      </c>
      <c r="F244" s="5" t="s">
        <v>22</v>
      </c>
      <c r="G244" s="7" t="s">
        <v>1146</v>
      </c>
      <c r="H244" s="5" t="s">
        <v>24</v>
      </c>
      <c r="I244" s="7" t="s">
        <v>35</v>
      </c>
      <c r="J244" s="15"/>
      <c r="K244" s="15"/>
      <c r="L244" s="15"/>
      <c r="M244" s="7" t="s">
        <v>1147</v>
      </c>
      <c r="N244" s="7" t="s">
        <v>1142</v>
      </c>
      <c r="O244" s="15"/>
      <c r="P244" s="15"/>
      <c r="Q244" s="11">
        <v>0</v>
      </c>
      <c r="R244" s="12">
        <f t="shared" si="9"/>
        <v>500</v>
      </c>
      <c r="S244" s="11">
        <f t="shared" si="10"/>
        <v>500</v>
      </c>
      <c r="T244" s="13" t="s">
        <v>1148</v>
      </c>
      <c r="U244" s="16" t="s">
        <v>136</v>
      </c>
    </row>
    <row r="245" spans="1:21" ht="13" x14ac:dyDescent="0.15">
      <c r="A245" s="1">
        <f t="shared" si="11"/>
        <v>244</v>
      </c>
      <c r="B245" s="107" t="s">
        <v>1149</v>
      </c>
      <c r="C245" s="111">
        <v>44082</v>
      </c>
      <c r="D245" s="5" t="s">
        <v>131</v>
      </c>
      <c r="E245" s="6">
        <v>13827</v>
      </c>
      <c r="F245" s="5" t="s">
        <v>22</v>
      </c>
      <c r="G245" s="7" t="s">
        <v>1150</v>
      </c>
      <c r="H245" s="5" t="s">
        <v>24</v>
      </c>
      <c r="I245" s="7" t="s">
        <v>35</v>
      </c>
      <c r="J245" s="15"/>
      <c r="K245" s="15"/>
      <c r="L245" s="15"/>
      <c r="M245" s="7" t="s">
        <v>1151</v>
      </c>
      <c r="N245" s="7" t="s">
        <v>1142</v>
      </c>
      <c r="O245" s="15"/>
      <c r="P245" s="15"/>
      <c r="Q245" s="11">
        <v>0</v>
      </c>
      <c r="R245" s="12">
        <f t="shared" si="9"/>
        <v>500</v>
      </c>
      <c r="S245" s="11">
        <f t="shared" si="10"/>
        <v>500</v>
      </c>
      <c r="T245" s="13" t="s">
        <v>1152</v>
      </c>
      <c r="U245" s="16" t="s">
        <v>136</v>
      </c>
    </row>
    <row r="246" spans="1:21" ht="13" x14ac:dyDescent="0.15">
      <c r="A246" s="1">
        <f t="shared" si="11"/>
        <v>245</v>
      </c>
      <c r="B246" s="107" t="s">
        <v>1153</v>
      </c>
      <c r="C246" s="111">
        <v>44082</v>
      </c>
      <c r="D246" s="5" t="s">
        <v>131</v>
      </c>
      <c r="E246" s="6">
        <v>14015</v>
      </c>
      <c r="F246" s="5" t="s">
        <v>22</v>
      </c>
      <c r="G246" s="7" t="s">
        <v>1154</v>
      </c>
      <c r="H246" s="5" t="s">
        <v>54</v>
      </c>
      <c r="I246" s="7" t="s">
        <v>35</v>
      </c>
      <c r="J246" s="15"/>
      <c r="K246" s="15"/>
      <c r="L246" s="15"/>
      <c r="M246" s="7" t="s">
        <v>1155</v>
      </c>
      <c r="N246" s="7" t="s">
        <v>1142</v>
      </c>
      <c r="O246" s="15"/>
      <c r="P246" s="15"/>
      <c r="Q246" s="11">
        <v>0</v>
      </c>
      <c r="R246" s="12">
        <f t="shared" si="9"/>
        <v>500</v>
      </c>
      <c r="S246" s="11">
        <f t="shared" si="10"/>
        <v>500</v>
      </c>
      <c r="T246" s="13" t="s">
        <v>1156</v>
      </c>
      <c r="U246" s="16" t="s">
        <v>136</v>
      </c>
    </row>
    <row r="247" spans="1:21" ht="13" x14ac:dyDescent="0.15">
      <c r="A247" s="1">
        <f t="shared" si="11"/>
        <v>246</v>
      </c>
      <c r="B247" s="107" t="s">
        <v>1157</v>
      </c>
      <c r="C247" s="111">
        <v>44082</v>
      </c>
      <c r="D247" s="5" t="s">
        <v>131</v>
      </c>
      <c r="E247" s="6">
        <v>9105</v>
      </c>
      <c r="F247" s="5" t="s">
        <v>22</v>
      </c>
      <c r="G247" s="7" t="s">
        <v>1158</v>
      </c>
      <c r="H247" s="5" t="s">
        <v>68</v>
      </c>
      <c r="I247" s="7" t="s">
        <v>42</v>
      </c>
      <c r="J247" s="15"/>
      <c r="K247" s="15"/>
      <c r="L247" s="15"/>
      <c r="M247" s="7" t="s">
        <v>1159</v>
      </c>
      <c r="N247" s="7" t="s">
        <v>145</v>
      </c>
      <c r="O247" s="15"/>
      <c r="P247" s="15"/>
      <c r="Q247" s="11">
        <v>0</v>
      </c>
      <c r="R247" s="12">
        <f t="shared" si="9"/>
        <v>500</v>
      </c>
      <c r="S247" s="11">
        <f t="shared" si="10"/>
        <v>500</v>
      </c>
      <c r="T247" s="13" t="s">
        <v>1160</v>
      </c>
      <c r="U247" s="16" t="s">
        <v>186</v>
      </c>
    </row>
    <row r="248" spans="1:21" ht="13" x14ac:dyDescent="0.15">
      <c r="A248" s="1">
        <f t="shared" si="11"/>
        <v>247</v>
      </c>
      <c r="B248" s="107" t="s">
        <v>1161</v>
      </c>
      <c r="C248" s="111">
        <v>44082</v>
      </c>
      <c r="D248" s="5" t="s">
        <v>131</v>
      </c>
      <c r="E248" s="6">
        <v>1924</v>
      </c>
      <c r="F248" s="5" t="s">
        <v>22</v>
      </c>
      <c r="G248" s="7" t="s">
        <v>1067</v>
      </c>
      <c r="H248" s="5" t="s">
        <v>60</v>
      </c>
      <c r="I248" s="7" t="s">
        <v>183</v>
      </c>
      <c r="J248" s="15"/>
      <c r="K248" s="15"/>
      <c r="L248" s="15"/>
      <c r="M248" s="7" t="s">
        <v>1162</v>
      </c>
      <c r="N248" s="7" t="s">
        <v>145</v>
      </c>
      <c r="O248" s="15"/>
      <c r="P248" s="15"/>
      <c r="Q248" s="11">
        <v>0</v>
      </c>
      <c r="R248" s="12">
        <f t="shared" si="9"/>
        <v>500</v>
      </c>
      <c r="S248" s="11">
        <f t="shared" si="10"/>
        <v>500</v>
      </c>
      <c r="T248" s="13" t="s">
        <v>1163</v>
      </c>
      <c r="U248" s="16" t="s">
        <v>186</v>
      </c>
    </row>
    <row r="249" spans="1:21" ht="13" x14ac:dyDescent="0.15">
      <c r="A249" s="1">
        <f t="shared" si="11"/>
        <v>248</v>
      </c>
      <c r="B249" s="107" t="s">
        <v>1164</v>
      </c>
      <c r="C249" s="111">
        <v>44082</v>
      </c>
      <c r="D249" s="5" t="s">
        <v>131</v>
      </c>
      <c r="E249" s="6">
        <v>12314</v>
      </c>
      <c r="F249" s="5" t="s">
        <v>22</v>
      </c>
      <c r="G249" s="7" t="s">
        <v>1021</v>
      </c>
      <c r="H249" s="5" t="s">
        <v>24</v>
      </c>
      <c r="I249" s="7" t="s">
        <v>42</v>
      </c>
      <c r="J249" s="15"/>
      <c r="K249" s="15"/>
      <c r="L249" s="15"/>
      <c r="M249" s="7" t="s">
        <v>1165</v>
      </c>
      <c r="N249" s="7" t="s">
        <v>145</v>
      </c>
      <c r="O249" s="15"/>
      <c r="P249" s="15"/>
      <c r="Q249" s="11">
        <v>0</v>
      </c>
      <c r="R249" s="12">
        <f t="shared" si="9"/>
        <v>500</v>
      </c>
      <c r="S249" s="11">
        <f t="shared" si="10"/>
        <v>500</v>
      </c>
      <c r="T249" s="13" t="s">
        <v>1166</v>
      </c>
      <c r="U249" s="16" t="s">
        <v>186</v>
      </c>
    </row>
    <row r="250" spans="1:21" ht="13" x14ac:dyDescent="0.15">
      <c r="A250" s="1">
        <f t="shared" si="11"/>
        <v>249</v>
      </c>
      <c r="B250" s="107" t="s">
        <v>1167</v>
      </c>
      <c r="C250" s="111">
        <v>44082</v>
      </c>
      <c r="D250" s="5" t="s">
        <v>131</v>
      </c>
      <c r="E250" s="6">
        <v>11204</v>
      </c>
      <c r="F250" s="5" t="s">
        <v>22</v>
      </c>
      <c r="G250" s="7" t="s">
        <v>1168</v>
      </c>
      <c r="H250" s="5" t="s">
        <v>24</v>
      </c>
      <c r="I250" s="7" t="s">
        <v>42</v>
      </c>
      <c r="J250" s="15"/>
      <c r="K250" s="15"/>
      <c r="L250" s="15"/>
      <c r="M250" s="7" t="s">
        <v>1169</v>
      </c>
      <c r="N250" s="7" t="s">
        <v>145</v>
      </c>
      <c r="O250" s="15"/>
      <c r="P250" s="15"/>
      <c r="Q250" s="11">
        <v>0</v>
      </c>
      <c r="R250" s="12">
        <f t="shared" si="9"/>
        <v>500</v>
      </c>
      <c r="S250" s="11">
        <f t="shared" si="10"/>
        <v>500</v>
      </c>
      <c r="T250" s="13" t="s">
        <v>1170</v>
      </c>
      <c r="U250" s="16" t="s">
        <v>186</v>
      </c>
    </row>
    <row r="251" spans="1:21" ht="13" x14ac:dyDescent="0.15">
      <c r="A251" s="1">
        <f t="shared" si="11"/>
        <v>250</v>
      </c>
      <c r="B251" s="107" t="s">
        <v>1171</v>
      </c>
      <c r="C251" s="111">
        <v>44082</v>
      </c>
      <c r="D251" s="5" t="s">
        <v>131</v>
      </c>
      <c r="E251" s="6">
        <v>6104</v>
      </c>
      <c r="F251" s="5" t="s">
        <v>22</v>
      </c>
      <c r="G251" s="7" t="s">
        <v>1172</v>
      </c>
      <c r="H251" s="5" t="s">
        <v>24</v>
      </c>
      <c r="I251" s="7" t="s">
        <v>69</v>
      </c>
      <c r="J251" s="15"/>
      <c r="K251" s="15"/>
      <c r="L251" s="15"/>
      <c r="M251" s="7" t="s">
        <v>1173</v>
      </c>
      <c r="N251" s="7" t="s">
        <v>145</v>
      </c>
      <c r="O251" s="15"/>
      <c r="P251" s="15"/>
      <c r="Q251" s="11">
        <v>0</v>
      </c>
      <c r="R251" s="12">
        <f t="shared" si="9"/>
        <v>500</v>
      </c>
      <c r="S251" s="11">
        <f t="shared" si="10"/>
        <v>500</v>
      </c>
      <c r="T251" s="13" t="s">
        <v>1174</v>
      </c>
      <c r="U251" s="16" t="s">
        <v>186</v>
      </c>
    </row>
    <row r="252" spans="1:21" ht="13" x14ac:dyDescent="0.15">
      <c r="A252" s="1">
        <f t="shared" si="11"/>
        <v>251</v>
      </c>
      <c r="B252" s="107" t="s">
        <v>1175</v>
      </c>
      <c r="C252" s="111">
        <v>44082</v>
      </c>
      <c r="D252" s="5" t="s">
        <v>131</v>
      </c>
      <c r="E252" s="6">
        <v>600</v>
      </c>
      <c r="F252" s="5" t="s">
        <v>22</v>
      </c>
      <c r="G252" s="7" t="s">
        <v>1176</v>
      </c>
      <c r="H252" s="5" t="s">
        <v>54</v>
      </c>
      <c r="I252" s="7" t="s">
        <v>104</v>
      </c>
      <c r="J252" s="15"/>
      <c r="K252" s="15"/>
      <c r="L252" s="15"/>
      <c r="M252" s="7" t="s">
        <v>1177</v>
      </c>
      <c r="N252" s="7" t="s">
        <v>1178</v>
      </c>
      <c r="O252" s="15"/>
      <c r="P252" s="15"/>
      <c r="Q252" s="11">
        <v>0</v>
      </c>
      <c r="R252" s="12">
        <f t="shared" si="9"/>
        <v>500</v>
      </c>
      <c r="S252" s="11">
        <f t="shared" si="10"/>
        <v>500</v>
      </c>
      <c r="T252" s="13" t="s">
        <v>1179</v>
      </c>
      <c r="U252" s="16" t="s">
        <v>186</v>
      </c>
    </row>
    <row r="253" spans="1:21" ht="13" x14ac:dyDescent="0.15">
      <c r="A253" s="1">
        <f t="shared" si="11"/>
        <v>252</v>
      </c>
      <c r="B253" s="107" t="s">
        <v>1180</v>
      </c>
      <c r="C253" s="111">
        <v>44082</v>
      </c>
      <c r="D253" s="5" t="s">
        <v>131</v>
      </c>
      <c r="E253" s="6">
        <v>310</v>
      </c>
      <c r="F253" s="5" t="s">
        <v>22</v>
      </c>
      <c r="G253" s="7" t="s">
        <v>1181</v>
      </c>
      <c r="H253" s="5" t="s">
        <v>68</v>
      </c>
      <c r="I253" s="7" t="s">
        <v>61</v>
      </c>
      <c r="J253" s="15"/>
      <c r="K253" s="15"/>
      <c r="L253" s="15"/>
      <c r="M253" s="7" t="s">
        <v>1182</v>
      </c>
      <c r="N253" s="7" t="s">
        <v>145</v>
      </c>
      <c r="O253" s="15"/>
      <c r="P253" s="15"/>
      <c r="Q253" s="11">
        <v>0</v>
      </c>
      <c r="R253" s="12">
        <f t="shared" si="9"/>
        <v>500</v>
      </c>
      <c r="S253" s="11">
        <f t="shared" si="10"/>
        <v>500</v>
      </c>
      <c r="T253" s="13" t="s">
        <v>1183</v>
      </c>
      <c r="U253" s="16" t="s">
        <v>186</v>
      </c>
    </row>
    <row r="254" spans="1:21" ht="13" x14ac:dyDescent="0.15">
      <c r="A254" s="1">
        <f t="shared" si="11"/>
        <v>253</v>
      </c>
      <c r="B254" s="107" t="s">
        <v>1184</v>
      </c>
      <c r="C254" s="111">
        <v>44082</v>
      </c>
      <c r="D254" s="5" t="s">
        <v>131</v>
      </c>
      <c r="E254" s="6">
        <v>6215</v>
      </c>
      <c r="F254" s="5" t="s">
        <v>1039</v>
      </c>
      <c r="G254" s="7" t="s">
        <v>1185</v>
      </c>
      <c r="H254" s="5" t="s">
        <v>60</v>
      </c>
      <c r="I254" s="7" t="s">
        <v>104</v>
      </c>
      <c r="J254" s="15"/>
      <c r="K254" s="15"/>
      <c r="L254" s="15"/>
      <c r="M254" s="7" t="s">
        <v>1186</v>
      </c>
      <c r="N254" s="7" t="s">
        <v>145</v>
      </c>
      <c r="O254" s="15"/>
      <c r="P254" s="15"/>
      <c r="Q254" s="11">
        <v>0</v>
      </c>
      <c r="R254" s="12">
        <f t="shared" si="9"/>
        <v>500</v>
      </c>
      <c r="S254" s="11">
        <f t="shared" si="10"/>
        <v>500</v>
      </c>
      <c r="T254" s="13" t="s">
        <v>1187</v>
      </c>
      <c r="U254" s="16" t="s">
        <v>1188</v>
      </c>
    </row>
    <row r="255" spans="1:21" ht="13" x14ac:dyDescent="0.15">
      <c r="A255" s="1">
        <f t="shared" si="11"/>
        <v>254</v>
      </c>
      <c r="B255" s="107" t="s">
        <v>1189</v>
      </c>
      <c r="C255" s="111">
        <v>44082</v>
      </c>
      <c r="D255" s="5" t="s">
        <v>131</v>
      </c>
      <c r="E255" s="6">
        <v>11007</v>
      </c>
      <c r="F255" s="5" t="s">
        <v>22</v>
      </c>
      <c r="G255" s="7" t="s">
        <v>1190</v>
      </c>
      <c r="H255" s="5" t="s">
        <v>34</v>
      </c>
      <c r="I255" s="7" t="s">
        <v>42</v>
      </c>
      <c r="J255" s="15"/>
      <c r="K255" s="15"/>
      <c r="L255" s="15"/>
      <c r="M255" s="7" t="s">
        <v>1191</v>
      </c>
      <c r="N255" s="7" t="s">
        <v>476</v>
      </c>
      <c r="O255" s="15"/>
      <c r="P255" s="15"/>
      <c r="Q255" s="11">
        <v>0</v>
      </c>
      <c r="R255" s="12">
        <f t="shared" si="9"/>
        <v>500</v>
      </c>
      <c r="S255" s="11">
        <f t="shared" si="10"/>
        <v>500</v>
      </c>
      <c r="T255" s="13" t="s">
        <v>1192</v>
      </c>
      <c r="U255" s="16" t="s">
        <v>186</v>
      </c>
    </row>
    <row r="256" spans="1:21" ht="13" x14ac:dyDescent="0.15">
      <c r="A256" s="1">
        <f t="shared" si="11"/>
        <v>255</v>
      </c>
      <c r="B256" s="107" t="s">
        <v>1193</v>
      </c>
      <c r="C256" s="111">
        <v>44082</v>
      </c>
      <c r="D256" s="5" t="s">
        <v>131</v>
      </c>
      <c r="E256" s="6">
        <v>9800</v>
      </c>
      <c r="F256" s="5" t="s">
        <v>22</v>
      </c>
      <c r="G256" s="7" t="s">
        <v>1194</v>
      </c>
      <c r="H256" s="5" t="s">
        <v>68</v>
      </c>
      <c r="I256" s="7" t="s">
        <v>42</v>
      </c>
      <c r="J256" s="15"/>
      <c r="K256" s="15"/>
      <c r="L256" s="15"/>
      <c r="M256" s="7" t="s">
        <v>1195</v>
      </c>
      <c r="N256" s="7" t="s">
        <v>163</v>
      </c>
      <c r="O256" s="15"/>
      <c r="P256" s="15"/>
      <c r="Q256" s="11">
        <v>0</v>
      </c>
      <c r="R256" s="12">
        <f t="shared" si="9"/>
        <v>500</v>
      </c>
      <c r="S256" s="11">
        <f t="shared" si="10"/>
        <v>500</v>
      </c>
      <c r="T256" s="13" t="s">
        <v>1196</v>
      </c>
      <c r="U256" s="16" t="s">
        <v>186</v>
      </c>
    </row>
    <row r="257" spans="1:24" ht="13" x14ac:dyDescent="0.15">
      <c r="A257" s="1">
        <f t="shared" si="11"/>
        <v>256</v>
      </c>
      <c r="B257" s="107" t="s">
        <v>1197</v>
      </c>
      <c r="C257" s="111">
        <v>44082</v>
      </c>
      <c r="D257" s="5" t="s">
        <v>131</v>
      </c>
      <c r="E257" s="6">
        <v>800</v>
      </c>
      <c r="F257" s="5" t="s">
        <v>22</v>
      </c>
      <c r="G257" s="7" t="s">
        <v>1198</v>
      </c>
      <c r="H257" s="5" t="s">
        <v>60</v>
      </c>
      <c r="I257" s="7" t="s">
        <v>97</v>
      </c>
      <c r="J257" s="15"/>
      <c r="K257" s="15"/>
      <c r="L257" s="15"/>
      <c r="M257" s="7" t="s">
        <v>1199</v>
      </c>
      <c r="N257" s="7" t="s">
        <v>163</v>
      </c>
      <c r="O257" s="15"/>
      <c r="P257" s="15"/>
      <c r="Q257" s="11">
        <v>0</v>
      </c>
      <c r="R257" s="12">
        <f t="shared" si="9"/>
        <v>500</v>
      </c>
      <c r="S257" s="11">
        <f t="shared" si="10"/>
        <v>500</v>
      </c>
      <c r="T257" s="13" t="s">
        <v>1200</v>
      </c>
      <c r="U257" s="16" t="s">
        <v>186</v>
      </c>
    </row>
    <row r="258" spans="1:24" ht="13" x14ac:dyDescent="0.15">
      <c r="A258" s="1">
        <f t="shared" si="11"/>
        <v>257</v>
      </c>
      <c r="B258" s="107" t="s">
        <v>1201</v>
      </c>
      <c r="C258" s="111">
        <v>44082</v>
      </c>
      <c r="D258" s="5" t="s">
        <v>218</v>
      </c>
      <c r="E258" s="6">
        <v>504</v>
      </c>
      <c r="F258" s="5" t="s">
        <v>22</v>
      </c>
      <c r="G258" s="7" t="s">
        <v>1102</v>
      </c>
      <c r="H258" s="5" t="s">
        <v>24</v>
      </c>
      <c r="I258" s="7" t="s">
        <v>97</v>
      </c>
      <c r="J258" s="15"/>
      <c r="K258" s="15"/>
      <c r="L258" s="15"/>
      <c r="M258" s="7" t="s">
        <v>1202</v>
      </c>
      <c r="N258" s="7" t="s">
        <v>231</v>
      </c>
      <c r="O258" s="15"/>
      <c r="P258" s="15"/>
      <c r="Q258" s="11">
        <v>0</v>
      </c>
      <c r="R258" s="12">
        <f t="shared" ref="R258:R321" si="12">IF(Q258&gt;0,0,(IF(ISNA(VLOOKUP(D258,Missing_Vaulations,3,FALSE))=TRUE,0,(VLOOKUP(D258,Missing_Vaulations,3,FALSE)))))</f>
        <v>500</v>
      </c>
      <c r="S258" s="11">
        <f t="shared" si="10"/>
        <v>500</v>
      </c>
      <c r="T258" s="13" t="s">
        <v>1203</v>
      </c>
      <c r="U258" s="16" t="s">
        <v>223</v>
      </c>
      <c r="X258" t="s">
        <v>4780</v>
      </c>
    </row>
    <row r="259" spans="1:24" ht="13" x14ac:dyDescent="0.15">
      <c r="A259" s="1">
        <f t="shared" si="11"/>
        <v>258</v>
      </c>
      <c r="B259" s="107" t="s">
        <v>1204</v>
      </c>
      <c r="C259" s="111">
        <v>44082</v>
      </c>
      <c r="D259" s="5" t="s">
        <v>218</v>
      </c>
      <c r="E259" s="6">
        <v>203</v>
      </c>
      <c r="F259" s="5" t="s">
        <v>1039</v>
      </c>
      <c r="G259" s="7" t="s">
        <v>1205</v>
      </c>
      <c r="H259" s="5" t="s">
        <v>60</v>
      </c>
      <c r="I259" s="7" t="s">
        <v>109</v>
      </c>
      <c r="J259" s="15"/>
      <c r="K259" s="15"/>
      <c r="L259" s="15"/>
      <c r="M259" s="7" t="s">
        <v>1206</v>
      </c>
      <c r="N259" s="7" t="s">
        <v>56</v>
      </c>
      <c r="O259" s="15"/>
      <c r="P259" s="15"/>
      <c r="Q259" s="11">
        <v>0</v>
      </c>
      <c r="R259" s="12">
        <f t="shared" si="12"/>
        <v>500</v>
      </c>
      <c r="S259" s="11">
        <f t="shared" ref="S259:S322" si="13">Q259+R259</f>
        <v>500</v>
      </c>
      <c r="T259" s="13" t="s">
        <v>1207</v>
      </c>
      <c r="U259" s="16" t="s">
        <v>1208</v>
      </c>
    </row>
    <row r="260" spans="1:24" ht="13" x14ac:dyDescent="0.15">
      <c r="A260" s="1">
        <f t="shared" ref="A260:A323" si="14">A259+1</f>
        <v>259</v>
      </c>
      <c r="B260" s="107" t="s">
        <v>1209</v>
      </c>
      <c r="C260" s="111">
        <v>44082</v>
      </c>
      <c r="D260" s="5" t="s">
        <v>218</v>
      </c>
      <c r="E260" s="6">
        <v>305</v>
      </c>
      <c r="F260" s="5" t="s">
        <v>22</v>
      </c>
      <c r="G260" s="7" t="s">
        <v>1210</v>
      </c>
      <c r="H260" s="5" t="s">
        <v>24</v>
      </c>
      <c r="I260" s="7" t="s">
        <v>97</v>
      </c>
      <c r="J260" s="15"/>
      <c r="K260" s="15"/>
      <c r="L260" s="15"/>
      <c r="M260" s="7" t="s">
        <v>1211</v>
      </c>
      <c r="N260" s="7" t="s">
        <v>1212</v>
      </c>
      <c r="O260" s="15"/>
      <c r="P260" s="15"/>
      <c r="Q260" s="11">
        <v>0</v>
      </c>
      <c r="R260" s="12">
        <f t="shared" si="12"/>
        <v>500</v>
      </c>
      <c r="S260" s="11">
        <f t="shared" si="13"/>
        <v>500</v>
      </c>
      <c r="T260" s="13" t="s">
        <v>1213</v>
      </c>
      <c r="U260" s="16" t="s">
        <v>1214</v>
      </c>
    </row>
    <row r="261" spans="1:24" ht="13" x14ac:dyDescent="0.15">
      <c r="A261" s="1">
        <f t="shared" si="14"/>
        <v>260</v>
      </c>
      <c r="B261" s="107" t="s">
        <v>1215</v>
      </c>
      <c r="C261" s="111">
        <v>44082</v>
      </c>
      <c r="D261" s="5" t="s">
        <v>239</v>
      </c>
      <c r="E261" s="6">
        <v>5426</v>
      </c>
      <c r="F261" s="5" t="s">
        <v>22</v>
      </c>
      <c r="G261" s="7" t="s">
        <v>1216</v>
      </c>
      <c r="H261" s="5" t="s">
        <v>24</v>
      </c>
      <c r="I261" s="7" t="s">
        <v>69</v>
      </c>
      <c r="J261" s="15"/>
      <c r="K261" s="15"/>
      <c r="L261" s="15"/>
      <c r="M261" s="7" t="s">
        <v>1217</v>
      </c>
      <c r="N261" s="7" t="s">
        <v>481</v>
      </c>
      <c r="O261" s="15"/>
      <c r="P261" s="15"/>
      <c r="Q261" s="11">
        <v>50000</v>
      </c>
      <c r="R261" s="12">
        <f t="shared" si="12"/>
        <v>0</v>
      </c>
      <c r="S261" s="11">
        <f t="shared" si="13"/>
        <v>50000</v>
      </c>
      <c r="T261" s="13" t="s">
        <v>1218</v>
      </c>
      <c r="U261" s="16" t="s">
        <v>250</v>
      </c>
      <c r="V261" t="s">
        <v>4778</v>
      </c>
    </row>
    <row r="262" spans="1:24" ht="13" x14ac:dyDescent="0.15">
      <c r="A262" s="1">
        <f t="shared" si="14"/>
        <v>261</v>
      </c>
      <c r="B262" s="107" t="s">
        <v>1219</v>
      </c>
      <c r="C262" s="111">
        <v>44082</v>
      </c>
      <c r="D262" s="5" t="s">
        <v>239</v>
      </c>
      <c r="E262" s="6">
        <v>3820</v>
      </c>
      <c r="F262" s="5" t="s">
        <v>22</v>
      </c>
      <c r="G262" s="7" t="s">
        <v>1220</v>
      </c>
      <c r="H262" s="5" t="s">
        <v>34</v>
      </c>
      <c r="I262" s="7" t="s">
        <v>42</v>
      </c>
      <c r="J262" s="15"/>
      <c r="K262" s="15"/>
      <c r="L262" s="15"/>
      <c r="M262" s="7" t="s">
        <v>1221</v>
      </c>
      <c r="N262" s="7" t="s">
        <v>481</v>
      </c>
      <c r="O262" s="15"/>
      <c r="P262" s="15"/>
      <c r="Q262" s="11">
        <v>50000</v>
      </c>
      <c r="R262" s="12">
        <f t="shared" si="12"/>
        <v>0</v>
      </c>
      <c r="S262" s="11">
        <f t="shared" si="13"/>
        <v>50000</v>
      </c>
      <c r="T262" s="13" t="s">
        <v>1222</v>
      </c>
      <c r="U262" s="16" t="s">
        <v>250</v>
      </c>
      <c r="V262" t="s">
        <v>4778</v>
      </c>
    </row>
    <row r="263" spans="1:24" ht="13" x14ac:dyDescent="0.15">
      <c r="A263" s="1">
        <f t="shared" si="14"/>
        <v>262</v>
      </c>
      <c r="B263" s="107" t="s">
        <v>1223</v>
      </c>
      <c r="C263" s="111">
        <v>44082</v>
      </c>
      <c r="D263" s="5" t="s">
        <v>239</v>
      </c>
      <c r="E263" s="6">
        <v>10009</v>
      </c>
      <c r="F263" s="5" t="s">
        <v>22</v>
      </c>
      <c r="G263" s="7" t="s">
        <v>1194</v>
      </c>
      <c r="H263" s="5" t="s">
        <v>68</v>
      </c>
      <c r="I263" s="7" t="s">
        <v>42</v>
      </c>
      <c r="J263" s="15"/>
      <c r="K263" s="15"/>
      <c r="L263" s="15"/>
      <c r="M263" s="7" t="s">
        <v>1224</v>
      </c>
      <c r="N263" s="7" t="s">
        <v>481</v>
      </c>
      <c r="O263" s="15"/>
      <c r="P263" s="15"/>
      <c r="Q263" s="11">
        <v>50000</v>
      </c>
      <c r="R263" s="12">
        <f t="shared" si="12"/>
        <v>0</v>
      </c>
      <c r="S263" s="11">
        <f t="shared" si="13"/>
        <v>50000</v>
      </c>
      <c r="T263" s="13" t="s">
        <v>1225</v>
      </c>
      <c r="U263" s="16" t="s">
        <v>250</v>
      </c>
      <c r="V263" t="s">
        <v>4778</v>
      </c>
    </row>
    <row r="264" spans="1:24" ht="13" x14ac:dyDescent="0.15">
      <c r="A264" s="1">
        <f t="shared" si="14"/>
        <v>263</v>
      </c>
      <c r="B264" s="107" t="s">
        <v>1226</v>
      </c>
      <c r="C264" s="111">
        <v>44082</v>
      </c>
      <c r="D264" s="5" t="s">
        <v>239</v>
      </c>
      <c r="E264" s="6">
        <v>10606</v>
      </c>
      <c r="F264" s="5" t="s">
        <v>22</v>
      </c>
      <c r="G264" s="7" t="s">
        <v>1227</v>
      </c>
      <c r="H264" s="5" t="s">
        <v>24</v>
      </c>
      <c r="I264" s="15"/>
      <c r="J264" s="15"/>
      <c r="K264" s="15"/>
      <c r="L264" s="15"/>
      <c r="M264" s="7" t="s">
        <v>1228</v>
      </c>
      <c r="N264" s="7" t="s">
        <v>481</v>
      </c>
      <c r="O264" s="15"/>
      <c r="P264" s="15"/>
      <c r="Q264" s="11">
        <v>50000</v>
      </c>
      <c r="R264" s="12">
        <f t="shared" si="12"/>
        <v>0</v>
      </c>
      <c r="S264" s="11">
        <f t="shared" si="13"/>
        <v>50000</v>
      </c>
      <c r="T264" s="13" t="s">
        <v>1229</v>
      </c>
      <c r="U264" s="16" t="s">
        <v>250</v>
      </c>
      <c r="V264" t="s">
        <v>4778</v>
      </c>
    </row>
    <row r="265" spans="1:24" ht="13" x14ac:dyDescent="0.15">
      <c r="A265" s="1">
        <f t="shared" si="14"/>
        <v>264</v>
      </c>
      <c r="B265" s="107" t="s">
        <v>1230</v>
      </c>
      <c r="C265" s="111">
        <v>44082</v>
      </c>
      <c r="D265" s="5" t="s">
        <v>239</v>
      </c>
      <c r="E265" s="6">
        <v>11106</v>
      </c>
      <c r="F265" s="5" t="s">
        <v>22</v>
      </c>
      <c r="G265" s="7" t="s">
        <v>1231</v>
      </c>
      <c r="H265" s="5" t="s">
        <v>54</v>
      </c>
      <c r="I265" s="7" t="s">
        <v>42</v>
      </c>
      <c r="J265" s="15"/>
      <c r="K265" s="15"/>
      <c r="L265" s="15"/>
      <c r="M265" s="7" t="s">
        <v>1232</v>
      </c>
      <c r="N265" s="7" t="s">
        <v>481</v>
      </c>
      <c r="O265" s="15"/>
      <c r="P265" s="15"/>
      <c r="Q265" s="11">
        <v>50000</v>
      </c>
      <c r="R265" s="12">
        <f t="shared" si="12"/>
        <v>0</v>
      </c>
      <c r="S265" s="11">
        <f t="shared" si="13"/>
        <v>50000</v>
      </c>
      <c r="T265" s="13" t="s">
        <v>1233</v>
      </c>
      <c r="U265" s="16" t="s">
        <v>250</v>
      </c>
      <c r="V265" t="s">
        <v>4778</v>
      </c>
    </row>
    <row r="266" spans="1:24" ht="13" x14ac:dyDescent="0.15">
      <c r="A266" s="1">
        <f t="shared" si="14"/>
        <v>265</v>
      </c>
      <c r="B266" s="107" t="s">
        <v>1234</v>
      </c>
      <c r="C266" s="111">
        <v>44082</v>
      </c>
      <c r="D266" s="5" t="s">
        <v>239</v>
      </c>
      <c r="E266" s="6">
        <v>4912</v>
      </c>
      <c r="F266" s="5" t="s">
        <v>22</v>
      </c>
      <c r="G266" s="7" t="s">
        <v>1235</v>
      </c>
      <c r="H266" s="5" t="s">
        <v>60</v>
      </c>
      <c r="I266" s="7" t="s">
        <v>109</v>
      </c>
      <c r="J266" s="15"/>
      <c r="K266" s="15"/>
      <c r="L266" s="15"/>
      <c r="M266" s="7" t="s">
        <v>1236</v>
      </c>
      <c r="N266" s="7" t="s">
        <v>481</v>
      </c>
      <c r="O266" s="15"/>
      <c r="P266" s="15"/>
      <c r="Q266" s="11">
        <v>50000</v>
      </c>
      <c r="R266" s="12">
        <f t="shared" si="12"/>
        <v>0</v>
      </c>
      <c r="S266" s="11">
        <f t="shared" si="13"/>
        <v>50000</v>
      </c>
      <c r="T266" s="13" t="s">
        <v>1237</v>
      </c>
      <c r="U266" s="16" t="s">
        <v>256</v>
      </c>
      <c r="V266" t="s">
        <v>4778</v>
      </c>
    </row>
    <row r="267" spans="1:24" ht="13" x14ac:dyDescent="0.15">
      <c r="A267" s="1">
        <f t="shared" si="14"/>
        <v>266</v>
      </c>
      <c r="B267" s="107" t="s">
        <v>1238</v>
      </c>
      <c r="C267" s="111">
        <v>44082</v>
      </c>
      <c r="D267" s="5" t="s">
        <v>239</v>
      </c>
      <c r="E267" s="6">
        <v>207</v>
      </c>
      <c r="F267" s="5" t="s">
        <v>22</v>
      </c>
      <c r="G267" s="7" t="s">
        <v>1239</v>
      </c>
      <c r="H267" s="5" t="s">
        <v>60</v>
      </c>
      <c r="I267" s="7" t="s">
        <v>118</v>
      </c>
      <c r="J267" s="15"/>
      <c r="K267" s="15"/>
      <c r="L267" s="15"/>
      <c r="M267" s="7" t="s">
        <v>1240</v>
      </c>
      <c r="N267" s="7" t="s">
        <v>481</v>
      </c>
      <c r="O267" s="15"/>
      <c r="P267" s="15"/>
      <c r="Q267" s="11">
        <v>50000</v>
      </c>
      <c r="R267" s="12">
        <f t="shared" si="12"/>
        <v>0</v>
      </c>
      <c r="S267" s="11">
        <f t="shared" si="13"/>
        <v>50000</v>
      </c>
      <c r="T267" s="13" t="s">
        <v>1241</v>
      </c>
      <c r="U267" s="16" t="s">
        <v>280</v>
      </c>
      <c r="V267" t="s">
        <v>4778</v>
      </c>
    </row>
    <row r="268" spans="1:24" ht="13" x14ac:dyDescent="0.15">
      <c r="A268" s="1">
        <f t="shared" si="14"/>
        <v>267</v>
      </c>
      <c r="B268" s="107" t="s">
        <v>1242</v>
      </c>
      <c r="C268" s="111">
        <v>44082</v>
      </c>
      <c r="D268" s="5" t="s">
        <v>239</v>
      </c>
      <c r="E268" s="6">
        <v>2609</v>
      </c>
      <c r="F268" s="5" t="s">
        <v>22</v>
      </c>
      <c r="G268" s="7" t="s">
        <v>793</v>
      </c>
      <c r="H268" s="5" t="s">
        <v>24</v>
      </c>
      <c r="I268" s="7" t="s">
        <v>69</v>
      </c>
      <c r="J268" s="15"/>
      <c r="K268" s="15"/>
      <c r="L268" s="15"/>
      <c r="M268" s="7" t="s">
        <v>62</v>
      </c>
      <c r="N268" s="7" t="s">
        <v>481</v>
      </c>
      <c r="O268" s="15"/>
      <c r="P268" s="15"/>
      <c r="Q268" s="11">
        <v>50000</v>
      </c>
      <c r="R268" s="12">
        <f t="shared" si="12"/>
        <v>0</v>
      </c>
      <c r="S268" s="11">
        <f t="shared" si="13"/>
        <v>50000</v>
      </c>
      <c r="T268" s="13" t="s">
        <v>1243</v>
      </c>
      <c r="U268" s="16" t="s">
        <v>280</v>
      </c>
      <c r="V268" t="s">
        <v>4778</v>
      </c>
    </row>
    <row r="269" spans="1:24" ht="13" x14ac:dyDescent="0.15">
      <c r="A269" s="1">
        <f t="shared" si="14"/>
        <v>268</v>
      </c>
      <c r="B269" s="107" t="s">
        <v>1244</v>
      </c>
      <c r="C269" s="111">
        <v>44082</v>
      </c>
      <c r="D269" s="5" t="s">
        <v>239</v>
      </c>
      <c r="E269" s="6">
        <v>4505</v>
      </c>
      <c r="F269" s="5" t="s">
        <v>22</v>
      </c>
      <c r="G269" s="7" t="s">
        <v>665</v>
      </c>
      <c r="H269" s="5" t="s">
        <v>60</v>
      </c>
      <c r="I269" s="7" t="s">
        <v>69</v>
      </c>
      <c r="J269" s="15"/>
      <c r="K269" s="15"/>
      <c r="L269" s="15"/>
      <c r="M269" s="7" t="s">
        <v>1245</v>
      </c>
      <c r="N269" s="7" t="s">
        <v>481</v>
      </c>
      <c r="O269" s="15"/>
      <c r="P269" s="15"/>
      <c r="Q269" s="11">
        <v>50000</v>
      </c>
      <c r="R269" s="12">
        <f t="shared" si="12"/>
        <v>0</v>
      </c>
      <c r="S269" s="11">
        <f t="shared" si="13"/>
        <v>50000</v>
      </c>
      <c r="T269" s="13" t="s">
        <v>1246</v>
      </c>
      <c r="U269" s="16" t="s">
        <v>250</v>
      </c>
      <c r="V269" t="s">
        <v>4778</v>
      </c>
    </row>
    <row r="270" spans="1:24" ht="13" x14ac:dyDescent="0.15">
      <c r="A270" s="1">
        <f t="shared" si="14"/>
        <v>269</v>
      </c>
      <c r="B270" s="107" t="s">
        <v>1247</v>
      </c>
      <c r="C270" s="111">
        <v>44082</v>
      </c>
      <c r="D270" s="5" t="s">
        <v>239</v>
      </c>
      <c r="E270" s="6">
        <v>4204</v>
      </c>
      <c r="F270" s="5" t="s">
        <v>22</v>
      </c>
      <c r="G270" s="7" t="s">
        <v>1248</v>
      </c>
      <c r="H270" s="5" t="s">
        <v>54</v>
      </c>
      <c r="I270" s="15"/>
      <c r="J270" s="15"/>
      <c r="K270" s="15"/>
      <c r="L270" s="15"/>
      <c r="M270" s="7" t="s">
        <v>1249</v>
      </c>
      <c r="N270" s="7" t="s">
        <v>481</v>
      </c>
      <c r="O270" s="15"/>
      <c r="P270" s="15"/>
      <c r="Q270" s="11">
        <v>50000</v>
      </c>
      <c r="R270" s="12">
        <f t="shared" si="12"/>
        <v>0</v>
      </c>
      <c r="S270" s="11">
        <f t="shared" si="13"/>
        <v>50000</v>
      </c>
      <c r="T270" s="13" t="s">
        <v>1250</v>
      </c>
      <c r="U270" s="16" t="s">
        <v>250</v>
      </c>
      <c r="V270" t="s">
        <v>4778</v>
      </c>
    </row>
    <row r="271" spans="1:24" ht="13" x14ac:dyDescent="0.15">
      <c r="A271" s="1">
        <f t="shared" si="14"/>
        <v>270</v>
      </c>
      <c r="B271" s="107" t="s">
        <v>1251</v>
      </c>
      <c r="C271" s="111">
        <v>44082</v>
      </c>
      <c r="D271" s="5" t="s">
        <v>239</v>
      </c>
      <c r="E271" s="6">
        <v>1915</v>
      </c>
      <c r="F271" s="5" t="s">
        <v>22</v>
      </c>
      <c r="G271" s="7" t="s">
        <v>1252</v>
      </c>
      <c r="H271" s="5" t="s">
        <v>34</v>
      </c>
      <c r="I271" s="7" t="s">
        <v>42</v>
      </c>
      <c r="J271" s="15"/>
      <c r="K271" s="15"/>
      <c r="L271" s="15"/>
      <c r="M271" s="7" t="s">
        <v>1253</v>
      </c>
      <c r="N271" s="7" t="s">
        <v>481</v>
      </c>
      <c r="O271" s="15"/>
      <c r="P271" s="15"/>
      <c r="Q271" s="11">
        <v>50000</v>
      </c>
      <c r="R271" s="12">
        <f t="shared" si="12"/>
        <v>0</v>
      </c>
      <c r="S271" s="11">
        <f t="shared" si="13"/>
        <v>50000</v>
      </c>
      <c r="T271" s="13" t="s">
        <v>1254</v>
      </c>
      <c r="U271" s="16" t="s">
        <v>250</v>
      </c>
      <c r="V271" t="s">
        <v>4778</v>
      </c>
    </row>
    <row r="272" spans="1:24" ht="13" x14ac:dyDescent="0.15">
      <c r="A272" s="1">
        <f t="shared" si="14"/>
        <v>271</v>
      </c>
      <c r="B272" s="107" t="s">
        <v>1255</v>
      </c>
      <c r="C272" s="111">
        <v>44082</v>
      </c>
      <c r="D272" s="5" t="s">
        <v>239</v>
      </c>
      <c r="E272" s="6">
        <v>9600</v>
      </c>
      <c r="F272" s="5" t="s">
        <v>22</v>
      </c>
      <c r="G272" s="7" t="s">
        <v>1256</v>
      </c>
      <c r="H272" s="5" t="s">
        <v>24</v>
      </c>
      <c r="I272" s="7" t="s">
        <v>25</v>
      </c>
      <c r="J272" s="15"/>
      <c r="K272" s="15"/>
      <c r="L272" s="15"/>
      <c r="M272" s="7" t="s">
        <v>1257</v>
      </c>
      <c r="N272" s="7" t="s">
        <v>481</v>
      </c>
      <c r="O272" s="15"/>
      <c r="P272" s="15"/>
      <c r="Q272" s="11">
        <v>50000</v>
      </c>
      <c r="R272" s="12">
        <f t="shared" si="12"/>
        <v>0</v>
      </c>
      <c r="S272" s="11">
        <f t="shared" si="13"/>
        <v>50000</v>
      </c>
      <c r="T272" s="13" t="s">
        <v>1258</v>
      </c>
      <c r="U272" s="16" t="s">
        <v>250</v>
      </c>
      <c r="V272" t="s">
        <v>4778</v>
      </c>
    </row>
    <row r="273" spans="1:22" ht="13" x14ac:dyDescent="0.15">
      <c r="A273" s="1">
        <f t="shared" si="14"/>
        <v>272</v>
      </c>
      <c r="B273" s="107" t="s">
        <v>1259</v>
      </c>
      <c r="C273" s="111">
        <v>44082</v>
      </c>
      <c r="D273" s="5" t="s">
        <v>239</v>
      </c>
      <c r="E273" s="6">
        <v>5615</v>
      </c>
      <c r="F273" s="5" t="s">
        <v>22</v>
      </c>
      <c r="G273" s="7" t="s">
        <v>1260</v>
      </c>
      <c r="H273" s="5" t="s">
        <v>34</v>
      </c>
      <c r="I273" s="7" t="s">
        <v>35</v>
      </c>
      <c r="J273" s="15"/>
      <c r="K273" s="15"/>
      <c r="L273" s="15"/>
      <c r="M273" s="7" t="s">
        <v>1261</v>
      </c>
      <c r="N273" s="7" t="s">
        <v>481</v>
      </c>
      <c r="O273" s="15"/>
      <c r="P273" s="15"/>
      <c r="Q273" s="11">
        <v>50000</v>
      </c>
      <c r="R273" s="12">
        <f t="shared" si="12"/>
        <v>0</v>
      </c>
      <c r="S273" s="11">
        <f t="shared" si="13"/>
        <v>50000</v>
      </c>
      <c r="T273" s="13" t="s">
        <v>1262</v>
      </c>
      <c r="U273" s="16" t="s">
        <v>250</v>
      </c>
      <c r="V273" t="s">
        <v>4778</v>
      </c>
    </row>
    <row r="274" spans="1:22" ht="13" x14ac:dyDescent="0.15">
      <c r="A274" s="1">
        <f t="shared" si="14"/>
        <v>273</v>
      </c>
      <c r="B274" s="107" t="s">
        <v>1263</v>
      </c>
      <c r="C274" s="111">
        <v>44082</v>
      </c>
      <c r="D274" s="5" t="s">
        <v>239</v>
      </c>
      <c r="E274" s="6">
        <v>10617</v>
      </c>
      <c r="F274" s="5" t="s">
        <v>22</v>
      </c>
      <c r="G274" s="7" t="s">
        <v>1025</v>
      </c>
      <c r="H274" s="5" t="s">
        <v>24</v>
      </c>
      <c r="I274" s="7" t="s">
        <v>25</v>
      </c>
      <c r="J274" s="15"/>
      <c r="K274" s="15"/>
      <c r="L274" s="15"/>
      <c r="M274" s="7" t="s">
        <v>1264</v>
      </c>
      <c r="N274" s="7" t="s">
        <v>481</v>
      </c>
      <c r="O274" s="15"/>
      <c r="P274" s="15"/>
      <c r="Q274" s="11">
        <v>50000</v>
      </c>
      <c r="R274" s="12">
        <f t="shared" si="12"/>
        <v>0</v>
      </c>
      <c r="S274" s="11">
        <f t="shared" si="13"/>
        <v>50000</v>
      </c>
      <c r="T274" s="13" t="s">
        <v>1265</v>
      </c>
      <c r="U274" s="16" t="s">
        <v>250</v>
      </c>
      <c r="V274" t="s">
        <v>4778</v>
      </c>
    </row>
    <row r="275" spans="1:22" ht="13" x14ac:dyDescent="0.15">
      <c r="A275" s="1">
        <f t="shared" si="14"/>
        <v>274</v>
      </c>
      <c r="B275" s="107" t="s">
        <v>1266</v>
      </c>
      <c r="C275" s="111">
        <v>44082</v>
      </c>
      <c r="D275" s="5" t="s">
        <v>239</v>
      </c>
      <c r="E275" s="6">
        <v>11517</v>
      </c>
      <c r="F275" s="5" t="s">
        <v>22</v>
      </c>
      <c r="G275" s="7" t="s">
        <v>1267</v>
      </c>
      <c r="H275" s="5" t="s">
        <v>24</v>
      </c>
      <c r="I275" s="15"/>
      <c r="J275" s="15"/>
      <c r="K275" s="15"/>
      <c r="L275" s="15"/>
      <c r="M275" s="7" t="s">
        <v>1268</v>
      </c>
      <c r="N275" s="7" t="s">
        <v>481</v>
      </c>
      <c r="O275" s="15"/>
      <c r="P275" s="15"/>
      <c r="Q275" s="11">
        <v>50000</v>
      </c>
      <c r="R275" s="12">
        <f t="shared" si="12"/>
        <v>0</v>
      </c>
      <c r="S275" s="11">
        <f t="shared" si="13"/>
        <v>50000</v>
      </c>
      <c r="T275" s="13" t="s">
        <v>1269</v>
      </c>
      <c r="U275" s="16" t="s">
        <v>250</v>
      </c>
      <c r="V275" t="s">
        <v>4778</v>
      </c>
    </row>
    <row r="276" spans="1:22" ht="13" x14ac:dyDescent="0.15">
      <c r="A276" s="1">
        <f t="shared" si="14"/>
        <v>275</v>
      </c>
      <c r="B276" s="107" t="s">
        <v>1270</v>
      </c>
      <c r="C276" s="111">
        <v>44082</v>
      </c>
      <c r="D276" s="5" t="s">
        <v>239</v>
      </c>
      <c r="E276" s="6">
        <v>3700</v>
      </c>
      <c r="F276" s="5" t="s">
        <v>22</v>
      </c>
      <c r="G276" s="7" t="s">
        <v>1271</v>
      </c>
      <c r="H276" s="5" t="s">
        <v>24</v>
      </c>
      <c r="I276" s="7" t="s">
        <v>35</v>
      </c>
      <c r="J276" s="15"/>
      <c r="K276" s="15"/>
      <c r="L276" s="15"/>
      <c r="M276" s="7" t="s">
        <v>1272</v>
      </c>
      <c r="N276" s="7" t="s">
        <v>1273</v>
      </c>
      <c r="O276" s="15"/>
      <c r="P276" s="15"/>
      <c r="Q276" s="11">
        <v>50000</v>
      </c>
      <c r="R276" s="12">
        <f t="shared" si="12"/>
        <v>0</v>
      </c>
      <c r="S276" s="11">
        <f t="shared" si="13"/>
        <v>50000</v>
      </c>
      <c r="T276" s="13" t="s">
        <v>1274</v>
      </c>
      <c r="U276" s="16" t="s">
        <v>280</v>
      </c>
      <c r="V276" t="s">
        <v>4778</v>
      </c>
    </row>
    <row r="277" spans="1:22" ht="13" x14ac:dyDescent="0.15">
      <c r="A277" s="1">
        <f t="shared" si="14"/>
        <v>276</v>
      </c>
      <c r="B277" s="107" t="s">
        <v>1275</v>
      </c>
      <c r="C277" s="111">
        <v>44082</v>
      </c>
      <c r="D277" s="5" t="s">
        <v>239</v>
      </c>
      <c r="E277" s="6">
        <v>3219</v>
      </c>
      <c r="F277" s="5" t="s">
        <v>22</v>
      </c>
      <c r="G277" s="7" t="s">
        <v>1276</v>
      </c>
      <c r="H277" s="5" t="s">
        <v>54</v>
      </c>
      <c r="I277" s="7" t="s">
        <v>35</v>
      </c>
      <c r="J277" s="15"/>
      <c r="K277" s="15"/>
      <c r="L277" s="15"/>
      <c r="M277" s="7" t="s">
        <v>1277</v>
      </c>
      <c r="N277" s="7" t="s">
        <v>1273</v>
      </c>
      <c r="O277" s="15"/>
      <c r="P277" s="15"/>
      <c r="Q277" s="11">
        <v>50000</v>
      </c>
      <c r="R277" s="12">
        <f t="shared" si="12"/>
        <v>0</v>
      </c>
      <c r="S277" s="11">
        <f t="shared" si="13"/>
        <v>50000</v>
      </c>
      <c r="T277" s="13" t="s">
        <v>1278</v>
      </c>
      <c r="U277" s="16" t="s">
        <v>280</v>
      </c>
      <c r="V277" t="s">
        <v>4778</v>
      </c>
    </row>
    <row r="278" spans="1:22" ht="13" x14ac:dyDescent="0.15">
      <c r="A278" s="1">
        <f t="shared" si="14"/>
        <v>277</v>
      </c>
      <c r="B278" s="107" t="s">
        <v>1279</v>
      </c>
      <c r="C278" s="111">
        <v>44082</v>
      </c>
      <c r="D278" s="5" t="s">
        <v>239</v>
      </c>
      <c r="E278" s="6">
        <v>11800</v>
      </c>
      <c r="F278" s="5" t="s">
        <v>22</v>
      </c>
      <c r="G278" s="7" t="s">
        <v>1017</v>
      </c>
      <c r="H278" s="5" t="s">
        <v>24</v>
      </c>
      <c r="I278" s="7" t="s">
        <v>42</v>
      </c>
      <c r="J278" s="15"/>
      <c r="K278" s="15"/>
      <c r="L278" s="15"/>
      <c r="M278" s="7" t="s">
        <v>1280</v>
      </c>
      <c r="N278" s="7" t="s">
        <v>1273</v>
      </c>
      <c r="O278" s="15"/>
      <c r="P278" s="15"/>
      <c r="Q278" s="11">
        <v>50000</v>
      </c>
      <c r="R278" s="12">
        <f t="shared" si="12"/>
        <v>0</v>
      </c>
      <c r="S278" s="11">
        <f t="shared" si="13"/>
        <v>50000</v>
      </c>
      <c r="T278" s="13" t="s">
        <v>1281</v>
      </c>
      <c r="U278" s="16" t="s">
        <v>250</v>
      </c>
      <c r="V278" t="s">
        <v>4778</v>
      </c>
    </row>
    <row r="279" spans="1:22" ht="13" x14ac:dyDescent="0.15">
      <c r="A279" s="1">
        <f t="shared" si="14"/>
        <v>278</v>
      </c>
      <c r="B279" s="107" t="s">
        <v>1282</v>
      </c>
      <c r="C279" s="111">
        <v>44082</v>
      </c>
      <c r="D279" s="5" t="s">
        <v>239</v>
      </c>
      <c r="E279" s="6">
        <v>1516</v>
      </c>
      <c r="F279" s="5" t="s">
        <v>22</v>
      </c>
      <c r="G279" s="7" t="s">
        <v>1283</v>
      </c>
      <c r="H279" s="5" t="s">
        <v>68</v>
      </c>
      <c r="I279" s="15"/>
      <c r="J279" s="15"/>
      <c r="K279" s="15"/>
      <c r="L279" s="15"/>
      <c r="M279" s="7" t="s">
        <v>1284</v>
      </c>
      <c r="N279" s="7" t="s">
        <v>1273</v>
      </c>
      <c r="O279" s="15"/>
      <c r="P279" s="15"/>
      <c r="Q279" s="11">
        <v>50000</v>
      </c>
      <c r="R279" s="12">
        <f t="shared" si="12"/>
        <v>0</v>
      </c>
      <c r="S279" s="11">
        <f t="shared" si="13"/>
        <v>50000</v>
      </c>
      <c r="T279" s="13" t="s">
        <v>1285</v>
      </c>
      <c r="U279" s="16" t="s">
        <v>250</v>
      </c>
      <c r="V279" t="s">
        <v>4778</v>
      </c>
    </row>
    <row r="280" spans="1:22" ht="13" x14ac:dyDescent="0.15">
      <c r="A280" s="1">
        <f t="shared" si="14"/>
        <v>279</v>
      </c>
      <c r="B280" s="107" t="s">
        <v>1286</v>
      </c>
      <c r="C280" s="111">
        <v>44082</v>
      </c>
      <c r="D280" s="5" t="s">
        <v>239</v>
      </c>
      <c r="E280" s="6">
        <v>3901</v>
      </c>
      <c r="F280" s="5" t="s">
        <v>22</v>
      </c>
      <c r="G280" s="7" t="s">
        <v>1287</v>
      </c>
      <c r="H280" s="5" t="s">
        <v>103</v>
      </c>
      <c r="I280" s="7" t="s">
        <v>97</v>
      </c>
      <c r="J280" s="15"/>
      <c r="K280" s="15"/>
      <c r="L280" s="15"/>
      <c r="M280" s="7" t="s">
        <v>1288</v>
      </c>
      <c r="N280" s="7" t="s">
        <v>481</v>
      </c>
      <c r="O280" s="15"/>
      <c r="P280" s="15"/>
      <c r="Q280" s="11">
        <v>50000</v>
      </c>
      <c r="R280" s="12">
        <f t="shared" si="12"/>
        <v>0</v>
      </c>
      <c r="S280" s="11">
        <f t="shared" si="13"/>
        <v>50000</v>
      </c>
      <c r="T280" s="13" t="s">
        <v>1289</v>
      </c>
      <c r="U280" s="16" t="s">
        <v>280</v>
      </c>
      <c r="V280" t="s">
        <v>4778</v>
      </c>
    </row>
    <row r="281" spans="1:22" ht="13" x14ac:dyDescent="0.15">
      <c r="A281" s="1">
        <f t="shared" si="14"/>
        <v>280</v>
      </c>
      <c r="B281" s="107" t="s">
        <v>1290</v>
      </c>
      <c r="C281" s="111">
        <v>44082</v>
      </c>
      <c r="D281" s="5" t="s">
        <v>239</v>
      </c>
      <c r="E281" s="6">
        <v>4412</v>
      </c>
      <c r="F281" s="5" t="s">
        <v>22</v>
      </c>
      <c r="G281" s="7" t="s">
        <v>1291</v>
      </c>
      <c r="H281" s="5" t="s">
        <v>54</v>
      </c>
      <c r="I281" s="7" t="s">
        <v>69</v>
      </c>
      <c r="J281" s="15"/>
      <c r="K281" s="15"/>
      <c r="L281" s="15"/>
      <c r="M281" s="7" t="s">
        <v>1292</v>
      </c>
      <c r="N281" s="7" t="s">
        <v>481</v>
      </c>
      <c r="O281" s="15"/>
      <c r="P281" s="15"/>
      <c r="Q281" s="11">
        <v>50000</v>
      </c>
      <c r="R281" s="12">
        <f t="shared" si="12"/>
        <v>0</v>
      </c>
      <c r="S281" s="11">
        <f t="shared" si="13"/>
        <v>50000</v>
      </c>
      <c r="T281" s="13" t="s">
        <v>1293</v>
      </c>
      <c r="U281" s="16" t="s">
        <v>280</v>
      </c>
      <c r="V281" t="s">
        <v>4778</v>
      </c>
    </row>
    <row r="282" spans="1:22" ht="13" x14ac:dyDescent="0.15">
      <c r="A282" s="1">
        <f t="shared" si="14"/>
        <v>281</v>
      </c>
      <c r="B282" s="107" t="s">
        <v>1294</v>
      </c>
      <c r="C282" s="111">
        <v>44082</v>
      </c>
      <c r="D282" s="5" t="s">
        <v>239</v>
      </c>
      <c r="E282" s="6">
        <v>11000</v>
      </c>
      <c r="F282" s="5" t="s">
        <v>22</v>
      </c>
      <c r="G282" s="7" t="s">
        <v>1295</v>
      </c>
      <c r="H282" s="5" t="s">
        <v>24</v>
      </c>
      <c r="I282" s="7" t="s">
        <v>25</v>
      </c>
      <c r="J282" s="15"/>
      <c r="K282" s="15"/>
      <c r="L282" s="15"/>
      <c r="M282" s="7" t="s">
        <v>1296</v>
      </c>
      <c r="N282" s="7" t="s">
        <v>481</v>
      </c>
      <c r="O282" s="15"/>
      <c r="P282" s="15"/>
      <c r="Q282" s="11">
        <v>50000</v>
      </c>
      <c r="R282" s="12">
        <f t="shared" si="12"/>
        <v>0</v>
      </c>
      <c r="S282" s="11">
        <f t="shared" si="13"/>
        <v>50000</v>
      </c>
      <c r="T282" s="13" t="s">
        <v>1297</v>
      </c>
      <c r="U282" s="16" t="s">
        <v>250</v>
      </c>
      <c r="V282" t="s">
        <v>4778</v>
      </c>
    </row>
    <row r="283" spans="1:22" ht="13" x14ac:dyDescent="0.15">
      <c r="A283" s="1">
        <f t="shared" si="14"/>
        <v>282</v>
      </c>
      <c r="B283" s="107" t="s">
        <v>1298</v>
      </c>
      <c r="C283" s="111">
        <v>44082</v>
      </c>
      <c r="D283" s="5" t="s">
        <v>239</v>
      </c>
      <c r="E283" s="6">
        <v>8206</v>
      </c>
      <c r="F283" s="5" t="s">
        <v>22</v>
      </c>
      <c r="G283" s="7" t="s">
        <v>1299</v>
      </c>
      <c r="H283" s="5" t="s">
        <v>24</v>
      </c>
      <c r="I283" s="7" t="s">
        <v>69</v>
      </c>
      <c r="J283" s="15"/>
      <c r="K283" s="15"/>
      <c r="L283" s="15"/>
      <c r="M283" s="7" t="s">
        <v>1300</v>
      </c>
      <c r="N283" s="7" t="s">
        <v>481</v>
      </c>
      <c r="O283" s="15"/>
      <c r="P283" s="15"/>
      <c r="Q283" s="11">
        <v>50000</v>
      </c>
      <c r="R283" s="12">
        <f t="shared" si="12"/>
        <v>0</v>
      </c>
      <c r="S283" s="11">
        <f t="shared" si="13"/>
        <v>50000</v>
      </c>
      <c r="T283" s="13" t="s">
        <v>1301</v>
      </c>
      <c r="U283" s="16" t="s">
        <v>250</v>
      </c>
      <c r="V283" t="s">
        <v>4778</v>
      </c>
    </row>
    <row r="284" spans="1:22" ht="13" x14ac:dyDescent="0.15">
      <c r="A284" s="1">
        <f t="shared" si="14"/>
        <v>283</v>
      </c>
      <c r="B284" s="107" t="s">
        <v>1302</v>
      </c>
      <c r="C284" s="111">
        <v>44082</v>
      </c>
      <c r="D284" s="5" t="s">
        <v>239</v>
      </c>
      <c r="E284" s="6">
        <v>2803</v>
      </c>
      <c r="F284" s="5" t="s">
        <v>22</v>
      </c>
      <c r="G284" s="7" t="s">
        <v>1303</v>
      </c>
      <c r="H284" s="5" t="s">
        <v>60</v>
      </c>
      <c r="I284" s="15"/>
      <c r="J284" s="15"/>
      <c r="K284" s="15"/>
      <c r="L284" s="15"/>
      <c r="M284" s="7" t="s">
        <v>1304</v>
      </c>
      <c r="N284" s="7" t="s">
        <v>481</v>
      </c>
      <c r="O284" s="15"/>
      <c r="P284" s="15"/>
      <c r="Q284" s="11">
        <v>50000</v>
      </c>
      <c r="R284" s="12">
        <f t="shared" si="12"/>
        <v>0</v>
      </c>
      <c r="S284" s="11">
        <f t="shared" si="13"/>
        <v>50000</v>
      </c>
      <c r="T284" s="13" t="s">
        <v>1305</v>
      </c>
      <c r="U284" s="16" t="s">
        <v>250</v>
      </c>
      <c r="V284" t="s">
        <v>4778</v>
      </c>
    </row>
    <row r="285" spans="1:22" ht="13" x14ac:dyDescent="0.15">
      <c r="A285" s="1">
        <f t="shared" si="14"/>
        <v>284</v>
      </c>
      <c r="B285" s="107" t="s">
        <v>1306</v>
      </c>
      <c r="C285" s="111">
        <v>44082</v>
      </c>
      <c r="D285" s="5" t="s">
        <v>239</v>
      </c>
      <c r="E285" s="6">
        <v>7813</v>
      </c>
      <c r="F285" s="5" t="s">
        <v>22</v>
      </c>
      <c r="G285" s="7" t="s">
        <v>1307</v>
      </c>
      <c r="H285" s="5" t="s">
        <v>1308</v>
      </c>
      <c r="I285" s="7" t="s">
        <v>61</v>
      </c>
      <c r="J285" s="15"/>
      <c r="K285" s="15"/>
      <c r="L285" s="15"/>
      <c r="M285" s="7" t="s">
        <v>1309</v>
      </c>
      <c r="N285" s="7" t="s">
        <v>497</v>
      </c>
      <c r="O285" s="15"/>
      <c r="P285" s="15"/>
      <c r="Q285" s="11">
        <v>50000</v>
      </c>
      <c r="R285" s="12">
        <f t="shared" si="12"/>
        <v>0</v>
      </c>
      <c r="S285" s="11">
        <f t="shared" si="13"/>
        <v>50000</v>
      </c>
      <c r="T285" s="13" t="s">
        <v>1310</v>
      </c>
      <c r="U285" s="16" t="s">
        <v>250</v>
      </c>
      <c r="V285" t="s">
        <v>4778</v>
      </c>
    </row>
    <row r="286" spans="1:22" ht="13" x14ac:dyDescent="0.15">
      <c r="A286" s="1">
        <f t="shared" si="14"/>
        <v>285</v>
      </c>
      <c r="B286" s="107" t="s">
        <v>1311</v>
      </c>
      <c r="C286" s="111">
        <v>44082</v>
      </c>
      <c r="D286" s="5" t="s">
        <v>239</v>
      </c>
      <c r="E286" s="6">
        <v>9600</v>
      </c>
      <c r="F286" s="5" t="s">
        <v>22</v>
      </c>
      <c r="G286" s="7" t="s">
        <v>1312</v>
      </c>
      <c r="H286" s="5" t="s">
        <v>68</v>
      </c>
      <c r="I286" s="15"/>
      <c r="J286" s="15"/>
      <c r="K286" s="15"/>
      <c r="L286" s="15"/>
      <c r="M286" s="7" t="s">
        <v>1313</v>
      </c>
      <c r="N286" s="7" t="s">
        <v>497</v>
      </c>
      <c r="O286" s="15"/>
      <c r="P286" s="15"/>
      <c r="Q286" s="11">
        <v>50000</v>
      </c>
      <c r="R286" s="12">
        <f t="shared" si="12"/>
        <v>0</v>
      </c>
      <c r="S286" s="11">
        <f t="shared" si="13"/>
        <v>50000</v>
      </c>
      <c r="T286" s="13" t="s">
        <v>1314</v>
      </c>
      <c r="U286" s="16" t="s">
        <v>250</v>
      </c>
      <c r="V286" t="s">
        <v>4778</v>
      </c>
    </row>
    <row r="287" spans="1:22" ht="13" x14ac:dyDescent="0.15">
      <c r="A287" s="1">
        <f t="shared" si="14"/>
        <v>286</v>
      </c>
      <c r="B287" s="107" t="s">
        <v>1315</v>
      </c>
      <c r="C287" s="111">
        <v>44082</v>
      </c>
      <c r="D287" s="5" t="s">
        <v>239</v>
      </c>
      <c r="E287" s="6">
        <v>7408</v>
      </c>
      <c r="F287" s="5" t="s">
        <v>22</v>
      </c>
      <c r="G287" s="7" t="s">
        <v>1316</v>
      </c>
      <c r="H287" s="5" t="s">
        <v>24</v>
      </c>
      <c r="I287" s="7" t="s">
        <v>69</v>
      </c>
      <c r="J287" s="15"/>
      <c r="K287" s="15"/>
      <c r="L287" s="15"/>
      <c r="M287" s="7" t="s">
        <v>1317</v>
      </c>
      <c r="N287" s="7" t="s">
        <v>1318</v>
      </c>
      <c r="O287" s="15"/>
      <c r="P287" s="15"/>
      <c r="Q287" s="11">
        <v>0</v>
      </c>
      <c r="R287" s="12">
        <f t="shared" si="12"/>
        <v>500</v>
      </c>
      <c r="S287" s="11">
        <f t="shared" si="13"/>
        <v>500</v>
      </c>
      <c r="T287" s="13" t="s">
        <v>1319</v>
      </c>
      <c r="U287" s="16" t="s">
        <v>186</v>
      </c>
    </row>
    <row r="288" spans="1:22" ht="13" x14ac:dyDescent="0.15">
      <c r="A288" s="1">
        <f t="shared" si="14"/>
        <v>287</v>
      </c>
      <c r="B288" s="107" t="s">
        <v>1320</v>
      </c>
      <c r="C288" s="111">
        <v>44082</v>
      </c>
      <c r="D288" s="5" t="s">
        <v>239</v>
      </c>
      <c r="E288" s="6">
        <v>3413</v>
      </c>
      <c r="F288" s="5" t="s">
        <v>22</v>
      </c>
      <c r="G288" s="7" t="s">
        <v>1321</v>
      </c>
      <c r="H288" s="5" t="s">
        <v>24</v>
      </c>
      <c r="I288" s="7" t="s">
        <v>35</v>
      </c>
      <c r="J288" s="15"/>
      <c r="K288" s="15"/>
      <c r="L288" s="15"/>
      <c r="M288" s="7" t="s">
        <v>1322</v>
      </c>
      <c r="N288" s="7" t="s">
        <v>528</v>
      </c>
      <c r="O288" s="15"/>
      <c r="P288" s="15"/>
      <c r="Q288" s="11">
        <v>0</v>
      </c>
      <c r="R288" s="12">
        <f t="shared" si="12"/>
        <v>500</v>
      </c>
      <c r="S288" s="11">
        <f t="shared" si="13"/>
        <v>500</v>
      </c>
      <c r="T288" s="13" t="s">
        <v>1323</v>
      </c>
      <c r="U288" s="16" t="s">
        <v>1324</v>
      </c>
    </row>
    <row r="289" spans="1:24" ht="13" x14ac:dyDescent="0.15">
      <c r="A289" s="1">
        <f t="shared" si="14"/>
        <v>288</v>
      </c>
      <c r="B289" s="107" t="s">
        <v>1325</v>
      </c>
      <c r="C289" s="111">
        <v>44082</v>
      </c>
      <c r="D289" s="5" t="s">
        <v>239</v>
      </c>
      <c r="E289" s="6">
        <v>12001</v>
      </c>
      <c r="F289" s="5" t="s">
        <v>22</v>
      </c>
      <c r="G289" s="7" t="s">
        <v>1326</v>
      </c>
      <c r="H289" s="5" t="s">
        <v>54</v>
      </c>
      <c r="I289" s="7" t="s">
        <v>42</v>
      </c>
      <c r="J289" s="15"/>
      <c r="K289" s="15"/>
      <c r="L289" s="15"/>
      <c r="M289" s="7" t="s">
        <v>1327</v>
      </c>
      <c r="N289" s="7" t="s">
        <v>1328</v>
      </c>
      <c r="O289" s="15"/>
      <c r="P289" s="15"/>
      <c r="Q289" s="11">
        <v>0</v>
      </c>
      <c r="R289" s="12">
        <f t="shared" si="12"/>
        <v>500</v>
      </c>
      <c r="S289" s="11">
        <f t="shared" si="13"/>
        <v>500</v>
      </c>
      <c r="T289" s="13" t="s">
        <v>1329</v>
      </c>
      <c r="U289" s="16" t="s">
        <v>581</v>
      </c>
    </row>
    <row r="290" spans="1:24" ht="13" x14ac:dyDescent="0.15">
      <c r="A290" s="1">
        <f t="shared" si="14"/>
        <v>289</v>
      </c>
      <c r="B290" s="107" t="s">
        <v>1330</v>
      </c>
      <c r="C290" s="111">
        <v>44082</v>
      </c>
      <c r="D290" s="5" t="s">
        <v>239</v>
      </c>
      <c r="E290" s="6">
        <v>813</v>
      </c>
      <c r="F290" s="5" t="s">
        <v>22</v>
      </c>
      <c r="G290" s="7" t="s">
        <v>1331</v>
      </c>
      <c r="H290" s="5" t="s">
        <v>34</v>
      </c>
      <c r="I290" s="7" t="s">
        <v>183</v>
      </c>
      <c r="J290" s="15"/>
      <c r="K290" s="15"/>
      <c r="L290" s="15"/>
      <c r="M290" s="7" t="s">
        <v>1332</v>
      </c>
      <c r="N290" s="7" t="s">
        <v>1333</v>
      </c>
      <c r="O290" s="15"/>
      <c r="P290" s="15"/>
      <c r="Q290" s="11">
        <v>0</v>
      </c>
      <c r="R290" s="12">
        <f t="shared" si="12"/>
        <v>500</v>
      </c>
      <c r="S290" s="11">
        <f t="shared" si="13"/>
        <v>500</v>
      </c>
      <c r="T290" s="13" t="s">
        <v>1334</v>
      </c>
      <c r="U290" s="16" t="s">
        <v>1335</v>
      </c>
      <c r="X290" t="s">
        <v>4780</v>
      </c>
    </row>
    <row r="291" spans="1:24" ht="13" x14ac:dyDescent="0.15">
      <c r="A291" s="1">
        <f t="shared" si="14"/>
        <v>290</v>
      </c>
      <c r="B291" s="107" t="s">
        <v>1336</v>
      </c>
      <c r="C291" s="111">
        <v>44082</v>
      </c>
      <c r="D291" s="5" t="s">
        <v>239</v>
      </c>
      <c r="E291" s="6">
        <v>813</v>
      </c>
      <c r="F291" s="5" t="s">
        <v>22</v>
      </c>
      <c r="G291" s="7" t="s">
        <v>1331</v>
      </c>
      <c r="H291" s="5" t="s">
        <v>34</v>
      </c>
      <c r="I291" s="7" t="s">
        <v>183</v>
      </c>
      <c r="J291" s="15"/>
      <c r="K291" s="15"/>
      <c r="L291" s="15"/>
      <c r="M291" s="7" t="s">
        <v>1332</v>
      </c>
      <c r="N291" s="7" t="s">
        <v>1333</v>
      </c>
      <c r="O291" s="15"/>
      <c r="P291" s="15"/>
      <c r="Q291" s="11">
        <v>0</v>
      </c>
      <c r="R291" s="12">
        <f t="shared" si="12"/>
        <v>500</v>
      </c>
      <c r="S291" s="11">
        <f t="shared" si="13"/>
        <v>500</v>
      </c>
      <c r="T291" s="13" t="s">
        <v>1334</v>
      </c>
      <c r="U291" s="16" t="s">
        <v>1335</v>
      </c>
      <c r="X291" t="s">
        <v>4780</v>
      </c>
    </row>
    <row r="292" spans="1:24" ht="13" x14ac:dyDescent="0.15">
      <c r="A292" s="1">
        <f t="shared" si="14"/>
        <v>291</v>
      </c>
      <c r="B292" s="107" t="s">
        <v>1337</v>
      </c>
      <c r="C292" s="111">
        <v>44082</v>
      </c>
      <c r="D292" s="5" t="s">
        <v>239</v>
      </c>
      <c r="E292" s="6">
        <v>813</v>
      </c>
      <c r="F292" s="5" t="s">
        <v>22</v>
      </c>
      <c r="G292" s="7" t="s">
        <v>1331</v>
      </c>
      <c r="H292" s="5" t="s">
        <v>34</v>
      </c>
      <c r="I292" s="7" t="s">
        <v>183</v>
      </c>
      <c r="J292" s="15"/>
      <c r="K292" s="15"/>
      <c r="L292" s="15"/>
      <c r="M292" s="7" t="s">
        <v>1332</v>
      </c>
      <c r="N292" s="7" t="s">
        <v>1333</v>
      </c>
      <c r="O292" s="15"/>
      <c r="P292" s="15"/>
      <c r="Q292" s="11">
        <v>0</v>
      </c>
      <c r="R292" s="12">
        <f t="shared" si="12"/>
        <v>500</v>
      </c>
      <c r="S292" s="11">
        <f t="shared" si="13"/>
        <v>500</v>
      </c>
      <c r="T292" s="13" t="s">
        <v>1334</v>
      </c>
      <c r="U292" s="16" t="s">
        <v>1335</v>
      </c>
      <c r="X292" t="s">
        <v>4780</v>
      </c>
    </row>
    <row r="293" spans="1:24" ht="13" x14ac:dyDescent="0.15">
      <c r="A293" s="1">
        <f t="shared" si="14"/>
        <v>292</v>
      </c>
      <c r="B293" s="107" t="s">
        <v>1338</v>
      </c>
      <c r="C293" s="111">
        <v>44082</v>
      </c>
      <c r="D293" s="5" t="s">
        <v>239</v>
      </c>
      <c r="E293" s="6">
        <v>813</v>
      </c>
      <c r="F293" s="5" t="s">
        <v>22</v>
      </c>
      <c r="G293" s="7" t="s">
        <v>1331</v>
      </c>
      <c r="H293" s="5" t="s">
        <v>34</v>
      </c>
      <c r="I293" s="7" t="s">
        <v>183</v>
      </c>
      <c r="J293" s="15"/>
      <c r="K293" s="15"/>
      <c r="L293" s="15"/>
      <c r="M293" s="7" t="s">
        <v>1332</v>
      </c>
      <c r="N293" s="7" t="s">
        <v>1333</v>
      </c>
      <c r="O293" s="15"/>
      <c r="P293" s="15"/>
      <c r="Q293" s="11">
        <v>0</v>
      </c>
      <c r="R293" s="12">
        <f t="shared" si="12"/>
        <v>500</v>
      </c>
      <c r="S293" s="11">
        <f t="shared" si="13"/>
        <v>500</v>
      </c>
      <c r="T293" s="13" t="s">
        <v>1334</v>
      </c>
      <c r="U293" s="16" t="s">
        <v>1335</v>
      </c>
      <c r="X293" t="s">
        <v>4780</v>
      </c>
    </row>
    <row r="294" spans="1:24" ht="13" x14ac:dyDescent="0.15">
      <c r="A294" s="1">
        <f t="shared" si="14"/>
        <v>293</v>
      </c>
      <c r="B294" s="107" t="s">
        <v>1339</v>
      </c>
      <c r="C294" s="111">
        <v>44082</v>
      </c>
      <c r="D294" s="5" t="s">
        <v>239</v>
      </c>
      <c r="E294" s="6">
        <v>22</v>
      </c>
      <c r="F294" s="5" t="s">
        <v>22</v>
      </c>
      <c r="G294" s="7" t="s">
        <v>1340</v>
      </c>
      <c r="H294" s="5" t="s">
        <v>24</v>
      </c>
      <c r="I294" s="7" t="s">
        <v>118</v>
      </c>
      <c r="J294" s="15"/>
      <c r="K294" s="15"/>
      <c r="L294" s="15"/>
      <c r="M294" s="7" t="s">
        <v>1341</v>
      </c>
      <c r="N294" s="7" t="s">
        <v>1342</v>
      </c>
      <c r="O294" s="15"/>
      <c r="P294" s="15"/>
      <c r="Q294" s="11">
        <v>0</v>
      </c>
      <c r="R294" s="12">
        <f t="shared" si="12"/>
        <v>500</v>
      </c>
      <c r="S294" s="11">
        <f t="shared" si="13"/>
        <v>500</v>
      </c>
      <c r="T294" s="13" t="s">
        <v>1343</v>
      </c>
      <c r="U294" s="16" t="s">
        <v>1344</v>
      </c>
    </row>
    <row r="295" spans="1:24" ht="13" x14ac:dyDescent="0.15">
      <c r="A295" s="1">
        <f t="shared" si="14"/>
        <v>294</v>
      </c>
      <c r="B295" s="107" t="s">
        <v>1345</v>
      </c>
      <c r="C295" s="111">
        <v>44082</v>
      </c>
      <c r="D295" s="5" t="s">
        <v>239</v>
      </c>
      <c r="E295" s="6">
        <v>1221</v>
      </c>
      <c r="F295" s="5" t="s">
        <v>22</v>
      </c>
      <c r="G295" s="7" t="s">
        <v>1346</v>
      </c>
      <c r="H295" s="5" t="s">
        <v>24</v>
      </c>
      <c r="I295" s="7" t="s">
        <v>104</v>
      </c>
      <c r="J295" s="15"/>
      <c r="K295" s="15"/>
      <c r="L295" s="15"/>
      <c r="M295" s="7" t="s">
        <v>1347</v>
      </c>
      <c r="N295" s="7" t="s">
        <v>1348</v>
      </c>
      <c r="O295" s="15"/>
      <c r="P295" s="15"/>
      <c r="Q295" s="11">
        <v>0</v>
      </c>
      <c r="R295" s="12">
        <f t="shared" si="12"/>
        <v>500</v>
      </c>
      <c r="S295" s="11">
        <f t="shared" si="13"/>
        <v>500</v>
      </c>
      <c r="T295" s="13" t="s">
        <v>1349</v>
      </c>
      <c r="U295" s="16" t="s">
        <v>1324</v>
      </c>
    </row>
    <row r="296" spans="1:24" ht="13" x14ac:dyDescent="0.15">
      <c r="A296" s="1">
        <f t="shared" si="14"/>
        <v>295</v>
      </c>
      <c r="B296" s="107" t="s">
        <v>1350</v>
      </c>
      <c r="C296" s="111">
        <v>44082</v>
      </c>
      <c r="D296" s="5" t="s">
        <v>239</v>
      </c>
      <c r="E296" s="6">
        <v>12225</v>
      </c>
      <c r="F296" s="5" t="s">
        <v>22</v>
      </c>
      <c r="G296" s="7" t="s">
        <v>1351</v>
      </c>
      <c r="H296" s="5" t="s">
        <v>24</v>
      </c>
      <c r="I296" s="7" t="s">
        <v>35</v>
      </c>
      <c r="J296" s="15"/>
      <c r="K296" s="15"/>
      <c r="L296" s="15"/>
      <c r="M296" s="7" t="s">
        <v>1352</v>
      </c>
      <c r="N296" s="7" t="s">
        <v>476</v>
      </c>
      <c r="O296" s="15"/>
      <c r="P296" s="15"/>
      <c r="Q296" s="11">
        <v>0</v>
      </c>
      <c r="R296" s="12">
        <f t="shared" si="12"/>
        <v>500</v>
      </c>
      <c r="S296" s="11">
        <f t="shared" si="13"/>
        <v>500</v>
      </c>
      <c r="T296" s="13" t="s">
        <v>1353</v>
      </c>
      <c r="U296" s="16" t="s">
        <v>1324</v>
      </c>
    </row>
    <row r="297" spans="1:24" ht="13" x14ac:dyDescent="0.15">
      <c r="A297" s="1">
        <f t="shared" si="14"/>
        <v>296</v>
      </c>
      <c r="B297" s="107" t="s">
        <v>1354</v>
      </c>
      <c r="C297" s="111">
        <v>44082</v>
      </c>
      <c r="D297" s="5" t="s">
        <v>239</v>
      </c>
      <c r="E297" s="6">
        <v>4412</v>
      </c>
      <c r="F297" s="5" t="s">
        <v>22</v>
      </c>
      <c r="G297" s="7" t="s">
        <v>1291</v>
      </c>
      <c r="H297" s="5" t="s">
        <v>54</v>
      </c>
      <c r="I297" s="7" t="s">
        <v>69</v>
      </c>
      <c r="J297" s="15"/>
      <c r="K297" s="15"/>
      <c r="L297" s="15"/>
      <c r="M297" s="7" t="s">
        <v>1292</v>
      </c>
      <c r="N297" s="7" t="s">
        <v>1355</v>
      </c>
      <c r="O297" s="15"/>
      <c r="P297" s="15"/>
      <c r="Q297" s="11">
        <v>0</v>
      </c>
      <c r="R297" s="12">
        <f t="shared" si="12"/>
        <v>500</v>
      </c>
      <c r="S297" s="11">
        <f t="shared" si="13"/>
        <v>500</v>
      </c>
      <c r="T297" s="13" t="s">
        <v>1293</v>
      </c>
      <c r="U297" s="16" t="s">
        <v>581</v>
      </c>
    </row>
    <row r="298" spans="1:24" ht="13" x14ac:dyDescent="0.15">
      <c r="A298" s="1">
        <f t="shared" si="14"/>
        <v>297</v>
      </c>
      <c r="B298" s="107" t="s">
        <v>1356</v>
      </c>
      <c r="C298" s="111">
        <v>44082</v>
      </c>
      <c r="D298" s="5" t="s">
        <v>239</v>
      </c>
      <c r="E298" s="6">
        <v>5303</v>
      </c>
      <c r="F298" s="5" t="s">
        <v>22</v>
      </c>
      <c r="G298" s="7" t="s">
        <v>1357</v>
      </c>
      <c r="H298" s="5" t="s">
        <v>24</v>
      </c>
      <c r="I298" s="7" t="s">
        <v>109</v>
      </c>
      <c r="J298" s="15"/>
      <c r="K298" s="15"/>
      <c r="L298" s="15"/>
      <c r="M298" s="7" t="s">
        <v>1358</v>
      </c>
      <c r="N298" s="7" t="s">
        <v>1355</v>
      </c>
      <c r="O298" s="15"/>
      <c r="P298" s="15"/>
      <c r="Q298" s="11">
        <v>0</v>
      </c>
      <c r="R298" s="12">
        <f t="shared" si="12"/>
        <v>500</v>
      </c>
      <c r="S298" s="11">
        <f t="shared" si="13"/>
        <v>500</v>
      </c>
      <c r="T298" s="13" t="s">
        <v>1359</v>
      </c>
      <c r="U298" s="16" t="s">
        <v>581</v>
      </c>
    </row>
    <row r="299" spans="1:24" ht="13" x14ac:dyDescent="0.15">
      <c r="A299" s="1">
        <f t="shared" si="14"/>
        <v>298</v>
      </c>
      <c r="B299" s="107" t="s">
        <v>1360</v>
      </c>
      <c r="C299" s="111">
        <v>44082</v>
      </c>
      <c r="D299" s="5" t="s">
        <v>239</v>
      </c>
      <c r="E299" s="6">
        <v>3820</v>
      </c>
      <c r="F299" s="5" t="s">
        <v>22</v>
      </c>
      <c r="G299" s="7" t="s">
        <v>1220</v>
      </c>
      <c r="H299" s="5" t="s">
        <v>34</v>
      </c>
      <c r="I299" s="7" t="s">
        <v>42</v>
      </c>
      <c r="J299" s="15"/>
      <c r="K299" s="15"/>
      <c r="L299" s="15"/>
      <c r="M299" s="7" t="s">
        <v>1221</v>
      </c>
      <c r="N299" s="7" t="s">
        <v>1355</v>
      </c>
      <c r="O299" s="15"/>
      <c r="P299" s="15"/>
      <c r="Q299" s="11">
        <v>0</v>
      </c>
      <c r="R299" s="12">
        <f t="shared" si="12"/>
        <v>500</v>
      </c>
      <c r="S299" s="11">
        <f t="shared" si="13"/>
        <v>500</v>
      </c>
      <c r="T299" s="13" t="s">
        <v>1222</v>
      </c>
      <c r="U299" s="16" t="s">
        <v>581</v>
      </c>
    </row>
    <row r="300" spans="1:24" ht="13" x14ac:dyDescent="0.15">
      <c r="A300" s="1">
        <f t="shared" si="14"/>
        <v>299</v>
      </c>
      <c r="B300" s="107" t="s">
        <v>1361</v>
      </c>
      <c r="C300" s="111">
        <v>44082</v>
      </c>
      <c r="D300" s="5" t="s">
        <v>239</v>
      </c>
      <c r="E300" s="6">
        <v>4705</v>
      </c>
      <c r="F300" s="5" t="s">
        <v>22</v>
      </c>
      <c r="G300" s="7" t="s">
        <v>1362</v>
      </c>
      <c r="H300" s="5" t="s">
        <v>103</v>
      </c>
      <c r="I300" s="7" t="s">
        <v>97</v>
      </c>
      <c r="J300" s="15"/>
      <c r="K300" s="15"/>
      <c r="L300" s="15"/>
      <c r="M300" s="7" t="s">
        <v>1363</v>
      </c>
      <c r="N300" s="7" t="s">
        <v>574</v>
      </c>
      <c r="O300" s="15"/>
      <c r="P300" s="15"/>
      <c r="Q300" s="11">
        <v>0</v>
      </c>
      <c r="R300" s="12">
        <f t="shared" si="12"/>
        <v>500</v>
      </c>
      <c r="S300" s="11">
        <f t="shared" si="13"/>
        <v>500</v>
      </c>
      <c r="T300" s="13" t="s">
        <v>1364</v>
      </c>
      <c r="U300" s="16" t="s">
        <v>1365</v>
      </c>
    </row>
    <row r="301" spans="1:24" ht="13" x14ac:dyDescent="0.15">
      <c r="A301" s="1">
        <f t="shared" si="14"/>
        <v>300</v>
      </c>
      <c r="B301" s="107" t="s">
        <v>1366</v>
      </c>
      <c r="C301" s="111">
        <v>44082</v>
      </c>
      <c r="D301" s="5" t="s">
        <v>239</v>
      </c>
      <c r="E301" s="6">
        <v>5500</v>
      </c>
      <c r="F301" s="5" t="s">
        <v>22</v>
      </c>
      <c r="G301" s="7" t="s">
        <v>1367</v>
      </c>
      <c r="H301" s="5" t="s">
        <v>68</v>
      </c>
      <c r="I301" s="7" t="s">
        <v>35</v>
      </c>
      <c r="J301" s="15"/>
      <c r="K301" s="15"/>
      <c r="L301" s="15"/>
      <c r="M301" s="7" t="s">
        <v>1368</v>
      </c>
      <c r="N301" s="7" t="s">
        <v>585</v>
      </c>
      <c r="O301" s="15"/>
      <c r="P301" s="15"/>
      <c r="Q301" s="11">
        <v>0</v>
      </c>
      <c r="R301" s="12">
        <f t="shared" si="12"/>
        <v>500</v>
      </c>
      <c r="S301" s="11">
        <f t="shared" si="13"/>
        <v>500</v>
      </c>
      <c r="T301" s="13" t="s">
        <v>1369</v>
      </c>
      <c r="U301" s="16" t="s">
        <v>581</v>
      </c>
    </row>
    <row r="302" spans="1:24" ht="13" x14ac:dyDescent="0.15">
      <c r="A302" s="1">
        <f t="shared" si="14"/>
        <v>301</v>
      </c>
      <c r="B302" s="107" t="s">
        <v>1370</v>
      </c>
      <c r="C302" s="111">
        <v>44082</v>
      </c>
      <c r="D302" s="5" t="s">
        <v>239</v>
      </c>
      <c r="E302" s="6">
        <v>229</v>
      </c>
      <c r="F302" s="5" t="s">
        <v>22</v>
      </c>
      <c r="G302" s="7" t="s">
        <v>1371</v>
      </c>
      <c r="H302" s="5" t="s">
        <v>54</v>
      </c>
      <c r="I302" s="7" t="s">
        <v>104</v>
      </c>
      <c r="J302" s="15"/>
      <c r="K302" s="15"/>
      <c r="L302" s="15"/>
      <c r="M302" s="7" t="s">
        <v>1372</v>
      </c>
      <c r="N302" s="7" t="s">
        <v>56</v>
      </c>
      <c r="O302" s="15"/>
      <c r="P302" s="15"/>
      <c r="Q302" s="11">
        <v>0</v>
      </c>
      <c r="R302" s="12">
        <f t="shared" si="12"/>
        <v>500</v>
      </c>
      <c r="S302" s="11">
        <f t="shared" si="13"/>
        <v>500</v>
      </c>
      <c r="T302" s="13" t="s">
        <v>1373</v>
      </c>
      <c r="U302" s="16" t="s">
        <v>1324</v>
      </c>
    </row>
    <row r="303" spans="1:24" ht="13" x14ac:dyDescent="0.15">
      <c r="A303" s="1">
        <f t="shared" si="14"/>
        <v>302</v>
      </c>
      <c r="B303" s="107" t="s">
        <v>1374</v>
      </c>
      <c r="C303" s="111">
        <v>44082</v>
      </c>
      <c r="D303" s="5" t="s">
        <v>239</v>
      </c>
      <c r="E303" s="6">
        <v>18</v>
      </c>
      <c r="F303" s="5" t="s">
        <v>1039</v>
      </c>
      <c r="G303" s="7" t="s">
        <v>909</v>
      </c>
      <c r="H303" s="5" t="s">
        <v>54</v>
      </c>
      <c r="I303" s="7" t="s">
        <v>104</v>
      </c>
      <c r="J303" s="15"/>
      <c r="K303" s="15"/>
      <c r="L303" s="15"/>
      <c r="M303" s="7" t="s">
        <v>1375</v>
      </c>
      <c r="N303" s="7" t="s">
        <v>1376</v>
      </c>
      <c r="O303" s="15"/>
      <c r="P303" s="15"/>
      <c r="Q303" s="11">
        <v>0</v>
      </c>
      <c r="R303" s="12">
        <f t="shared" si="12"/>
        <v>500</v>
      </c>
      <c r="S303" s="11">
        <f t="shared" si="13"/>
        <v>500</v>
      </c>
      <c r="T303" s="13" t="s">
        <v>1377</v>
      </c>
      <c r="U303" s="16" t="s">
        <v>1378</v>
      </c>
    </row>
    <row r="304" spans="1:24" ht="13" x14ac:dyDescent="0.15">
      <c r="A304" s="1">
        <f t="shared" si="14"/>
        <v>303</v>
      </c>
      <c r="B304" s="107" t="s">
        <v>1379</v>
      </c>
      <c r="C304" s="111">
        <v>44083</v>
      </c>
      <c r="D304" s="5" t="s">
        <v>21</v>
      </c>
      <c r="E304" s="6">
        <v>10013</v>
      </c>
      <c r="F304" s="5" t="s">
        <v>22</v>
      </c>
      <c r="G304" s="7" t="s">
        <v>1380</v>
      </c>
      <c r="H304" s="5" t="s">
        <v>103</v>
      </c>
      <c r="I304" s="7" t="s">
        <v>35</v>
      </c>
      <c r="J304" s="8">
        <v>6352</v>
      </c>
      <c r="K304" s="9">
        <v>24</v>
      </c>
      <c r="L304" s="10">
        <v>1</v>
      </c>
      <c r="M304" s="7" t="s">
        <v>1381</v>
      </c>
      <c r="N304" s="7" t="s">
        <v>310</v>
      </c>
      <c r="O304" s="9">
        <v>1</v>
      </c>
      <c r="P304" s="9">
        <v>1</v>
      </c>
      <c r="Q304" s="11">
        <v>285043</v>
      </c>
      <c r="R304" s="12">
        <f t="shared" si="12"/>
        <v>0</v>
      </c>
      <c r="S304" s="11">
        <f t="shared" si="13"/>
        <v>285043</v>
      </c>
      <c r="T304" s="13" t="s">
        <v>1382</v>
      </c>
      <c r="U304" s="16" t="s">
        <v>1383</v>
      </c>
      <c r="V304" t="s">
        <v>4778</v>
      </c>
    </row>
    <row r="305" spans="1:23" ht="13" x14ac:dyDescent="0.15">
      <c r="A305" s="1">
        <f t="shared" si="14"/>
        <v>304</v>
      </c>
      <c r="B305" s="107" t="s">
        <v>1384</v>
      </c>
      <c r="C305" s="111">
        <v>44083</v>
      </c>
      <c r="D305" s="5" t="s">
        <v>21</v>
      </c>
      <c r="E305" s="6">
        <v>10015</v>
      </c>
      <c r="F305" s="5" t="s">
        <v>22</v>
      </c>
      <c r="G305" s="7" t="s">
        <v>1385</v>
      </c>
      <c r="H305" s="5" t="s">
        <v>24</v>
      </c>
      <c r="I305" s="7" t="s">
        <v>35</v>
      </c>
      <c r="J305" s="8">
        <v>6352</v>
      </c>
      <c r="K305" s="9">
        <v>22</v>
      </c>
      <c r="L305" s="10">
        <v>1</v>
      </c>
      <c r="M305" s="7" t="s">
        <v>1381</v>
      </c>
      <c r="N305" s="7" t="s">
        <v>310</v>
      </c>
      <c r="O305" s="9">
        <v>1</v>
      </c>
      <c r="P305" s="9">
        <v>1</v>
      </c>
      <c r="Q305" s="11">
        <v>225482</v>
      </c>
      <c r="R305" s="12">
        <f t="shared" si="12"/>
        <v>0</v>
      </c>
      <c r="S305" s="11">
        <f t="shared" si="13"/>
        <v>225482</v>
      </c>
      <c r="T305" s="13" t="s">
        <v>1386</v>
      </c>
      <c r="U305" s="16" t="s">
        <v>1383</v>
      </c>
      <c r="V305" t="s">
        <v>4778</v>
      </c>
    </row>
    <row r="306" spans="1:23" ht="13" x14ac:dyDescent="0.15">
      <c r="A306" s="1">
        <f t="shared" si="14"/>
        <v>305</v>
      </c>
      <c r="B306" s="107" t="s">
        <v>1387</v>
      </c>
      <c r="C306" s="111">
        <v>44083</v>
      </c>
      <c r="D306" s="5" t="s">
        <v>21</v>
      </c>
      <c r="E306" s="6">
        <v>4600</v>
      </c>
      <c r="F306" s="5" t="s">
        <v>22</v>
      </c>
      <c r="G306" s="7" t="s">
        <v>1388</v>
      </c>
      <c r="H306" s="5" t="s">
        <v>68</v>
      </c>
      <c r="I306" s="7" t="s">
        <v>35</v>
      </c>
      <c r="J306" s="8">
        <v>6352</v>
      </c>
      <c r="K306" s="9">
        <v>21</v>
      </c>
      <c r="L306" s="10">
        <v>1</v>
      </c>
      <c r="M306" s="7" t="s">
        <v>1381</v>
      </c>
      <c r="N306" s="7" t="s">
        <v>310</v>
      </c>
      <c r="O306" s="9">
        <v>1</v>
      </c>
      <c r="P306" s="9">
        <v>1</v>
      </c>
      <c r="Q306" s="11">
        <v>225482</v>
      </c>
      <c r="R306" s="12">
        <f t="shared" si="12"/>
        <v>0</v>
      </c>
      <c r="S306" s="11">
        <f t="shared" si="13"/>
        <v>225482</v>
      </c>
      <c r="T306" s="13" t="s">
        <v>1389</v>
      </c>
      <c r="U306" s="16" t="s">
        <v>1383</v>
      </c>
      <c r="V306" t="s">
        <v>4778</v>
      </c>
    </row>
    <row r="307" spans="1:23" ht="13" x14ac:dyDescent="0.15">
      <c r="A307" s="1">
        <f t="shared" si="14"/>
        <v>306</v>
      </c>
      <c r="B307" s="107" t="s">
        <v>1390</v>
      </c>
      <c r="C307" s="111">
        <v>44083</v>
      </c>
      <c r="D307" s="5" t="s">
        <v>21</v>
      </c>
      <c r="E307" s="6">
        <v>9910</v>
      </c>
      <c r="F307" s="5" t="s">
        <v>22</v>
      </c>
      <c r="G307" s="7" t="s">
        <v>1380</v>
      </c>
      <c r="H307" s="5" t="s">
        <v>103</v>
      </c>
      <c r="I307" s="7" t="s">
        <v>35</v>
      </c>
      <c r="J307" s="8">
        <v>6352</v>
      </c>
      <c r="K307" s="9">
        <v>13</v>
      </c>
      <c r="L307" s="10">
        <v>2</v>
      </c>
      <c r="M307" s="7" t="s">
        <v>1381</v>
      </c>
      <c r="N307" s="7" t="s">
        <v>310</v>
      </c>
      <c r="O307" s="9">
        <v>1</v>
      </c>
      <c r="P307" s="9">
        <v>1</v>
      </c>
      <c r="Q307" s="11">
        <v>225482</v>
      </c>
      <c r="R307" s="12">
        <f t="shared" si="12"/>
        <v>0</v>
      </c>
      <c r="S307" s="11">
        <f t="shared" si="13"/>
        <v>225482</v>
      </c>
      <c r="T307" s="13" t="s">
        <v>1391</v>
      </c>
      <c r="U307" s="16" t="s">
        <v>1383</v>
      </c>
      <c r="V307" t="s">
        <v>4778</v>
      </c>
    </row>
    <row r="308" spans="1:23" ht="13" x14ac:dyDescent="0.15">
      <c r="A308" s="1">
        <f t="shared" si="14"/>
        <v>307</v>
      </c>
      <c r="B308" s="107" t="s">
        <v>1392</v>
      </c>
      <c r="C308" s="111">
        <v>44083</v>
      </c>
      <c r="D308" s="5" t="s">
        <v>21</v>
      </c>
      <c r="E308" s="6">
        <v>9914</v>
      </c>
      <c r="F308" s="5" t="s">
        <v>22</v>
      </c>
      <c r="G308" s="7" t="s">
        <v>1380</v>
      </c>
      <c r="H308" s="5" t="s">
        <v>103</v>
      </c>
      <c r="I308" s="7" t="s">
        <v>35</v>
      </c>
      <c r="J308" s="8">
        <v>6352</v>
      </c>
      <c r="K308" s="9">
        <v>12</v>
      </c>
      <c r="L308" s="10">
        <v>2</v>
      </c>
      <c r="M308" s="7" t="s">
        <v>1381</v>
      </c>
      <c r="N308" s="7" t="s">
        <v>310</v>
      </c>
      <c r="O308" s="9">
        <v>1</v>
      </c>
      <c r="P308" s="9">
        <v>1</v>
      </c>
      <c r="Q308" s="11">
        <v>225482</v>
      </c>
      <c r="R308" s="12">
        <f t="shared" si="12"/>
        <v>0</v>
      </c>
      <c r="S308" s="11">
        <f t="shared" si="13"/>
        <v>225482</v>
      </c>
      <c r="T308" s="13" t="s">
        <v>1393</v>
      </c>
      <c r="U308" s="16" t="s">
        <v>1383</v>
      </c>
      <c r="V308" t="s">
        <v>4778</v>
      </c>
    </row>
    <row r="309" spans="1:23" ht="13" x14ac:dyDescent="0.15">
      <c r="A309" s="1">
        <f t="shared" si="14"/>
        <v>308</v>
      </c>
      <c r="B309" s="107" t="s">
        <v>1394</v>
      </c>
      <c r="C309" s="111">
        <v>44083</v>
      </c>
      <c r="D309" s="5" t="s">
        <v>21</v>
      </c>
      <c r="E309" s="6">
        <v>10012</v>
      </c>
      <c r="F309" s="5" t="s">
        <v>22</v>
      </c>
      <c r="G309" s="7" t="s">
        <v>1380</v>
      </c>
      <c r="H309" s="5" t="s">
        <v>103</v>
      </c>
      <c r="I309" s="7" t="s">
        <v>35</v>
      </c>
      <c r="J309" s="8">
        <v>6352</v>
      </c>
      <c r="K309" s="9">
        <v>8</v>
      </c>
      <c r="L309" s="10">
        <v>2</v>
      </c>
      <c r="M309" s="7" t="s">
        <v>1381</v>
      </c>
      <c r="N309" s="7" t="s">
        <v>310</v>
      </c>
      <c r="O309" s="9">
        <v>1</v>
      </c>
      <c r="P309" s="9">
        <v>1</v>
      </c>
      <c r="Q309" s="11">
        <v>225482</v>
      </c>
      <c r="R309" s="12">
        <f t="shared" si="12"/>
        <v>0</v>
      </c>
      <c r="S309" s="11">
        <f t="shared" si="13"/>
        <v>225482</v>
      </c>
      <c r="T309" s="13" t="s">
        <v>1395</v>
      </c>
      <c r="U309" s="16" t="s">
        <v>1383</v>
      </c>
      <c r="V309" t="s">
        <v>4778</v>
      </c>
    </row>
    <row r="310" spans="1:23" ht="13" x14ac:dyDescent="0.15">
      <c r="A310" s="1">
        <f t="shared" si="14"/>
        <v>309</v>
      </c>
      <c r="B310" s="107" t="s">
        <v>1396</v>
      </c>
      <c r="C310" s="111">
        <v>44083</v>
      </c>
      <c r="D310" s="5" t="s">
        <v>21</v>
      </c>
      <c r="E310" s="6">
        <v>10009</v>
      </c>
      <c r="F310" s="5" t="s">
        <v>22</v>
      </c>
      <c r="G310" s="7" t="s">
        <v>1380</v>
      </c>
      <c r="H310" s="5" t="s">
        <v>103</v>
      </c>
      <c r="I310" s="7" t="s">
        <v>35</v>
      </c>
      <c r="J310" s="8">
        <v>6352</v>
      </c>
      <c r="K310" s="9">
        <v>7</v>
      </c>
      <c r="L310" s="10">
        <v>2</v>
      </c>
      <c r="M310" s="7" t="s">
        <v>1381</v>
      </c>
      <c r="N310" s="7" t="s">
        <v>310</v>
      </c>
      <c r="O310" s="9">
        <v>1</v>
      </c>
      <c r="P310" s="9">
        <v>1</v>
      </c>
      <c r="Q310" s="11">
        <v>225482</v>
      </c>
      <c r="R310" s="12">
        <f t="shared" si="12"/>
        <v>0</v>
      </c>
      <c r="S310" s="11">
        <f t="shared" si="13"/>
        <v>225482</v>
      </c>
      <c r="T310" s="13" t="s">
        <v>1397</v>
      </c>
      <c r="U310" s="16" t="s">
        <v>1383</v>
      </c>
      <c r="V310" t="s">
        <v>4778</v>
      </c>
    </row>
    <row r="311" spans="1:23" ht="13" x14ac:dyDescent="0.15">
      <c r="A311" s="1">
        <f t="shared" si="14"/>
        <v>310</v>
      </c>
      <c r="B311" s="107" t="s">
        <v>1398</v>
      </c>
      <c r="C311" s="111">
        <v>44083</v>
      </c>
      <c r="D311" s="5" t="s">
        <v>21</v>
      </c>
      <c r="E311" s="6">
        <v>9906</v>
      </c>
      <c r="F311" s="5" t="s">
        <v>22</v>
      </c>
      <c r="G311" s="7" t="s">
        <v>1380</v>
      </c>
      <c r="H311" s="5" t="s">
        <v>103</v>
      </c>
      <c r="I311" s="7" t="s">
        <v>35</v>
      </c>
      <c r="J311" s="8">
        <v>6352</v>
      </c>
      <c r="K311" s="9">
        <v>14</v>
      </c>
      <c r="L311" s="10">
        <v>2</v>
      </c>
      <c r="M311" s="7" t="s">
        <v>1381</v>
      </c>
      <c r="N311" s="7" t="s">
        <v>310</v>
      </c>
      <c r="O311" s="9">
        <v>1</v>
      </c>
      <c r="P311" s="9">
        <v>1</v>
      </c>
      <c r="Q311" s="11">
        <v>261078</v>
      </c>
      <c r="R311" s="12">
        <f t="shared" si="12"/>
        <v>0</v>
      </c>
      <c r="S311" s="11">
        <f t="shared" si="13"/>
        <v>261078</v>
      </c>
      <c r="T311" s="13" t="s">
        <v>1399</v>
      </c>
      <c r="U311" s="16" t="s">
        <v>1383</v>
      </c>
      <c r="V311" t="s">
        <v>4778</v>
      </c>
    </row>
    <row r="312" spans="1:23" ht="13" x14ac:dyDescent="0.15">
      <c r="A312" s="1">
        <f t="shared" si="14"/>
        <v>311</v>
      </c>
      <c r="B312" s="107" t="s">
        <v>1400</v>
      </c>
      <c r="C312" s="111">
        <v>44083</v>
      </c>
      <c r="D312" s="5" t="s">
        <v>21</v>
      </c>
      <c r="E312" s="6">
        <v>10008</v>
      </c>
      <c r="F312" s="5" t="s">
        <v>22</v>
      </c>
      <c r="G312" s="7" t="s">
        <v>1380</v>
      </c>
      <c r="H312" s="5" t="s">
        <v>103</v>
      </c>
      <c r="I312" s="7" t="s">
        <v>35</v>
      </c>
      <c r="J312" s="8">
        <v>6352</v>
      </c>
      <c r="K312" s="9">
        <v>9</v>
      </c>
      <c r="L312" s="10">
        <v>2</v>
      </c>
      <c r="M312" s="7" t="s">
        <v>1381</v>
      </c>
      <c r="N312" s="7" t="s">
        <v>310</v>
      </c>
      <c r="O312" s="9">
        <v>1</v>
      </c>
      <c r="P312" s="9">
        <v>1</v>
      </c>
      <c r="Q312" s="11">
        <v>261078</v>
      </c>
      <c r="R312" s="12">
        <f t="shared" si="12"/>
        <v>0</v>
      </c>
      <c r="S312" s="11">
        <f t="shared" si="13"/>
        <v>261078</v>
      </c>
      <c r="T312" s="13" t="s">
        <v>1401</v>
      </c>
      <c r="U312" s="16" t="s">
        <v>1383</v>
      </c>
      <c r="V312" t="s">
        <v>4778</v>
      </c>
    </row>
    <row r="313" spans="1:23" ht="13" x14ac:dyDescent="0.15">
      <c r="A313" s="1">
        <f t="shared" si="14"/>
        <v>312</v>
      </c>
      <c r="B313" s="107" t="s">
        <v>1402</v>
      </c>
      <c r="C313" s="111">
        <v>44083</v>
      </c>
      <c r="D313" s="5" t="s">
        <v>21</v>
      </c>
      <c r="E313" s="6">
        <v>10005</v>
      </c>
      <c r="F313" s="5" t="s">
        <v>22</v>
      </c>
      <c r="G313" s="7" t="s">
        <v>1380</v>
      </c>
      <c r="H313" s="5" t="s">
        <v>103</v>
      </c>
      <c r="I313" s="7" t="s">
        <v>35</v>
      </c>
      <c r="J313" s="8">
        <v>6352</v>
      </c>
      <c r="K313" s="9">
        <v>6</v>
      </c>
      <c r="L313" s="10">
        <v>2</v>
      </c>
      <c r="M313" s="7" t="s">
        <v>1381</v>
      </c>
      <c r="N313" s="7" t="s">
        <v>310</v>
      </c>
      <c r="O313" s="9">
        <v>1</v>
      </c>
      <c r="P313" s="9">
        <v>1</v>
      </c>
      <c r="Q313" s="11">
        <v>261078</v>
      </c>
      <c r="R313" s="12">
        <f t="shared" si="12"/>
        <v>0</v>
      </c>
      <c r="S313" s="11">
        <f t="shared" si="13"/>
        <v>261078</v>
      </c>
      <c r="T313" s="13" t="s">
        <v>1403</v>
      </c>
      <c r="U313" s="16" t="s">
        <v>1383</v>
      </c>
      <c r="V313" t="s">
        <v>4778</v>
      </c>
    </row>
    <row r="314" spans="1:23" ht="13" x14ac:dyDescent="0.15">
      <c r="A314" s="1">
        <f t="shared" si="14"/>
        <v>313</v>
      </c>
      <c r="B314" s="107" t="s">
        <v>1404</v>
      </c>
      <c r="C314" s="111">
        <v>44083</v>
      </c>
      <c r="D314" s="5" t="s">
        <v>21</v>
      </c>
      <c r="E314" s="6">
        <v>10001</v>
      </c>
      <c r="F314" s="5" t="s">
        <v>22</v>
      </c>
      <c r="G314" s="7" t="s">
        <v>1380</v>
      </c>
      <c r="H314" s="5" t="s">
        <v>103</v>
      </c>
      <c r="I314" s="7" t="s">
        <v>35</v>
      </c>
      <c r="J314" s="8">
        <v>6352</v>
      </c>
      <c r="K314" s="9">
        <v>5</v>
      </c>
      <c r="L314" s="10">
        <v>2</v>
      </c>
      <c r="M314" s="7" t="s">
        <v>1381</v>
      </c>
      <c r="N314" s="7" t="s">
        <v>310</v>
      </c>
      <c r="O314" s="9">
        <v>1</v>
      </c>
      <c r="P314" s="9">
        <v>1</v>
      </c>
      <c r="Q314" s="11">
        <v>261078</v>
      </c>
      <c r="R314" s="12">
        <f t="shared" si="12"/>
        <v>0</v>
      </c>
      <c r="S314" s="11">
        <f t="shared" si="13"/>
        <v>261078</v>
      </c>
      <c r="T314" s="13" t="s">
        <v>1405</v>
      </c>
      <c r="U314" s="16" t="s">
        <v>1383</v>
      </c>
      <c r="V314" t="s">
        <v>4778</v>
      </c>
    </row>
    <row r="315" spans="1:23" ht="13" x14ac:dyDescent="0.15">
      <c r="A315" s="1">
        <f t="shared" si="14"/>
        <v>314</v>
      </c>
      <c r="B315" s="107" t="s">
        <v>1406</v>
      </c>
      <c r="C315" s="111">
        <v>44083</v>
      </c>
      <c r="D315" s="5" t="s">
        <v>21</v>
      </c>
      <c r="E315" s="6">
        <v>10016</v>
      </c>
      <c r="F315" s="5" t="s">
        <v>22</v>
      </c>
      <c r="G315" s="7" t="s">
        <v>1380</v>
      </c>
      <c r="H315" s="5" t="s">
        <v>103</v>
      </c>
      <c r="I315" s="7" t="s">
        <v>35</v>
      </c>
      <c r="J315" s="8">
        <v>6352</v>
      </c>
      <c r="K315" s="9">
        <v>23</v>
      </c>
      <c r="L315" s="10">
        <v>1</v>
      </c>
      <c r="M315" s="7" t="s">
        <v>1381</v>
      </c>
      <c r="N315" s="7" t="s">
        <v>310</v>
      </c>
      <c r="O315" s="9">
        <v>1</v>
      </c>
      <c r="P315" s="9">
        <v>1</v>
      </c>
      <c r="Q315" s="11">
        <v>261078</v>
      </c>
      <c r="R315" s="12">
        <f t="shared" si="12"/>
        <v>0</v>
      </c>
      <c r="S315" s="11">
        <f t="shared" si="13"/>
        <v>261078</v>
      </c>
      <c r="T315" s="13" t="s">
        <v>1407</v>
      </c>
      <c r="U315" s="16" t="s">
        <v>1383</v>
      </c>
      <c r="V315" t="s">
        <v>4778</v>
      </c>
    </row>
    <row r="316" spans="1:23" ht="13" x14ac:dyDescent="0.15">
      <c r="A316" s="1">
        <f t="shared" si="14"/>
        <v>315</v>
      </c>
      <c r="B316" s="107" t="s">
        <v>1408</v>
      </c>
      <c r="C316" s="111">
        <v>44083</v>
      </c>
      <c r="D316" s="5" t="s">
        <v>1409</v>
      </c>
      <c r="E316" s="6">
        <v>2104</v>
      </c>
      <c r="F316" s="5" t="s">
        <v>22</v>
      </c>
      <c r="G316" s="7" t="s">
        <v>1131</v>
      </c>
      <c r="H316" s="5" t="s">
        <v>60</v>
      </c>
      <c r="I316" s="7" t="s">
        <v>183</v>
      </c>
      <c r="J316" s="15"/>
      <c r="K316" s="15"/>
      <c r="L316" s="15"/>
      <c r="M316" s="7" t="s">
        <v>1410</v>
      </c>
      <c r="N316" s="7" t="s">
        <v>56</v>
      </c>
      <c r="O316" s="9">
        <v>1</v>
      </c>
      <c r="P316" s="9">
        <v>1</v>
      </c>
      <c r="Q316" s="11">
        <v>92978</v>
      </c>
      <c r="R316" s="12">
        <f t="shared" si="12"/>
        <v>0</v>
      </c>
      <c r="S316" s="11">
        <f t="shared" si="13"/>
        <v>92978</v>
      </c>
      <c r="T316" s="13" t="s">
        <v>1411</v>
      </c>
      <c r="U316" s="16" t="s">
        <v>1412</v>
      </c>
    </row>
    <row r="317" spans="1:23" ht="13" x14ac:dyDescent="0.15">
      <c r="A317" s="1">
        <f t="shared" si="14"/>
        <v>316</v>
      </c>
      <c r="B317" s="107" t="s">
        <v>1413</v>
      </c>
      <c r="C317" s="111">
        <v>44083</v>
      </c>
      <c r="D317" s="5" t="s">
        <v>32</v>
      </c>
      <c r="E317" s="6">
        <v>5320</v>
      </c>
      <c r="F317" s="5" t="s">
        <v>22</v>
      </c>
      <c r="G317" s="7" t="s">
        <v>1414</v>
      </c>
      <c r="H317" s="5" t="s">
        <v>24</v>
      </c>
      <c r="I317" s="7" t="s">
        <v>109</v>
      </c>
      <c r="J317" s="15"/>
      <c r="K317" s="15"/>
      <c r="L317" s="15"/>
      <c r="M317" s="7" t="s">
        <v>1415</v>
      </c>
      <c r="N317" s="7" t="s">
        <v>1064</v>
      </c>
      <c r="O317" s="15"/>
      <c r="P317" s="15"/>
      <c r="Q317" s="11">
        <v>0</v>
      </c>
      <c r="R317" s="12">
        <f t="shared" si="12"/>
        <v>12000</v>
      </c>
      <c r="S317" s="11">
        <f t="shared" si="13"/>
        <v>12000</v>
      </c>
      <c r="T317" s="13" t="s">
        <v>1416</v>
      </c>
      <c r="U317" s="16" t="s">
        <v>46</v>
      </c>
      <c r="W317" t="s">
        <v>4780</v>
      </c>
    </row>
    <row r="318" spans="1:23" ht="13" x14ac:dyDescent="0.15">
      <c r="A318" s="1">
        <f t="shared" si="14"/>
        <v>317</v>
      </c>
      <c r="B318" s="107" t="s">
        <v>1417</v>
      </c>
      <c r="C318" s="111">
        <v>44083</v>
      </c>
      <c r="D318" s="5" t="s">
        <v>32</v>
      </c>
      <c r="E318" s="6">
        <v>14304</v>
      </c>
      <c r="F318" s="5" t="s">
        <v>22</v>
      </c>
      <c r="G318" s="7" t="s">
        <v>1418</v>
      </c>
      <c r="H318" s="5" t="s">
        <v>54</v>
      </c>
      <c r="I318" s="7" t="s">
        <v>61</v>
      </c>
      <c r="J318" s="15"/>
      <c r="K318" s="15"/>
      <c r="L318" s="15"/>
      <c r="M318" s="7" t="s">
        <v>1419</v>
      </c>
      <c r="N318" s="7" t="s">
        <v>1420</v>
      </c>
      <c r="O318" s="15"/>
      <c r="P318" s="15"/>
      <c r="Q318" s="11">
        <v>0</v>
      </c>
      <c r="R318" s="12">
        <f t="shared" si="12"/>
        <v>12000</v>
      </c>
      <c r="S318" s="11">
        <f t="shared" si="13"/>
        <v>12000</v>
      </c>
      <c r="T318" s="13" t="s">
        <v>1421</v>
      </c>
      <c r="U318" s="16" t="s">
        <v>46</v>
      </c>
      <c r="W318" t="s">
        <v>4780</v>
      </c>
    </row>
    <row r="319" spans="1:23" ht="13" x14ac:dyDescent="0.15">
      <c r="A319" s="1">
        <f t="shared" si="14"/>
        <v>318</v>
      </c>
      <c r="B319" s="107" t="s">
        <v>1422</v>
      </c>
      <c r="C319" s="111">
        <v>44083</v>
      </c>
      <c r="D319" s="5" t="s">
        <v>32</v>
      </c>
      <c r="E319" s="6">
        <v>8701</v>
      </c>
      <c r="F319" s="5" t="s">
        <v>22</v>
      </c>
      <c r="G319" s="7" t="s">
        <v>1423</v>
      </c>
      <c r="H319" s="5" t="s">
        <v>24</v>
      </c>
      <c r="I319" s="7" t="s">
        <v>25</v>
      </c>
      <c r="J319" s="15"/>
      <c r="K319" s="15"/>
      <c r="L319" s="15"/>
      <c r="M319" s="7" t="s">
        <v>1424</v>
      </c>
      <c r="N319" s="7" t="s">
        <v>1425</v>
      </c>
      <c r="O319" s="15"/>
      <c r="P319" s="15"/>
      <c r="Q319" s="11">
        <v>0</v>
      </c>
      <c r="R319" s="12">
        <f t="shared" si="12"/>
        <v>12000</v>
      </c>
      <c r="S319" s="11">
        <f t="shared" si="13"/>
        <v>12000</v>
      </c>
      <c r="T319" s="13" t="s">
        <v>1426</v>
      </c>
      <c r="U319" s="16" t="s">
        <v>46</v>
      </c>
      <c r="W319" t="s">
        <v>4780</v>
      </c>
    </row>
    <row r="320" spans="1:23" ht="13" x14ac:dyDescent="0.15">
      <c r="A320" s="1">
        <f t="shared" si="14"/>
        <v>319</v>
      </c>
      <c r="B320" s="107" t="s">
        <v>1427</v>
      </c>
      <c r="C320" s="111">
        <v>44083</v>
      </c>
      <c r="D320" s="5" t="s">
        <v>73</v>
      </c>
      <c r="E320" s="6">
        <v>10600</v>
      </c>
      <c r="F320" s="5" t="s">
        <v>22</v>
      </c>
      <c r="G320" s="7" t="s">
        <v>343</v>
      </c>
      <c r="H320" s="5" t="s">
        <v>24</v>
      </c>
      <c r="I320" s="15"/>
      <c r="J320" s="15"/>
      <c r="K320" s="15"/>
      <c r="L320" s="15"/>
      <c r="M320" s="7" t="s">
        <v>1428</v>
      </c>
      <c r="N320" s="7" t="s">
        <v>1420</v>
      </c>
      <c r="O320" s="15"/>
      <c r="P320" s="15"/>
      <c r="Q320" s="11">
        <v>0</v>
      </c>
      <c r="R320" s="12">
        <f t="shared" si="12"/>
        <v>15000</v>
      </c>
      <c r="S320" s="11">
        <f t="shared" si="13"/>
        <v>15000</v>
      </c>
      <c r="T320" s="13" t="s">
        <v>1429</v>
      </c>
      <c r="U320" s="16" t="s">
        <v>65</v>
      </c>
      <c r="W320" t="s">
        <v>4780</v>
      </c>
    </row>
    <row r="321" spans="1:23" ht="13" x14ac:dyDescent="0.15">
      <c r="A321" s="1">
        <f t="shared" si="14"/>
        <v>320</v>
      </c>
      <c r="B321" s="107" t="s">
        <v>1430</v>
      </c>
      <c r="C321" s="111">
        <v>44083</v>
      </c>
      <c r="D321" s="5" t="s">
        <v>73</v>
      </c>
      <c r="E321" s="6">
        <v>9909</v>
      </c>
      <c r="F321" s="5" t="s">
        <v>22</v>
      </c>
      <c r="G321" s="7" t="s">
        <v>1431</v>
      </c>
      <c r="H321" s="5" t="s">
        <v>24</v>
      </c>
      <c r="I321" s="15"/>
      <c r="J321" s="15"/>
      <c r="K321" s="15"/>
      <c r="L321" s="15"/>
      <c r="M321" s="7" t="s">
        <v>1432</v>
      </c>
      <c r="N321" s="7" t="s">
        <v>1433</v>
      </c>
      <c r="O321" s="15"/>
      <c r="P321" s="15"/>
      <c r="Q321" s="11">
        <v>0</v>
      </c>
      <c r="R321" s="12">
        <f t="shared" si="12"/>
        <v>15000</v>
      </c>
      <c r="S321" s="11">
        <f t="shared" si="13"/>
        <v>15000</v>
      </c>
      <c r="T321" s="13" t="s">
        <v>1434</v>
      </c>
      <c r="U321" s="16" t="s">
        <v>65</v>
      </c>
      <c r="W321" t="s">
        <v>4780</v>
      </c>
    </row>
    <row r="322" spans="1:23" ht="13" x14ac:dyDescent="0.15">
      <c r="A322" s="1">
        <f t="shared" si="14"/>
        <v>321</v>
      </c>
      <c r="B322" s="107" t="s">
        <v>1435</v>
      </c>
      <c r="C322" s="111">
        <v>44083</v>
      </c>
      <c r="D322" s="5" t="s">
        <v>79</v>
      </c>
      <c r="E322" s="6">
        <v>10221</v>
      </c>
      <c r="F322" s="5" t="s">
        <v>22</v>
      </c>
      <c r="G322" s="7" t="s">
        <v>1436</v>
      </c>
      <c r="H322" s="5" t="s">
        <v>247</v>
      </c>
      <c r="I322" s="15"/>
      <c r="J322" s="15"/>
      <c r="K322" s="15"/>
      <c r="L322" s="15"/>
      <c r="M322" s="7" t="s">
        <v>1437</v>
      </c>
      <c r="N322" s="7" t="s">
        <v>56</v>
      </c>
      <c r="O322" s="15"/>
      <c r="P322" s="15"/>
      <c r="Q322" s="11">
        <v>0</v>
      </c>
      <c r="R322" s="12">
        <f t="shared" ref="R322:R385" si="15">IF(Q322&gt;0,0,(IF(ISNA(VLOOKUP(D322,Missing_Vaulations,3,FALSE))=TRUE,0,(VLOOKUP(D322,Missing_Vaulations,3,FALSE)))))</f>
        <v>3000</v>
      </c>
      <c r="S322" s="11">
        <f t="shared" si="13"/>
        <v>3000</v>
      </c>
      <c r="T322" s="13" t="s">
        <v>1438</v>
      </c>
      <c r="U322" s="16" t="s">
        <v>1439</v>
      </c>
    </row>
    <row r="323" spans="1:23" ht="13" x14ac:dyDescent="0.15">
      <c r="A323" s="1">
        <f t="shared" si="14"/>
        <v>322</v>
      </c>
      <c r="B323" s="107" t="s">
        <v>1440</v>
      </c>
      <c r="C323" s="111">
        <v>44083</v>
      </c>
      <c r="D323" s="5" t="s">
        <v>79</v>
      </c>
      <c r="E323" s="6">
        <v>4000</v>
      </c>
      <c r="F323" s="5" t="s">
        <v>22</v>
      </c>
      <c r="G323" s="7" t="s">
        <v>1441</v>
      </c>
      <c r="H323" s="5" t="s">
        <v>68</v>
      </c>
      <c r="I323" s="7" t="s">
        <v>25</v>
      </c>
      <c r="J323" s="15"/>
      <c r="K323" s="15"/>
      <c r="L323" s="15"/>
      <c r="M323" s="7" t="s">
        <v>1442</v>
      </c>
      <c r="N323" s="7" t="s">
        <v>1443</v>
      </c>
      <c r="O323" s="15"/>
      <c r="P323" s="15"/>
      <c r="Q323" s="11">
        <v>0</v>
      </c>
      <c r="R323" s="12">
        <f t="shared" si="15"/>
        <v>3000</v>
      </c>
      <c r="S323" s="11">
        <f t="shared" ref="S323:S386" si="16">Q323+R323</f>
        <v>3000</v>
      </c>
      <c r="T323" s="13" t="s">
        <v>1444</v>
      </c>
      <c r="U323" s="16" t="s">
        <v>341</v>
      </c>
    </row>
    <row r="324" spans="1:23" ht="13" x14ac:dyDescent="0.15">
      <c r="A324" s="1">
        <f t="shared" ref="A324:A387" si="17">A323+1</f>
        <v>323</v>
      </c>
      <c r="B324" s="107" t="s">
        <v>1445</v>
      </c>
      <c r="C324" s="111">
        <v>44083</v>
      </c>
      <c r="D324" s="5" t="s">
        <v>79</v>
      </c>
      <c r="E324" s="6">
        <v>408</v>
      </c>
      <c r="F324" s="5" t="s">
        <v>22</v>
      </c>
      <c r="G324" s="7" t="s">
        <v>1446</v>
      </c>
      <c r="H324" s="5" t="s">
        <v>60</v>
      </c>
      <c r="I324" s="7" t="s">
        <v>97</v>
      </c>
      <c r="J324" s="15"/>
      <c r="K324" s="15"/>
      <c r="L324" s="15"/>
      <c r="M324" s="7" t="s">
        <v>1447</v>
      </c>
      <c r="N324" s="7" t="s">
        <v>56</v>
      </c>
      <c r="O324" s="9">
        <v>1</v>
      </c>
      <c r="P324" s="9">
        <v>1</v>
      </c>
      <c r="Q324" s="11">
        <v>10000</v>
      </c>
      <c r="R324" s="12">
        <f t="shared" si="15"/>
        <v>0</v>
      </c>
      <c r="S324" s="11">
        <f t="shared" si="16"/>
        <v>10000</v>
      </c>
      <c r="T324" s="13" t="s">
        <v>1448</v>
      </c>
      <c r="U324" s="16" t="s">
        <v>1449</v>
      </c>
    </row>
    <row r="325" spans="1:23" ht="13" x14ac:dyDescent="0.15">
      <c r="A325" s="1">
        <f t="shared" si="17"/>
        <v>324</v>
      </c>
      <c r="B325" s="107" t="s">
        <v>1450</v>
      </c>
      <c r="C325" s="111">
        <v>44083</v>
      </c>
      <c r="D325" s="5" t="s">
        <v>79</v>
      </c>
      <c r="E325" s="6">
        <v>12208</v>
      </c>
      <c r="F325" s="5" t="s">
        <v>22</v>
      </c>
      <c r="G325" s="7" t="s">
        <v>1451</v>
      </c>
      <c r="H325" s="5" t="s">
        <v>54</v>
      </c>
      <c r="I325" s="7" t="s">
        <v>42</v>
      </c>
      <c r="J325" s="15"/>
      <c r="K325" s="15"/>
      <c r="L325" s="15"/>
      <c r="M325" s="7" t="s">
        <v>1452</v>
      </c>
      <c r="N325" s="7" t="s">
        <v>1453</v>
      </c>
      <c r="O325" s="9">
        <v>1</v>
      </c>
      <c r="P325" s="9">
        <v>1</v>
      </c>
      <c r="Q325" s="11">
        <v>10000</v>
      </c>
      <c r="R325" s="12">
        <f t="shared" si="15"/>
        <v>0</v>
      </c>
      <c r="S325" s="11">
        <f t="shared" si="16"/>
        <v>10000</v>
      </c>
      <c r="T325" s="13" t="s">
        <v>1454</v>
      </c>
      <c r="U325" s="16" t="s">
        <v>1455</v>
      </c>
    </row>
    <row r="326" spans="1:23" ht="13" x14ac:dyDescent="0.15">
      <c r="A326" s="1">
        <f t="shared" si="17"/>
        <v>325</v>
      </c>
      <c r="B326" s="107" t="s">
        <v>1456</v>
      </c>
      <c r="C326" s="111">
        <v>44083</v>
      </c>
      <c r="D326" s="5" t="s">
        <v>79</v>
      </c>
      <c r="E326" s="6">
        <v>9715</v>
      </c>
      <c r="F326" s="5" t="s">
        <v>22</v>
      </c>
      <c r="G326" s="7" t="s">
        <v>1457</v>
      </c>
      <c r="H326" s="5" t="s">
        <v>322</v>
      </c>
      <c r="I326" s="7" t="s">
        <v>42</v>
      </c>
      <c r="J326" s="15"/>
      <c r="K326" s="15"/>
      <c r="L326" s="15"/>
      <c r="M326" s="7" t="s">
        <v>1458</v>
      </c>
      <c r="N326" s="7" t="s">
        <v>1459</v>
      </c>
      <c r="O326" s="15"/>
      <c r="P326" s="15"/>
      <c r="Q326" s="11">
        <v>0</v>
      </c>
      <c r="R326" s="12">
        <f t="shared" si="15"/>
        <v>3000</v>
      </c>
      <c r="S326" s="11">
        <f t="shared" si="16"/>
        <v>3000</v>
      </c>
      <c r="T326" s="13" t="s">
        <v>1460</v>
      </c>
      <c r="U326" s="16" t="s">
        <v>346</v>
      </c>
    </row>
    <row r="327" spans="1:23" ht="13" x14ac:dyDescent="0.15">
      <c r="A327" s="1">
        <f t="shared" si="17"/>
        <v>326</v>
      </c>
      <c r="B327" s="107" t="s">
        <v>1461</v>
      </c>
      <c r="C327" s="111">
        <v>44083</v>
      </c>
      <c r="D327" s="5" t="s">
        <v>116</v>
      </c>
      <c r="E327" s="6">
        <v>3925</v>
      </c>
      <c r="F327" s="5" t="s">
        <v>22</v>
      </c>
      <c r="G327" s="7" t="s">
        <v>1462</v>
      </c>
      <c r="H327" s="5" t="s">
        <v>354</v>
      </c>
      <c r="I327" s="7" t="s">
        <v>161</v>
      </c>
      <c r="J327" s="15"/>
      <c r="K327" s="15"/>
      <c r="L327" s="15"/>
      <c r="M327" s="15"/>
      <c r="N327" s="7" t="s">
        <v>1463</v>
      </c>
      <c r="O327" s="9">
        <v>1</v>
      </c>
      <c r="P327" s="9">
        <v>1</v>
      </c>
      <c r="Q327" s="11">
        <v>210000</v>
      </c>
      <c r="R327" s="12">
        <f t="shared" si="15"/>
        <v>0</v>
      </c>
      <c r="S327" s="11">
        <f t="shared" si="16"/>
        <v>210000</v>
      </c>
      <c r="T327" s="15"/>
      <c r="U327" s="16" t="s">
        <v>1464</v>
      </c>
    </row>
    <row r="328" spans="1:23" ht="13" x14ac:dyDescent="0.15">
      <c r="A328" s="1">
        <f t="shared" si="17"/>
        <v>327</v>
      </c>
      <c r="B328" s="107" t="s">
        <v>1465</v>
      </c>
      <c r="C328" s="111">
        <v>44083</v>
      </c>
      <c r="D328" s="5" t="s">
        <v>116</v>
      </c>
      <c r="E328" s="6">
        <v>4901</v>
      </c>
      <c r="F328" s="5" t="s">
        <v>22</v>
      </c>
      <c r="G328" s="7" t="s">
        <v>1466</v>
      </c>
      <c r="H328" s="5" t="s">
        <v>24</v>
      </c>
      <c r="I328" s="7" t="s">
        <v>97</v>
      </c>
      <c r="J328" s="15"/>
      <c r="K328" s="15"/>
      <c r="L328" s="15"/>
      <c r="M328" s="7" t="s">
        <v>1467</v>
      </c>
      <c r="N328" s="15"/>
      <c r="O328" s="9">
        <v>1</v>
      </c>
      <c r="P328" s="9">
        <v>1</v>
      </c>
      <c r="Q328" s="11">
        <v>350000</v>
      </c>
      <c r="R328" s="12">
        <f t="shared" si="15"/>
        <v>0</v>
      </c>
      <c r="S328" s="11">
        <f t="shared" si="16"/>
        <v>350000</v>
      </c>
      <c r="T328" s="13" t="s">
        <v>1468</v>
      </c>
      <c r="U328" s="16" t="s">
        <v>1469</v>
      </c>
    </row>
    <row r="329" spans="1:23" ht="13" x14ac:dyDescent="0.15">
      <c r="A329" s="1">
        <f t="shared" si="17"/>
        <v>328</v>
      </c>
      <c r="B329" s="107" t="s">
        <v>1470</v>
      </c>
      <c r="C329" s="111">
        <v>44083</v>
      </c>
      <c r="D329" s="5" t="s">
        <v>116</v>
      </c>
      <c r="E329" s="6">
        <v>2140</v>
      </c>
      <c r="F329" s="5" t="s">
        <v>22</v>
      </c>
      <c r="G329" s="7" t="s">
        <v>973</v>
      </c>
      <c r="H329" s="5" t="s">
        <v>322</v>
      </c>
      <c r="I329" s="7" t="s">
        <v>104</v>
      </c>
      <c r="J329" s="15"/>
      <c r="K329" s="15"/>
      <c r="L329" s="15"/>
      <c r="M329" s="7" t="s">
        <v>1471</v>
      </c>
      <c r="N329" s="7" t="s">
        <v>1472</v>
      </c>
      <c r="O329" s="9">
        <v>1</v>
      </c>
      <c r="P329" s="9">
        <v>1</v>
      </c>
      <c r="Q329" s="11">
        <v>540792</v>
      </c>
      <c r="R329" s="12">
        <f t="shared" si="15"/>
        <v>0</v>
      </c>
      <c r="S329" s="11">
        <f t="shared" si="16"/>
        <v>540792</v>
      </c>
      <c r="T329" s="13" t="s">
        <v>1473</v>
      </c>
      <c r="U329" s="16" t="s">
        <v>1474</v>
      </c>
    </row>
    <row r="330" spans="1:23" ht="13" x14ac:dyDescent="0.15">
      <c r="A330" s="1">
        <f t="shared" si="17"/>
        <v>329</v>
      </c>
      <c r="B330" s="107" t="s">
        <v>1475</v>
      </c>
      <c r="C330" s="111">
        <v>44083</v>
      </c>
      <c r="D330" s="5" t="s">
        <v>116</v>
      </c>
      <c r="E330" s="6">
        <v>2140</v>
      </c>
      <c r="F330" s="5" t="s">
        <v>22</v>
      </c>
      <c r="G330" s="7" t="s">
        <v>973</v>
      </c>
      <c r="H330" s="5" t="s">
        <v>322</v>
      </c>
      <c r="I330" s="7" t="s">
        <v>104</v>
      </c>
      <c r="J330" s="15"/>
      <c r="K330" s="15"/>
      <c r="L330" s="15"/>
      <c r="M330" s="7" t="s">
        <v>1471</v>
      </c>
      <c r="N330" s="7" t="s">
        <v>1472</v>
      </c>
      <c r="O330" s="9">
        <v>1</v>
      </c>
      <c r="P330" s="9">
        <v>1</v>
      </c>
      <c r="Q330" s="11">
        <v>20000</v>
      </c>
      <c r="R330" s="12">
        <f t="shared" si="15"/>
        <v>0</v>
      </c>
      <c r="S330" s="11">
        <f t="shared" si="16"/>
        <v>20000</v>
      </c>
      <c r="T330" s="13" t="s">
        <v>1473</v>
      </c>
      <c r="U330" s="16" t="s">
        <v>1476</v>
      </c>
    </row>
    <row r="331" spans="1:23" ht="13" x14ac:dyDescent="0.15">
      <c r="A331" s="1">
        <f t="shared" si="17"/>
        <v>330</v>
      </c>
      <c r="B331" s="107" t="s">
        <v>1477</v>
      </c>
      <c r="C331" s="111">
        <v>44083</v>
      </c>
      <c r="D331" s="5" t="s">
        <v>116</v>
      </c>
      <c r="E331" s="6">
        <v>5300</v>
      </c>
      <c r="F331" s="5" t="s">
        <v>22</v>
      </c>
      <c r="G331" s="7" t="s">
        <v>1478</v>
      </c>
      <c r="H331" s="5" t="s">
        <v>54</v>
      </c>
      <c r="I331" s="7" t="s">
        <v>97</v>
      </c>
      <c r="J331" s="15"/>
      <c r="K331" s="15"/>
      <c r="L331" s="15"/>
      <c r="M331" s="7" t="s">
        <v>1479</v>
      </c>
      <c r="N331" s="7" t="s">
        <v>1480</v>
      </c>
      <c r="O331" s="9">
        <v>1</v>
      </c>
      <c r="P331" s="9">
        <v>1</v>
      </c>
      <c r="Q331" s="11">
        <v>258738</v>
      </c>
      <c r="R331" s="12">
        <f t="shared" si="15"/>
        <v>0</v>
      </c>
      <c r="S331" s="11">
        <f t="shared" si="16"/>
        <v>258738</v>
      </c>
      <c r="T331" s="13" t="s">
        <v>1481</v>
      </c>
      <c r="U331" s="16" t="s">
        <v>1482</v>
      </c>
    </row>
    <row r="332" spans="1:23" ht="13" x14ac:dyDescent="0.15">
      <c r="A332" s="1">
        <f t="shared" si="17"/>
        <v>331</v>
      </c>
      <c r="B332" s="107" t="s">
        <v>1483</v>
      </c>
      <c r="C332" s="111">
        <v>44083</v>
      </c>
      <c r="D332" s="5" t="s">
        <v>124</v>
      </c>
      <c r="E332" s="6">
        <v>5906</v>
      </c>
      <c r="F332" s="5" t="s">
        <v>22</v>
      </c>
      <c r="G332" s="7" t="s">
        <v>1484</v>
      </c>
      <c r="H332" s="5" t="s">
        <v>54</v>
      </c>
      <c r="I332" s="7" t="s">
        <v>97</v>
      </c>
      <c r="J332" s="15"/>
      <c r="K332" s="15"/>
      <c r="L332" s="15"/>
      <c r="M332" s="7" t="s">
        <v>1485</v>
      </c>
      <c r="N332" s="7" t="s">
        <v>284</v>
      </c>
      <c r="O332" s="15"/>
      <c r="P332" s="15"/>
      <c r="Q332" s="11">
        <v>0</v>
      </c>
      <c r="R332" s="12">
        <f t="shared" si="15"/>
        <v>3000</v>
      </c>
      <c r="S332" s="11">
        <f t="shared" si="16"/>
        <v>3000</v>
      </c>
      <c r="T332" s="13" t="s">
        <v>1486</v>
      </c>
      <c r="U332" s="16" t="s">
        <v>887</v>
      </c>
    </row>
    <row r="333" spans="1:23" ht="13" x14ac:dyDescent="0.15">
      <c r="A333" s="1">
        <f t="shared" si="17"/>
        <v>332</v>
      </c>
      <c r="B333" s="107" t="s">
        <v>1487</v>
      </c>
      <c r="C333" s="111">
        <v>44083</v>
      </c>
      <c r="D333" s="5" t="s">
        <v>124</v>
      </c>
      <c r="E333" s="6">
        <v>6002</v>
      </c>
      <c r="F333" s="5" t="s">
        <v>22</v>
      </c>
      <c r="G333" s="7" t="s">
        <v>1488</v>
      </c>
      <c r="H333" s="5" t="s">
        <v>60</v>
      </c>
      <c r="I333" s="7" t="s">
        <v>161</v>
      </c>
      <c r="J333" s="15"/>
      <c r="K333" s="15"/>
      <c r="L333" s="15"/>
      <c r="M333" s="7" t="s">
        <v>1489</v>
      </c>
      <c r="N333" s="7" t="s">
        <v>284</v>
      </c>
      <c r="O333" s="15"/>
      <c r="P333" s="15"/>
      <c r="Q333" s="11">
        <v>0</v>
      </c>
      <c r="R333" s="12">
        <f t="shared" si="15"/>
        <v>3000</v>
      </c>
      <c r="S333" s="11">
        <f t="shared" si="16"/>
        <v>3000</v>
      </c>
      <c r="T333" s="13" t="s">
        <v>1490</v>
      </c>
      <c r="U333" s="16" t="s">
        <v>887</v>
      </c>
    </row>
    <row r="334" spans="1:23" ht="13" x14ac:dyDescent="0.15">
      <c r="A334" s="1">
        <f t="shared" si="17"/>
        <v>333</v>
      </c>
      <c r="B334" s="107" t="s">
        <v>1491</v>
      </c>
      <c r="C334" s="111">
        <v>44083</v>
      </c>
      <c r="D334" s="5" t="s">
        <v>124</v>
      </c>
      <c r="E334" s="6">
        <v>11</v>
      </c>
      <c r="F334" s="5" t="s">
        <v>22</v>
      </c>
      <c r="G334" s="7" t="s">
        <v>1492</v>
      </c>
      <c r="H334" s="5" t="s">
        <v>60</v>
      </c>
      <c r="I334" s="7" t="s">
        <v>118</v>
      </c>
      <c r="J334" s="15"/>
      <c r="K334" s="15"/>
      <c r="L334" s="15"/>
      <c r="M334" s="7" t="s">
        <v>1493</v>
      </c>
      <c r="N334" s="7" t="s">
        <v>378</v>
      </c>
      <c r="O334" s="15"/>
      <c r="P334" s="15"/>
      <c r="Q334" s="11">
        <v>0</v>
      </c>
      <c r="R334" s="12">
        <f t="shared" si="15"/>
        <v>3000</v>
      </c>
      <c r="S334" s="11">
        <f t="shared" si="16"/>
        <v>3000</v>
      </c>
      <c r="T334" s="13" t="s">
        <v>1494</v>
      </c>
      <c r="U334" s="16" t="s">
        <v>677</v>
      </c>
    </row>
    <row r="335" spans="1:23" ht="13" x14ac:dyDescent="0.15">
      <c r="A335" s="1">
        <f t="shared" si="17"/>
        <v>334</v>
      </c>
      <c r="B335" s="107" t="s">
        <v>1495</v>
      </c>
      <c r="C335" s="111">
        <v>44083</v>
      </c>
      <c r="D335" s="5" t="s">
        <v>124</v>
      </c>
      <c r="E335" s="6">
        <v>6209</v>
      </c>
      <c r="F335" s="5" t="s">
        <v>22</v>
      </c>
      <c r="G335" s="7" t="s">
        <v>984</v>
      </c>
      <c r="H335" s="5" t="s">
        <v>34</v>
      </c>
      <c r="I335" s="7" t="s">
        <v>35</v>
      </c>
      <c r="J335" s="15"/>
      <c r="K335" s="15"/>
      <c r="L335" s="15"/>
      <c r="M335" s="7" t="s">
        <v>1496</v>
      </c>
      <c r="N335" s="7" t="s">
        <v>1497</v>
      </c>
      <c r="O335" s="15"/>
      <c r="P335" s="15"/>
      <c r="Q335" s="11">
        <v>0</v>
      </c>
      <c r="R335" s="12">
        <f t="shared" si="15"/>
        <v>3000</v>
      </c>
      <c r="S335" s="11">
        <f t="shared" si="16"/>
        <v>3000</v>
      </c>
      <c r="T335" s="13" t="s">
        <v>1498</v>
      </c>
      <c r="U335" s="16" t="s">
        <v>677</v>
      </c>
    </row>
    <row r="336" spans="1:23" ht="13" x14ac:dyDescent="0.15">
      <c r="A336" s="1">
        <f t="shared" si="17"/>
        <v>335</v>
      </c>
      <c r="B336" s="107" t="s">
        <v>1499</v>
      </c>
      <c r="C336" s="111">
        <v>44083</v>
      </c>
      <c r="D336" s="5" t="s">
        <v>124</v>
      </c>
      <c r="E336" s="6">
        <v>3930</v>
      </c>
      <c r="F336" s="5" t="s">
        <v>22</v>
      </c>
      <c r="G336" s="7" t="s">
        <v>1500</v>
      </c>
      <c r="H336" s="5" t="s">
        <v>60</v>
      </c>
      <c r="I336" s="7" t="s">
        <v>104</v>
      </c>
      <c r="J336" s="15"/>
      <c r="K336" s="15"/>
      <c r="L336" s="15"/>
      <c r="M336" s="7" t="s">
        <v>1501</v>
      </c>
      <c r="N336" s="7" t="s">
        <v>1502</v>
      </c>
      <c r="O336" s="15"/>
      <c r="P336" s="15"/>
      <c r="Q336" s="11">
        <v>0</v>
      </c>
      <c r="R336" s="12">
        <f t="shared" si="15"/>
        <v>3000</v>
      </c>
      <c r="S336" s="11">
        <f t="shared" si="16"/>
        <v>3000</v>
      </c>
      <c r="T336" s="13" t="s">
        <v>1503</v>
      </c>
      <c r="U336" s="16" t="s">
        <v>677</v>
      </c>
    </row>
    <row r="337" spans="1:24" ht="13" x14ac:dyDescent="0.15">
      <c r="A337" s="1">
        <f t="shared" si="17"/>
        <v>336</v>
      </c>
      <c r="B337" s="107" t="s">
        <v>1504</v>
      </c>
      <c r="C337" s="111">
        <v>44083</v>
      </c>
      <c r="D337" s="5" t="s">
        <v>124</v>
      </c>
      <c r="E337" s="6">
        <v>6204</v>
      </c>
      <c r="F337" s="5" t="s">
        <v>22</v>
      </c>
      <c r="G337" s="7" t="s">
        <v>1505</v>
      </c>
      <c r="H337" s="5" t="s">
        <v>24</v>
      </c>
      <c r="I337" s="7" t="s">
        <v>161</v>
      </c>
      <c r="J337" s="15"/>
      <c r="K337" s="15"/>
      <c r="L337" s="15"/>
      <c r="M337" s="7" t="s">
        <v>1506</v>
      </c>
      <c r="N337" s="7" t="s">
        <v>1507</v>
      </c>
      <c r="O337" s="15"/>
      <c r="P337" s="15"/>
      <c r="Q337" s="11">
        <v>0</v>
      </c>
      <c r="R337" s="12">
        <f t="shared" si="15"/>
        <v>3000</v>
      </c>
      <c r="S337" s="11">
        <f t="shared" si="16"/>
        <v>3000</v>
      </c>
      <c r="T337" s="13" t="s">
        <v>1508</v>
      </c>
      <c r="U337" s="16" t="s">
        <v>677</v>
      </c>
    </row>
    <row r="338" spans="1:24" ht="13" x14ac:dyDescent="0.15">
      <c r="A338" s="1">
        <f t="shared" si="17"/>
        <v>337</v>
      </c>
      <c r="B338" s="107" t="s">
        <v>1509</v>
      </c>
      <c r="C338" s="111">
        <v>44083</v>
      </c>
      <c r="D338" s="5" t="s">
        <v>124</v>
      </c>
      <c r="E338" s="6">
        <v>3525</v>
      </c>
      <c r="F338" s="5" t="s">
        <v>22</v>
      </c>
      <c r="G338" s="7" t="s">
        <v>547</v>
      </c>
      <c r="H338" s="5" t="s">
        <v>60</v>
      </c>
      <c r="I338" s="7" t="s">
        <v>97</v>
      </c>
      <c r="J338" s="15"/>
      <c r="K338" s="15"/>
      <c r="L338" s="15"/>
      <c r="M338" s="7" t="s">
        <v>1510</v>
      </c>
      <c r="N338" s="7" t="s">
        <v>363</v>
      </c>
      <c r="O338" s="15"/>
      <c r="P338" s="15"/>
      <c r="Q338" s="11">
        <v>0</v>
      </c>
      <c r="R338" s="12">
        <f t="shared" si="15"/>
        <v>3000</v>
      </c>
      <c r="S338" s="11">
        <f t="shared" si="16"/>
        <v>3000</v>
      </c>
      <c r="T338" s="13" t="s">
        <v>1511</v>
      </c>
      <c r="U338" s="16" t="s">
        <v>677</v>
      </c>
    </row>
    <row r="339" spans="1:24" ht="13" x14ac:dyDescent="0.15">
      <c r="A339" s="1">
        <f t="shared" si="17"/>
        <v>338</v>
      </c>
      <c r="B339" s="107" t="s">
        <v>1512</v>
      </c>
      <c r="C339" s="111">
        <v>44083</v>
      </c>
      <c r="D339" s="5" t="s">
        <v>903</v>
      </c>
      <c r="E339" s="6">
        <v>11409</v>
      </c>
      <c r="F339" s="5" t="s">
        <v>22</v>
      </c>
      <c r="G339" s="7" t="s">
        <v>353</v>
      </c>
      <c r="H339" s="5" t="s">
        <v>354</v>
      </c>
      <c r="I339" s="15"/>
      <c r="J339" s="15"/>
      <c r="K339" s="15"/>
      <c r="L339" s="15"/>
      <c r="M339" s="7" t="s">
        <v>1513</v>
      </c>
      <c r="N339" s="15"/>
      <c r="O339" s="15"/>
      <c r="P339" s="15"/>
      <c r="Q339" s="11">
        <v>0</v>
      </c>
      <c r="R339" s="12">
        <f t="shared" si="15"/>
        <v>2000</v>
      </c>
      <c r="S339" s="11">
        <f t="shared" si="16"/>
        <v>2000</v>
      </c>
      <c r="T339" s="13" t="s">
        <v>1514</v>
      </c>
      <c r="U339" s="16" t="s">
        <v>1515</v>
      </c>
    </row>
    <row r="340" spans="1:24" ht="13" x14ac:dyDescent="0.15">
      <c r="A340" s="1">
        <f t="shared" si="17"/>
        <v>339</v>
      </c>
      <c r="B340" s="107" t="s">
        <v>1516</v>
      </c>
      <c r="C340" s="111">
        <v>44083</v>
      </c>
      <c r="D340" s="5" t="s">
        <v>903</v>
      </c>
      <c r="E340" s="6">
        <v>2140</v>
      </c>
      <c r="F340" s="5" t="s">
        <v>22</v>
      </c>
      <c r="G340" s="7" t="s">
        <v>973</v>
      </c>
      <c r="H340" s="5" t="s">
        <v>322</v>
      </c>
      <c r="I340" s="7" t="s">
        <v>104</v>
      </c>
      <c r="J340" s="15"/>
      <c r="K340" s="15"/>
      <c r="L340" s="15"/>
      <c r="M340" s="7" t="s">
        <v>1471</v>
      </c>
      <c r="N340" s="7" t="s">
        <v>1517</v>
      </c>
      <c r="O340" s="15"/>
      <c r="P340" s="15"/>
      <c r="Q340" s="11">
        <v>0</v>
      </c>
      <c r="R340" s="12">
        <f t="shared" si="15"/>
        <v>2000</v>
      </c>
      <c r="S340" s="11">
        <f t="shared" si="16"/>
        <v>2000</v>
      </c>
      <c r="T340" s="13" t="s">
        <v>1473</v>
      </c>
      <c r="U340" s="16" t="s">
        <v>1518</v>
      </c>
    </row>
    <row r="341" spans="1:24" ht="13" x14ac:dyDescent="0.15">
      <c r="A341" s="1">
        <f t="shared" si="17"/>
        <v>340</v>
      </c>
      <c r="B341" s="107" t="s">
        <v>1519</v>
      </c>
      <c r="C341" s="111">
        <v>44083</v>
      </c>
      <c r="D341" s="5" t="s">
        <v>131</v>
      </c>
      <c r="E341" s="6">
        <v>4600</v>
      </c>
      <c r="F341" s="5" t="s">
        <v>22</v>
      </c>
      <c r="G341" s="7" t="s">
        <v>1520</v>
      </c>
      <c r="H341" s="5" t="s">
        <v>60</v>
      </c>
      <c r="I341" s="7" t="s">
        <v>97</v>
      </c>
      <c r="J341" s="15"/>
      <c r="K341" s="15"/>
      <c r="L341" s="15"/>
      <c r="M341" s="7" t="s">
        <v>1521</v>
      </c>
      <c r="N341" s="7" t="s">
        <v>684</v>
      </c>
      <c r="O341" s="15"/>
      <c r="P341" s="15"/>
      <c r="Q341" s="11">
        <v>0</v>
      </c>
      <c r="R341" s="12">
        <f t="shared" si="15"/>
        <v>500</v>
      </c>
      <c r="S341" s="11">
        <f t="shared" si="16"/>
        <v>500</v>
      </c>
      <c r="T341" s="13" t="s">
        <v>1522</v>
      </c>
      <c r="U341" s="16" t="s">
        <v>136</v>
      </c>
    </row>
    <row r="342" spans="1:24" ht="13" x14ac:dyDescent="0.15">
      <c r="A342" s="1">
        <f t="shared" si="17"/>
        <v>341</v>
      </c>
      <c r="B342" s="107" t="s">
        <v>1523</v>
      </c>
      <c r="C342" s="111">
        <v>44083</v>
      </c>
      <c r="D342" s="5" t="s">
        <v>131</v>
      </c>
      <c r="E342" s="6">
        <v>7801</v>
      </c>
      <c r="F342" s="5" t="s">
        <v>22</v>
      </c>
      <c r="G342" s="7" t="s">
        <v>1524</v>
      </c>
      <c r="H342" s="5" t="s">
        <v>24</v>
      </c>
      <c r="I342" s="7" t="s">
        <v>97</v>
      </c>
      <c r="J342" s="15"/>
      <c r="K342" s="15"/>
      <c r="L342" s="15"/>
      <c r="M342" s="7" t="s">
        <v>1525</v>
      </c>
      <c r="N342" s="7" t="s">
        <v>684</v>
      </c>
      <c r="O342" s="15"/>
      <c r="P342" s="15"/>
      <c r="Q342" s="11">
        <v>0</v>
      </c>
      <c r="R342" s="12">
        <f t="shared" si="15"/>
        <v>500</v>
      </c>
      <c r="S342" s="11">
        <f t="shared" si="16"/>
        <v>500</v>
      </c>
      <c r="T342" s="13" t="s">
        <v>1526</v>
      </c>
      <c r="U342" s="16" t="s">
        <v>186</v>
      </c>
    </row>
    <row r="343" spans="1:24" ht="13" x14ac:dyDescent="0.15">
      <c r="A343" s="1">
        <f t="shared" si="17"/>
        <v>342</v>
      </c>
      <c r="B343" s="107" t="s">
        <v>1527</v>
      </c>
      <c r="C343" s="111">
        <v>44083</v>
      </c>
      <c r="D343" s="5" t="s">
        <v>131</v>
      </c>
      <c r="E343" s="6">
        <v>6904</v>
      </c>
      <c r="F343" s="5" t="s">
        <v>22</v>
      </c>
      <c r="G343" s="7" t="s">
        <v>1528</v>
      </c>
      <c r="H343" s="5" t="s">
        <v>103</v>
      </c>
      <c r="I343" s="7" t="s">
        <v>97</v>
      </c>
      <c r="J343" s="15"/>
      <c r="K343" s="15"/>
      <c r="L343" s="15"/>
      <c r="M343" s="7" t="s">
        <v>1529</v>
      </c>
      <c r="N343" s="7" t="s">
        <v>427</v>
      </c>
      <c r="O343" s="15"/>
      <c r="P343" s="15"/>
      <c r="Q343" s="11">
        <v>0</v>
      </c>
      <c r="R343" s="12">
        <f t="shared" si="15"/>
        <v>500</v>
      </c>
      <c r="S343" s="11">
        <f t="shared" si="16"/>
        <v>500</v>
      </c>
      <c r="T343" s="13" t="s">
        <v>1530</v>
      </c>
      <c r="U343" s="16" t="s">
        <v>136</v>
      </c>
    </row>
    <row r="344" spans="1:24" ht="13" x14ac:dyDescent="0.15">
      <c r="A344" s="1">
        <f t="shared" si="17"/>
        <v>343</v>
      </c>
      <c r="B344" s="107" t="s">
        <v>1531</v>
      </c>
      <c r="C344" s="111">
        <v>44083</v>
      </c>
      <c r="D344" s="5" t="s">
        <v>131</v>
      </c>
      <c r="E344" s="6">
        <v>11200</v>
      </c>
      <c r="F344" s="5" t="s">
        <v>22</v>
      </c>
      <c r="G344" s="7" t="s">
        <v>1532</v>
      </c>
      <c r="H344" s="5" t="s">
        <v>60</v>
      </c>
      <c r="I344" s="7" t="s">
        <v>25</v>
      </c>
      <c r="J344" s="15"/>
      <c r="K344" s="15"/>
      <c r="L344" s="15"/>
      <c r="M344" s="7" t="s">
        <v>1533</v>
      </c>
      <c r="N344" s="7" t="s">
        <v>708</v>
      </c>
      <c r="O344" s="15"/>
      <c r="P344" s="15"/>
      <c r="Q344" s="11">
        <v>0</v>
      </c>
      <c r="R344" s="12">
        <f t="shared" si="15"/>
        <v>500</v>
      </c>
      <c r="S344" s="11">
        <f t="shared" si="16"/>
        <v>500</v>
      </c>
      <c r="T344" s="13" t="s">
        <v>1534</v>
      </c>
      <c r="U344" s="16" t="s">
        <v>186</v>
      </c>
    </row>
    <row r="345" spans="1:24" ht="13" x14ac:dyDescent="0.15">
      <c r="A345" s="1">
        <f t="shared" si="17"/>
        <v>344</v>
      </c>
      <c r="B345" s="107" t="s">
        <v>1535</v>
      </c>
      <c r="C345" s="111">
        <v>44083</v>
      </c>
      <c r="D345" s="5" t="s">
        <v>131</v>
      </c>
      <c r="E345" s="6">
        <v>3535</v>
      </c>
      <c r="F345" s="5" t="s">
        <v>1039</v>
      </c>
      <c r="G345" s="7" t="s">
        <v>1185</v>
      </c>
      <c r="H345" s="5" t="s">
        <v>60</v>
      </c>
      <c r="I345" s="7" t="s">
        <v>104</v>
      </c>
      <c r="J345" s="15"/>
      <c r="K345" s="15"/>
      <c r="L345" s="15"/>
      <c r="M345" s="7" t="s">
        <v>1536</v>
      </c>
      <c r="N345" s="7" t="s">
        <v>1537</v>
      </c>
      <c r="O345" s="15"/>
      <c r="P345" s="15"/>
      <c r="Q345" s="11">
        <v>0</v>
      </c>
      <c r="R345" s="12">
        <f t="shared" si="15"/>
        <v>500</v>
      </c>
      <c r="S345" s="11">
        <f t="shared" si="16"/>
        <v>500</v>
      </c>
      <c r="T345" s="13" t="s">
        <v>1538</v>
      </c>
      <c r="U345" s="16" t="s">
        <v>136</v>
      </c>
    </row>
    <row r="346" spans="1:24" ht="13" x14ac:dyDescent="0.15">
      <c r="A346" s="1">
        <f t="shared" si="17"/>
        <v>345</v>
      </c>
      <c r="B346" s="107" t="s">
        <v>1539</v>
      </c>
      <c r="C346" s="111">
        <v>44083</v>
      </c>
      <c r="D346" s="5" t="s">
        <v>131</v>
      </c>
      <c r="E346" s="6">
        <v>2601</v>
      </c>
      <c r="F346" s="5" t="s">
        <v>22</v>
      </c>
      <c r="G346" s="7" t="s">
        <v>1540</v>
      </c>
      <c r="H346" s="5" t="s">
        <v>322</v>
      </c>
      <c r="I346" s="7" t="s">
        <v>97</v>
      </c>
      <c r="J346" s="15"/>
      <c r="K346" s="15"/>
      <c r="L346" s="15"/>
      <c r="M346" s="7" t="s">
        <v>1541</v>
      </c>
      <c r="N346" s="7" t="s">
        <v>684</v>
      </c>
      <c r="O346" s="15"/>
      <c r="P346" s="15"/>
      <c r="Q346" s="11">
        <v>0</v>
      </c>
      <c r="R346" s="12">
        <f t="shared" si="15"/>
        <v>500</v>
      </c>
      <c r="S346" s="11">
        <f t="shared" si="16"/>
        <v>500</v>
      </c>
      <c r="T346" s="13" t="s">
        <v>1542</v>
      </c>
      <c r="U346" s="16" t="s">
        <v>136</v>
      </c>
    </row>
    <row r="347" spans="1:24" ht="13" x14ac:dyDescent="0.15">
      <c r="A347" s="1">
        <f t="shared" si="17"/>
        <v>346</v>
      </c>
      <c r="B347" s="107" t="s">
        <v>1543</v>
      </c>
      <c r="C347" s="111">
        <v>44083</v>
      </c>
      <c r="D347" s="5" t="s">
        <v>218</v>
      </c>
      <c r="E347" s="6">
        <v>1009</v>
      </c>
      <c r="F347" s="5" t="s">
        <v>22</v>
      </c>
      <c r="G347" s="7" t="s">
        <v>1544</v>
      </c>
      <c r="H347" s="5" t="s">
        <v>24</v>
      </c>
      <c r="I347" s="7" t="s">
        <v>104</v>
      </c>
      <c r="J347" s="15"/>
      <c r="K347" s="15"/>
      <c r="L347" s="15"/>
      <c r="M347" s="7" t="s">
        <v>1545</v>
      </c>
      <c r="N347" s="7" t="s">
        <v>236</v>
      </c>
      <c r="O347" s="15"/>
      <c r="P347" s="15"/>
      <c r="Q347" s="11">
        <v>0</v>
      </c>
      <c r="R347" s="12">
        <f t="shared" si="15"/>
        <v>500</v>
      </c>
      <c r="S347" s="11">
        <f t="shared" si="16"/>
        <v>500</v>
      </c>
      <c r="T347" s="13" t="s">
        <v>1546</v>
      </c>
      <c r="U347" s="16" t="s">
        <v>1547</v>
      </c>
    </row>
    <row r="348" spans="1:24" ht="13" x14ac:dyDescent="0.15">
      <c r="A348" s="1">
        <f t="shared" si="17"/>
        <v>347</v>
      </c>
      <c r="B348" s="107" t="s">
        <v>1548</v>
      </c>
      <c r="C348" s="111">
        <v>44083</v>
      </c>
      <c r="D348" s="5" t="s">
        <v>218</v>
      </c>
      <c r="E348" s="6">
        <v>3921</v>
      </c>
      <c r="F348" s="5" t="s">
        <v>22</v>
      </c>
      <c r="G348" s="7" t="s">
        <v>1549</v>
      </c>
      <c r="H348" s="5" t="s">
        <v>103</v>
      </c>
      <c r="I348" s="7" t="s">
        <v>183</v>
      </c>
      <c r="J348" s="15"/>
      <c r="K348" s="15"/>
      <c r="L348" s="15"/>
      <c r="M348" s="7" t="s">
        <v>1550</v>
      </c>
      <c r="N348" s="7" t="s">
        <v>236</v>
      </c>
      <c r="O348" s="15"/>
      <c r="P348" s="15"/>
      <c r="Q348" s="11">
        <v>0</v>
      </c>
      <c r="R348" s="12">
        <f t="shared" si="15"/>
        <v>500</v>
      </c>
      <c r="S348" s="11">
        <f t="shared" si="16"/>
        <v>500</v>
      </c>
      <c r="T348" s="13" t="s">
        <v>1551</v>
      </c>
      <c r="U348" s="16" t="s">
        <v>1552</v>
      </c>
      <c r="X348" t="s">
        <v>4780</v>
      </c>
    </row>
    <row r="349" spans="1:24" ht="13" x14ac:dyDescent="0.15">
      <c r="A349" s="1">
        <f t="shared" si="17"/>
        <v>348</v>
      </c>
      <c r="B349" s="107" t="s">
        <v>1553</v>
      </c>
      <c r="C349" s="111">
        <v>44083</v>
      </c>
      <c r="D349" s="5" t="s">
        <v>239</v>
      </c>
      <c r="E349" s="6">
        <v>4903</v>
      </c>
      <c r="F349" s="5" t="s">
        <v>22</v>
      </c>
      <c r="G349" s="7" t="s">
        <v>1554</v>
      </c>
      <c r="H349" s="5" t="s">
        <v>68</v>
      </c>
      <c r="I349" s="7" t="s">
        <v>42</v>
      </c>
      <c r="J349" s="15"/>
      <c r="K349" s="15"/>
      <c r="L349" s="15"/>
      <c r="M349" s="7" t="s">
        <v>1555</v>
      </c>
      <c r="N349" s="7" t="s">
        <v>1556</v>
      </c>
      <c r="O349" s="15"/>
      <c r="P349" s="15"/>
      <c r="Q349" s="11">
        <v>50000</v>
      </c>
      <c r="R349" s="12">
        <f t="shared" si="15"/>
        <v>0</v>
      </c>
      <c r="S349" s="11">
        <f t="shared" si="16"/>
        <v>50000</v>
      </c>
      <c r="T349" s="13" t="s">
        <v>1557</v>
      </c>
      <c r="U349" s="16" t="s">
        <v>1558</v>
      </c>
      <c r="V349" t="s">
        <v>4778</v>
      </c>
    </row>
    <row r="350" spans="1:24" ht="13" x14ac:dyDescent="0.15">
      <c r="A350" s="1">
        <f t="shared" si="17"/>
        <v>349</v>
      </c>
      <c r="B350" s="107" t="s">
        <v>1559</v>
      </c>
      <c r="C350" s="111">
        <v>44083</v>
      </c>
      <c r="D350" s="5" t="s">
        <v>239</v>
      </c>
      <c r="E350" s="6">
        <v>926</v>
      </c>
      <c r="F350" s="5" t="s">
        <v>22</v>
      </c>
      <c r="G350" s="7" t="s">
        <v>1560</v>
      </c>
      <c r="H350" s="5" t="s">
        <v>34</v>
      </c>
      <c r="I350" s="7" t="s">
        <v>109</v>
      </c>
      <c r="J350" s="15"/>
      <c r="K350" s="15"/>
      <c r="L350" s="15"/>
      <c r="M350" s="7" t="s">
        <v>1561</v>
      </c>
      <c r="N350" s="7" t="s">
        <v>1556</v>
      </c>
      <c r="O350" s="15"/>
      <c r="P350" s="15"/>
      <c r="Q350" s="11">
        <v>50000</v>
      </c>
      <c r="R350" s="12">
        <f t="shared" si="15"/>
        <v>0</v>
      </c>
      <c r="S350" s="11">
        <f t="shared" si="16"/>
        <v>50000</v>
      </c>
      <c r="T350" s="13" t="s">
        <v>1562</v>
      </c>
      <c r="U350" s="16" t="s">
        <v>250</v>
      </c>
      <c r="V350" t="s">
        <v>4778</v>
      </c>
    </row>
    <row r="351" spans="1:24" ht="13" x14ac:dyDescent="0.15">
      <c r="A351" s="1">
        <f t="shared" si="17"/>
        <v>350</v>
      </c>
      <c r="B351" s="107" t="s">
        <v>1563</v>
      </c>
      <c r="C351" s="111">
        <v>44083</v>
      </c>
      <c r="D351" s="5" t="s">
        <v>239</v>
      </c>
      <c r="E351" s="6">
        <v>12513</v>
      </c>
      <c r="F351" s="5" t="s">
        <v>22</v>
      </c>
      <c r="G351" s="7" t="s">
        <v>555</v>
      </c>
      <c r="H351" s="5" t="s">
        <v>24</v>
      </c>
      <c r="I351" s="15"/>
      <c r="J351" s="15"/>
      <c r="K351" s="15"/>
      <c r="L351" s="15"/>
      <c r="M351" s="7" t="s">
        <v>1564</v>
      </c>
      <c r="N351" s="7" t="s">
        <v>523</v>
      </c>
      <c r="O351" s="15"/>
      <c r="P351" s="15"/>
      <c r="Q351" s="11">
        <v>50000</v>
      </c>
      <c r="R351" s="12">
        <f t="shared" si="15"/>
        <v>0</v>
      </c>
      <c r="S351" s="11">
        <f t="shared" si="16"/>
        <v>50000</v>
      </c>
      <c r="T351" s="13" t="s">
        <v>1565</v>
      </c>
      <c r="U351" s="16" t="s">
        <v>250</v>
      </c>
      <c r="V351" t="s">
        <v>4778</v>
      </c>
    </row>
    <row r="352" spans="1:24" ht="13" x14ac:dyDescent="0.15">
      <c r="A352" s="1">
        <f t="shared" si="17"/>
        <v>351</v>
      </c>
      <c r="B352" s="107" t="s">
        <v>1566</v>
      </c>
      <c r="C352" s="111">
        <v>44083</v>
      </c>
      <c r="D352" s="5" t="s">
        <v>239</v>
      </c>
      <c r="E352" s="6">
        <v>5412</v>
      </c>
      <c r="F352" s="5" t="s">
        <v>22</v>
      </c>
      <c r="G352" s="7" t="s">
        <v>1567</v>
      </c>
      <c r="H352" s="5" t="s">
        <v>24</v>
      </c>
      <c r="I352" s="7" t="s">
        <v>35</v>
      </c>
      <c r="J352" s="15"/>
      <c r="K352" s="15"/>
      <c r="L352" s="15"/>
      <c r="M352" s="7" t="s">
        <v>1568</v>
      </c>
      <c r="N352" s="7" t="s">
        <v>523</v>
      </c>
      <c r="O352" s="15"/>
      <c r="P352" s="15"/>
      <c r="Q352" s="11">
        <v>50000</v>
      </c>
      <c r="R352" s="12">
        <f t="shared" si="15"/>
        <v>0</v>
      </c>
      <c r="S352" s="11">
        <f t="shared" si="16"/>
        <v>50000</v>
      </c>
      <c r="T352" s="13" t="s">
        <v>1569</v>
      </c>
      <c r="U352" s="16" t="s">
        <v>250</v>
      </c>
      <c r="V352" t="s">
        <v>4778</v>
      </c>
    </row>
    <row r="353" spans="1:22" ht="13" x14ac:dyDescent="0.15">
      <c r="A353" s="1">
        <f t="shared" si="17"/>
        <v>352</v>
      </c>
      <c r="B353" s="107" t="s">
        <v>1570</v>
      </c>
      <c r="C353" s="111">
        <v>44083</v>
      </c>
      <c r="D353" s="5" t="s">
        <v>239</v>
      </c>
      <c r="E353" s="6">
        <v>9508</v>
      </c>
      <c r="F353" s="5" t="s">
        <v>22</v>
      </c>
      <c r="G353" s="7" t="s">
        <v>1571</v>
      </c>
      <c r="H353" s="5" t="s">
        <v>24</v>
      </c>
      <c r="I353" s="15"/>
      <c r="J353" s="15"/>
      <c r="K353" s="15"/>
      <c r="L353" s="15"/>
      <c r="M353" s="7" t="s">
        <v>1572</v>
      </c>
      <c r="N353" s="7" t="s">
        <v>510</v>
      </c>
      <c r="O353" s="15"/>
      <c r="P353" s="15"/>
      <c r="Q353" s="11">
        <v>50000</v>
      </c>
      <c r="R353" s="12">
        <f t="shared" si="15"/>
        <v>0</v>
      </c>
      <c r="S353" s="11">
        <f t="shared" si="16"/>
        <v>50000</v>
      </c>
      <c r="T353" s="13" t="s">
        <v>1573</v>
      </c>
      <c r="U353" s="16" t="s">
        <v>280</v>
      </c>
      <c r="V353" t="s">
        <v>4778</v>
      </c>
    </row>
    <row r="354" spans="1:22" ht="13" x14ac:dyDescent="0.15">
      <c r="A354" s="1">
        <f t="shared" si="17"/>
        <v>353</v>
      </c>
      <c r="B354" s="107" t="s">
        <v>1574</v>
      </c>
      <c r="C354" s="111">
        <v>44083</v>
      </c>
      <c r="D354" s="5" t="s">
        <v>239</v>
      </c>
      <c r="E354" s="6">
        <v>9506</v>
      </c>
      <c r="F354" s="5" t="s">
        <v>22</v>
      </c>
      <c r="G354" s="7" t="s">
        <v>1575</v>
      </c>
      <c r="H354" s="5" t="s">
        <v>34</v>
      </c>
      <c r="I354" s="7" t="s">
        <v>42</v>
      </c>
      <c r="J354" s="15"/>
      <c r="K354" s="15"/>
      <c r="L354" s="15"/>
      <c r="M354" s="7" t="s">
        <v>1576</v>
      </c>
      <c r="N354" s="7" t="s">
        <v>510</v>
      </c>
      <c r="O354" s="15"/>
      <c r="P354" s="15"/>
      <c r="Q354" s="11">
        <v>50000</v>
      </c>
      <c r="R354" s="12">
        <f t="shared" si="15"/>
        <v>0</v>
      </c>
      <c r="S354" s="11">
        <f t="shared" si="16"/>
        <v>50000</v>
      </c>
      <c r="T354" s="13" t="s">
        <v>1577</v>
      </c>
      <c r="U354" s="16" t="s">
        <v>250</v>
      </c>
      <c r="V354" t="s">
        <v>4778</v>
      </c>
    </row>
    <row r="355" spans="1:22" ht="13" x14ac:dyDescent="0.15">
      <c r="A355" s="1">
        <f t="shared" si="17"/>
        <v>354</v>
      </c>
      <c r="B355" s="107" t="s">
        <v>1578</v>
      </c>
      <c r="C355" s="111">
        <v>44083</v>
      </c>
      <c r="D355" s="5" t="s">
        <v>239</v>
      </c>
      <c r="E355" s="6">
        <v>1200</v>
      </c>
      <c r="F355" s="5" t="s">
        <v>22</v>
      </c>
      <c r="G355" s="7" t="s">
        <v>1579</v>
      </c>
      <c r="H355" s="5" t="s">
        <v>60</v>
      </c>
      <c r="I355" s="7" t="s">
        <v>183</v>
      </c>
      <c r="J355" s="15"/>
      <c r="K355" s="15"/>
      <c r="L355" s="15"/>
      <c r="M355" s="7" t="s">
        <v>1580</v>
      </c>
      <c r="N355" s="7" t="s">
        <v>1581</v>
      </c>
      <c r="O355" s="15"/>
      <c r="P355" s="15"/>
      <c r="Q355" s="11">
        <v>0</v>
      </c>
      <c r="R355" s="12">
        <f t="shared" si="15"/>
        <v>500</v>
      </c>
      <c r="S355" s="11">
        <f t="shared" si="16"/>
        <v>500</v>
      </c>
      <c r="T355" s="13" t="s">
        <v>1582</v>
      </c>
      <c r="U355" s="16" t="s">
        <v>1583</v>
      </c>
    </row>
    <row r="356" spans="1:22" ht="13" x14ac:dyDescent="0.15">
      <c r="A356" s="1">
        <f t="shared" si="17"/>
        <v>355</v>
      </c>
      <c r="B356" s="107" t="s">
        <v>1584</v>
      </c>
      <c r="C356" s="111">
        <v>44083</v>
      </c>
      <c r="D356" s="5" t="s">
        <v>239</v>
      </c>
      <c r="E356" s="6">
        <v>3708</v>
      </c>
      <c r="F356" s="5" t="s">
        <v>22</v>
      </c>
      <c r="G356" s="7" t="s">
        <v>1585</v>
      </c>
      <c r="H356" s="5" t="s">
        <v>322</v>
      </c>
      <c r="I356" s="7" t="s">
        <v>97</v>
      </c>
      <c r="J356" s="15"/>
      <c r="K356" s="15"/>
      <c r="L356" s="15"/>
      <c r="M356" s="7" t="s">
        <v>1586</v>
      </c>
      <c r="N356" s="7" t="s">
        <v>56</v>
      </c>
      <c r="O356" s="15"/>
      <c r="P356" s="15"/>
      <c r="Q356" s="11">
        <v>0</v>
      </c>
      <c r="R356" s="12">
        <f t="shared" si="15"/>
        <v>500</v>
      </c>
      <c r="S356" s="11">
        <f t="shared" si="16"/>
        <v>500</v>
      </c>
      <c r="T356" s="13" t="s">
        <v>1587</v>
      </c>
      <c r="U356" s="16" t="s">
        <v>581</v>
      </c>
    </row>
    <row r="357" spans="1:22" ht="13" x14ac:dyDescent="0.15">
      <c r="A357" s="1">
        <f t="shared" si="17"/>
        <v>356</v>
      </c>
      <c r="B357" s="107" t="s">
        <v>1588</v>
      </c>
      <c r="C357" s="111">
        <v>44084</v>
      </c>
      <c r="D357" s="5" t="s">
        <v>21</v>
      </c>
      <c r="E357" s="6">
        <v>11123</v>
      </c>
      <c r="F357" s="5" t="s">
        <v>22</v>
      </c>
      <c r="G357" s="7" t="s">
        <v>1589</v>
      </c>
      <c r="H357" s="5" t="s">
        <v>247</v>
      </c>
      <c r="I357" s="7" t="s">
        <v>35</v>
      </c>
      <c r="J357" s="8">
        <v>6498</v>
      </c>
      <c r="K357" s="9">
        <v>77</v>
      </c>
      <c r="L357" s="10">
        <v>1</v>
      </c>
      <c r="M357" s="7" t="s">
        <v>1590</v>
      </c>
      <c r="N357" s="7" t="s">
        <v>1591</v>
      </c>
      <c r="O357" s="9">
        <v>1</v>
      </c>
      <c r="P357" s="9">
        <v>1</v>
      </c>
      <c r="Q357" s="11">
        <v>286743</v>
      </c>
      <c r="R357" s="12">
        <f t="shared" si="15"/>
        <v>0</v>
      </c>
      <c r="S357" s="11">
        <f t="shared" si="16"/>
        <v>286743</v>
      </c>
      <c r="T357" s="13" t="s">
        <v>1592</v>
      </c>
      <c r="U357" s="14"/>
    </row>
    <row r="358" spans="1:22" ht="13" x14ac:dyDescent="0.15">
      <c r="A358" s="1">
        <f t="shared" si="17"/>
        <v>357</v>
      </c>
      <c r="B358" s="107" t="s">
        <v>1593</v>
      </c>
      <c r="C358" s="111">
        <v>44084</v>
      </c>
      <c r="D358" s="5" t="s">
        <v>21</v>
      </c>
      <c r="E358" s="6">
        <v>11118</v>
      </c>
      <c r="F358" s="5" t="s">
        <v>22</v>
      </c>
      <c r="G358" s="7" t="s">
        <v>1589</v>
      </c>
      <c r="H358" s="5" t="s">
        <v>247</v>
      </c>
      <c r="I358" s="7" t="s">
        <v>35</v>
      </c>
      <c r="J358" s="8">
        <v>6498</v>
      </c>
      <c r="K358" s="9">
        <v>60</v>
      </c>
      <c r="L358" s="10">
        <v>1</v>
      </c>
      <c r="M358" s="7" t="s">
        <v>1590</v>
      </c>
      <c r="N358" s="7" t="s">
        <v>1591</v>
      </c>
      <c r="O358" s="9">
        <v>1</v>
      </c>
      <c r="P358" s="9">
        <v>1</v>
      </c>
      <c r="Q358" s="11">
        <v>286743</v>
      </c>
      <c r="R358" s="12">
        <f t="shared" si="15"/>
        <v>0</v>
      </c>
      <c r="S358" s="11">
        <f t="shared" si="16"/>
        <v>286743</v>
      </c>
      <c r="T358" s="13" t="s">
        <v>1594</v>
      </c>
      <c r="U358" s="14"/>
    </row>
    <row r="359" spans="1:22" ht="13" x14ac:dyDescent="0.15">
      <c r="A359" s="1">
        <f t="shared" si="17"/>
        <v>358</v>
      </c>
      <c r="B359" s="107" t="s">
        <v>1595</v>
      </c>
      <c r="C359" s="111">
        <v>44084</v>
      </c>
      <c r="D359" s="5" t="s">
        <v>21</v>
      </c>
      <c r="E359" s="6">
        <v>10806</v>
      </c>
      <c r="F359" s="5" t="s">
        <v>22</v>
      </c>
      <c r="G359" s="7" t="s">
        <v>1596</v>
      </c>
      <c r="H359" s="5" t="s">
        <v>247</v>
      </c>
      <c r="I359" s="7" t="s">
        <v>35</v>
      </c>
      <c r="J359" s="8">
        <v>6498</v>
      </c>
      <c r="K359" s="9">
        <v>15</v>
      </c>
      <c r="L359" s="10">
        <v>1</v>
      </c>
      <c r="M359" s="7" t="s">
        <v>1590</v>
      </c>
      <c r="N359" s="7" t="s">
        <v>1591</v>
      </c>
      <c r="O359" s="9">
        <v>1</v>
      </c>
      <c r="P359" s="9">
        <v>1</v>
      </c>
      <c r="Q359" s="11">
        <v>286743</v>
      </c>
      <c r="R359" s="12">
        <f t="shared" si="15"/>
        <v>0</v>
      </c>
      <c r="S359" s="11">
        <f t="shared" si="16"/>
        <v>286743</v>
      </c>
      <c r="T359" s="13" t="s">
        <v>1597</v>
      </c>
      <c r="U359" s="14"/>
    </row>
    <row r="360" spans="1:22" ht="13" x14ac:dyDescent="0.15">
      <c r="A360" s="1">
        <f t="shared" si="17"/>
        <v>359</v>
      </c>
      <c r="B360" s="107" t="s">
        <v>1598</v>
      </c>
      <c r="C360" s="111">
        <v>44084</v>
      </c>
      <c r="D360" s="5" t="s">
        <v>21</v>
      </c>
      <c r="E360" s="6">
        <v>11119</v>
      </c>
      <c r="F360" s="5" t="s">
        <v>22</v>
      </c>
      <c r="G360" s="7" t="s">
        <v>1589</v>
      </c>
      <c r="H360" s="5" t="s">
        <v>247</v>
      </c>
      <c r="I360" s="7" t="s">
        <v>35</v>
      </c>
      <c r="J360" s="8">
        <v>6498</v>
      </c>
      <c r="K360" s="9">
        <v>76</v>
      </c>
      <c r="L360" s="10">
        <v>1</v>
      </c>
      <c r="M360" s="7" t="s">
        <v>1590</v>
      </c>
      <c r="N360" s="7" t="s">
        <v>1591</v>
      </c>
      <c r="O360" s="9">
        <v>1</v>
      </c>
      <c r="P360" s="9">
        <v>1</v>
      </c>
      <c r="Q360" s="11">
        <v>266385</v>
      </c>
      <c r="R360" s="12">
        <f t="shared" si="15"/>
        <v>0</v>
      </c>
      <c r="S360" s="11">
        <f t="shared" si="16"/>
        <v>266385</v>
      </c>
      <c r="T360" s="13" t="s">
        <v>1599</v>
      </c>
      <c r="U360" s="14"/>
    </row>
    <row r="361" spans="1:22" ht="13" x14ac:dyDescent="0.15">
      <c r="A361" s="1">
        <f t="shared" si="17"/>
        <v>360</v>
      </c>
      <c r="B361" s="107" t="s">
        <v>1600</v>
      </c>
      <c r="C361" s="111">
        <v>44084</v>
      </c>
      <c r="D361" s="5" t="s">
        <v>21</v>
      </c>
      <c r="E361" s="6">
        <v>11114</v>
      </c>
      <c r="F361" s="5" t="s">
        <v>22</v>
      </c>
      <c r="G361" s="7" t="s">
        <v>1589</v>
      </c>
      <c r="H361" s="5" t="s">
        <v>247</v>
      </c>
      <c r="I361" s="7" t="s">
        <v>35</v>
      </c>
      <c r="J361" s="8">
        <v>6498</v>
      </c>
      <c r="K361" s="9">
        <v>61</v>
      </c>
      <c r="L361" s="10">
        <v>1</v>
      </c>
      <c r="M361" s="7" t="s">
        <v>1590</v>
      </c>
      <c r="N361" s="7" t="s">
        <v>1591</v>
      </c>
      <c r="O361" s="9">
        <v>1</v>
      </c>
      <c r="P361" s="9">
        <v>1</v>
      </c>
      <c r="Q361" s="11">
        <v>266385</v>
      </c>
      <c r="R361" s="12">
        <f t="shared" si="15"/>
        <v>0</v>
      </c>
      <c r="S361" s="11">
        <f t="shared" si="16"/>
        <v>266385</v>
      </c>
      <c r="T361" s="13" t="s">
        <v>1601</v>
      </c>
      <c r="U361" s="14"/>
    </row>
    <row r="362" spans="1:22" ht="13" x14ac:dyDescent="0.15">
      <c r="A362" s="1">
        <f t="shared" si="17"/>
        <v>361</v>
      </c>
      <c r="B362" s="107" t="s">
        <v>1602</v>
      </c>
      <c r="C362" s="111">
        <v>44084</v>
      </c>
      <c r="D362" s="5" t="s">
        <v>21</v>
      </c>
      <c r="E362" s="6">
        <v>8708</v>
      </c>
      <c r="F362" s="5" t="s">
        <v>22</v>
      </c>
      <c r="G362" s="7" t="s">
        <v>1056</v>
      </c>
      <c r="H362" s="5" t="s">
        <v>60</v>
      </c>
      <c r="I362" s="7" t="s">
        <v>61</v>
      </c>
      <c r="J362" s="8">
        <v>7264</v>
      </c>
      <c r="K362" s="9">
        <v>5</v>
      </c>
      <c r="L362" s="10">
        <v>1</v>
      </c>
      <c r="M362" s="7" t="s">
        <v>604</v>
      </c>
      <c r="N362" s="7" t="s">
        <v>604</v>
      </c>
      <c r="O362" s="9">
        <v>1</v>
      </c>
      <c r="P362" s="9">
        <v>1</v>
      </c>
      <c r="Q362" s="11">
        <v>407540</v>
      </c>
      <c r="R362" s="12">
        <f t="shared" si="15"/>
        <v>0</v>
      </c>
      <c r="S362" s="11">
        <f t="shared" si="16"/>
        <v>407540</v>
      </c>
      <c r="T362" s="13" t="s">
        <v>1603</v>
      </c>
      <c r="U362" s="14"/>
    </row>
    <row r="363" spans="1:22" ht="13" x14ac:dyDescent="0.15">
      <c r="A363" s="1">
        <f t="shared" si="17"/>
        <v>362</v>
      </c>
      <c r="B363" s="107" t="s">
        <v>1604</v>
      </c>
      <c r="C363" s="111">
        <v>44084</v>
      </c>
      <c r="D363" s="5" t="s">
        <v>21</v>
      </c>
      <c r="E363" s="6">
        <v>2809</v>
      </c>
      <c r="F363" s="5" t="s">
        <v>22</v>
      </c>
      <c r="G363" s="7" t="s">
        <v>793</v>
      </c>
      <c r="H363" s="5" t="s">
        <v>24</v>
      </c>
      <c r="I363" s="7" t="s">
        <v>69</v>
      </c>
      <c r="J363" s="8">
        <v>6369</v>
      </c>
      <c r="K363" s="9">
        <v>64</v>
      </c>
      <c r="L363" s="10">
        <v>1</v>
      </c>
      <c r="M363" s="7" t="s">
        <v>62</v>
      </c>
      <c r="N363" s="7" t="s">
        <v>608</v>
      </c>
      <c r="O363" s="9">
        <v>1</v>
      </c>
      <c r="P363" s="9">
        <v>1</v>
      </c>
      <c r="Q363" s="11">
        <v>204867</v>
      </c>
      <c r="R363" s="12">
        <f t="shared" si="15"/>
        <v>0</v>
      </c>
      <c r="S363" s="11">
        <f t="shared" si="16"/>
        <v>204867</v>
      </c>
      <c r="T363" s="13" t="s">
        <v>1605</v>
      </c>
      <c r="U363" s="14"/>
    </row>
    <row r="364" spans="1:22" ht="13" x14ac:dyDescent="0.15">
      <c r="A364" s="1">
        <f t="shared" si="17"/>
        <v>363</v>
      </c>
      <c r="B364" s="107" t="s">
        <v>1606</v>
      </c>
      <c r="C364" s="111">
        <v>44084</v>
      </c>
      <c r="D364" s="5" t="s">
        <v>21</v>
      </c>
      <c r="E364" s="6">
        <v>2820</v>
      </c>
      <c r="F364" s="5" t="s">
        <v>22</v>
      </c>
      <c r="G364" s="7" t="s">
        <v>793</v>
      </c>
      <c r="H364" s="5" t="s">
        <v>24</v>
      </c>
      <c r="I364" s="7" t="s">
        <v>69</v>
      </c>
      <c r="J364" s="8">
        <v>6369</v>
      </c>
      <c r="K364" s="9">
        <v>67</v>
      </c>
      <c r="L364" s="10">
        <v>1</v>
      </c>
      <c r="M364" s="7" t="s">
        <v>62</v>
      </c>
      <c r="N364" s="7" t="s">
        <v>608</v>
      </c>
      <c r="O364" s="9">
        <v>1</v>
      </c>
      <c r="P364" s="9">
        <v>1</v>
      </c>
      <c r="Q364" s="11">
        <v>211631</v>
      </c>
      <c r="R364" s="12">
        <f t="shared" si="15"/>
        <v>0</v>
      </c>
      <c r="S364" s="11">
        <f t="shared" si="16"/>
        <v>211631</v>
      </c>
      <c r="T364" s="13" t="s">
        <v>1607</v>
      </c>
      <c r="U364" s="14"/>
    </row>
    <row r="365" spans="1:22" ht="13" x14ac:dyDescent="0.15">
      <c r="A365" s="1">
        <f t="shared" si="17"/>
        <v>364</v>
      </c>
      <c r="B365" s="107" t="s">
        <v>1608</v>
      </c>
      <c r="C365" s="111">
        <v>44084</v>
      </c>
      <c r="D365" s="5" t="s">
        <v>21</v>
      </c>
      <c r="E365" s="6">
        <v>2506</v>
      </c>
      <c r="F365" s="5" t="s">
        <v>22</v>
      </c>
      <c r="G365" s="7" t="s">
        <v>793</v>
      </c>
      <c r="H365" s="5" t="s">
        <v>24</v>
      </c>
      <c r="I365" s="7" t="s">
        <v>69</v>
      </c>
      <c r="J365" s="8">
        <v>6369</v>
      </c>
      <c r="K365" s="9">
        <v>46</v>
      </c>
      <c r="L365" s="10">
        <v>1</v>
      </c>
      <c r="M365" s="7" t="s">
        <v>62</v>
      </c>
      <c r="N365" s="7" t="s">
        <v>608</v>
      </c>
      <c r="O365" s="9">
        <v>1</v>
      </c>
      <c r="P365" s="9">
        <v>1</v>
      </c>
      <c r="Q365" s="11">
        <v>211631</v>
      </c>
      <c r="R365" s="12">
        <f t="shared" si="15"/>
        <v>0</v>
      </c>
      <c r="S365" s="11">
        <f t="shared" si="16"/>
        <v>211631</v>
      </c>
      <c r="T365" s="13" t="s">
        <v>1609</v>
      </c>
      <c r="U365" s="14"/>
    </row>
    <row r="366" spans="1:22" ht="13" x14ac:dyDescent="0.15">
      <c r="A366" s="1">
        <f t="shared" si="17"/>
        <v>365</v>
      </c>
      <c r="B366" s="107" t="s">
        <v>1610</v>
      </c>
      <c r="C366" s="111">
        <v>44084</v>
      </c>
      <c r="D366" s="5" t="s">
        <v>21</v>
      </c>
      <c r="E366" s="6">
        <v>2815</v>
      </c>
      <c r="F366" s="5" t="s">
        <v>22</v>
      </c>
      <c r="G366" s="7" t="s">
        <v>1611</v>
      </c>
      <c r="H366" s="5" t="s">
        <v>54</v>
      </c>
      <c r="I366" s="7" t="s">
        <v>69</v>
      </c>
      <c r="J366" s="8">
        <v>6369</v>
      </c>
      <c r="K366" s="9">
        <v>84</v>
      </c>
      <c r="L366" s="10">
        <v>1</v>
      </c>
      <c r="M366" s="7" t="s">
        <v>62</v>
      </c>
      <c r="N366" s="7" t="s">
        <v>608</v>
      </c>
      <c r="O366" s="9">
        <v>1</v>
      </c>
      <c r="P366" s="9">
        <v>1</v>
      </c>
      <c r="Q366" s="11">
        <v>211631</v>
      </c>
      <c r="R366" s="12">
        <f t="shared" si="15"/>
        <v>0</v>
      </c>
      <c r="S366" s="11">
        <f t="shared" si="16"/>
        <v>211631</v>
      </c>
      <c r="T366" s="13" t="s">
        <v>1612</v>
      </c>
      <c r="U366" s="14"/>
    </row>
    <row r="367" spans="1:22" ht="13" x14ac:dyDescent="0.15">
      <c r="A367" s="1">
        <f t="shared" si="17"/>
        <v>366</v>
      </c>
      <c r="B367" s="107" t="s">
        <v>1613</v>
      </c>
      <c r="C367" s="111">
        <v>44084</v>
      </c>
      <c r="D367" s="5" t="s">
        <v>21</v>
      </c>
      <c r="E367" s="6">
        <v>8901</v>
      </c>
      <c r="F367" s="5" t="s">
        <v>22</v>
      </c>
      <c r="G367" s="7" t="s">
        <v>1614</v>
      </c>
      <c r="H367" s="5" t="s">
        <v>24</v>
      </c>
      <c r="I367" s="7" t="s">
        <v>69</v>
      </c>
      <c r="J367" s="8">
        <v>6369</v>
      </c>
      <c r="K367" s="9">
        <v>91</v>
      </c>
      <c r="L367" s="10">
        <v>1</v>
      </c>
      <c r="M367" s="7" t="s">
        <v>62</v>
      </c>
      <c r="N367" s="7" t="s">
        <v>608</v>
      </c>
      <c r="O367" s="9">
        <v>1</v>
      </c>
      <c r="P367" s="9">
        <v>1</v>
      </c>
      <c r="Q367" s="11">
        <v>211631</v>
      </c>
      <c r="R367" s="12">
        <f t="shared" si="15"/>
        <v>0</v>
      </c>
      <c r="S367" s="11">
        <f t="shared" si="16"/>
        <v>211631</v>
      </c>
      <c r="T367" s="13" t="s">
        <v>1615</v>
      </c>
      <c r="U367" s="14"/>
    </row>
    <row r="368" spans="1:22" ht="13" x14ac:dyDescent="0.15">
      <c r="A368" s="1">
        <f t="shared" si="17"/>
        <v>367</v>
      </c>
      <c r="B368" s="107" t="s">
        <v>1616</v>
      </c>
      <c r="C368" s="111">
        <v>44084</v>
      </c>
      <c r="D368" s="5" t="s">
        <v>21</v>
      </c>
      <c r="E368" s="6">
        <v>2701</v>
      </c>
      <c r="F368" s="5" t="s">
        <v>22</v>
      </c>
      <c r="G368" s="7" t="s">
        <v>1611</v>
      </c>
      <c r="H368" s="5" t="s">
        <v>54</v>
      </c>
      <c r="I368" s="7" t="s">
        <v>69</v>
      </c>
      <c r="J368" s="8">
        <v>6369</v>
      </c>
      <c r="K368" s="9">
        <v>77</v>
      </c>
      <c r="L368" s="10">
        <v>1</v>
      </c>
      <c r="M368" s="7" t="s">
        <v>62</v>
      </c>
      <c r="N368" s="7" t="s">
        <v>608</v>
      </c>
      <c r="O368" s="9">
        <v>1</v>
      </c>
      <c r="P368" s="9">
        <v>1</v>
      </c>
      <c r="Q368" s="11">
        <v>211631</v>
      </c>
      <c r="R368" s="12">
        <f t="shared" si="15"/>
        <v>0</v>
      </c>
      <c r="S368" s="11">
        <f t="shared" si="16"/>
        <v>211631</v>
      </c>
      <c r="T368" s="13" t="s">
        <v>1617</v>
      </c>
      <c r="U368" s="14"/>
    </row>
    <row r="369" spans="1:23" ht="13" x14ac:dyDescent="0.15">
      <c r="A369" s="1">
        <f t="shared" si="17"/>
        <v>368</v>
      </c>
      <c r="B369" s="107" t="s">
        <v>1618</v>
      </c>
      <c r="C369" s="111">
        <v>44084</v>
      </c>
      <c r="D369" s="5" t="s">
        <v>21</v>
      </c>
      <c r="E369" s="6">
        <v>2816</v>
      </c>
      <c r="F369" s="5" t="s">
        <v>22</v>
      </c>
      <c r="G369" s="7" t="s">
        <v>793</v>
      </c>
      <c r="H369" s="5" t="s">
        <v>24</v>
      </c>
      <c r="I369" s="7" t="s">
        <v>69</v>
      </c>
      <c r="J369" s="8">
        <v>6369</v>
      </c>
      <c r="K369" s="9">
        <v>68</v>
      </c>
      <c r="L369" s="10">
        <v>1</v>
      </c>
      <c r="M369" s="7" t="s">
        <v>62</v>
      </c>
      <c r="N369" s="7" t="s">
        <v>608</v>
      </c>
      <c r="O369" s="9">
        <v>1</v>
      </c>
      <c r="P369" s="9">
        <v>1</v>
      </c>
      <c r="Q369" s="11">
        <v>211631</v>
      </c>
      <c r="R369" s="12">
        <f t="shared" si="15"/>
        <v>0</v>
      </c>
      <c r="S369" s="11">
        <f t="shared" si="16"/>
        <v>211631</v>
      </c>
      <c r="T369" s="13" t="s">
        <v>1619</v>
      </c>
      <c r="U369" s="14"/>
    </row>
    <row r="370" spans="1:23" ht="13" x14ac:dyDescent="0.15">
      <c r="A370" s="1">
        <f t="shared" si="17"/>
        <v>369</v>
      </c>
      <c r="B370" s="107" t="s">
        <v>1620</v>
      </c>
      <c r="C370" s="111">
        <v>44084</v>
      </c>
      <c r="D370" s="5" t="s">
        <v>21</v>
      </c>
      <c r="E370" s="6">
        <v>2619</v>
      </c>
      <c r="F370" s="5" t="s">
        <v>22</v>
      </c>
      <c r="G370" s="7" t="s">
        <v>1611</v>
      </c>
      <c r="H370" s="5" t="s">
        <v>54</v>
      </c>
      <c r="I370" s="7" t="s">
        <v>69</v>
      </c>
      <c r="J370" s="8">
        <v>6369</v>
      </c>
      <c r="K370" s="9">
        <v>38</v>
      </c>
      <c r="L370" s="10">
        <v>1</v>
      </c>
      <c r="M370" s="7" t="s">
        <v>62</v>
      </c>
      <c r="N370" s="7" t="s">
        <v>608</v>
      </c>
      <c r="O370" s="9">
        <v>1</v>
      </c>
      <c r="P370" s="9">
        <v>1</v>
      </c>
      <c r="Q370" s="11">
        <v>211631</v>
      </c>
      <c r="R370" s="12">
        <f t="shared" si="15"/>
        <v>0</v>
      </c>
      <c r="S370" s="11">
        <f t="shared" si="16"/>
        <v>211631</v>
      </c>
      <c r="T370" s="13" t="s">
        <v>1621</v>
      </c>
      <c r="U370" s="14"/>
    </row>
    <row r="371" spans="1:23" ht="13" x14ac:dyDescent="0.15">
      <c r="A371" s="1">
        <f t="shared" si="17"/>
        <v>370</v>
      </c>
      <c r="B371" s="107" t="s">
        <v>1622</v>
      </c>
      <c r="C371" s="111">
        <v>44084</v>
      </c>
      <c r="D371" s="5" t="s">
        <v>21</v>
      </c>
      <c r="E371" s="6">
        <v>1300</v>
      </c>
      <c r="F371" s="5" t="s">
        <v>22</v>
      </c>
      <c r="G371" s="7" t="s">
        <v>607</v>
      </c>
      <c r="H371" s="5" t="s">
        <v>60</v>
      </c>
      <c r="I371" s="7" t="s">
        <v>109</v>
      </c>
      <c r="J371" s="8">
        <v>7322</v>
      </c>
      <c r="K371" s="9">
        <v>9</v>
      </c>
      <c r="L371" s="10">
        <v>2</v>
      </c>
      <c r="M371" s="15"/>
      <c r="N371" s="7" t="s">
        <v>608</v>
      </c>
      <c r="O371" s="9">
        <v>1</v>
      </c>
      <c r="P371" s="9">
        <v>1</v>
      </c>
      <c r="Q371" s="11">
        <v>257840</v>
      </c>
      <c r="R371" s="12">
        <f t="shared" si="15"/>
        <v>0</v>
      </c>
      <c r="S371" s="11">
        <f t="shared" si="16"/>
        <v>257840</v>
      </c>
      <c r="T371" s="13" t="s">
        <v>1623</v>
      </c>
      <c r="U371" s="16" t="s">
        <v>610</v>
      </c>
      <c r="V371" t="s">
        <v>4778</v>
      </c>
    </row>
    <row r="372" spans="1:23" ht="13" x14ac:dyDescent="0.15">
      <c r="A372" s="1">
        <f t="shared" si="17"/>
        <v>371</v>
      </c>
      <c r="B372" s="107" t="s">
        <v>1624</v>
      </c>
      <c r="C372" s="111">
        <v>44084</v>
      </c>
      <c r="D372" s="5" t="s">
        <v>21</v>
      </c>
      <c r="E372" s="6">
        <v>1302</v>
      </c>
      <c r="F372" s="5" t="s">
        <v>22</v>
      </c>
      <c r="G372" s="7" t="s">
        <v>626</v>
      </c>
      <c r="H372" s="5" t="s">
        <v>60</v>
      </c>
      <c r="I372" s="7" t="s">
        <v>109</v>
      </c>
      <c r="J372" s="8">
        <v>7322</v>
      </c>
      <c r="K372" s="9">
        <v>29</v>
      </c>
      <c r="L372" s="10">
        <v>2</v>
      </c>
      <c r="M372" s="15"/>
      <c r="N372" s="7" t="s">
        <v>608</v>
      </c>
      <c r="O372" s="9">
        <v>1</v>
      </c>
      <c r="P372" s="9">
        <v>1</v>
      </c>
      <c r="Q372" s="11">
        <v>257840</v>
      </c>
      <c r="R372" s="12">
        <f t="shared" si="15"/>
        <v>0</v>
      </c>
      <c r="S372" s="11">
        <f t="shared" si="16"/>
        <v>257840</v>
      </c>
      <c r="T372" s="13" t="s">
        <v>1625</v>
      </c>
      <c r="U372" s="16" t="s">
        <v>610</v>
      </c>
      <c r="V372" t="s">
        <v>4778</v>
      </c>
    </row>
    <row r="373" spans="1:23" ht="13" x14ac:dyDescent="0.15">
      <c r="A373" s="1">
        <f t="shared" si="17"/>
        <v>372</v>
      </c>
      <c r="B373" s="107" t="s">
        <v>1626</v>
      </c>
      <c r="C373" s="111">
        <v>44084</v>
      </c>
      <c r="D373" s="5" t="s">
        <v>21</v>
      </c>
      <c r="E373" s="6">
        <v>1321</v>
      </c>
      <c r="F373" s="5" t="s">
        <v>22</v>
      </c>
      <c r="G373" s="7" t="s">
        <v>607</v>
      </c>
      <c r="H373" s="5" t="s">
        <v>60</v>
      </c>
      <c r="I373" s="7" t="s">
        <v>109</v>
      </c>
      <c r="J373" s="8">
        <v>7322</v>
      </c>
      <c r="K373" s="9">
        <v>34</v>
      </c>
      <c r="L373" s="10">
        <v>2</v>
      </c>
      <c r="M373" s="15"/>
      <c r="N373" s="7" t="s">
        <v>608</v>
      </c>
      <c r="O373" s="9">
        <v>1</v>
      </c>
      <c r="P373" s="9">
        <v>1</v>
      </c>
      <c r="Q373" s="11">
        <v>287078</v>
      </c>
      <c r="R373" s="12">
        <f t="shared" si="15"/>
        <v>0</v>
      </c>
      <c r="S373" s="11">
        <f t="shared" si="16"/>
        <v>287078</v>
      </c>
      <c r="T373" s="13" t="s">
        <v>1627</v>
      </c>
      <c r="U373" s="16" t="s">
        <v>610</v>
      </c>
      <c r="V373" t="s">
        <v>4778</v>
      </c>
    </row>
    <row r="374" spans="1:23" ht="13" x14ac:dyDescent="0.15">
      <c r="A374" s="1">
        <f t="shared" si="17"/>
        <v>373</v>
      </c>
      <c r="B374" s="107" t="s">
        <v>1628</v>
      </c>
      <c r="C374" s="111">
        <v>44084</v>
      </c>
      <c r="D374" s="5" t="s">
        <v>21</v>
      </c>
      <c r="E374" s="6">
        <v>1320</v>
      </c>
      <c r="F374" s="5" t="s">
        <v>22</v>
      </c>
      <c r="G374" s="7" t="s">
        <v>607</v>
      </c>
      <c r="H374" s="5" t="s">
        <v>60</v>
      </c>
      <c r="I374" s="7" t="s">
        <v>109</v>
      </c>
      <c r="J374" s="8">
        <v>7322</v>
      </c>
      <c r="K374" s="9">
        <v>14</v>
      </c>
      <c r="L374" s="10">
        <v>2</v>
      </c>
      <c r="M374" s="15"/>
      <c r="N374" s="7" t="s">
        <v>608</v>
      </c>
      <c r="O374" s="9">
        <v>1</v>
      </c>
      <c r="P374" s="9">
        <v>1</v>
      </c>
      <c r="Q374" s="11">
        <v>287078</v>
      </c>
      <c r="R374" s="12">
        <f t="shared" si="15"/>
        <v>0</v>
      </c>
      <c r="S374" s="11">
        <f t="shared" si="16"/>
        <v>287078</v>
      </c>
      <c r="T374" s="13" t="s">
        <v>1629</v>
      </c>
      <c r="U374" s="16" t="s">
        <v>610</v>
      </c>
      <c r="V374" t="s">
        <v>4778</v>
      </c>
    </row>
    <row r="375" spans="1:23" ht="13" x14ac:dyDescent="0.15">
      <c r="A375" s="1">
        <f t="shared" si="17"/>
        <v>374</v>
      </c>
      <c r="B375" s="107" t="s">
        <v>1630</v>
      </c>
      <c r="C375" s="111">
        <v>44084</v>
      </c>
      <c r="D375" s="5" t="s">
        <v>21</v>
      </c>
      <c r="E375" s="6">
        <v>6902</v>
      </c>
      <c r="F375" s="5" t="s">
        <v>22</v>
      </c>
      <c r="G375" s="7" t="s">
        <v>1631</v>
      </c>
      <c r="H375" s="5" t="s">
        <v>60</v>
      </c>
      <c r="I375" s="7" t="s">
        <v>109</v>
      </c>
      <c r="J375" s="8">
        <v>7322</v>
      </c>
      <c r="K375" s="9">
        <v>8</v>
      </c>
      <c r="L375" s="10">
        <v>2</v>
      </c>
      <c r="M375" s="15"/>
      <c r="N375" s="7" t="s">
        <v>608</v>
      </c>
      <c r="O375" s="9">
        <v>1</v>
      </c>
      <c r="P375" s="9">
        <v>1</v>
      </c>
      <c r="Q375" s="11">
        <v>287078</v>
      </c>
      <c r="R375" s="12">
        <f t="shared" si="15"/>
        <v>0</v>
      </c>
      <c r="S375" s="11">
        <f t="shared" si="16"/>
        <v>287078</v>
      </c>
      <c r="T375" s="13" t="s">
        <v>1632</v>
      </c>
      <c r="U375" s="16" t="s">
        <v>610</v>
      </c>
      <c r="V375" t="s">
        <v>4778</v>
      </c>
    </row>
    <row r="376" spans="1:23" ht="13" x14ac:dyDescent="0.15">
      <c r="A376" s="1">
        <f t="shared" si="17"/>
        <v>375</v>
      </c>
      <c r="B376" s="107" t="s">
        <v>1633</v>
      </c>
      <c r="C376" s="111">
        <v>44084</v>
      </c>
      <c r="D376" s="5" t="s">
        <v>32</v>
      </c>
      <c r="E376" s="6">
        <v>13630</v>
      </c>
      <c r="F376" s="5" t="s">
        <v>22</v>
      </c>
      <c r="G376" s="7" t="s">
        <v>796</v>
      </c>
      <c r="H376" s="5" t="s">
        <v>103</v>
      </c>
      <c r="I376" s="15"/>
      <c r="J376" s="15"/>
      <c r="K376" s="15"/>
      <c r="L376" s="15"/>
      <c r="M376" s="7" t="s">
        <v>797</v>
      </c>
      <c r="N376" s="7" t="s">
        <v>1090</v>
      </c>
      <c r="O376" s="15"/>
      <c r="P376" s="15"/>
      <c r="Q376" s="11">
        <v>0</v>
      </c>
      <c r="R376" s="12">
        <f t="shared" si="15"/>
        <v>12000</v>
      </c>
      <c r="S376" s="11">
        <f t="shared" si="16"/>
        <v>12000</v>
      </c>
      <c r="T376" s="13" t="s">
        <v>1634</v>
      </c>
      <c r="U376" s="16" t="s">
        <v>1635</v>
      </c>
      <c r="W376" t="s">
        <v>4780</v>
      </c>
    </row>
    <row r="377" spans="1:23" ht="13" x14ac:dyDescent="0.15">
      <c r="A377" s="1">
        <f t="shared" si="17"/>
        <v>376</v>
      </c>
      <c r="B377" s="107" t="s">
        <v>1636</v>
      </c>
      <c r="C377" s="111">
        <v>44084</v>
      </c>
      <c r="D377" s="5" t="s">
        <v>32</v>
      </c>
      <c r="E377" s="6">
        <v>10200</v>
      </c>
      <c r="F377" s="5" t="s">
        <v>22</v>
      </c>
      <c r="G377" s="7" t="s">
        <v>715</v>
      </c>
      <c r="H377" s="5" t="s">
        <v>24</v>
      </c>
      <c r="I377" s="7" t="s">
        <v>25</v>
      </c>
      <c r="J377" s="15"/>
      <c r="K377" s="15"/>
      <c r="L377" s="15"/>
      <c r="M377" s="7" t="s">
        <v>1637</v>
      </c>
      <c r="N377" s="7" t="s">
        <v>1090</v>
      </c>
      <c r="O377" s="15"/>
      <c r="P377" s="15"/>
      <c r="Q377" s="11">
        <v>0</v>
      </c>
      <c r="R377" s="12">
        <f t="shared" si="15"/>
        <v>12000</v>
      </c>
      <c r="S377" s="11">
        <f t="shared" si="16"/>
        <v>12000</v>
      </c>
      <c r="T377" s="13" t="s">
        <v>1638</v>
      </c>
      <c r="U377" s="16" t="s">
        <v>46</v>
      </c>
      <c r="W377" t="s">
        <v>4780</v>
      </c>
    </row>
    <row r="378" spans="1:23" ht="13" x14ac:dyDescent="0.15">
      <c r="A378" s="1">
        <f t="shared" si="17"/>
        <v>377</v>
      </c>
      <c r="B378" s="107" t="s">
        <v>1639</v>
      </c>
      <c r="C378" s="111">
        <v>44084</v>
      </c>
      <c r="D378" s="5" t="s">
        <v>32</v>
      </c>
      <c r="E378" s="6">
        <v>8830</v>
      </c>
      <c r="F378" s="5" t="s">
        <v>22</v>
      </c>
      <c r="G378" s="7" t="s">
        <v>1640</v>
      </c>
      <c r="H378" s="5" t="s">
        <v>34</v>
      </c>
      <c r="I378" s="7" t="s">
        <v>42</v>
      </c>
      <c r="J378" s="15"/>
      <c r="K378" s="15"/>
      <c r="L378" s="15"/>
      <c r="M378" s="7" t="s">
        <v>1641</v>
      </c>
      <c r="N378" s="7" t="s">
        <v>824</v>
      </c>
      <c r="O378" s="15"/>
      <c r="P378" s="15"/>
      <c r="Q378" s="11">
        <v>0</v>
      </c>
      <c r="R378" s="12">
        <f t="shared" si="15"/>
        <v>12000</v>
      </c>
      <c r="S378" s="11">
        <f t="shared" si="16"/>
        <v>12000</v>
      </c>
      <c r="T378" s="13" t="s">
        <v>1642</v>
      </c>
      <c r="U378" s="16" t="s">
        <v>826</v>
      </c>
      <c r="W378" t="s">
        <v>4780</v>
      </c>
    </row>
    <row r="379" spans="1:23" ht="13" x14ac:dyDescent="0.15">
      <c r="A379" s="1">
        <f t="shared" si="17"/>
        <v>378</v>
      </c>
      <c r="B379" s="107" t="s">
        <v>1643</v>
      </c>
      <c r="C379" s="111">
        <v>44084</v>
      </c>
      <c r="D379" s="5" t="s">
        <v>32</v>
      </c>
      <c r="E379" s="6">
        <v>12104</v>
      </c>
      <c r="F379" s="5" t="s">
        <v>22</v>
      </c>
      <c r="G379" s="7" t="s">
        <v>1644</v>
      </c>
      <c r="H379" s="5" t="s">
        <v>24</v>
      </c>
      <c r="I379" s="15"/>
      <c r="J379" s="15"/>
      <c r="K379" s="15"/>
      <c r="L379" s="15"/>
      <c r="M379" s="7" t="s">
        <v>1645</v>
      </c>
      <c r="N379" s="7" t="s">
        <v>56</v>
      </c>
      <c r="O379" s="15"/>
      <c r="P379" s="15"/>
      <c r="Q379" s="11">
        <v>0</v>
      </c>
      <c r="R379" s="12">
        <f t="shared" si="15"/>
        <v>12000</v>
      </c>
      <c r="S379" s="11">
        <f t="shared" si="16"/>
        <v>12000</v>
      </c>
      <c r="T379" s="13" t="s">
        <v>1646</v>
      </c>
      <c r="U379" s="16" t="s">
        <v>46</v>
      </c>
      <c r="W379" t="s">
        <v>4780</v>
      </c>
    </row>
    <row r="380" spans="1:23" ht="13" x14ac:dyDescent="0.15">
      <c r="A380" s="1">
        <f t="shared" si="17"/>
        <v>379</v>
      </c>
      <c r="B380" s="107" t="s">
        <v>1647</v>
      </c>
      <c r="C380" s="111">
        <v>44084</v>
      </c>
      <c r="D380" s="5" t="s">
        <v>32</v>
      </c>
      <c r="E380" s="6">
        <v>9021</v>
      </c>
      <c r="F380" s="5" t="s">
        <v>22</v>
      </c>
      <c r="G380" s="7" t="s">
        <v>1648</v>
      </c>
      <c r="H380" s="5" t="s">
        <v>322</v>
      </c>
      <c r="I380" s="15"/>
      <c r="J380" s="15"/>
      <c r="K380" s="15"/>
      <c r="L380" s="15"/>
      <c r="M380" s="7" t="s">
        <v>1649</v>
      </c>
      <c r="N380" s="7" t="s">
        <v>638</v>
      </c>
      <c r="O380" s="15"/>
      <c r="P380" s="15"/>
      <c r="Q380" s="11">
        <v>0</v>
      </c>
      <c r="R380" s="12">
        <f t="shared" si="15"/>
        <v>12000</v>
      </c>
      <c r="S380" s="11">
        <f t="shared" si="16"/>
        <v>12000</v>
      </c>
      <c r="T380" s="13" t="s">
        <v>1650</v>
      </c>
      <c r="U380" s="16" t="s">
        <v>46</v>
      </c>
      <c r="W380" t="s">
        <v>4780</v>
      </c>
    </row>
    <row r="381" spans="1:23" ht="13" x14ac:dyDescent="0.15">
      <c r="A381" s="1">
        <f t="shared" si="17"/>
        <v>380</v>
      </c>
      <c r="B381" s="107" t="s">
        <v>1651</v>
      </c>
      <c r="C381" s="111">
        <v>44084</v>
      </c>
      <c r="D381" s="5" t="s">
        <v>79</v>
      </c>
      <c r="E381" s="6">
        <v>10800</v>
      </c>
      <c r="F381" s="5" t="s">
        <v>22</v>
      </c>
      <c r="G381" s="7" t="s">
        <v>1652</v>
      </c>
      <c r="H381" s="5" t="s">
        <v>68</v>
      </c>
      <c r="I381" s="7" t="s">
        <v>25</v>
      </c>
      <c r="J381" s="15"/>
      <c r="K381" s="15"/>
      <c r="L381" s="15"/>
      <c r="M381" s="7" t="s">
        <v>1653</v>
      </c>
      <c r="N381" s="7" t="s">
        <v>1090</v>
      </c>
      <c r="O381" s="15"/>
      <c r="P381" s="15"/>
      <c r="Q381" s="11">
        <v>10000</v>
      </c>
      <c r="R381" s="12">
        <f t="shared" si="15"/>
        <v>0</v>
      </c>
      <c r="S381" s="11">
        <f t="shared" si="16"/>
        <v>10000</v>
      </c>
      <c r="T381" s="13" t="s">
        <v>1654</v>
      </c>
      <c r="U381" s="16" t="s">
        <v>1655</v>
      </c>
      <c r="W381" t="s">
        <v>4780</v>
      </c>
    </row>
    <row r="382" spans="1:23" ht="13" x14ac:dyDescent="0.15">
      <c r="A382" s="1">
        <f t="shared" si="17"/>
        <v>381</v>
      </c>
      <c r="B382" s="107" t="s">
        <v>1656</v>
      </c>
      <c r="C382" s="111">
        <v>44084</v>
      </c>
      <c r="D382" s="5" t="s">
        <v>1657</v>
      </c>
      <c r="E382" s="6">
        <v>705</v>
      </c>
      <c r="F382" s="5" t="s">
        <v>1039</v>
      </c>
      <c r="G382" s="7" t="s">
        <v>1658</v>
      </c>
      <c r="H382" s="5" t="s">
        <v>60</v>
      </c>
      <c r="I382" s="7" t="s">
        <v>109</v>
      </c>
      <c r="J382" s="15"/>
      <c r="K382" s="15"/>
      <c r="L382" s="15"/>
      <c r="M382" s="7" t="s">
        <v>1659</v>
      </c>
      <c r="N382" s="7" t="s">
        <v>1660</v>
      </c>
      <c r="O382" s="15"/>
      <c r="P382" s="15"/>
      <c r="Q382" s="11">
        <v>0</v>
      </c>
      <c r="R382" s="12">
        <f t="shared" si="15"/>
        <v>3000</v>
      </c>
      <c r="S382" s="11">
        <f t="shared" si="16"/>
        <v>3000</v>
      </c>
      <c r="T382" s="13" t="s">
        <v>1661</v>
      </c>
      <c r="U382" s="16" t="s">
        <v>1662</v>
      </c>
    </row>
    <row r="383" spans="1:23" ht="13" x14ac:dyDescent="0.15">
      <c r="A383" s="1">
        <f t="shared" si="17"/>
        <v>382</v>
      </c>
      <c r="B383" s="107" t="s">
        <v>1663</v>
      </c>
      <c r="C383" s="111">
        <v>44084</v>
      </c>
      <c r="D383" s="5" t="s">
        <v>1657</v>
      </c>
      <c r="E383" s="6">
        <v>724</v>
      </c>
      <c r="F383" s="5" t="s">
        <v>22</v>
      </c>
      <c r="G383" s="7" t="s">
        <v>1492</v>
      </c>
      <c r="H383" s="5" t="s">
        <v>60</v>
      </c>
      <c r="I383" s="7" t="s">
        <v>118</v>
      </c>
      <c r="J383" s="15"/>
      <c r="K383" s="15"/>
      <c r="L383" s="15"/>
      <c r="M383" s="7" t="s">
        <v>1664</v>
      </c>
      <c r="N383" s="7" t="s">
        <v>1660</v>
      </c>
      <c r="O383" s="15"/>
      <c r="P383" s="15"/>
      <c r="Q383" s="11">
        <v>0</v>
      </c>
      <c r="R383" s="12">
        <f t="shared" si="15"/>
        <v>3000</v>
      </c>
      <c r="S383" s="11">
        <f t="shared" si="16"/>
        <v>3000</v>
      </c>
      <c r="T383" s="13" t="s">
        <v>1665</v>
      </c>
      <c r="U383" s="16" t="s">
        <v>1662</v>
      </c>
    </row>
    <row r="384" spans="1:23" ht="13" x14ac:dyDescent="0.15">
      <c r="A384" s="1">
        <f t="shared" si="17"/>
        <v>383</v>
      </c>
      <c r="B384" s="107" t="s">
        <v>1666</v>
      </c>
      <c r="C384" s="111">
        <v>44084</v>
      </c>
      <c r="D384" s="5" t="s">
        <v>1667</v>
      </c>
      <c r="E384" s="6">
        <v>2610</v>
      </c>
      <c r="F384" s="5" t="s">
        <v>22</v>
      </c>
      <c r="G384" s="7" t="s">
        <v>1668</v>
      </c>
      <c r="H384" s="5" t="s">
        <v>34</v>
      </c>
      <c r="I384" s="7" t="s">
        <v>118</v>
      </c>
      <c r="J384" s="15"/>
      <c r="K384" s="15"/>
      <c r="L384" s="15"/>
      <c r="M384" s="7" t="s">
        <v>1669</v>
      </c>
      <c r="N384" s="7" t="s">
        <v>1670</v>
      </c>
      <c r="O384" s="9">
        <v>1</v>
      </c>
      <c r="P384" s="9">
        <v>1</v>
      </c>
      <c r="Q384" s="11">
        <v>100000</v>
      </c>
      <c r="R384" s="12">
        <f t="shared" si="15"/>
        <v>0</v>
      </c>
      <c r="S384" s="11">
        <f t="shared" si="16"/>
        <v>100000</v>
      </c>
      <c r="T384" s="13" t="s">
        <v>1671</v>
      </c>
      <c r="U384" s="16" t="s">
        <v>1672</v>
      </c>
    </row>
    <row r="385" spans="1:24" ht="13" x14ac:dyDescent="0.15">
      <c r="A385" s="1">
        <f t="shared" si="17"/>
        <v>384</v>
      </c>
      <c r="B385" s="107" t="s">
        <v>1673</v>
      </c>
      <c r="C385" s="111">
        <v>44084</v>
      </c>
      <c r="D385" s="5" t="s">
        <v>1667</v>
      </c>
      <c r="E385" s="6">
        <v>2613</v>
      </c>
      <c r="F385" s="5" t="s">
        <v>22</v>
      </c>
      <c r="G385" s="7" t="s">
        <v>1674</v>
      </c>
      <c r="H385" s="5" t="s">
        <v>24</v>
      </c>
      <c r="I385" s="7" t="s">
        <v>97</v>
      </c>
      <c r="J385" s="15"/>
      <c r="K385" s="15"/>
      <c r="L385" s="15"/>
      <c r="M385" s="7" t="s">
        <v>1675</v>
      </c>
      <c r="N385" s="7" t="s">
        <v>670</v>
      </c>
      <c r="O385" s="9">
        <v>1</v>
      </c>
      <c r="P385" s="9">
        <v>1</v>
      </c>
      <c r="Q385" s="11">
        <v>32000</v>
      </c>
      <c r="R385" s="12">
        <f t="shared" si="15"/>
        <v>0</v>
      </c>
      <c r="S385" s="11">
        <f t="shared" si="16"/>
        <v>32000</v>
      </c>
      <c r="T385" s="13" t="s">
        <v>1676</v>
      </c>
      <c r="U385" s="16" t="s">
        <v>1677</v>
      </c>
    </row>
    <row r="386" spans="1:24" ht="13" x14ac:dyDescent="0.15">
      <c r="A386" s="1">
        <f t="shared" si="17"/>
        <v>385</v>
      </c>
      <c r="B386" s="107" t="s">
        <v>1678</v>
      </c>
      <c r="C386" s="111">
        <v>44084</v>
      </c>
      <c r="D386" s="5" t="s">
        <v>124</v>
      </c>
      <c r="E386" s="6">
        <v>5904</v>
      </c>
      <c r="F386" s="5" t="s">
        <v>22</v>
      </c>
      <c r="G386" s="7" t="s">
        <v>1679</v>
      </c>
      <c r="H386" s="5" t="s">
        <v>68</v>
      </c>
      <c r="I386" s="7" t="s">
        <v>97</v>
      </c>
      <c r="J386" s="15"/>
      <c r="K386" s="15"/>
      <c r="L386" s="15"/>
      <c r="M386" s="7" t="s">
        <v>1680</v>
      </c>
      <c r="N386" s="7" t="s">
        <v>127</v>
      </c>
      <c r="O386" s="15"/>
      <c r="P386" s="15"/>
      <c r="Q386" s="11">
        <v>0</v>
      </c>
      <c r="R386" s="12">
        <f t="shared" ref="R386:R449" si="18">IF(Q386&gt;0,0,(IF(ISNA(VLOOKUP(D386,Missing_Vaulations,3,FALSE))=TRUE,0,(VLOOKUP(D386,Missing_Vaulations,3,FALSE)))))</f>
        <v>3000</v>
      </c>
      <c r="S386" s="11">
        <f t="shared" si="16"/>
        <v>3000</v>
      </c>
      <c r="T386" s="13" t="s">
        <v>1681</v>
      </c>
      <c r="U386" s="16" t="s">
        <v>129</v>
      </c>
    </row>
    <row r="387" spans="1:24" ht="13" x14ac:dyDescent="0.15">
      <c r="A387" s="1">
        <f t="shared" si="17"/>
        <v>386</v>
      </c>
      <c r="B387" s="107" t="s">
        <v>1682</v>
      </c>
      <c r="C387" s="111">
        <v>44084</v>
      </c>
      <c r="D387" s="5" t="s">
        <v>124</v>
      </c>
      <c r="E387" s="6">
        <v>3823</v>
      </c>
      <c r="F387" s="5" t="s">
        <v>22</v>
      </c>
      <c r="G387" s="7" t="s">
        <v>1683</v>
      </c>
      <c r="H387" s="5" t="s">
        <v>103</v>
      </c>
      <c r="I387" s="7" t="s">
        <v>97</v>
      </c>
      <c r="J387" s="15"/>
      <c r="K387" s="15"/>
      <c r="L387" s="15"/>
      <c r="M387" s="7" t="s">
        <v>1684</v>
      </c>
      <c r="N387" s="7" t="s">
        <v>476</v>
      </c>
      <c r="O387" s="15"/>
      <c r="P387" s="15"/>
      <c r="Q387" s="11">
        <v>0</v>
      </c>
      <c r="R387" s="12">
        <f t="shared" si="18"/>
        <v>3000</v>
      </c>
      <c r="S387" s="11">
        <f t="shared" ref="S387:S450" si="19">Q387+R387</f>
        <v>3000</v>
      </c>
      <c r="T387" s="13" t="s">
        <v>1685</v>
      </c>
      <c r="U387" s="16" t="s">
        <v>677</v>
      </c>
    </row>
    <row r="388" spans="1:24" ht="13" x14ac:dyDescent="0.15">
      <c r="A388" s="1">
        <f t="shared" ref="A388:A451" si="20">A387+1</f>
        <v>387</v>
      </c>
      <c r="B388" s="107" t="s">
        <v>1686</v>
      </c>
      <c r="C388" s="111">
        <v>44084</v>
      </c>
      <c r="D388" s="5" t="s">
        <v>124</v>
      </c>
      <c r="E388" s="6">
        <v>800</v>
      </c>
      <c r="F388" s="5" t="s">
        <v>22</v>
      </c>
      <c r="G388" s="7" t="s">
        <v>1687</v>
      </c>
      <c r="H388" s="5" t="s">
        <v>60</v>
      </c>
      <c r="I388" s="7" t="s">
        <v>97</v>
      </c>
      <c r="J388" s="15"/>
      <c r="K388" s="15"/>
      <c r="L388" s="15"/>
      <c r="M388" s="7" t="s">
        <v>1688</v>
      </c>
      <c r="N388" s="7" t="s">
        <v>56</v>
      </c>
      <c r="O388" s="15"/>
      <c r="P388" s="15"/>
      <c r="Q388" s="11">
        <v>0</v>
      </c>
      <c r="R388" s="12">
        <f t="shared" si="18"/>
        <v>3000</v>
      </c>
      <c r="S388" s="11">
        <f t="shared" si="19"/>
        <v>3000</v>
      </c>
      <c r="T388" s="13" t="s">
        <v>1689</v>
      </c>
      <c r="U388" s="16" t="s">
        <v>1120</v>
      </c>
    </row>
    <row r="389" spans="1:24" ht="13" x14ac:dyDescent="0.15">
      <c r="A389" s="1">
        <f t="shared" si="20"/>
        <v>388</v>
      </c>
      <c r="B389" s="107" t="s">
        <v>1690</v>
      </c>
      <c r="C389" s="111">
        <v>44084</v>
      </c>
      <c r="D389" s="5" t="s">
        <v>903</v>
      </c>
      <c r="E389" s="6">
        <v>320</v>
      </c>
      <c r="F389" s="5" t="s">
        <v>22</v>
      </c>
      <c r="G389" s="7" t="s">
        <v>1691</v>
      </c>
      <c r="H389" s="5" t="s">
        <v>24</v>
      </c>
      <c r="I389" s="7" t="s">
        <v>109</v>
      </c>
      <c r="J389" s="15"/>
      <c r="K389" s="15"/>
      <c r="L389" s="15"/>
      <c r="M389" s="7" t="s">
        <v>1692</v>
      </c>
      <c r="N389" s="7" t="s">
        <v>1693</v>
      </c>
      <c r="O389" s="15"/>
      <c r="P389" s="15"/>
      <c r="Q389" s="11">
        <v>0</v>
      </c>
      <c r="R389" s="12">
        <f t="shared" si="18"/>
        <v>2000</v>
      </c>
      <c r="S389" s="11">
        <f t="shared" si="19"/>
        <v>2000</v>
      </c>
      <c r="T389" s="13" t="s">
        <v>1694</v>
      </c>
      <c r="U389" s="16" t="s">
        <v>1695</v>
      </c>
    </row>
    <row r="390" spans="1:24" ht="13" x14ac:dyDescent="0.15">
      <c r="A390" s="1">
        <f t="shared" si="20"/>
        <v>389</v>
      </c>
      <c r="B390" s="107" t="s">
        <v>1696</v>
      </c>
      <c r="C390" s="111">
        <v>44084</v>
      </c>
      <c r="D390" s="5" t="s">
        <v>131</v>
      </c>
      <c r="E390" s="6">
        <v>610</v>
      </c>
      <c r="F390" s="5" t="s">
        <v>22</v>
      </c>
      <c r="G390" s="7" t="s">
        <v>1697</v>
      </c>
      <c r="H390" s="5" t="s">
        <v>24</v>
      </c>
      <c r="I390" s="7" t="s">
        <v>109</v>
      </c>
      <c r="J390" s="15"/>
      <c r="K390" s="15"/>
      <c r="L390" s="15"/>
      <c r="M390" s="7" t="s">
        <v>1698</v>
      </c>
      <c r="N390" s="7" t="s">
        <v>436</v>
      </c>
      <c r="O390" s="15"/>
      <c r="P390" s="15"/>
      <c r="Q390" s="11">
        <v>0</v>
      </c>
      <c r="R390" s="12">
        <f t="shared" si="18"/>
        <v>500</v>
      </c>
      <c r="S390" s="11">
        <f t="shared" si="19"/>
        <v>500</v>
      </c>
      <c r="T390" s="13" t="s">
        <v>1699</v>
      </c>
      <c r="U390" s="16" t="s">
        <v>136</v>
      </c>
    </row>
    <row r="391" spans="1:24" ht="13" x14ac:dyDescent="0.15">
      <c r="A391" s="1">
        <f t="shared" si="20"/>
        <v>390</v>
      </c>
      <c r="B391" s="107" t="s">
        <v>1700</v>
      </c>
      <c r="C391" s="111">
        <v>44084</v>
      </c>
      <c r="D391" s="5" t="s">
        <v>131</v>
      </c>
      <c r="E391" s="6">
        <v>5009</v>
      </c>
      <c r="F391" s="5" t="s">
        <v>22</v>
      </c>
      <c r="G391" s="7" t="s">
        <v>876</v>
      </c>
      <c r="H391" s="5" t="s">
        <v>103</v>
      </c>
      <c r="I391" s="7" t="s">
        <v>97</v>
      </c>
      <c r="J391" s="15"/>
      <c r="K391" s="15"/>
      <c r="L391" s="15"/>
      <c r="M391" s="7" t="s">
        <v>877</v>
      </c>
      <c r="N391" s="7" t="s">
        <v>1701</v>
      </c>
      <c r="O391" s="15"/>
      <c r="P391" s="15"/>
      <c r="Q391" s="11">
        <v>0</v>
      </c>
      <c r="R391" s="12">
        <f t="shared" si="18"/>
        <v>500</v>
      </c>
      <c r="S391" s="11">
        <f t="shared" si="19"/>
        <v>500</v>
      </c>
      <c r="T391" s="13" t="s">
        <v>878</v>
      </c>
      <c r="U391" s="16" t="s">
        <v>193</v>
      </c>
    </row>
    <row r="392" spans="1:24" ht="13" x14ac:dyDescent="0.15">
      <c r="A392" s="1">
        <f t="shared" si="20"/>
        <v>391</v>
      </c>
      <c r="B392" s="107" t="s">
        <v>1702</v>
      </c>
      <c r="C392" s="111">
        <v>44084</v>
      </c>
      <c r="D392" s="5" t="s">
        <v>131</v>
      </c>
      <c r="E392" s="6">
        <v>10235</v>
      </c>
      <c r="F392" s="5" t="s">
        <v>22</v>
      </c>
      <c r="G392" s="7" t="s">
        <v>1703</v>
      </c>
      <c r="H392" s="5" t="s">
        <v>54</v>
      </c>
      <c r="I392" s="15"/>
      <c r="J392" s="15"/>
      <c r="K392" s="15"/>
      <c r="L392" s="15"/>
      <c r="M392" s="7" t="s">
        <v>1704</v>
      </c>
      <c r="N392" s="7" t="s">
        <v>476</v>
      </c>
      <c r="O392" s="15"/>
      <c r="P392" s="15"/>
      <c r="Q392" s="11">
        <v>0</v>
      </c>
      <c r="R392" s="12">
        <f t="shared" si="18"/>
        <v>500</v>
      </c>
      <c r="S392" s="11">
        <f t="shared" si="19"/>
        <v>500</v>
      </c>
      <c r="T392" s="13" t="s">
        <v>1705</v>
      </c>
      <c r="U392" s="16" t="s">
        <v>136</v>
      </c>
    </row>
    <row r="393" spans="1:24" ht="13" x14ac:dyDescent="0.15">
      <c r="A393" s="1">
        <f t="shared" si="20"/>
        <v>392</v>
      </c>
      <c r="B393" s="107" t="s">
        <v>1706</v>
      </c>
      <c r="C393" s="111">
        <v>44084</v>
      </c>
      <c r="D393" s="5" t="s">
        <v>131</v>
      </c>
      <c r="E393" s="6">
        <v>11601</v>
      </c>
      <c r="F393" s="5" t="s">
        <v>22</v>
      </c>
      <c r="G393" s="7" t="s">
        <v>1707</v>
      </c>
      <c r="H393" s="5" t="s">
        <v>54</v>
      </c>
      <c r="I393" s="7" t="s">
        <v>42</v>
      </c>
      <c r="J393" s="15"/>
      <c r="K393" s="15"/>
      <c r="L393" s="15"/>
      <c r="M393" s="7" t="s">
        <v>1708</v>
      </c>
      <c r="N393" s="7" t="s">
        <v>476</v>
      </c>
      <c r="O393" s="15"/>
      <c r="P393" s="15"/>
      <c r="Q393" s="11">
        <v>0</v>
      </c>
      <c r="R393" s="12">
        <f t="shared" si="18"/>
        <v>500</v>
      </c>
      <c r="S393" s="11">
        <f t="shared" si="19"/>
        <v>500</v>
      </c>
      <c r="T393" s="13" t="s">
        <v>1709</v>
      </c>
      <c r="U393" s="16" t="s">
        <v>136</v>
      </c>
    </row>
    <row r="394" spans="1:24" ht="13" x14ac:dyDescent="0.15">
      <c r="A394" s="1">
        <f t="shared" si="20"/>
        <v>393</v>
      </c>
      <c r="B394" s="107" t="s">
        <v>1710</v>
      </c>
      <c r="C394" s="111">
        <v>44084</v>
      </c>
      <c r="D394" s="5" t="s">
        <v>131</v>
      </c>
      <c r="E394" s="6">
        <v>3517</v>
      </c>
      <c r="F394" s="5" t="s">
        <v>22</v>
      </c>
      <c r="G394" s="7" t="s">
        <v>1711</v>
      </c>
      <c r="H394" s="5" t="s">
        <v>24</v>
      </c>
      <c r="I394" s="7" t="s">
        <v>35</v>
      </c>
      <c r="J394" s="15"/>
      <c r="K394" s="15"/>
      <c r="L394" s="15"/>
      <c r="M394" s="7" t="s">
        <v>1712</v>
      </c>
      <c r="N394" s="7" t="s">
        <v>191</v>
      </c>
      <c r="O394" s="15"/>
      <c r="P394" s="15"/>
      <c r="Q394" s="11">
        <v>0</v>
      </c>
      <c r="R394" s="12">
        <f t="shared" si="18"/>
        <v>500</v>
      </c>
      <c r="S394" s="11">
        <f t="shared" si="19"/>
        <v>500</v>
      </c>
      <c r="T394" s="13" t="s">
        <v>1713</v>
      </c>
      <c r="U394" s="16" t="s">
        <v>186</v>
      </c>
    </row>
    <row r="395" spans="1:24" ht="13" x14ac:dyDescent="0.15">
      <c r="A395" s="1">
        <f t="shared" si="20"/>
        <v>394</v>
      </c>
      <c r="B395" s="107" t="s">
        <v>1714</v>
      </c>
      <c r="C395" s="111">
        <v>44084</v>
      </c>
      <c r="D395" s="5" t="s">
        <v>131</v>
      </c>
      <c r="E395" s="6">
        <v>4100</v>
      </c>
      <c r="F395" s="5" t="s">
        <v>22</v>
      </c>
      <c r="G395" s="7" t="s">
        <v>1715</v>
      </c>
      <c r="H395" s="5" t="s">
        <v>24</v>
      </c>
      <c r="I395" s="7" t="s">
        <v>97</v>
      </c>
      <c r="J395" s="15"/>
      <c r="K395" s="15"/>
      <c r="L395" s="15"/>
      <c r="M395" s="7" t="s">
        <v>1716</v>
      </c>
      <c r="N395" s="7" t="s">
        <v>191</v>
      </c>
      <c r="O395" s="15"/>
      <c r="P395" s="15"/>
      <c r="Q395" s="11">
        <v>0</v>
      </c>
      <c r="R395" s="12">
        <f t="shared" si="18"/>
        <v>500</v>
      </c>
      <c r="S395" s="11">
        <f t="shared" si="19"/>
        <v>500</v>
      </c>
      <c r="T395" s="13" t="s">
        <v>1717</v>
      </c>
      <c r="U395" s="16" t="s">
        <v>1718</v>
      </c>
    </row>
    <row r="396" spans="1:24" ht="13" x14ac:dyDescent="0.15">
      <c r="A396" s="1">
        <f t="shared" si="20"/>
        <v>395</v>
      </c>
      <c r="B396" s="107" t="s">
        <v>1719</v>
      </c>
      <c r="C396" s="111">
        <v>44084</v>
      </c>
      <c r="D396" s="5" t="s">
        <v>218</v>
      </c>
      <c r="E396" s="6">
        <v>1709</v>
      </c>
      <c r="F396" s="5" t="s">
        <v>22</v>
      </c>
      <c r="G396" s="7" t="s">
        <v>1720</v>
      </c>
      <c r="H396" s="5" t="s">
        <v>103</v>
      </c>
      <c r="I396" s="15"/>
      <c r="J396" s="15"/>
      <c r="K396" s="15"/>
      <c r="L396" s="15"/>
      <c r="M396" s="7" t="s">
        <v>1721</v>
      </c>
      <c r="N396" s="7" t="s">
        <v>1722</v>
      </c>
      <c r="O396" s="15"/>
      <c r="P396" s="15"/>
      <c r="Q396" s="11">
        <v>0</v>
      </c>
      <c r="R396" s="12">
        <f t="shared" si="18"/>
        <v>500</v>
      </c>
      <c r="S396" s="11">
        <f t="shared" si="19"/>
        <v>500</v>
      </c>
      <c r="T396" s="13" t="s">
        <v>1723</v>
      </c>
      <c r="U396" s="16" t="s">
        <v>223</v>
      </c>
      <c r="X396" t="s">
        <v>4780</v>
      </c>
    </row>
    <row r="397" spans="1:24" ht="13" x14ac:dyDescent="0.15">
      <c r="A397" s="1">
        <f t="shared" si="20"/>
        <v>396</v>
      </c>
      <c r="B397" s="107" t="s">
        <v>1724</v>
      </c>
      <c r="C397" s="111">
        <v>44084</v>
      </c>
      <c r="D397" s="5" t="s">
        <v>218</v>
      </c>
      <c r="E397" s="6">
        <v>11309</v>
      </c>
      <c r="F397" s="5" t="s">
        <v>22</v>
      </c>
      <c r="G397" s="7" t="s">
        <v>1725</v>
      </c>
      <c r="H397" s="5" t="s">
        <v>60</v>
      </c>
      <c r="I397" s="15"/>
      <c r="J397" s="15"/>
      <c r="K397" s="15"/>
      <c r="L397" s="15"/>
      <c r="M397" s="7" t="s">
        <v>1726</v>
      </c>
      <c r="N397" s="7" t="s">
        <v>1722</v>
      </c>
      <c r="O397" s="15"/>
      <c r="P397" s="15"/>
      <c r="Q397" s="11">
        <v>0</v>
      </c>
      <c r="R397" s="12">
        <f t="shared" si="18"/>
        <v>500</v>
      </c>
      <c r="S397" s="11">
        <f t="shared" si="19"/>
        <v>500</v>
      </c>
      <c r="T397" s="13" t="s">
        <v>1727</v>
      </c>
      <c r="U397" s="16" t="s">
        <v>223</v>
      </c>
      <c r="X397" t="s">
        <v>4780</v>
      </c>
    </row>
    <row r="398" spans="1:24" ht="13" x14ac:dyDescent="0.15">
      <c r="A398" s="1">
        <f t="shared" si="20"/>
        <v>397</v>
      </c>
      <c r="B398" s="107" t="s">
        <v>1728</v>
      </c>
      <c r="C398" s="111">
        <v>44084</v>
      </c>
      <c r="D398" s="5" t="s">
        <v>218</v>
      </c>
      <c r="E398" s="6">
        <v>2811</v>
      </c>
      <c r="F398" s="5" t="s">
        <v>22</v>
      </c>
      <c r="G398" s="7" t="s">
        <v>725</v>
      </c>
      <c r="H398" s="5" t="s">
        <v>24</v>
      </c>
      <c r="I398" s="7" t="s">
        <v>25</v>
      </c>
      <c r="J398" s="15"/>
      <c r="K398" s="15"/>
      <c r="L398" s="15"/>
      <c r="M398" s="7" t="s">
        <v>1729</v>
      </c>
      <c r="N398" s="7" t="s">
        <v>1722</v>
      </c>
      <c r="O398" s="15"/>
      <c r="P398" s="15"/>
      <c r="Q398" s="11">
        <v>0</v>
      </c>
      <c r="R398" s="12">
        <f t="shared" si="18"/>
        <v>500</v>
      </c>
      <c r="S398" s="11">
        <f t="shared" si="19"/>
        <v>500</v>
      </c>
      <c r="T398" s="13" t="s">
        <v>1730</v>
      </c>
      <c r="U398" s="16" t="s">
        <v>223</v>
      </c>
      <c r="X398" t="s">
        <v>4780</v>
      </c>
    </row>
    <row r="399" spans="1:24" ht="13" x14ac:dyDescent="0.15">
      <c r="A399" s="1">
        <f t="shared" si="20"/>
        <v>398</v>
      </c>
      <c r="B399" s="107" t="s">
        <v>1731</v>
      </c>
      <c r="C399" s="111">
        <v>44084</v>
      </c>
      <c r="D399" s="5" t="s">
        <v>218</v>
      </c>
      <c r="E399" s="6">
        <v>10412</v>
      </c>
      <c r="F399" s="5" t="s">
        <v>22</v>
      </c>
      <c r="G399" s="7" t="s">
        <v>1732</v>
      </c>
      <c r="H399" s="5" t="s">
        <v>34</v>
      </c>
      <c r="I399" s="7" t="s">
        <v>25</v>
      </c>
      <c r="J399" s="15"/>
      <c r="K399" s="15"/>
      <c r="L399" s="15"/>
      <c r="M399" s="7" t="s">
        <v>1733</v>
      </c>
      <c r="N399" s="7" t="s">
        <v>1722</v>
      </c>
      <c r="O399" s="15"/>
      <c r="P399" s="15"/>
      <c r="Q399" s="11">
        <v>0</v>
      </c>
      <c r="R399" s="12">
        <f t="shared" si="18"/>
        <v>500</v>
      </c>
      <c r="S399" s="11">
        <f t="shared" si="19"/>
        <v>500</v>
      </c>
      <c r="T399" s="13" t="s">
        <v>1734</v>
      </c>
      <c r="U399" s="16" t="s">
        <v>223</v>
      </c>
      <c r="X399" t="s">
        <v>4780</v>
      </c>
    </row>
    <row r="400" spans="1:24" ht="13" x14ac:dyDescent="0.15">
      <c r="A400" s="1">
        <f t="shared" si="20"/>
        <v>399</v>
      </c>
      <c r="B400" s="107" t="s">
        <v>1735</v>
      </c>
      <c r="C400" s="111">
        <v>44084</v>
      </c>
      <c r="D400" s="5" t="s">
        <v>218</v>
      </c>
      <c r="E400" s="6">
        <v>10801</v>
      </c>
      <c r="F400" s="5" t="s">
        <v>22</v>
      </c>
      <c r="G400" s="7" t="s">
        <v>1736</v>
      </c>
      <c r="H400" s="5" t="s">
        <v>24</v>
      </c>
      <c r="I400" s="7" t="s">
        <v>42</v>
      </c>
      <c r="J400" s="15"/>
      <c r="K400" s="15"/>
      <c r="L400" s="15"/>
      <c r="M400" s="7" t="s">
        <v>1737</v>
      </c>
      <c r="N400" s="7" t="s">
        <v>1722</v>
      </c>
      <c r="O400" s="15"/>
      <c r="P400" s="15"/>
      <c r="Q400" s="11">
        <v>0</v>
      </c>
      <c r="R400" s="12">
        <f t="shared" si="18"/>
        <v>500</v>
      </c>
      <c r="S400" s="11">
        <f t="shared" si="19"/>
        <v>500</v>
      </c>
      <c r="T400" s="13" t="s">
        <v>1738</v>
      </c>
      <c r="U400" s="16" t="s">
        <v>223</v>
      </c>
      <c r="X400" t="s">
        <v>4780</v>
      </c>
    </row>
    <row r="401" spans="1:24" ht="13" x14ac:dyDescent="0.15">
      <c r="A401" s="1">
        <f t="shared" si="20"/>
        <v>400</v>
      </c>
      <c r="B401" s="107" t="s">
        <v>1739</v>
      </c>
      <c r="C401" s="111">
        <v>44084</v>
      </c>
      <c r="D401" s="5" t="s">
        <v>218</v>
      </c>
      <c r="E401" s="6">
        <v>6616</v>
      </c>
      <c r="F401" s="5" t="s">
        <v>22</v>
      </c>
      <c r="G401" s="7" t="s">
        <v>1740</v>
      </c>
      <c r="H401" s="5" t="s">
        <v>24</v>
      </c>
      <c r="I401" s="7" t="s">
        <v>97</v>
      </c>
      <c r="J401" s="15"/>
      <c r="K401" s="15"/>
      <c r="L401" s="15"/>
      <c r="M401" s="7" t="s">
        <v>1741</v>
      </c>
      <c r="N401" s="7" t="s">
        <v>1722</v>
      </c>
      <c r="O401" s="15"/>
      <c r="P401" s="15"/>
      <c r="Q401" s="11">
        <v>0</v>
      </c>
      <c r="R401" s="12">
        <f t="shared" si="18"/>
        <v>500</v>
      </c>
      <c r="S401" s="11">
        <f t="shared" si="19"/>
        <v>500</v>
      </c>
      <c r="T401" s="13" t="s">
        <v>1742</v>
      </c>
      <c r="U401" s="16" t="s">
        <v>223</v>
      </c>
      <c r="X401" t="s">
        <v>4780</v>
      </c>
    </row>
    <row r="402" spans="1:24" ht="13" x14ac:dyDescent="0.15">
      <c r="A402" s="1">
        <f t="shared" si="20"/>
        <v>401</v>
      </c>
      <c r="B402" s="107" t="s">
        <v>1743</v>
      </c>
      <c r="C402" s="111">
        <v>44084</v>
      </c>
      <c r="D402" s="5" t="s">
        <v>218</v>
      </c>
      <c r="E402" s="6">
        <v>11017</v>
      </c>
      <c r="F402" s="5" t="s">
        <v>22</v>
      </c>
      <c r="G402" s="7" t="s">
        <v>1744</v>
      </c>
      <c r="H402" s="5" t="s">
        <v>24</v>
      </c>
      <c r="I402" s="15"/>
      <c r="J402" s="15"/>
      <c r="K402" s="15"/>
      <c r="L402" s="15"/>
      <c r="M402" s="7" t="s">
        <v>1745</v>
      </c>
      <c r="N402" s="7" t="s">
        <v>1722</v>
      </c>
      <c r="O402" s="15"/>
      <c r="P402" s="15"/>
      <c r="Q402" s="11">
        <v>0</v>
      </c>
      <c r="R402" s="12">
        <f t="shared" si="18"/>
        <v>500</v>
      </c>
      <c r="S402" s="11">
        <f t="shared" si="19"/>
        <v>500</v>
      </c>
      <c r="T402" s="13" t="s">
        <v>1746</v>
      </c>
      <c r="U402" s="16" t="s">
        <v>223</v>
      </c>
      <c r="X402" t="s">
        <v>4780</v>
      </c>
    </row>
    <row r="403" spans="1:24" ht="13" x14ac:dyDescent="0.15">
      <c r="A403" s="1">
        <f t="shared" si="20"/>
        <v>402</v>
      </c>
      <c r="B403" s="107" t="s">
        <v>1747</v>
      </c>
      <c r="C403" s="111">
        <v>44084</v>
      </c>
      <c r="D403" s="5" t="s">
        <v>218</v>
      </c>
      <c r="E403" s="6">
        <v>4800</v>
      </c>
      <c r="F403" s="5" t="s">
        <v>22</v>
      </c>
      <c r="G403" s="7" t="s">
        <v>1748</v>
      </c>
      <c r="H403" s="5" t="s">
        <v>54</v>
      </c>
      <c r="I403" s="7" t="s">
        <v>97</v>
      </c>
      <c r="J403" s="15"/>
      <c r="K403" s="15"/>
      <c r="L403" s="15"/>
      <c r="M403" s="7" t="s">
        <v>1749</v>
      </c>
      <c r="N403" s="7" t="s">
        <v>1722</v>
      </c>
      <c r="O403" s="15"/>
      <c r="P403" s="15"/>
      <c r="Q403" s="11">
        <v>0</v>
      </c>
      <c r="R403" s="12">
        <f t="shared" si="18"/>
        <v>500</v>
      </c>
      <c r="S403" s="11">
        <f t="shared" si="19"/>
        <v>500</v>
      </c>
      <c r="T403" s="13" t="s">
        <v>1750</v>
      </c>
      <c r="U403" s="16" t="s">
        <v>223</v>
      </c>
      <c r="X403" t="s">
        <v>4780</v>
      </c>
    </row>
    <row r="404" spans="1:24" ht="13" x14ac:dyDescent="0.15">
      <c r="A404" s="1">
        <f t="shared" si="20"/>
        <v>403</v>
      </c>
      <c r="B404" s="107" t="s">
        <v>1751</v>
      </c>
      <c r="C404" s="111">
        <v>44084</v>
      </c>
      <c r="D404" s="5" t="s">
        <v>218</v>
      </c>
      <c r="E404" s="6">
        <v>10913</v>
      </c>
      <c r="F404" s="5" t="s">
        <v>22</v>
      </c>
      <c r="G404" s="7" t="s">
        <v>1752</v>
      </c>
      <c r="H404" s="5" t="s">
        <v>24</v>
      </c>
      <c r="I404" s="15"/>
      <c r="J404" s="15"/>
      <c r="K404" s="15"/>
      <c r="L404" s="15"/>
      <c r="M404" s="7" t="s">
        <v>1753</v>
      </c>
      <c r="N404" s="7" t="s">
        <v>1722</v>
      </c>
      <c r="O404" s="15"/>
      <c r="P404" s="15"/>
      <c r="Q404" s="11">
        <v>0</v>
      </c>
      <c r="R404" s="12">
        <f t="shared" si="18"/>
        <v>500</v>
      </c>
      <c r="S404" s="11">
        <f t="shared" si="19"/>
        <v>500</v>
      </c>
      <c r="T404" s="13" t="s">
        <v>1754</v>
      </c>
      <c r="U404" s="16" t="s">
        <v>223</v>
      </c>
      <c r="X404" t="s">
        <v>4780</v>
      </c>
    </row>
    <row r="405" spans="1:24" ht="13" x14ac:dyDescent="0.15">
      <c r="A405" s="1">
        <f t="shared" si="20"/>
        <v>404</v>
      </c>
      <c r="B405" s="107" t="s">
        <v>1755</v>
      </c>
      <c r="C405" s="111">
        <v>44084</v>
      </c>
      <c r="D405" s="5" t="s">
        <v>218</v>
      </c>
      <c r="E405" s="6">
        <v>10023</v>
      </c>
      <c r="F405" s="5" t="s">
        <v>22</v>
      </c>
      <c r="G405" s="7" t="s">
        <v>1457</v>
      </c>
      <c r="H405" s="5" t="s">
        <v>322</v>
      </c>
      <c r="I405" s="7" t="s">
        <v>42</v>
      </c>
      <c r="J405" s="15"/>
      <c r="K405" s="15"/>
      <c r="L405" s="15"/>
      <c r="M405" s="7" t="s">
        <v>1756</v>
      </c>
      <c r="N405" s="7" t="s">
        <v>1722</v>
      </c>
      <c r="O405" s="15"/>
      <c r="P405" s="15"/>
      <c r="Q405" s="11">
        <v>0</v>
      </c>
      <c r="R405" s="12">
        <f t="shared" si="18"/>
        <v>500</v>
      </c>
      <c r="S405" s="11">
        <f t="shared" si="19"/>
        <v>500</v>
      </c>
      <c r="T405" s="13" t="s">
        <v>1757</v>
      </c>
      <c r="U405" s="16" t="s">
        <v>223</v>
      </c>
      <c r="X405" t="s">
        <v>4780</v>
      </c>
    </row>
    <row r="406" spans="1:24" ht="13" x14ac:dyDescent="0.15">
      <c r="A406" s="1">
        <f t="shared" si="20"/>
        <v>405</v>
      </c>
      <c r="B406" s="107" t="s">
        <v>1758</v>
      </c>
      <c r="C406" s="111">
        <v>44084</v>
      </c>
      <c r="D406" s="5" t="s">
        <v>218</v>
      </c>
      <c r="E406" s="6">
        <v>9000</v>
      </c>
      <c r="F406" s="5" t="s">
        <v>22</v>
      </c>
      <c r="G406" s="7" t="s">
        <v>1759</v>
      </c>
      <c r="H406" s="5" t="s">
        <v>34</v>
      </c>
      <c r="I406" s="15"/>
      <c r="J406" s="15"/>
      <c r="K406" s="15"/>
      <c r="L406" s="15"/>
      <c r="M406" s="7" t="s">
        <v>1760</v>
      </c>
      <c r="N406" s="7" t="s">
        <v>1722</v>
      </c>
      <c r="O406" s="15"/>
      <c r="P406" s="15"/>
      <c r="Q406" s="11">
        <v>0</v>
      </c>
      <c r="R406" s="12">
        <f t="shared" si="18"/>
        <v>500</v>
      </c>
      <c r="S406" s="11">
        <f t="shared" si="19"/>
        <v>500</v>
      </c>
      <c r="T406" s="13" t="s">
        <v>1761</v>
      </c>
      <c r="U406" s="16" t="s">
        <v>223</v>
      </c>
      <c r="X406" t="s">
        <v>4780</v>
      </c>
    </row>
    <row r="407" spans="1:24" ht="13" x14ac:dyDescent="0.15">
      <c r="A407" s="1">
        <f t="shared" si="20"/>
        <v>406</v>
      </c>
      <c r="B407" s="107" t="s">
        <v>1762</v>
      </c>
      <c r="C407" s="111">
        <v>44084</v>
      </c>
      <c r="D407" s="5" t="s">
        <v>239</v>
      </c>
      <c r="E407" s="6">
        <v>5401</v>
      </c>
      <c r="F407" s="5" t="s">
        <v>22</v>
      </c>
      <c r="G407" s="7" t="s">
        <v>409</v>
      </c>
      <c r="H407" s="5" t="s">
        <v>34</v>
      </c>
      <c r="I407" s="7" t="s">
        <v>109</v>
      </c>
      <c r="J407" s="15"/>
      <c r="K407" s="15"/>
      <c r="L407" s="15"/>
      <c r="M407" s="7" t="s">
        <v>410</v>
      </c>
      <c r="N407" s="7" t="s">
        <v>528</v>
      </c>
      <c r="O407" s="15"/>
      <c r="P407" s="15"/>
      <c r="Q407" s="11">
        <v>50000</v>
      </c>
      <c r="R407" s="12">
        <f t="shared" si="18"/>
        <v>0</v>
      </c>
      <c r="S407" s="11">
        <f t="shared" si="19"/>
        <v>50000</v>
      </c>
      <c r="T407" s="13" t="s">
        <v>411</v>
      </c>
      <c r="U407" s="16" t="s">
        <v>1558</v>
      </c>
      <c r="V407" t="s">
        <v>4778</v>
      </c>
    </row>
    <row r="408" spans="1:24" ht="13" x14ac:dyDescent="0.15">
      <c r="A408" s="1">
        <f t="shared" si="20"/>
        <v>407</v>
      </c>
      <c r="B408" s="107" t="s">
        <v>1763</v>
      </c>
      <c r="C408" s="111">
        <v>44084</v>
      </c>
      <c r="D408" s="5" t="s">
        <v>239</v>
      </c>
      <c r="E408" s="6">
        <v>6913</v>
      </c>
      <c r="F408" s="5" t="s">
        <v>22</v>
      </c>
      <c r="G408" s="7" t="s">
        <v>1764</v>
      </c>
      <c r="H408" s="5" t="s">
        <v>1765</v>
      </c>
      <c r="I408" s="7" t="s">
        <v>97</v>
      </c>
      <c r="J408" s="15"/>
      <c r="K408" s="15"/>
      <c r="L408" s="15"/>
      <c r="M408" s="7" t="s">
        <v>1766</v>
      </c>
      <c r="N408" s="7" t="s">
        <v>528</v>
      </c>
      <c r="O408" s="15"/>
      <c r="P408" s="15"/>
      <c r="Q408" s="11">
        <v>50000</v>
      </c>
      <c r="R408" s="12">
        <f t="shared" si="18"/>
        <v>0</v>
      </c>
      <c r="S408" s="11">
        <f t="shared" si="19"/>
        <v>50000</v>
      </c>
      <c r="T408" s="13" t="s">
        <v>1767</v>
      </c>
      <c r="U408" s="16" t="s">
        <v>280</v>
      </c>
      <c r="V408" t="s">
        <v>4778</v>
      </c>
    </row>
    <row r="409" spans="1:24" ht="13" x14ac:dyDescent="0.15">
      <c r="A409" s="1">
        <f t="shared" si="20"/>
        <v>408</v>
      </c>
      <c r="B409" s="107" t="s">
        <v>1768</v>
      </c>
      <c r="C409" s="111">
        <v>44084</v>
      </c>
      <c r="D409" s="5" t="s">
        <v>239</v>
      </c>
      <c r="E409" s="6">
        <v>10800</v>
      </c>
      <c r="F409" s="5" t="s">
        <v>22</v>
      </c>
      <c r="G409" s="7" t="s">
        <v>1652</v>
      </c>
      <c r="H409" s="5" t="s">
        <v>68</v>
      </c>
      <c r="I409" s="7" t="s">
        <v>25</v>
      </c>
      <c r="J409" s="15"/>
      <c r="K409" s="15"/>
      <c r="L409" s="15"/>
      <c r="M409" s="7" t="s">
        <v>1769</v>
      </c>
      <c r="N409" s="7" t="s">
        <v>595</v>
      </c>
      <c r="O409" s="15"/>
      <c r="P409" s="15"/>
      <c r="Q409" s="11">
        <v>50000</v>
      </c>
      <c r="R409" s="12">
        <f t="shared" si="18"/>
        <v>0</v>
      </c>
      <c r="S409" s="11">
        <f t="shared" si="19"/>
        <v>50000</v>
      </c>
      <c r="T409" s="13" t="s">
        <v>1654</v>
      </c>
      <c r="U409" s="16" t="s">
        <v>261</v>
      </c>
      <c r="V409" t="s">
        <v>4778</v>
      </c>
    </row>
    <row r="410" spans="1:24" ht="13" x14ac:dyDescent="0.15">
      <c r="A410" s="1">
        <f t="shared" si="20"/>
        <v>409</v>
      </c>
      <c r="B410" s="107" t="s">
        <v>1770</v>
      </c>
      <c r="C410" s="111">
        <v>44084</v>
      </c>
      <c r="D410" s="5" t="s">
        <v>239</v>
      </c>
      <c r="E410" s="6">
        <v>3103</v>
      </c>
      <c r="F410" s="5" t="s">
        <v>22</v>
      </c>
      <c r="G410" s="7" t="s">
        <v>1771</v>
      </c>
      <c r="H410" s="5" t="s">
        <v>68</v>
      </c>
      <c r="I410" s="7" t="s">
        <v>69</v>
      </c>
      <c r="J410" s="15"/>
      <c r="K410" s="15"/>
      <c r="L410" s="15"/>
      <c r="M410" s="7" t="s">
        <v>1772</v>
      </c>
      <c r="N410" s="7" t="s">
        <v>127</v>
      </c>
      <c r="O410" s="15"/>
      <c r="P410" s="15"/>
      <c r="Q410" s="11">
        <v>50000</v>
      </c>
      <c r="R410" s="12">
        <f t="shared" si="18"/>
        <v>0</v>
      </c>
      <c r="S410" s="11">
        <f t="shared" si="19"/>
        <v>50000</v>
      </c>
      <c r="T410" s="13" t="s">
        <v>1773</v>
      </c>
      <c r="U410" s="16" t="s">
        <v>250</v>
      </c>
      <c r="V410" t="s">
        <v>4778</v>
      </c>
    </row>
    <row r="411" spans="1:24" ht="13" x14ac:dyDescent="0.15">
      <c r="A411" s="1">
        <f t="shared" si="20"/>
        <v>410</v>
      </c>
      <c r="B411" s="107" t="s">
        <v>1774</v>
      </c>
      <c r="C411" s="111">
        <v>44084</v>
      </c>
      <c r="D411" s="5" t="s">
        <v>239</v>
      </c>
      <c r="E411" s="6">
        <v>911</v>
      </c>
      <c r="F411" s="5" t="s">
        <v>22</v>
      </c>
      <c r="G411" s="7" t="s">
        <v>1560</v>
      </c>
      <c r="H411" s="5" t="s">
        <v>34</v>
      </c>
      <c r="I411" s="7" t="s">
        <v>109</v>
      </c>
      <c r="J411" s="15"/>
      <c r="K411" s="15"/>
      <c r="L411" s="15"/>
      <c r="M411" s="7" t="s">
        <v>1775</v>
      </c>
      <c r="N411" s="7" t="s">
        <v>528</v>
      </c>
      <c r="O411" s="15"/>
      <c r="P411" s="15"/>
      <c r="Q411" s="11">
        <v>50000</v>
      </c>
      <c r="R411" s="12">
        <f t="shared" si="18"/>
        <v>0</v>
      </c>
      <c r="S411" s="11">
        <f t="shared" si="19"/>
        <v>50000</v>
      </c>
      <c r="T411" s="13" t="s">
        <v>1776</v>
      </c>
      <c r="U411" s="16" t="s">
        <v>261</v>
      </c>
      <c r="V411" t="s">
        <v>4778</v>
      </c>
    </row>
    <row r="412" spans="1:24" ht="13" x14ac:dyDescent="0.15">
      <c r="A412" s="1">
        <f t="shared" si="20"/>
        <v>411</v>
      </c>
      <c r="B412" s="107" t="s">
        <v>1777</v>
      </c>
      <c r="C412" s="111">
        <v>44084</v>
      </c>
      <c r="D412" s="5" t="s">
        <v>239</v>
      </c>
      <c r="E412" s="6">
        <v>3613</v>
      </c>
      <c r="F412" s="5" t="s">
        <v>22</v>
      </c>
      <c r="G412" s="7" t="s">
        <v>1778</v>
      </c>
      <c r="H412" s="5" t="s">
        <v>68</v>
      </c>
      <c r="I412" s="7" t="s">
        <v>25</v>
      </c>
      <c r="J412" s="15"/>
      <c r="K412" s="15"/>
      <c r="L412" s="15"/>
      <c r="M412" s="7" t="s">
        <v>1779</v>
      </c>
      <c r="N412" s="7" t="s">
        <v>528</v>
      </c>
      <c r="O412" s="15"/>
      <c r="P412" s="15"/>
      <c r="Q412" s="11">
        <v>50000</v>
      </c>
      <c r="R412" s="12">
        <f t="shared" si="18"/>
        <v>0</v>
      </c>
      <c r="S412" s="11">
        <f t="shared" si="19"/>
        <v>50000</v>
      </c>
      <c r="T412" s="13" t="s">
        <v>1780</v>
      </c>
      <c r="U412" s="16" t="s">
        <v>261</v>
      </c>
      <c r="V412" t="s">
        <v>4778</v>
      </c>
    </row>
    <row r="413" spans="1:24" ht="13" x14ac:dyDescent="0.15">
      <c r="A413" s="1">
        <f t="shared" si="20"/>
        <v>412</v>
      </c>
      <c r="B413" s="107" t="s">
        <v>1781</v>
      </c>
      <c r="C413" s="111">
        <v>44084</v>
      </c>
      <c r="D413" s="5" t="s">
        <v>239</v>
      </c>
      <c r="E413" s="6">
        <v>2400</v>
      </c>
      <c r="F413" s="5" t="s">
        <v>22</v>
      </c>
      <c r="G413" s="7" t="s">
        <v>1782</v>
      </c>
      <c r="H413" s="5" t="s">
        <v>322</v>
      </c>
      <c r="I413" s="15"/>
      <c r="J413" s="15"/>
      <c r="K413" s="15"/>
      <c r="L413" s="15"/>
      <c r="M413" s="7" t="s">
        <v>1783</v>
      </c>
      <c r="N413" s="7" t="s">
        <v>274</v>
      </c>
      <c r="O413" s="15"/>
      <c r="P413" s="15"/>
      <c r="Q413" s="11">
        <v>50000</v>
      </c>
      <c r="R413" s="12">
        <f t="shared" si="18"/>
        <v>0</v>
      </c>
      <c r="S413" s="11">
        <f t="shared" si="19"/>
        <v>50000</v>
      </c>
      <c r="T413" s="13" t="s">
        <v>1784</v>
      </c>
      <c r="U413" s="16" t="s">
        <v>280</v>
      </c>
      <c r="V413" t="s">
        <v>4778</v>
      </c>
    </row>
    <row r="414" spans="1:24" ht="13" x14ac:dyDescent="0.15">
      <c r="A414" s="1">
        <f t="shared" si="20"/>
        <v>413</v>
      </c>
      <c r="B414" s="107" t="s">
        <v>1785</v>
      </c>
      <c r="C414" s="111">
        <v>44084</v>
      </c>
      <c r="D414" s="5" t="s">
        <v>239</v>
      </c>
      <c r="E414" s="6">
        <v>3616</v>
      </c>
      <c r="F414" s="5" t="s">
        <v>22</v>
      </c>
      <c r="G414" s="7" t="s">
        <v>1786</v>
      </c>
      <c r="H414" s="5" t="s">
        <v>60</v>
      </c>
      <c r="I414" s="7" t="s">
        <v>35</v>
      </c>
      <c r="J414" s="15"/>
      <c r="K414" s="15"/>
      <c r="L414" s="15"/>
      <c r="M414" s="7" t="s">
        <v>1787</v>
      </c>
      <c r="N414" s="7" t="s">
        <v>476</v>
      </c>
      <c r="O414" s="15"/>
      <c r="P414" s="15"/>
      <c r="Q414" s="11">
        <v>50000</v>
      </c>
      <c r="R414" s="12">
        <f t="shared" si="18"/>
        <v>0</v>
      </c>
      <c r="S414" s="11">
        <f t="shared" si="19"/>
        <v>50000</v>
      </c>
      <c r="T414" s="13" t="s">
        <v>1788</v>
      </c>
      <c r="U414" s="16" t="s">
        <v>280</v>
      </c>
      <c r="V414" t="s">
        <v>4778</v>
      </c>
    </row>
    <row r="415" spans="1:24" ht="13" x14ac:dyDescent="0.15">
      <c r="A415" s="1">
        <f t="shared" si="20"/>
        <v>414</v>
      </c>
      <c r="B415" s="107" t="s">
        <v>1789</v>
      </c>
      <c r="C415" s="111">
        <v>44084</v>
      </c>
      <c r="D415" s="5" t="s">
        <v>239</v>
      </c>
      <c r="E415" s="6">
        <v>3148</v>
      </c>
      <c r="F415" s="5" t="s">
        <v>22</v>
      </c>
      <c r="G415" s="7" t="s">
        <v>1790</v>
      </c>
      <c r="H415" s="5" t="s">
        <v>24</v>
      </c>
      <c r="I415" s="7" t="s">
        <v>183</v>
      </c>
      <c r="J415" s="15"/>
      <c r="K415" s="15"/>
      <c r="L415" s="15"/>
      <c r="M415" s="7" t="s">
        <v>1791</v>
      </c>
      <c r="N415" s="7" t="s">
        <v>476</v>
      </c>
      <c r="O415" s="15"/>
      <c r="P415" s="15"/>
      <c r="Q415" s="11">
        <v>50000</v>
      </c>
      <c r="R415" s="12">
        <f t="shared" si="18"/>
        <v>0</v>
      </c>
      <c r="S415" s="11">
        <f t="shared" si="19"/>
        <v>50000</v>
      </c>
      <c r="T415" s="13" t="s">
        <v>1792</v>
      </c>
      <c r="U415" s="16" t="s">
        <v>250</v>
      </c>
      <c r="V415" t="s">
        <v>4778</v>
      </c>
    </row>
    <row r="416" spans="1:24" ht="13" x14ac:dyDescent="0.15">
      <c r="A416" s="1">
        <f t="shared" si="20"/>
        <v>415</v>
      </c>
      <c r="B416" s="107" t="s">
        <v>1793</v>
      </c>
      <c r="C416" s="111">
        <v>44084</v>
      </c>
      <c r="D416" s="5" t="s">
        <v>239</v>
      </c>
      <c r="E416" s="6">
        <v>4908</v>
      </c>
      <c r="F416" s="5" t="s">
        <v>22</v>
      </c>
      <c r="G416" s="7" t="s">
        <v>1794</v>
      </c>
      <c r="H416" s="5" t="s">
        <v>24</v>
      </c>
      <c r="I416" s="7" t="s">
        <v>42</v>
      </c>
      <c r="J416" s="15"/>
      <c r="K416" s="15"/>
      <c r="L416" s="15"/>
      <c r="M416" s="7" t="s">
        <v>1795</v>
      </c>
      <c r="N416" s="7" t="s">
        <v>476</v>
      </c>
      <c r="O416" s="15"/>
      <c r="P416" s="15"/>
      <c r="Q416" s="11">
        <v>50000</v>
      </c>
      <c r="R416" s="12">
        <f t="shared" si="18"/>
        <v>0</v>
      </c>
      <c r="S416" s="11">
        <f t="shared" si="19"/>
        <v>50000</v>
      </c>
      <c r="T416" s="13" t="s">
        <v>1796</v>
      </c>
      <c r="U416" s="16" t="s">
        <v>250</v>
      </c>
      <c r="V416" t="s">
        <v>4778</v>
      </c>
    </row>
    <row r="417" spans="1:22" ht="13" x14ac:dyDescent="0.15">
      <c r="A417" s="1">
        <f t="shared" si="20"/>
        <v>416</v>
      </c>
      <c r="B417" s="107" t="s">
        <v>1797</v>
      </c>
      <c r="C417" s="111">
        <v>44084</v>
      </c>
      <c r="D417" s="5" t="s">
        <v>239</v>
      </c>
      <c r="E417" s="6">
        <v>2711</v>
      </c>
      <c r="F417" s="5" t="s">
        <v>22</v>
      </c>
      <c r="G417" s="7" t="s">
        <v>1798</v>
      </c>
      <c r="H417" s="5" t="s">
        <v>24</v>
      </c>
      <c r="I417" s="7" t="s">
        <v>69</v>
      </c>
      <c r="J417" s="15"/>
      <c r="K417" s="15"/>
      <c r="L417" s="15"/>
      <c r="M417" s="7" t="s">
        <v>1799</v>
      </c>
      <c r="N417" s="7" t="s">
        <v>476</v>
      </c>
      <c r="O417" s="15"/>
      <c r="P417" s="15"/>
      <c r="Q417" s="11">
        <v>50000</v>
      </c>
      <c r="R417" s="12">
        <f t="shared" si="18"/>
        <v>0</v>
      </c>
      <c r="S417" s="11">
        <f t="shared" si="19"/>
        <v>50000</v>
      </c>
      <c r="T417" s="13" t="s">
        <v>1800</v>
      </c>
      <c r="U417" s="16" t="s">
        <v>250</v>
      </c>
      <c r="V417" t="s">
        <v>4778</v>
      </c>
    </row>
    <row r="418" spans="1:22" ht="13" x14ac:dyDescent="0.15">
      <c r="A418" s="1">
        <f t="shared" si="20"/>
        <v>417</v>
      </c>
      <c r="B418" s="107" t="s">
        <v>1801</v>
      </c>
      <c r="C418" s="111">
        <v>44084</v>
      </c>
      <c r="D418" s="5" t="s">
        <v>239</v>
      </c>
      <c r="E418" s="6">
        <v>3104</v>
      </c>
      <c r="F418" s="5" t="s">
        <v>22</v>
      </c>
      <c r="G418" s="7" t="s">
        <v>1802</v>
      </c>
      <c r="H418" s="5" t="s">
        <v>54</v>
      </c>
      <c r="I418" s="7" t="s">
        <v>69</v>
      </c>
      <c r="J418" s="15"/>
      <c r="K418" s="15"/>
      <c r="L418" s="15"/>
      <c r="M418" s="7" t="s">
        <v>1803</v>
      </c>
      <c r="N418" s="7" t="s">
        <v>274</v>
      </c>
      <c r="O418" s="15"/>
      <c r="P418" s="15"/>
      <c r="Q418" s="11">
        <v>50000</v>
      </c>
      <c r="R418" s="12">
        <f t="shared" si="18"/>
        <v>0</v>
      </c>
      <c r="S418" s="11">
        <f t="shared" si="19"/>
        <v>50000</v>
      </c>
      <c r="T418" s="13" t="s">
        <v>1804</v>
      </c>
      <c r="U418" s="16" t="s">
        <v>250</v>
      </c>
      <c r="V418" t="s">
        <v>4778</v>
      </c>
    </row>
    <row r="419" spans="1:22" ht="13" x14ac:dyDescent="0.15">
      <c r="A419" s="1">
        <f t="shared" si="20"/>
        <v>418</v>
      </c>
      <c r="B419" s="107" t="s">
        <v>1805</v>
      </c>
      <c r="C419" s="111">
        <v>44084</v>
      </c>
      <c r="D419" s="5" t="s">
        <v>239</v>
      </c>
      <c r="E419" s="6">
        <v>5312</v>
      </c>
      <c r="F419" s="5" t="s">
        <v>22</v>
      </c>
      <c r="G419" s="7" t="s">
        <v>1806</v>
      </c>
      <c r="H419" s="5" t="s">
        <v>34</v>
      </c>
      <c r="I419" s="7" t="s">
        <v>69</v>
      </c>
      <c r="J419" s="15"/>
      <c r="K419" s="15"/>
      <c r="L419" s="15"/>
      <c r="M419" s="7" t="s">
        <v>1807</v>
      </c>
      <c r="N419" s="7" t="s">
        <v>274</v>
      </c>
      <c r="O419" s="15"/>
      <c r="P419" s="15"/>
      <c r="Q419" s="11">
        <v>50000</v>
      </c>
      <c r="R419" s="12">
        <f t="shared" si="18"/>
        <v>0</v>
      </c>
      <c r="S419" s="11">
        <f t="shared" si="19"/>
        <v>50000</v>
      </c>
      <c r="T419" s="13" t="s">
        <v>1808</v>
      </c>
      <c r="U419" s="16" t="s">
        <v>250</v>
      </c>
      <c r="V419" t="s">
        <v>4778</v>
      </c>
    </row>
    <row r="420" spans="1:22" ht="13" x14ac:dyDescent="0.15">
      <c r="A420" s="1">
        <f t="shared" si="20"/>
        <v>419</v>
      </c>
      <c r="B420" s="107" t="s">
        <v>1809</v>
      </c>
      <c r="C420" s="111">
        <v>44084</v>
      </c>
      <c r="D420" s="5" t="s">
        <v>239</v>
      </c>
      <c r="E420" s="6">
        <v>4210</v>
      </c>
      <c r="F420" s="5" t="s">
        <v>22</v>
      </c>
      <c r="G420" s="7" t="s">
        <v>1810</v>
      </c>
      <c r="H420" s="5" t="s">
        <v>34</v>
      </c>
      <c r="I420" s="15"/>
      <c r="J420" s="15"/>
      <c r="K420" s="15"/>
      <c r="L420" s="15"/>
      <c r="M420" s="7" t="s">
        <v>1811</v>
      </c>
      <c r="N420" s="7" t="s">
        <v>274</v>
      </c>
      <c r="O420" s="15"/>
      <c r="P420" s="15"/>
      <c r="Q420" s="11">
        <v>50000</v>
      </c>
      <c r="R420" s="12">
        <f t="shared" si="18"/>
        <v>0</v>
      </c>
      <c r="S420" s="11">
        <f t="shared" si="19"/>
        <v>50000</v>
      </c>
      <c r="T420" s="13" t="s">
        <v>1812</v>
      </c>
      <c r="U420" s="16" t="s">
        <v>250</v>
      </c>
      <c r="V420" t="s">
        <v>4778</v>
      </c>
    </row>
    <row r="421" spans="1:22" ht="13" x14ac:dyDescent="0.15">
      <c r="A421" s="1">
        <f t="shared" si="20"/>
        <v>420</v>
      </c>
      <c r="B421" s="107" t="s">
        <v>1813</v>
      </c>
      <c r="C421" s="111">
        <v>44084</v>
      </c>
      <c r="D421" s="5" t="s">
        <v>239</v>
      </c>
      <c r="E421" s="6">
        <v>12511</v>
      </c>
      <c r="F421" s="5" t="s">
        <v>22</v>
      </c>
      <c r="G421" s="7" t="s">
        <v>578</v>
      </c>
      <c r="H421" s="5" t="s">
        <v>24</v>
      </c>
      <c r="I421" s="7" t="s">
        <v>42</v>
      </c>
      <c r="J421" s="15"/>
      <c r="K421" s="15"/>
      <c r="L421" s="15"/>
      <c r="M421" s="7" t="s">
        <v>579</v>
      </c>
      <c r="N421" s="7" t="s">
        <v>274</v>
      </c>
      <c r="O421" s="15"/>
      <c r="P421" s="15"/>
      <c r="Q421" s="11">
        <v>50000</v>
      </c>
      <c r="R421" s="12">
        <f t="shared" si="18"/>
        <v>0</v>
      </c>
      <c r="S421" s="11">
        <f t="shared" si="19"/>
        <v>50000</v>
      </c>
      <c r="T421" s="13" t="s">
        <v>580</v>
      </c>
      <c r="U421" s="16" t="s">
        <v>1814</v>
      </c>
      <c r="V421" t="s">
        <v>4778</v>
      </c>
    </row>
    <row r="422" spans="1:22" ht="13" x14ac:dyDescent="0.15">
      <c r="A422" s="1">
        <f t="shared" si="20"/>
        <v>421</v>
      </c>
      <c r="B422" s="107" t="s">
        <v>1815</v>
      </c>
      <c r="C422" s="111">
        <v>44084</v>
      </c>
      <c r="D422" s="5" t="s">
        <v>239</v>
      </c>
      <c r="E422" s="6">
        <v>8416</v>
      </c>
      <c r="F422" s="5" t="s">
        <v>22</v>
      </c>
      <c r="G422" s="7" t="s">
        <v>1816</v>
      </c>
      <c r="H422" s="5" t="s">
        <v>24</v>
      </c>
      <c r="I422" s="7" t="s">
        <v>42</v>
      </c>
      <c r="J422" s="15"/>
      <c r="K422" s="15"/>
      <c r="L422" s="15"/>
      <c r="M422" s="7" t="s">
        <v>1817</v>
      </c>
      <c r="N422" s="7" t="s">
        <v>595</v>
      </c>
      <c r="O422" s="15"/>
      <c r="P422" s="15"/>
      <c r="Q422" s="11">
        <v>50000</v>
      </c>
      <c r="R422" s="12">
        <f t="shared" si="18"/>
        <v>0</v>
      </c>
      <c r="S422" s="11">
        <f t="shared" si="19"/>
        <v>50000</v>
      </c>
      <c r="T422" s="13" t="s">
        <v>1818</v>
      </c>
      <c r="U422" s="16" t="s">
        <v>250</v>
      </c>
      <c r="V422" t="s">
        <v>4778</v>
      </c>
    </row>
    <row r="423" spans="1:22" ht="13" x14ac:dyDescent="0.15">
      <c r="A423" s="1">
        <f t="shared" si="20"/>
        <v>422</v>
      </c>
      <c r="B423" s="107" t="s">
        <v>1819</v>
      </c>
      <c r="C423" s="111">
        <v>44084</v>
      </c>
      <c r="D423" s="5" t="s">
        <v>239</v>
      </c>
      <c r="E423" s="6">
        <v>4304</v>
      </c>
      <c r="F423" s="5" t="s">
        <v>22</v>
      </c>
      <c r="G423" s="7" t="s">
        <v>1820</v>
      </c>
      <c r="H423" s="5" t="s">
        <v>54</v>
      </c>
      <c r="I423" s="7" t="s">
        <v>61</v>
      </c>
      <c r="J423" s="15"/>
      <c r="K423" s="15"/>
      <c r="L423" s="15"/>
      <c r="M423" s="7" t="s">
        <v>1821</v>
      </c>
      <c r="N423" s="7" t="s">
        <v>748</v>
      </c>
      <c r="O423" s="15"/>
      <c r="P423" s="15"/>
      <c r="Q423" s="11">
        <v>50000</v>
      </c>
      <c r="R423" s="12">
        <f t="shared" si="18"/>
        <v>0</v>
      </c>
      <c r="S423" s="11">
        <f t="shared" si="19"/>
        <v>50000</v>
      </c>
      <c r="T423" s="13" t="s">
        <v>1822</v>
      </c>
      <c r="U423" s="16" t="s">
        <v>250</v>
      </c>
      <c r="V423" t="s">
        <v>4778</v>
      </c>
    </row>
    <row r="424" spans="1:22" ht="13" x14ac:dyDescent="0.15">
      <c r="A424" s="1">
        <f t="shared" si="20"/>
        <v>423</v>
      </c>
      <c r="B424" s="107" t="s">
        <v>1823</v>
      </c>
      <c r="C424" s="111">
        <v>44084</v>
      </c>
      <c r="D424" s="5" t="s">
        <v>239</v>
      </c>
      <c r="E424" s="6">
        <v>518</v>
      </c>
      <c r="F424" s="5" t="s">
        <v>22</v>
      </c>
      <c r="G424" s="7" t="s">
        <v>1824</v>
      </c>
      <c r="H424" s="5" t="s">
        <v>60</v>
      </c>
      <c r="I424" s="7" t="s">
        <v>118</v>
      </c>
      <c r="J424" s="15"/>
      <c r="K424" s="15"/>
      <c r="L424" s="15"/>
      <c r="M424" s="7" t="s">
        <v>1825</v>
      </c>
      <c r="N424" s="7" t="s">
        <v>497</v>
      </c>
      <c r="O424" s="15"/>
      <c r="P424" s="15"/>
      <c r="Q424" s="11">
        <v>50000</v>
      </c>
      <c r="R424" s="12">
        <f t="shared" si="18"/>
        <v>0</v>
      </c>
      <c r="S424" s="11">
        <f t="shared" si="19"/>
        <v>50000</v>
      </c>
      <c r="T424" s="13" t="s">
        <v>1826</v>
      </c>
      <c r="U424" s="16" t="s">
        <v>280</v>
      </c>
      <c r="V424" t="s">
        <v>4778</v>
      </c>
    </row>
    <row r="425" spans="1:22" ht="13" x14ac:dyDescent="0.15">
      <c r="A425" s="1">
        <f t="shared" si="20"/>
        <v>424</v>
      </c>
      <c r="B425" s="107" t="s">
        <v>1827</v>
      </c>
      <c r="C425" s="111">
        <v>44084</v>
      </c>
      <c r="D425" s="5" t="s">
        <v>239</v>
      </c>
      <c r="E425" s="6">
        <v>6005</v>
      </c>
      <c r="F425" s="5" t="s">
        <v>22</v>
      </c>
      <c r="G425" s="7" t="s">
        <v>1828</v>
      </c>
      <c r="H425" s="5" t="s">
        <v>60</v>
      </c>
      <c r="I425" s="7" t="s">
        <v>109</v>
      </c>
      <c r="J425" s="15"/>
      <c r="K425" s="15"/>
      <c r="L425" s="15"/>
      <c r="M425" s="7" t="s">
        <v>1829</v>
      </c>
      <c r="N425" s="7" t="s">
        <v>497</v>
      </c>
      <c r="O425" s="15"/>
      <c r="P425" s="15"/>
      <c r="Q425" s="11">
        <v>50000</v>
      </c>
      <c r="R425" s="12">
        <f t="shared" si="18"/>
        <v>0</v>
      </c>
      <c r="S425" s="11">
        <f t="shared" si="19"/>
        <v>50000</v>
      </c>
      <c r="T425" s="13" t="s">
        <v>1830</v>
      </c>
      <c r="U425" s="16" t="s">
        <v>280</v>
      </c>
      <c r="V425" t="s">
        <v>4778</v>
      </c>
    </row>
    <row r="426" spans="1:22" ht="13" x14ac:dyDescent="0.15">
      <c r="A426" s="1">
        <f t="shared" si="20"/>
        <v>425</v>
      </c>
      <c r="B426" s="107" t="s">
        <v>1831</v>
      </c>
      <c r="C426" s="111">
        <v>44084</v>
      </c>
      <c r="D426" s="5" t="s">
        <v>239</v>
      </c>
      <c r="E426" s="6">
        <v>5703</v>
      </c>
      <c r="F426" s="5" t="s">
        <v>22</v>
      </c>
      <c r="G426" s="7" t="s">
        <v>1832</v>
      </c>
      <c r="H426" s="5" t="s">
        <v>34</v>
      </c>
      <c r="I426" s="7" t="s">
        <v>69</v>
      </c>
      <c r="J426" s="15"/>
      <c r="K426" s="15"/>
      <c r="L426" s="15"/>
      <c r="M426" s="7" t="s">
        <v>1833</v>
      </c>
      <c r="N426" s="7" t="s">
        <v>497</v>
      </c>
      <c r="O426" s="15"/>
      <c r="P426" s="15"/>
      <c r="Q426" s="11">
        <v>50000</v>
      </c>
      <c r="R426" s="12">
        <f t="shared" si="18"/>
        <v>0</v>
      </c>
      <c r="S426" s="11">
        <f t="shared" si="19"/>
        <v>50000</v>
      </c>
      <c r="T426" s="13" t="s">
        <v>1834</v>
      </c>
      <c r="U426" s="16" t="s">
        <v>250</v>
      </c>
      <c r="V426" t="s">
        <v>4778</v>
      </c>
    </row>
    <row r="427" spans="1:22" ht="13" x14ac:dyDescent="0.15">
      <c r="A427" s="1">
        <f t="shared" si="20"/>
        <v>426</v>
      </c>
      <c r="B427" s="107" t="s">
        <v>1835</v>
      </c>
      <c r="C427" s="111">
        <v>44084</v>
      </c>
      <c r="D427" s="5" t="s">
        <v>239</v>
      </c>
      <c r="E427" s="6">
        <v>6312</v>
      </c>
      <c r="F427" s="5" t="s">
        <v>22</v>
      </c>
      <c r="G427" s="7" t="s">
        <v>1836</v>
      </c>
      <c r="H427" s="5" t="s">
        <v>68</v>
      </c>
      <c r="I427" s="7" t="s">
        <v>97</v>
      </c>
      <c r="J427" s="15"/>
      <c r="K427" s="15"/>
      <c r="L427" s="15"/>
      <c r="M427" s="7" t="s">
        <v>1837</v>
      </c>
      <c r="N427" s="7" t="s">
        <v>497</v>
      </c>
      <c r="O427" s="15"/>
      <c r="P427" s="15"/>
      <c r="Q427" s="11">
        <v>50000</v>
      </c>
      <c r="R427" s="12">
        <f t="shared" si="18"/>
        <v>0</v>
      </c>
      <c r="S427" s="11">
        <f t="shared" si="19"/>
        <v>50000</v>
      </c>
      <c r="T427" s="13" t="s">
        <v>1838</v>
      </c>
      <c r="U427" s="16" t="s">
        <v>250</v>
      </c>
      <c r="V427" t="s">
        <v>4778</v>
      </c>
    </row>
    <row r="428" spans="1:22" ht="13" x14ac:dyDescent="0.15">
      <c r="A428" s="1">
        <f t="shared" si="20"/>
        <v>427</v>
      </c>
      <c r="B428" s="107" t="s">
        <v>1839</v>
      </c>
      <c r="C428" s="111">
        <v>44084</v>
      </c>
      <c r="D428" s="5" t="s">
        <v>239</v>
      </c>
      <c r="E428" s="6">
        <v>11709</v>
      </c>
      <c r="F428" s="5" t="s">
        <v>22</v>
      </c>
      <c r="G428" s="7" t="s">
        <v>1840</v>
      </c>
      <c r="H428" s="5" t="s">
        <v>60</v>
      </c>
      <c r="I428" s="15"/>
      <c r="J428" s="15"/>
      <c r="K428" s="15"/>
      <c r="L428" s="15"/>
      <c r="M428" s="7" t="s">
        <v>1841</v>
      </c>
      <c r="N428" s="7" t="s">
        <v>497</v>
      </c>
      <c r="O428" s="15"/>
      <c r="P428" s="15"/>
      <c r="Q428" s="11">
        <v>50000</v>
      </c>
      <c r="R428" s="12">
        <f t="shared" si="18"/>
        <v>0</v>
      </c>
      <c r="S428" s="11">
        <f t="shared" si="19"/>
        <v>50000</v>
      </c>
      <c r="T428" s="13" t="s">
        <v>1842</v>
      </c>
      <c r="U428" s="16" t="s">
        <v>250</v>
      </c>
      <c r="V428" t="s">
        <v>4778</v>
      </c>
    </row>
    <row r="429" spans="1:22" ht="13" x14ac:dyDescent="0.15">
      <c r="A429" s="1">
        <f t="shared" si="20"/>
        <v>428</v>
      </c>
      <c r="B429" s="107" t="s">
        <v>1843</v>
      </c>
      <c r="C429" s="111">
        <v>44084</v>
      </c>
      <c r="D429" s="5" t="s">
        <v>239</v>
      </c>
      <c r="E429" s="6">
        <v>9504</v>
      </c>
      <c r="F429" s="5" t="s">
        <v>22</v>
      </c>
      <c r="G429" s="7" t="s">
        <v>1844</v>
      </c>
      <c r="H429" s="5" t="s">
        <v>54</v>
      </c>
      <c r="I429" s="7" t="s">
        <v>42</v>
      </c>
      <c r="J429" s="15"/>
      <c r="K429" s="15"/>
      <c r="L429" s="15"/>
      <c r="M429" s="7" t="s">
        <v>1845</v>
      </c>
      <c r="N429" s="7" t="s">
        <v>1556</v>
      </c>
      <c r="O429" s="15"/>
      <c r="P429" s="15"/>
      <c r="Q429" s="11">
        <v>50000</v>
      </c>
      <c r="R429" s="12">
        <f t="shared" si="18"/>
        <v>0</v>
      </c>
      <c r="S429" s="11">
        <f t="shared" si="19"/>
        <v>50000</v>
      </c>
      <c r="T429" s="13" t="s">
        <v>1846</v>
      </c>
      <c r="U429" s="16" t="s">
        <v>250</v>
      </c>
      <c r="V429" t="s">
        <v>4778</v>
      </c>
    </row>
    <row r="430" spans="1:22" ht="13" x14ac:dyDescent="0.15">
      <c r="A430" s="1">
        <f t="shared" si="20"/>
        <v>429</v>
      </c>
      <c r="B430" s="107" t="s">
        <v>1847</v>
      </c>
      <c r="C430" s="111">
        <v>44084</v>
      </c>
      <c r="D430" s="5" t="s">
        <v>239</v>
      </c>
      <c r="E430" s="6">
        <v>9904</v>
      </c>
      <c r="F430" s="5" t="s">
        <v>22</v>
      </c>
      <c r="G430" s="7" t="s">
        <v>1848</v>
      </c>
      <c r="H430" s="5" t="s">
        <v>54</v>
      </c>
      <c r="I430" s="7" t="s">
        <v>42</v>
      </c>
      <c r="J430" s="15"/>
      <c r="K430" s="15"/>
      <c r="L430" s="15"/>
      <c r="M430" s="7" t="s">
        <v>1849</v>
      </c>
      <c r="N430" s="7" t="s">
        <v>1556</v>
      </c>
      <c r="O430" s="15"/>
      <c r="P430" s="15"/>
      <c r="Q430" s="11">
        <v>50000</v>
      </c>
      <c r="R430" s="12">
        <f t="shared" si="18"/>
        <v>0</v>
      </c>
      <c r="S430" s="11">
        <f t="shared" si="19"/>
        <v>50000</v>
      </c>
      <c r="T430" s="13" t="s">
        <v>1850</v>
      </c>
      <c r="U430" s="16" t="s">
        <v>250</v>
      </c>
      <c r="V430" t="s">
        <v>4778</v>
      </c>
    </row>
    <row r="431" spans="1:22" ht="13" x14ac:dyDescent="0.15">
      <c r="A431" s="1">
        <f t="shared" si="20"/>
        <v>430</v>
      </c>
      <c r="B431" s="107" t="s">
        <v>1851</v>
      </c>
      <c r="C431" s="111">
        <v>44084</v>
      </c>
      <c r="D431" s="5" t="s">
        <v>239</v>
      </c>
      <c r="E431" s="6">
        <v>6115</v>
      </c>
      <c r="F431" s="5" t="s">
        <v>22</v>
      </c>
      <c r="G431" s="7" t="s">
        <v>313</v>
      </c>
      <c r="H431" s="5" t="s">
        <v>24</v>
      </c>
      <c r="I431" s="7" t="s">
        <v>109</v>
      </c>
      <c r="J431" s="15"/>
      <c r="K431" s="15"/>
      <c r="L431" s="15"/>
      <c r="M431" s="7" t="s">
        <v>314</v>
      </c>
      <c r="N431" s="7" t="s">
        <v>274</v>
      </c>
      <c r="O431" s="15"/>
      <c r="P431" s="15"/>
      <c r="Q431" s="11">
        <v>50000</v>
      </c>
      <c r="R431" s="12">
        <f t="shared" si="18"/>
        <v>0</v>
      </c>
      <c r="S431" s="11">
        <f t="shared" si="19"/>
        <v>50000</v>
      </c>
      <c r="T431" s="13" t="s">
        <v>1852</v>
      </c>
      <c r="U431" s="16" t="s">
        <v>1853</v>
      </c>
      <c r="V431" t="s">
        <v>4778</v>
      </c>
    </row>
    <row r="432" spans="1:22" ht="13" x14ac:dyDescent="0.15">
      <c r="A432" s="1">
        <f t="shared" si="20"/>
        <v>431</v>
      </c>
      <c r="B432" s="107" t="s">
        <v>1854</v>
      </c>
      <c r="C432" s="111">
        <v>44084</v>
      </c>
      <c r="D432" s="5" t="s">
        <v>239</v>
      </c>
      <c r="E432" s="6">
        <v>3007</v>
      </c>
      <c r="F432" s="5" t="s">
        <v>22</v>
      </c>
      <c r="G432" s="7" t="s">
        <v>205</v>
      </c>
      <c r="H432" s="5" t="s">
        <v>54</v>
      </c>
      <c r="I432" s="7" t="s">
        <v>183</v>
      </c>
      <c r="J432" s="15"/>
      <c r="K432" s="15"/>
      <c r="L432" s="15"/>
      <c r="M432" s="7" t="s">
        <v>1855</v>
      </c>
      <c r="N432" s="7" t="s">
        <v>274</v>
      </c>
      <c r="O432" s="15"/>
      <c r="P432" s="15"/>
      <c r="Q432" s="11">
        <v>50000</v>
      </c>
      <c r="R432" s="12">
        <f t="shared" si="18"/>
        <v>0</v>
      </c>
      <c r="S432" s="11">
        <f t="shared" si="19"/>
        <v>50000</v>
      </c>
      <c r="T432" s="13" t="s">
        <v>1856</v>
      </c>
      <c r="U432" s="16" t="s">
        <v>1857</v>
      </c>
      <c r="V432" t="s">
        <v>4778</v>
      </c>
    </row>
    <row r="433" spans="1:23" ht="13" x14ac:dyDescent="0.15">
      <c r="A433" s="1">
        <f t="shared" si="20"/>
        <v>432</v>
      </c>
      <c r="B433" s="107" t="s">
        <v>1858</v>
      </c>
      <c r="C433" s="111">
        <v>44084</v>
      </c>
      <c r="D433" s="5" t="s">
        <v>239</v>
      </c>
      <c r="E433" s="6">
        <v>318</v>
      </c>
      <c r="F433" s="5" t="s">
        <v>22</v>
      </c>
      <c r="G433" s="7" t="s">
        <v>1859</v>
      </c>
      <c r="H433" s="5" t="s">
        <v>54</v>
      </c>
      <c r="I433" s="7" t="s">
        <v>109</v>
      </c>
      <c r="J433" s="15"/>
      <c r="K433" s="15"/>
      <c r="L433" s="15"/>
      <c r="M433" s="7" t="s">
        <v>1860</v>
      </c>
      <c r="N433" s="7" t="s">
        <v>1861</v>
      </c>
      <c r="O433" s="15"/>
      <c r="P433" s="15"/>
      <c r="Q433" s="11">
        <v>50000</v>
      </c>
      <c r="R433" s="12">
        <f t="shared" si="18"/>
        <v>0</v>
      </c>
      <c r="S433" s="11">
        <f t="shared" si="19"/>
        <v>50000</v>
      </c>
      <c r="T433" s="13" t="s">
        <v>1862</v>
      </c>
      <c r="U433" s="16" t="s">
        <v>250</v>
      </c>
      <c r="V433" t="s">
        <v>4778</v>
      </c>
    </row>
    <row r="434" spans="1:23" ht="13" x14ac:dyDescent="0.15">
      <c r="A434" s="1">
        <f t="shared" si="20"/>
        <v>433</v>
      </c>
      <c r="B434" s="107" t="s">
        <v>1863</v>
      </c>
      <c r="C434" s="111">
        <v>44084</v>
      </c>
      <c r="D434" s="5" t="s">
        <v>239</v>
      </c>
      <c r="E434" s="6">
        <v>3913</v>
      </c>
      <c r="F434" s="5" t="s">
        <v>22</v>
      </c>
      <c r="G434" s="7" t="s">
        <v>1864</v>
      </c>
      <c r="H434" s="5" t="s">
        <v>103</v>
      </c>
      <c r="I434" s="7" t="s">
        <v>97</v>
      </c>
      <c r="J434" s="15"/>
      <c r="K434" s="15"/>
      <c r="L434" s="15"/>
      <c r="M434" s="7" t="s">
        <v>1865</v>
      </c>
      <c r="N434" s="7" t="s">
        <v>491</v>
      </c>
      <c r="O434" s="15"/>
      <c r="P434" s="15"/>
      <c r="Q434" s="11">
        <v>50000</v>
      </c>
      <c r="R434" s="12">
        <f t="shared" si="18"/>
        <v>0</v>
      </c>
      <c r="S434" s="11">
        <f t="shared" si="19"/>
        <v>50000</v>
      </c>
      <c r="T434" s="13" t="s">
        <v>1866</v>
      </c>
      <c r="U434" s="16" t="s">
        <v>280</v>
      </c>
      <c r="V434" t="s">
        <v>4778</v>
      </c>
    </row>
    <row r="435" spans="1:23" ht="13" x14ac:dyDescent="0.15">
      <c r="A435" s="1">
        <f t="shared" si="20"/>
        <v>434</v>
      </c>
      <c r="B435" s="107" t="s">
        <v>1867</v>
      </c>
      <c r="C435" s="111">
        <v>44084</v>
      </c>
      <c r="D435" s="5" t="s">
        <v>239</v>
      </c>
      <c r="E435" s="6">
        <v>12402</v>
      </c>
      <c r="F435" s="5" t="s">
        <v>22</v>
      </c>
      <c r="G435" s="7" t="s">
        <v>1868</v>
      </c>
      <c r="H435" s="5" t="s">
        <v>68</v>
      </c>
      <c r="I435" s="7" t="s">
        <v>42</v>
      </c>
      <c r="J435" s="15"/>
      <c r="K435" s="15"/>
      <c r="L435" s="15"/>
      <c r="M435" s="7" t="s">
        <v>1869</v>
      </c>
      <c r="N435" s="7" t="s">
        <v>1090</v>
      </c>
      <c r="O435" s="15"/>
      <c r="P435" s="15"/>
      <c r="Q435" s="11">
        <v>0</v>
      </c>
      <c r="R435" s="12">
        <f t="shared" si="18"/>
        <v>500</v>
      </c>
      <c r="S435" s="11">
        <f t="shared" si="19"/>
        <v>500</v>
      </c>
      <c r="T435" s="13" t="s">
        <v>1870</v>
      </c>
      <c r="U435" s="16" t="s">
        <v>1871</v>
      </c>
    </row>
    <row r="436" spans="1:23" ht="13" x14ac:dyDescent="0.15">
      <c r="A436" s="1">
        <f t="shared" si="20"/>
        <v>435</v>
      </c>
      <c r="B436" s="107" t="s">
        <v>1872</v>
      </c>
      <c r="C436" s="111">
        <v>44084</v>
      </c>
      <c r="D436" s="5" t="s">
        <v>239</v>
      </c>
      <c r="E436" s="6">
        <v>8605</v>
      </c>
      <c r="F436" s="5" t="s">
        <v>22</v>
      </c>
      <c r="G436" s="7" t="s">
        <v>1873</v>
      </c>
      <c r="H436" s="5" t="s">
        <v>24</v>
      </c>
      <c r="I436" s="7" t="s">
        <v>25</v>
      </c>
      <c r="J436" s="15"/>
      <c r="K436" s="15"/>
      <c r="L436" s="15"/>
      <c r="M436" s="7" t="s">
        <v>1874</v>
      </c>
      <c r="N436" s="7" t="s">
        <v>274</v>
      </c>
      <c r="O436" s="15"/>
      <c r="P436" s="15"/>
      <c r="Q436" s="11">
        <v>50000</v>
      </c>
      <c r="R436" s="12">
        <f t="shared" si="18"/>
        <v>0</v>
      </c>
      <c r="S436" s="11">
        <f t="shared" si="19"/>
        <v>50000</v>
      </c>
      <c r="T436" s="13" t="s">
        <v>1875</v>
      </c>
      <c r="U436" s="16" t="s">
        <v>280</v>
      </c>
      <c r="V436" t="s">
        <v>4778</v>
      </c>
    </row>
    <row r="437" spans="1:23" ht="13" x14ac:dyDescent="0.15">
      <c r="A437" s="1">
        <f t="shared" si="20"/>
        <v>436</v>
      </c>
      <c r="B437" s="107" t="s">
        <v>1876</v>
      </c>
      <c r="C437" s="111">
        <v>44084</v>
      </c>
      <c r="D437" s="5" t="s">
        <v>239</v>
      </c>
      <c r="E437" s="6">
        <v>4500</v>
      </c>
      <c r="F437" s="5" t="s">
        <v>22</v>
      </c>
      <c r="G437" s="7" t="s">
        <v>1877</v>
      </c>
      <c r="H437" s="5" t="s">
        <v>68</v>
      </c>
      <c r="I437" s="7" t="s">
        <v>97</v>
      </c>
      <c r="J437" s="15"/>
      <c r="K437" s="15"/>
      <c r="L437" s="15"/>
      <c r="M437" s="7" t="s">
        <v>1878</v>
      </c>
      <c r="N437" s="7" t="s">
        <v>1861</v>
      </c>
      <c r="O437" s="15"/>
      <c r="P437" s="15"/>
      <c r="Q437" s="11">
        <v>0</v>
      </c>
      <c r="R437" s="12">
        <f t="shared" si="18"/>
        <v>500</v>
      </c>
      <c r="S437" s="11">
        <f t="shared" si="19"/>
        <v>500</v>
      </c>
      <c r="T437" s="13" t="s">
        <v>1879</v>
      </c>
      <c r="U437" s="16" t="s">
        <v>581</v>
      </c>
    </row>
    <row r="438" spans="1:23" ht="13" x14ac:dyDescent="0.15">
      <c r="A438" s="1">
        <f t="shared" si="20"/>
        <v>437</v>
      </c>
      <c r="B438" s="107" t="s">
        <v>1880</v>
      </c>
      <c r="C438" s="111">
        <v>44084</v>
      </c>
      <c r="D438" s="5" t="s">
        <v>239</v>
      </c>
      <c r="E438" s="6">
        <v>1809</v>
      </c>
      <c r="F438" s="5" t="s">
        <v>22</v>
      </c>
      <c r="G438" s="7" t="s">
        <v>1881</v>
      </c>
      <c r="H438" s="5" t="s">
        <v>68</v>
      </c>
      <c r="I438" s="7" t="s">
        <v>104</v>
      </c>
      <c r="J438" s="15"/>
      <c r="K438" s="15"/>
      <c r="L438" s="15"/>
      <c r="M438" s="7" t="s">
        <v>1882</v>
      </c>
      <c r="N438" s="7" t="s">
        <v>56</v>
      </c>
      <c r="O438" s="15"/>
      <c r="P438" s="15"/>
      <c r="Q438" s="11">
        <v>0</v>
      </c>
      <c r="R438" s="12">
        <f t="shared" si="18"/>
        <v>500</v>
      </c>
      <c r="S438" s="11">
        <f t="shared" si="19"/>
        <v>500</v>
      </c>
      <c r="T438" s="13" t="s">
        <v>1883</v>
      </c>
      <c r="U438" s="16" t="s">
        <v>581</v>
      </c>
    </row>
    <row r="439" spans="1:23" ht="13" x14ac:dyDescent="0.15">
      <c r="A439" s="1">
        <f t="shared" si="20"/>
        <v>438</v>
      </c>
      <c r="B439" s="107" t="s">
        <v>1884</v>
      </c>
      <c r="C439" s="111">
        <v>44084</v>
      </c>
      <c r="D439" s="5" t="s">
        <v>239</v>
      </c>
      <c r="E439" s="6">
        <v>7804</v>
      </c>
      <c r="F439" s="5" t="s">
        <v>22</v>
      </c>
      <c r="G439" s="7" t="s">
        <v>348</v>
      </c>
      <c r="H439" s="5" t="s">
        <v>54</v>
      </c>
      <c r="I439" s="7" t="s">
        <v>69</v>
      </c>
      <c r="J439" s="15"/>
      <c r="K439" s="15"/>
      <c r="L439" s="15"/>
      <c r="M439" s="7" t="s">
        <v>349</v>
      </c>
      <c r="N439" s="7" t="s">
        <v>1885</v>
      </c>
      <c r="O439" s="15"/>
      <c r="P439" s="15"/>
      <c r="Q439" s="11">
        <v>0</v>
      </c>
      <c r="R439" s="12">
        <f t="shared" si="18"/>
        <v>500</v>
      </c>
      <c r="S439" s="11">
        <f t="shared" si="19"/>
        <v>500</v>
      </c>
      <c r="T439" s="13" t="s">
        <v>350</v>
      </c>
      <c r="U439" s="16" t="s">
        <v>581</v>
      </c>
    </row>
    <row r="440" spans="1:23" ht="13" x14ac:dyDescent="0.15">
      <c r="A440" s="1">
        <f t="shared" si="20"/>
        <v>439</v>
      </c>
      <c r="B440" s="107" t="s">
        <v>1886</v>
      </c>
      <c r="C440" s="111">
        <v>44084</v>
      </c>
      <c r="D440" s="5" t="s">
        <v>239</v>
      </c>
      <c r="E440" s="6">
        <v>610</v>
      </c>
      <c r="F440" s="5" t="s">
        <v>22</v>
      </c>
      <c r="G440" s="7" t="s">
        <v>1887</v>
      </c>
      <c r="H440" s="5" t="s">
        <v>60</v>
      </c>
      <c r="I440" s="7" t="s">
        <v>118</v>
      </c>
      <c r="J440" s="15"/>
      <c r="K440" s="15"/>
      <c r="L440" s="15"/>
      <c r="M440" s="7" t="s">
        <v>1888</v>
      </c>
      <c r="N440" s="7" t="s">
        <v>1889</v>
      </c>
      <c r="O440" s="15"/>
      <c r="P440" s="15"/>
      <c r="Q440" s="11">
        <v>0</v>
      </c>
      <c r="R440" s="12">
        <f t="shared" si="18"/>
        <v>500</v>
      </c>
      <c r="S440" s="11">
        <f t="shared" si="19"/>
        <v>500</v>
      </c>
      <c r="T440" s="13" t="s">
        <v>1890</v>
      </c>
      <c r="U440" s="16" t="s">
        <v>587</v>
      </c>
    </row>
    <row r="441" spans="1:23" ht="13" x14ac:dyDescent="0.15">
      <c r="A441" s="1">
        <f t="shared" si="20"/>
        <v>440</v>
      </c>
      <c r="B441" s="107" t="s">
        <v>1891</v>
      </c>
      <c r="C441" s="111">
        <v>44085</v>
      </c>
      <c r="D441" s="5" t="s">
        <v>21</v>
      </c>
      <c r="E441" s="6">
        <v>15525</v>
      </c>
      <c r="F441" s="5" t="s">
        <v>22</v>
      </c>
      <c r="G441" s="7" t="s">
        <v>1892</v>
      </c>
      <c r="H441" s="5" t="s">
        <v>24</v>
      </c>
      <c r="I441" s="7" t="s">
        <v>61</v>
      </c>
      <c r="J441" s="8">
        <v>7317</v>
      </c>
      <c r="K441" s="9">
        <v>38</v>
      </c>
      <c r="L441" s="10">
        <v>2</v>
      </c>
      <c r="M441" s="7" t="s">
        <v>1893</v>
      </c>
      <c r="N441" s="7" t="s">
        <v>1894</v>
      </c>
      <c r="O441" s="9">
        <v>1</v>
      </c>
      <c r="P441" s="9">
        <v>1</v>
      </c>
      <c r="Q441" s="11">
        <v>274556</v>
      </c>
      <c r="R441" s="12">
        <f t="shared" si="18"/>
        <v>0</v>
      </c>
      <c r="S441" s="11">
        <f t="shared" si="19"/>
        <v>274556</v>
      </c>
      <c r="T441" s="13" t="s">
        <v>1895</v>
      </c>
      <c r="U441" s="14"/>
    </row>
    <row r="442" spans="1:23" ht="13" x14ac:dyDescent="0.15">
      <c r="A442" s="1">
        <f t="shared" si="20"/>
        <v>441</v>
      </c>
      <c r="B442" s="107" t="s">
        <v>1896</v>
      </c>
      <c r="C442" s="111">
        <v>44085</v>
      </c>
      <c r="D442" s="5" t="s">
        <v>21</v>
      </c>
      <c r="E442" s="6">
        <v>15510</v>
      </c>
      <c r="F442" s="5" t="s">
        <v>22</v>
      </c>
      <c r="G442" s="7" t="s">
        <v>1892</v>
      </c>
      <c r="H442" s="5" t="s">
        <v>24</v>
      </c>
      <c r="I442" s="7" t="s">
        <v>61</v>
      </c>
      <c r="J442" s="8">
        <v>7317</v>
      </c>
      <c r="K442" s="9">
        <v>45</v>
      </c>
      <c r="L442" s="10">
        <v>2</v>
      </c>
      <c r="M442" s="7" t="s">
        <v>1893</v>
      </c>
      <c r="N442" s="7" t="s">
        <v>1894</v>
      </c>
      <c r="O442" s="9">
        <v>1</v>
      </c>
      <c r="P442" s="15"/>
      <c r="Q442" s="11">
        <v>273731</v>
      </c>
      <c r="R442" s="12">
        <f t="shared" si="18"/>
        <v>0</v>
      </c>
      <c r="S442" s="11">
        <f t="shared" si="19"/>
        <v>273731</v>
      </c>
      <c r="T442" s="13" t="s">
        <v>1897</v>
      </c>
      <c r="U442" s="14"/>
    </row>
    <row r="443" spans="1:23" ht="13" x14ac:dyDescent="0.15">
      <c r="A443" s="1">
        <f t="shared" si="20"/>
        <v>442</v>
      </c>
      <c r="B443" s="107" t="s">
        <v>1898</v>
      </c>
      <c r="C443" s="111">
        <v>44085</v>
      </c>
      <c r="D443" s="5" t="s">
        <v>21</v>
      </c>
      <c r="E443" s="6">
        <v>15500</v>
      </c>
      <c r="F443" s="5" t="s">
        <v>22</v>
      </c>
      <c r="G443" s="7" t="s">
        <v>1892</v>
      </c>
      <c r="H443" s="5" t="s">
        <v>24</v>
      </c>
      <c r="I443" s="7" t="s">
        <v>61</v>
      </c>
      <c r="J443" s="8">
        <v>7317</v>
      </c>
      <c r="K443" s="9">
        <v>43</v>
      </c>
      <c r="L443" s="10">
        <v>2</v>
      </c>
      <c r="M443" s="7" t="s">
        <v>1893</v>
      </c>
      <c r="N443" s="7" t="s">
        <v>1894</v>
      </c>
      <c r="O443" s="9">
        <v>1</v>
      </c>
      <c r="P443" s="9">
        <v>1</v>
      </c>
      <c r="Q443" s="11">
        <v>252938</v>
      </c>
      <c r="R443" s="12">
        <f t="shared" si="18"/>
        <v>0</v>
      </c>
      <c r="S443" s="11">
        <f t="shared" si="19"/>
        <v>252938</v>
      </c>
      <c r="T443" s="13" t="s">
        <v>1899</v>
      </c>
      <c r="U443" s="14"/>
    </row>
    <row r="444" spans="1:23" ht="13" x14ac:dyDescent="0.15">
      <c r="A444" s="1">
        <f t="shared" si="20"/>
        <v>443</v>
      </c>
      <c r="B444" s="107" t="s">
        <v>1900</v>
      </c>
      <c r="C444" s="111">
        <v>44085</v>
      </c>
      <c r="D444" s="5" t="s">
        <v>21</v>
      </c>
      <c r="E444" s="6">
        <v>15516</v>
      </c>
      <c r="F444" s="5" t="s">
        <v>22</v>
      </c>
      <c r="G444" s="7" t="s">
        <v>1892</v>
      </c>
      <c r="H444" s="5" t="s">
        <v>24</v>
      </c>
      <c r="I444" s="7" t="s">
        <v>61</v>
      </c>
      <c r="J444" s="8">
        <v>7317</v>
      </c>
      <c r="K444" s="9">
        <v>46</v>
      </c>
      <c r="L444" s="10">
        <v>2</v>
      </c>
      <c r="M444" s="7" t="s">
        <v>1893</v>
      </c>
      <c r="N444" s="7" t="s">
        <v>1894</v>
      </c>
      <c r="O444" s="9">
        <v>1</v>
      </c>
      <c r="P444" s="9">
        <v>1</v>
      </c>
      <c r="Q444" s="11">
        <v>252938</v>
      </c>
      <c r="R444" s="12">
        <f t="shared" si="18"/>
        <v>0</v>
      </c>
      <c r="S444" s="11">
        <f t="shared" si="19"/>
        <v>252938</v>
      </c>
      <c r="T444" s="13" t="s">
        <v>1901</v>
      </c>
      <c r="U444" s="14"/>
    </row>
    <row r="445" spans="1:23" ht="13" x14ac:dyDescent="0.15">
      <c r="A445" s="1">
        <f t="shared" si="20"/>
        <v>444</v>
      </c>
      <c r="B445" s="107" t="s">
        <v>1902</v>
      </c>
      <c r="C445" s="111">
        <v>44085</v>
      </c>
      <c r="D445" s="5" t="s">
        <v>21</v>
      </c>
      <c r="E445" s="6">
        <v>15503</v>
      </c>
      <c r="F445" s="5" t="s">
        <v>22</v>
      </c>
      <c r="G445" s="7" t="s">
        <v>1903</v>
      </c>
      <c r="H445" s="5" t="s">
        <v>60</v>
      </c>
      <c r="I445" s="7" t="s">
        <v>61</v>
      </c>
      <c r="J445" s="8">
        <v>7317</v>
      </c>
      <c r="K445" s="9">
        <v>50</v>
      </c>
      <c r="L445" s="10">
        <v>2</v>
      </c>
      <c r="M445" s="7" t="s">
        <v>1893</v>
      </c>
      <c r="N445" s="7" t="s">
        <v>1894</v>
      </c>
      <c r="O445" s="9">
        <v>1</v>
      </c>
      <c r="P445" s="9">
        <v>1</v>
      </c>
      <c r="Q445" s="11">
        <v>252938</v>
      </c>
      <c r="R445" s="12">
        <f t="shared" si="18"/>
        <v>0</v>
      </c>
      <c r="S445" s="11">
        <f t="shared" si="19"/>
        <v>252938</v>
      </c>
      <c r="T445" s="13" t="s">
        <v>1904</v>
      </c>
      <c r="U445" s="16" t="s">
        <v>1905</v>
      </c>
    </row>
    <row r="446" spans="1:23" ht="13" x14ac:dyDescent="0.15">
      <c r="A446" s="1">
        <f t="shared" si="20"/>
        <v>445</v>
      </c>
      <c r="B446" s="107" t="s">
        <v>1906</v>
      </c>
      <c r="C446" s="111">
        <v>44085</v>
      </c>
      <c r="D446" s="5" t="s">
        <v>73</v>
      </c>
      <c r="E446" s="6">
        <v>6315</v>
      </c>
      <c r="F446" s="5" t="s">
        <v>22</v>
      </c>
      <c r="G446" s="7" t="s">
        <v>1907</v>
      </c>
      <c r="H446" s="5" t="s">
        <v>34</v>
      </c>
      <c r="I446" s="7" t="s">
        <v>35</v>
      </c>
      <c r="J446" s="15"/>
      <c r="K446" s="15"/>
      <c r="L446" s="15"/>
      <c r="M446" s="7" t="s">
        <v>1908</v>
      </c>
      <c r="N446" s="7" t="s">
        <v>1909</v>
      </c>
      <c r="O446" s="15"/>
      <c r="P446" s="15"/>
      <c r="Q446" s="11">
        <v>0</v>
      </c>
      <c r="R446" s="12">
        <f t="shared" si="18"/>
        <v>15000</v>
      </c>
      <c r="S446" s="11">
        <f t="shared" si="19"/>
        <v>15000</v>
      </c>
      <c r="T446" s="13" t="s">
        <v>1910</v>
      </c>
      <c r="U446" s="16" t="s">
        <v>65</v>
      </c>
      <c r="W446" t="s">
        <v>4780</v>
      </c>
    </row>
    <row r="447" spans="1:23" ht="13" x14ac:dyDescent="0.15">
      <c r="A447" s="1">
        <f t="shared" si="20"/>
        <v>446</v>
      </c>
      <c r="B447" s="107" t="s">
        <v>1911</v>
      </c>
      <c r="C447" s="111">
        <v>44085</v>
      </c>
      <c r="D447" s="5" t="s">
        <v>79</v>
      </c>
      <c r="E447" s="6">
        <v>10203</v>
      </c>
      <c r="F447" s="5" t="s">
        <v>22</v>
      </c>
      <c r="G447" s="7" t="s">
        <v>1912</v>
      </c>
      <c r="H447" s="5" t="s">
        <v>24</v>
      </c>
      <c r="I447" s="7" t="s">
        <v>25</v>
      </c>
      <c r="J447" s="15"/>
      <c r="K447" s="15"/>
      <c r="L447" s="15"/>
      <c r="M447" s="7" t="s">
        <v>1913</v>
      </c>
      <c r="N447" s="7" t="s">
        <v>56</v>
      </c>
      <c r="O447" s="15"/>
      <c r="P447" s="15"/>
      <c r="Q447" s="11">
        <v>12412</v>
      </c>
      <c r="R447" s="12">
        <f t="shared" si="18"/>
        <v>0</v>
      </c>
      <c r="S447" s="11">
        <f t="shared" si="19"/>
        <v>12412</v>
      </c>
      <c r="T447" s="13" t="s">
        <v>1914</v>
      </c>
      <c r="U447" s="16" t="s">
        <v>1915</v>
      </c>
    </row>
    <row r="448" spans="1:23" ht="13" x14ac:dyDescent="0.15">
      <c r="A448" s="1">
        <f t="shared" si="20"/>
        <v>447</v>
      </c>
      <c r="B448" s="107" t="s">
        <v>1916</v>
      </c>
      <c r="C448" s="111">
        <v>44085</v>
      </c>
      <c r="D448" s="5" t="s">
        <v>79</v>
      </c>
      <c r="E448" s="6">
        <v>14513</v>
      </c>
      <c r="F448" s="5" t="s">
        <v>22</v>
      </c>
      <c r="G448" s="7" t="s">
        <v>1917</v>
      </c>
      <c r="H448" s="5" t="s">
        <v>24</v>
      </c>
      <c r="I448" s="7" t="s">
        <v>61</v>
      </c>
      <c r="J448" s="15"/>
      <c r="K448" s="15"/>
      <c r="L448" s="15"/>
      <c r="M448" s="7" t="s">
        <v>1918</v>
      </c>
      <c r="N448" s="7" t="s">
        <v>1919</v>
      </c>
      <c r="O448" s="15"/>
      <c r="P448" s="15"/>
      <c r="Q448" s="11">
        <v>0</v>
      </c>
      <c r="R448" s="12">
        <f t="shared" si="18"/>
        <v>3000</v>
      </c>
      <c r="S448" s="11">
        <f t="shared" si="19"/>
        <v>3000</v>
      </c>
      <c r="T448" s="13" t="s">
        <v>1920</v>
      </c>
      <c r="U448" s="16" t="s">
        <v>846</v>
      </c>
    </row>
    <row r="449" spans="1:21" ht="13" x14ac:dyDescent="0.15">
      <c r="A449" s="1">
        <f t="shared" si="20"/>
        <v>448</v>
      </c>
      <c r="B449" s="107" t="s">
        <v>1921</v>
      </c>
      <c r="C449" s="111">
        <v>44085</v>
      </c>
      <c r="D449" s="5" t="s">
        <v>79</v>
      </c>
      <c r="E449" s="6">
        <v>5419</v>
      </c>
      <c r="F449" s="5" t="s">
        <v>22</v>
      </c>
      <c r="G449" s="7" t="s">
        <v>1922</v>
      </c>
      <c r="H449" s="5" t="s">
        <v>103</v>
      </c>
      <c r="I449" s="7" t="s">
        <v>69</v>
      </c>
      <c r="J449" s="15"/>
      <c r="K449" s="15"/>
      <c r="L449" s="15"/>
      <c r="M449" s="7" t="s">
        <v>1923</v>
      </c>
      <c r="N449" s="7" t="s">
        <v>649</v>
      </c>
      <c r="O449" s="15"/>
      <c r="P449" s="15"/>
      <c r="Q449" s="11">
        <v>0</v>
      </c>
      <c r="R449" s="12">
        <f t="shared" si="18"/>
        <v>3000</v>
      </c>
      <c r="S449" s="11">
        <f t="shared" si="19"/>
        <v>3000</v>
      </c>
      <c r="T449" s="13" t="s">
        <v>1924</v>
      </c>
      <c r="U449" s="16" t="s">
        <v>1925</v>
      </c>
    </row>
    <row r="450" spans="1:21" ht="13" x14ac:dyDescent="0.15">
      <c r="A450" s="1">
        <f t="shared" si="20"/>
        <v>449</v>
      </c>
      <c r="B450" s="107" t="s">
        <v>1926</v>
      </c>
      <c r="C450" s="111">
        <v>44085</v>
      </c>
      <c r="D450" s="5" t="s">
        <v>79</v>
      </c>
      <c r="E450" s="6">
        <v>11903</v>
      </c>
      <c r="F450" s="5" t="s">
        <v>22</v>
      </c>
      <c r="G450" s="7" t="s">
        <v>1927</v>
      </c>
      <c r="H450" s="5" t="s">
        <v>34</v>
      </c>
      <c r="I450" s="15"/>
      <c r="J450" s="15"/>
      <c r="K450" s="15"/>
      <c r="L450" s="15"/>
      <c r="M450" s="15"/>
      <c r="N450" s="7" t="s">
        <v>649</v>
      </c>
      <c r="O450" s="15"/>
      <c r="P450" s="15"/>
      <c r="Q450" s="11">
        <v>0</v>
      </c>
      <c r="R450" s="12">
        <f t="shared" ref="R450:R513" si="21">IF(Q450&gt;0,0,(IF(ISNA(VLOOKUP(D450,Missing_Vaulations,3,FALSE))=TRUE,0,(VLOOKUP(D450,Missing_Vaulations,3,FALSE)))))</f>
        <v>3000</v>
      </c>
      <c r="S450" s="11">
        <f t="shared" si="19"/>
        <v>3000</v>
      </c>
      <c r="T450" s="13" t="s">
        <v>1928</v>
      </c>
      <c r="U450" s="16" t="s">
        <v>346</v>
      </c>
    </row>
    <row r="451" spans="1:21" ht="13" x14ac:dyDescent="0.15">
      <c r="A451" s="1">
        <f t="shared" si="20"/>
        <v>450</v>
      </c>
      <c r="B451" s="107" t="s">
        <v>1929</v>
      </c>
      <c r="C451" s="111">
        <v>44085</v>
      </c>
      <c r="D451" s="5" t="s">
        <v>79</v>
      </c>
      <c r="E451" s="6">
        <v>6410</v>
      </c>
      <c r="F451" s="5" t="s">
        <v>22</v>
      </c>
      <c r="G451" s="7" t="s">
        <v>1930</v>
      </c>
      <c r="H451" s="5" t="s">
        <v>247</v>
      </c>
      <c r="I451" s="7" t="s">
        <v>35</v>
      </c>
      <c r="J451" s="15"/>
      <c r="K451" s="15"/>
      <c r="L451" s="15"/>
      <c r="M451" s="7" t="s">
        <v>1931</v>
      </c>
      <c r="N451" s="7" t="s">
        <v>649</v>
      </c>
      <c r="O451" s="15"/>
      <c r="P451" s="15"/>
      <c r="Q451" s="11">
        <v>0</v>
      </c>
      <c r="R451" s="12">
        <f t="shared" si="21"/>
        <v>3000</v>
      </c>
      <c r="S451" s="11">
        <f t="shared" ref="S451:S514" si="22">Q451+R451</f>
        <v>3000</v>
      </c>
      <c r="T451" s="13" t="s">
        <v>1932</v>
      </c>
      <c r="U451" s="16" t="s">
        <v>1933</v>
      </c>
    </row>
    <row r="452" spans="1:21" ht="13" x14ac:dyDescent="0.15">
      <c r="A452" s="1">
        <f t="shared" ref="A452:A515" si="23">A451+1</f>
        <v>451</v>
      </c>
      <c r="B452" s="107" t="s">
        <v>1934</v>
      </c>
      <c r="C452" s="111">
        <v>44085</v>
      </c>
      <c r="D452" s="5" t="s">
        <v>79</v>
      </c>
      <c r="E452" s="6">
        <v>6110</v>
      </c>
      <c r="F452" s="5" t="s">
        <v>22</v>
      </c>
      <c r="G452" s="7" t="s">
        <v>1935</v>
      </c>
      <c r="H452" s="5" t="s">
        <v>34</v>
      </c>
      <c r="I452" s="7" t="s">
        <v>109</v>
      </c>
      <c r="J452" s="15"/>
      <c r="K452" s="15"/>
      <c r="L452" s="15"/>
      <c r="M452" s="7" t="s">
        <v>1936</v>
      </c>
      <c r="N452" s="7" t="s">
        <v>1937</v>
      </c>
      <c r="O452" s="15"/>
      <c r="P452" s="15"/>
      <c r="Q452" s="11">
        <v>0</v>
      </c>
      <c r="R452" s="12">
        <f t="shared" si="21"/>
        <v>3000</v>
      </c>
      <c r="S452" s="11">
        <f t="shared" si="22"/>
        <v>3000</v>
      </c>
      <c r="T452" s="13" t="s">
        <v>1938</v>
      </c>
      <c r="U452" s="16" t="s">
        <v>846</v>
      </c>
    </row>
    <row r="453" spans="1:21" ht="13" x14ac:dyDescent="0.15">
      <c r="A453" s="1">
        <f t="shared" si="23"/>
        <v>452</v>
      </c>
      <c r="B453" s="107" t="s">
        <v>1939</v>
      </c>
      <c r="C453" s="111">
        <v>44085</v>
      </c>
      <c r="D453" s="5" t="s">
        <v>79</v>
      </c>
      <c r="E453" s="6">
        <v>5214</v>
      </c>
      <c r="F453" s="5" t="s">
        <v>22</v>
      </c>
      <c r="G453" s="7" t="s">
        <v>1940</v>
      </c>
      <c r="H453" s="5" t="s">
        <v>24</v>
      </c>
      <c r="I453" s="7" t="s">
        <v>109</v>
      </c>
      <c r="J453" s="15"/>
      <c r="K453" s="15"/>
      <c r="L453" s="15"/>
      <c r="M453" s="7" t="s">
        <v>1941</v>
      </c>
      <c r="N453" s="7" t="s">
        <v>56</v>
      </c>
      <c r="O453" s="15"/>
      <c r="P453" s="15"/>
      <c r="Q453" s="11">
        <v>0</v>
      </c>
      <c r="R453" s="12">
        <f t="shared" si="21"/>
        <v>3000</v>
      </c>
      <c r="S453" s="11">
        <f t="shared" si="22"/>
        <v>3000</v>
      </c>
      <c r="T453" s="13" t="s">
        <v>1942</v>
      </c>
      <c r="U453" s="16" t="s">
        <v>341</v>
      </c>
    </row>
    <row r="454" spans="1:21" ht="13" x14ac:dyDescent="0.15">
      <c r="A454" s="1">
        <f t="shared" si="23"/>
        <v>453</v>
      </c>
      <c r="B454" s="107" t="s">
        <v>1943</v>
      </c>
      <c r="C454" s="111">
        <v>44085</v>
      </c>
      <c r="D454" s="5" t="s">
        <v>79</v>
      </c>
      <c r="E454" s="6">
        <v>1321</v>
      </c>
      <c r="F454" s="5" t="s">
        <v>22</v>
      </c>
      <c r="G454" s="7" t="s">
        <v>1944</v>
      </c>
      <c r="H454" s="5" t="s">
        <v>54</v>
      </c>
      <c r="I454" s="7" t="s">
        <v>109</v>
      </c>
      <c r="J454" s="15"/>
      <c r="K454" s="15"/>
      <c r="L454" s="15"/>
      <c r="M454" s="7" t="s">
        <v>1945</v>
      </c>
      <c r="N454" s="7" t="s">
        <v>1946</v>
      </c>
      <c r="O454" s="15"/>
      <c r="P454" s="15"/>
      <c r="Q454" s="11">
        <v>0</v>
      </c>
      <c r="R454" s="12">
        <f t="shared" si="21"/>
        <v>3000</v>
      </c>
      <c r="S454" s="11">
        <f t="shared" si="22"/>
        <v>3000</v>
      </c>
      <c r="T454" s="13" t="s">
        <v>1947</v>
      </c>
      <c r="U454" s="16" t="s">
        <v>341</v>
      </c>
    </row>
    <row r="455" spans="1:21" ht="13" x14ac:dyDescent="0.15">
      <c r="A455" s="1">
        <f t="shared" si="23"/>
        <v>454</v>
      </c>
      <c r="B455" s="107" t="s">
        <v>1948</v>
      </c>
      <c r="C455" s="111">
        <v>44085</v>
      </c>
      <c r="D455" s="5" t="s">
        <v>79</v>
      </c>
      <c r="E455" s="6">
        <v>9006</v>
      </c>
      <c r="F455" s="5" t="s">
        <v>22</v>
      </c>
      <c r="G455" s="7" t="s">
        <v>1949</v>
      </c>
      <c r="H455" s="5" t="s">
        <v>60</v>
      </c>
      <c r="I455" s="7" t="s">
        <v>69</v>
      </c>
      <c r="J455" s="15"/>
      <c r="K455" s="15"/>
      <c r="L455" s="15"/>
      <c r="M455" s="7" t="s">
        <v>1950</v>
      </c>
      <c r="N455" s="7" t="s">
        <v>56</v>
      </c>
      <c r="O455" s="15"/>
      <c r="P455" s="15"/>
      <c r="Q455" s="11">
        <v>0</v>
      </c>
      <c r="R455" s="12">
        <f t="shared" si="21"/>
        <v>3000</v>
      </c>
      <c r="S455" s="11">
        <f t="shared" si="22"/>
        <v>3000</v>
      </c>
      <c r="T455" s="13" t="s">
        <v>1951</v>
      </c>
      <c r="U455" s="16" t="s">
        <v>346</v>
      </c>
    </row>
    <row r="456" spans="1:21" ht="13" x14ac:dyDescent="0.15">
      <c r="A456" s="1">
        <f t="shared" si="23"/>
        <v>455</v>
      </c>
      <c r="B456" s="107" t="s">
        <v>1952</v>
      </c>
      <c r="C456" s="111">
        <v>44085</v>
      </c>
      <c r="D456" s="5" t="s">
        <v>116</v>
      </c>
      <c r="E456" s="6">
        <v>4550</v>
      </c>
      <c r="F456" s="5" t="s">
        <v>22</v>
      </c>
      <c r="G456" s="7" t="s">
        <v>867</v>
      </c>
      <c r="H456" s="5" t="s">
        <v>103</v>
      </c>
      <c r="I456" s="7" t="s">
        <v>69</v>
      </c>
      <c r="J456" s="15"/>
      <c r="K456" s="15"/>
      <c r="L456" s="15"/>
      <c r="M456" s="7" t="s">
        <v>1953</v>
      </c>
      <c r="N456" s="7" t="s">
        <v>1954</v>
      </c>
      <c r="O456" s="9">
        <v>1</v>
      </c>
      <c r="P456" s="9">
        <v>1</v>
      </c>
      <c r="Q456" s="11">
        <v>734498</v>
      </c>
      <c r="R456" s="12">
        <f t="shared" si="21"/>
        <v>0</v>
      </c>
      <c r="S456" s="11">
        <f t="shared" si="22"/>
        <v>734498</v>
      </c>
      <c r="T456" s="13" t="s">
        <v>1955</v>
      </c>
      <c r="U456" s="16" t="s">
        <v>1956</v>
      </c>
    </row>
    <row r="457" spans="1:21" ht="13" x14ac:dyDescent="0.15">
      <c r="A457" s="1">
        <f t="shared" si="23"/>
        <v>456</v>
      </c>
      <c r="B457" s="107" t="s">
        <v>1957</v>
      </c>
      <c r="C457" s="111">
        <v>44085</v>
      </c>
      <c r="D457" s="5" t="s">
        <v>116</v>
      </c>
      <c r="E457" s="6">
        <v>6312</v>
      </c>
      <c r="F457" s="5" t="s">
        <v>22</v>
      </c>
      <c r="G457" s="7" t="s">
        <v>867</v>
      </c>
      <c r="H457" s="5" t="s">
        <v>103</v>
      </c>
      <c r="I457" s="7" t="s">
        <v>69</v>
      </c>
      <c r="J457" s="15"/>
      <c r="K457" s="15"/>
      <c r="L457" s="15"/>
      <c r="M457" s="15"/>
      <c r="N457" s="7" t="s">
        <v>1958</v>
      </c>
      <c r="O457" s="9">
        <v>1</v>
      </c>
      <c r="P457" s="9">
        <v>1</v>
      </c>
      <c r="Q457" s="11">
        <v>35000</v>
      </c>
      <c r="R457" s="12">
        <f t="shared" si="21"/>
        <v>0</v>
      </c>
      <c r="S457" s="11">
        <f t="shared" si="22"/>
        <v>35000</v>
      </c>
      <c r="T457" s="15"/>
      <c r="U457" s="16" t="s">
        <v>1959</v>
      </c>
    </row>
    <row r="458" spans="1:21" ht="13" x14ac:dyDescent="0.15">
      <c r="A458" s="1">
        <f t="shared" si="23"/>
        <v>457</v>
      </c>
      <c r="B458" s="107" t="s">
        <v>1960</v>
      </c>
      <c r="C458" s="111">
        <v>44085</v>
      </c>
      <c r="D458" s="5" t="s">
        <v>1961</v>
      </c>
      <c r="E458" s="6">
        <v>2504</v>
      </c>
      <c r="F458" s="5" t="s">
        <v>22</v>
      </c>
      <c r="G458" s="7" t="s">
        <v>1962</v>
      </c>
      <c r="H458" s="5" t="s">
        <v>68</v>
      </c>
      <c r="I458" s="7" t="s">
        <v>104</v>
      </c>
      <c r="J458" s="15"/>
      <c r="K458" s="15"/>
      <c r="L458" s="15"/>
      <c r="M458" s="7" t="s">
        <v>1963</v>
      </c>
      <c r="N458" s="7" t="s">
        <v>56</v>
      </c>
      <c r="O458" s="15"/>
      <c r="P458" s="15"/>
      <c r="Q458" s="11">
        <v>0</v>
      </c>
      <c r="R458" s="12">
        <f t="shared" si="21"/>
        <v>25000</v>
      </c>
      <c r="S458" s="11">
        <f t="shared" si="22"/>
        <v>25000</v>
      </c>
      <c r="T458" s="13" t="s">
        <v>1964</v>
      </c>
      <c r="U458" s="16" t="s">
        <v>1965</v>
      </c>
    </row>
    <row r="459" spans="1:21" ht="13" x14ac:dyDescent="0.15">
      <c r="A459" s="1">
        <f t="shared" si="23"/>
        <v>458</v>
      </c>
      <c r="B459" s="107" t="s">
        <v>1966</v>
      </c>
      <c r="C459" s="111">
        <v>44085</v>
      </c>
      <c r="D459" s="5" t="s">
        <v>1967</v>
      </c>
      <c r="E459" s="6">
        <v>321</v>
      </c>
      <c r="F459" s="5" t="s">
        <v>22</v>
      </c>
      <c r="G459" s="7" t="s">
        <v>303</v>
      </c>
      <c r="H459" s="5" t="s">
        <v>60</v>
      </c>
      <c r="I459" s="7" t="s">
        <v>118</v>
      </c>
      <c r="J459" s="15"/>
      <c r="K459" s="15"/>
      <c r="L459" s="15"/>
      <c r="M459" s="7" t="s">
        <v>1968</v>
      </c>
      <c r="N459" s="7" t="s">
        <v>1969</v>
      </c>
      <c r="O459" s="15"/>
      <c r="P459" s="15"/>
      <c r="Q459" s="11">
        <v>0</v>
      </c>
      <c r="R459" s="12">
        <f t="shared" si="21"/>
        <v>3000</v>
      </c>
      <c r="S459" s="11">
        <f t="shared" si="22"/>
        <v>3000</v>
      </c>
      <c r="T459" s="13" t="s">
        <v>1970</v>
      </c>
      <c r="U459" s="16" t="s">
        <v>1971</v>
      </c>
    </row>
    <row r="460" spans="1:21" ht="13" x14ac:dyDescent="0.15">
      <c r="A460" s="1">
        <f t="shared" si="23"/>
        <v>459</v>
      </c>
      <c r="B460" s="107" t="s">
        <v>1972</v>
      </c>
      <c r="C460" s="111">
        <v>44085</v>
      </c>
      <c r="D460" s="5" t="s">
        <v>1667</v>
      </c>
      <c r="E460" s="6">
        <v>4809</v>
      </c>
      <c r="F460" s="5" t="s">
        <v>22</v>
      </c>
      <c r="G460" s="7" t="s">
        <v>1973</v>
      </c>
      <c r="H460" s="5" t="s">
        <v>24</v>
      </c>
      <c r="I460" s="7" t="s">
        <v>69</v>
      </c>
      <c r="J460" s="15"/>
      <c r="K460" s="15"/>
      <c r="L460" s="15"/>
      <c r="M460" s="7" t="s">
        <v>1974</v>
      </c>
      <c r="N460" s="7" t="s">
        <v>1975</v>
      </c>
      <c r="O460" s="9">
        <v>1</v>
      </c>
      <c r="P460" s="9">
        <v>1</v>
      </c>
      <c r="Q460" s="11">
        <v>50000</v>
      </c>
      <c r="R460" s="12">
        <f t="shared" si="21"/>
        <v>0</v>
      </c>
      <c r="S460" s="11">
        <f t="shared" si="22"/>
        <v>50000</v>
      </c>
      <c r="T460" s="13" t="s">
        <v>1976</v>
      </c>
      <c r="U460" s="16" t="s">
        <v>1977</v>
      </c>
    </row>
    <row r="461" spans="1:21" ht="13" x14ac:dyDescent="0.15">
      <c r="A461" s="1">
        <f t="shared" si="23"/>
        <v>460</v>
      </c>
      <c r="B461" s="107" t="s">
        <v>1978</v>
      </c>
      <c r="C461" s="111">
        <v>44085</v>
      </c>
      <c r="D461" s="5" t="s">
        <v>124</v>
      </c>
      <c r="E461" s="6">
        <v>5712</v>
      </c>
      <c r="F461" s="5" t="s">
        <v>22</v>
      </c>
      <c r="G461" s="7" t="s">
        <v>1979</v>
      </c>
      <c r="H461" s="5" t="s">
        <v>103</v>
      </c>
      <c r="I461" s="7" t="s">
        <v>183</v>
      </c>
      <c r="J461" s="15"/>
      <c r="K461" s="15"/>
      <c r="L461" s="15"/>
      <c r="M461" s="7" t="s">
        <v>1980</v>
      </c>
      <c r="N461" s="7" t="s">
        <v>1981</v>
      </c>
      <c r="O461" s="15"/>
      <c r="P461" s="15"/>
      <c r="Q461" s="11">
        <v>0</v>
      </c>
      <c r="R461" s="12">
        <f t="shared" si="21"/>
        <v>3000</v>
      </c>
      <c r="S461" s="11">
        <f t="shared" si="22"/>
        <v>3000</v>
      </c>
      <c r="T461" s="13" t="s">
        <v>1982</v>
      </c>
      <c r="U461" s="16" t="s">
        <v>677</v>
      </c>
    </row>
    <row r="462" spans="1:21" ht="13" x14ac:dyDescent="0.15">
      <c r="A462" s="1">
        <f t="shared" si="23"/>
        <v>461</v>
      </c>
      <c r="B462" s="107" t="s">
        <v>1983</v>
      </c>
      <c r="C462" s="111">
        <v>44085</v>
      </c>
      <c r="D462" s="5" t="s">
        <v>124</v>
      </c>
      <c r="E462" s="6">
        <v>306</v>
      </c>
      <c r="F462" s="5" t="s">
        <v>22</v>
      </c>
      <c r="G462" s="7" t="s">
        <v>1984</v>
      </c>
      <c r="H462" s="5" t="s">
        <v>68</v>
      </c>
      <c r="I462" s="7" t="s">
        <v>97</v>
      </c>
      <c r="J462" s="15"/>
      <c r="K462" s="15"/>
      <c r="L462" s="15"/>
      <c r="M462" s="7" t="s">
        <v>1985</v>
      </c>
      <c r="N462" s="7" t="s">
        <v>1099</v>
      </c>
      <c r="O462" s="15"/>
      <c r="P462" s="15"/>
      <c r="Q462" s="11">
        <v>0</v>
      </c>
      <c r="R462" s="12">
        <f t="shared" si="21"/>
        <v>3000</v>
      </c>
      <c r="S462" s="11">
        <f t="shared" si="22"/>
        <v>3000</v>
      </c>
      <c r="T462" s="13" t="s">
        <v>1986</v>
      </c>
      <c r="U462" s="16" t="s">
        <v>1987</v>
      </c>
    </row>
    <row r="463" spans="1:21" ht="13" x14ac:dyDescent="0.15">
      <c r="A463" s="1">
        <f t="shared" si="23"/>
        <v>462</v>
      </c>
      <c r="B463" s="107" t="s">
        <v>1988</v>
      </c>
      <c r="C463" s="111">
        <v>44085</v>
      </c>
      <c r="D463" s="5" t="s">
        <v>124</v>
      </c>
      <c r="E463" s="6">
        <v>606</v>
      </c>
      <c r="F463" s="5" t="s">
        <v>22</v>
      </c>
      <c r="G463" s="7" t="s">
        <v>1989</v>
      </c>
      <c r="H463" s="5" t="s">
        <v>60</v>
      </c>
      <c r="I463" s="7" t="s">
        <v>118</v>
      </c>
      <c r="J463" s="15"/>
      <c r="K463" s="15"/>
      <c r="L463" s="15"/>
      <c r="M463" s="7" t="s">
        <v>1990</v>
      </c>
      <c r="N463" s="7" t="s">
        <v>56</v>
      </c>
      <c r="O463" s="15"/>
      <c r="P463" s="15"/>
      <c r="Q463" s="11">
        <v>0</v>
      </c>
      <c r="R463" s="12">
        <f t="shared" si="21"/>
        <v>3000</v>
      </c>
      <c r="S463" s="11">
        <f t="shared" si="22"/>
        <v>3000</v>
      </c>
      <c r="T463" s="13" t="s">
        <v>1991</v>
      </c>
      <c r="U463" s="16" t="s">
        <v>677</v>
      </c>
    </row>
    <row r="464" spans="1:21" ht="13" x14ac:dyDescent="0.15">
      <c r="A464" s="1">
        <f t="shared" si="23"/>
        <v>463</v>
      </c>
      <c r="B464" s="107" t="s">
        <v>1992</v>
      </c>
      <c r="C464" s="111">
        <v>44085</v>
      </c>
      <c r="D464" s="5" t="s">
        <v>124</v>
      </c>
      <c r="E464" s="6">
        <v>3716</v>
      </c>
      <c r="F464" s="5" t="s">
        <v>22</v>
      </c>
      <c r="G464" s="7" t="s">
        <v>1993</v>
      </c>
      <c r="H464" s="5" t="s">
        <v>54</v>
      </c>
      <c r="I464" s="7" t="s">
        <v>35</v>
      </c>
      <c r="J464" s="15"/>
      <c r="K464" s="15"/>
      <c r="L464" s="15"/>
      <c r="M464" s="7" t="s">
        <v>1994</v>
      </c>
      <c r="N464" s="7" t="s">
        <v>363</v>
      </c>
      <c r="O464" s="15"/>
      <c r="P464" s="15"/>
      <c r="Q464" s="11">
        <v>0</v>
      </c>
      <c r="R464" s="12">
        <f t="shared" si="21"/>
        <v>3000</v>
      </c>
      <c r="S464" s="11">
        <f t="shared" si="22"/>
        <v>3000</v>
      </c>
      <c r="T464" s="13" t="s">
        <v>1995</v>
      </c>
      <c r="U464" s="16" t="s">
        <v>677</v>
      </c>
    </row>
    <row r="465" spans="1:24" ht="13" x14ac:dyDescent="0.15">
      <c r="A465" s="1">
        <f t="shared" si="23"/>
        <v>464</v>
      </c>
      <c r="B465" s="107" t="s">
        <v>1996</v>
      </c>
      <c r="C465" s="111">
        <v>44085</v>
      </c>
      <c r="D465" s="5" t="s">
        <v>382</v>
      </c>
      <c r="E465" s="6">
        <v>716</v>
      </c>
      <c r="F465" s="5" t="s">
        <v>22</v>
      </c>
      <c r="G465" s="7" t="s">
        <v>1997</v>
      </c>
      <c r="H465" s="5" t="s">
        <v>60</v>
      </c>
      <c r="I465" s="7" t="s">
        <v>104</v>
      </c>
      <c r="J465" s="15"/>
      <c r="K465" s="15"/>
      <c r="L465" s="15"/>
      <c r="M465" s="7" t="s">
        <v>1998</v>
      </c>
      <c r="N465" s="7" t="s">
        <v>56</v>
      </c>
      <c r="O465" s="15"/>
      <c r="P465" s="15"/>
      <c r="Q465" s="11">
        <v>0</v>
      </c>
      <c r="R465" s="12">
        <f t="shared" si="21"/>
        <v>3000</v>
      </c>
      <c r="S465" s="11">
        <f t="shared" si="22"/>
        <v>3000</v>
      </c>
      <c r="T465" s="13" t="s">
        <v>1999</v>
      </c>
      <c r="U465" s="16" t="s">
        <v>2000</v>
      </c>
    </row>
    <row r="466" spans="1:24" ht="13" x14ac:dyDescent="0.15">
      <c r="A466" s="1">
        <f t="shared" si="23"/>
        <v>465</v>
      </c>
      <c r="B466" s="107" t="s">
        <v>2001</v>
      </c>
      <c r="C466" s="111">
        <v>44085</v>
      </c>
      <c r="D466" s="5" t="s">
        <v>903</v>
      </c>
      <c r="E466" s="6">
        <v>11403</v>
      </c>
      <c r="F466" s="5" t="s">
        <v>22</v>
      </c>
      <c r="G466" s="7" t="s">
        <v>353</v>
      </c>
      <c r="H466" s="5" t="s">
        <v>354</v>
      </c>
      <c r="I466" s="15"/>
      <c r="J466" s="15"/>
      <c r="K466" s="15"/>
      <c r="L466" s="15"/>
      <c r="M466" s="7" t="s">
        <v>1513</v>
      </c>
      <c r="N466" s="15"/>
      <c r="O466" s="15"/>
      <c r="P466" s="15"/>
      <c r="Q466" s="11">
        <v>0</v>
      </c>
      <c r="R466" s="12">
        <f t="shared" si="21"/>
        <v>2000</v>
      </c>
      <c r="S466" s="11">
        <f t="shared" si="22"/>
        <v>2000</v>
      </c>
      <c r="T466" s="13" t="s">
        <v>2002</v>
      </c>
      <c r="U466" s="16" t="s">
        <v>2003</v>
      </c>
    </row>
    <row r="467" spans="1:24" ht="13" x14ac:dyDescent="0.15">
      <c r="A467" s="1">
        <f t="shared" si="23"/>
        <v>466</v>
      </c>
      <c r="B467" s="107" t="s">
        <v>2004</v>
      </c>
      <c r="C467" s="111">
        <v>44085</v>
      </c>
      <c r="D467" s="5" t="s">
        <v>903</v>
      </c>
      <c r="E467" s="6">
        <v>5601</v>
      </c>
      <c r="F467" s="5" t="s">
        <v>22</v>
      </c>
      <c r="G467" s="7" t="s">
        <v>642</v>
      </c>
      <c r="H467" s="5" t="s">
        <v>54</v>
      </c>
      <c r="I467" s="7" t="s">
        <v>97</v>
      </c>
      <c r="J467" s="15"/>
      <c r="K467" s="15"/>
      <c r="L467" s="15"/>
      <c r="M467" s="7" t="s">
        <v>2005</v>
      </c>
      <c r="N467" s="7" t="s">
        <v>2006</v>
      </c>
      <c r="O467" s="15"/>
      <c r="P467" s="15"/>
      <c r="Q467" s="11">
        <v>0</v>
      </c>
      <c r="R467" s="12">
        <f t="shared" si="21"/>
        <v>2000</v>
      </c>
      <c r="S467" s="11">
        <f t="shared" si="22"/>
        <v>2000</v>
      </c>
      <c r="T467" s="13" t="s">
        <v>2007</v>
      </c>
      <c r="U467" s="16" t="s">
        <v>2008</v>
      </c>
    </row>
    <row r="468" spans="1:24" ht="13" x14ac:dyDescent="0.15">
      <c r="A468" s="1">
        <f t="shared" si="23"/>
        <v>467</v>
      </c>
      <c r="B468" s="107" t="s">
        <v>2009</v>
      </c>
      <c r="C468" s="111">
        <v>44085</v>
      </c>
      <c r="D468" s="5" t="s">
        <v>131</v>
      </c>
      <c r="E468" s="6">
        <v>717</v>
      </c>
      <c r="F468" s="5" t="s">
        <v>22</v>
      </c>
      <c r="G468" s="7" t="s">
        <v>2010</v>
      </c>
      <c r="H468" s="5" t="s">
        <v>68</v>
      </c>
      <c r="I468" s="7" t="s">
        <v>25</v>
      </c>
      <c r="J468" s="15"/>
      <c r="K468" s="15"/>
      <c r="L468" s="15"/>
      <c r="M468" s="7" t="s">
        <v>2011</v>
      </c>
      <c r="N468" s="7" t="s">
        <v>163</v>
      </c>
      <c r="O468" s="15"/>
      <c r="P468" s="15"/>
      <c r="Q468" s="11">
        <v>0</v>
      </c>
      <c r="R468" s="12">
        <f t="shared" si="21"/>
        <v>500</v>
      </c>
      <c r="S468" s="11">
        <f t="shared" si="22"/>
        <v>500</v>
      </c>
      <c r="T468" s="13" t="s">
        <v>2012</v>
      </c>
      <c r="U468" s="16" t="s">
        <v>136</v>
      </c>
    </row>
    <row r="469" spans="1:24" ht="13" x14ac:dyDescent="0.15">
      <c r="A469" s="1">
        <f t="shared" si="23"/>
        <v>468</v>
      </c>
      <c r="B469" s="107" t="s">
        <v>2013</v>
      </c>
      <c r="C469" s="111">
        <v>44085</v>
      </c>
      <c r="D469" s="5" t="s">
        <v>131</v>
      </c>
      <c r="E469" s="6">
        <v>6016</v>
      </c>
      <c r="F469" s="5" t="s">
        <v>22</v>
      </c>
      <c r="G469" s="7" t="s">
        <v>2014</v>
      </c>
      <c r="H469" s="5" t="s">
        <v>24</v>
      </c>
      <c r="I469" s="7" t="s">
        <v>104</v>
      </c>
      <c r="J469" s="15"/>
      <c r="K469" s="15"/>
      <c r="L469" s="15"/>
      <c r="M469" s="7" t="s">
        <v>2015</v>
      </c>
      <c r="N469" s="7" t="s">
        <v>2016</v>
      </c>
      <c r="O469" s="15"/>
      <c r="P469" s="15"/>
      <c r="Q469" s="11">
        <v>0</v>
      </c>
      <c r="R469" s="12">
        <f t="shared" si="21"/>
        <v>500</v>
      </c>
      <c r="S469" s="11">
        <f t="shared" si="22"/>
        <v>500</v>
      </c>
      <c r="T469" s="13" t="s">
        <v>2017</v>
      </c>
      <c r="U469" s="16" t="s">
        <v>186</v>
      </c>
    </row>
    <row r="470" spans="1:24" ht="13" x14ac:dyDescent="0.15">
      <c r="A470" s="1">
        <f t="shared" si="23"/>
        <v>469</v>
      </c>
      <c r="B470" s="107" t="s">
        <v>2018</v>
      </c>
      <c r="C470" s="111">
        <v>44085</v>
      </c>
      <c r="D470" s="5" t="s">
        <v>131</v>
      </c>
      <c r="E470" s="6">
        <v>9004</v>
      </c>
      <c r="F470" s="5" t="s">
        <v>22</v>
      </c>
      <c r="G470" s="7" t="s">
        <v>2019</v>
      </c>
      <c r="H470" s="5" t="s">
        <v>34</v>
      </c>
      <c r="I470" s="7" t="s">
        <v>42</v>
      </c>
      <c r="J470" s="15"/>
      <c r="K470" s="15"/>
      <c r="L470" s="15"/>
      <c r="M470" s="7" t="s">
        <v>2020</v>
      </c>
      <c r="N470" s="7" t="s">
        <v>145</v>
      </c>
      <c r="O470" s="15"/>
      <c r="P470" s="15"/>
      <c r="Q470" s="11">
        <v>0</v>
      </c>
      <c r="R470" s="12">
        <f t="shared" si="21"/>
        <v>500</v>
      </c>
      <c r="S470" s="11">
        <f t="shared" si="22"/>
        <v>500</v>
      </c>
      <c r="T470" s="13" t="s">
        <v>2021</v>
      </c>
      <c r="U470" s="16" t="s">
        <v>2022</v>
      </c>
    </row>
    <row r="471" spans="1:24" ht="13" x14ac:dyDescent="0.15">
      <c r="A471" s="1">
        <f t="shared" si="23"/>
        <v>470</v>
      </c>
      <c r="B471" s="107" t="s">
        <v>2023</v>
      </c>
      <c r="C471" s="111">
        <v>44085</v>
      </c>
      <c r="D471" s="5" t="s">
        <v>131</v>
      </c>
      <c r="E471" s="6">
        <v>8720</v>
      </c>
      <c r="F471" s="5" t="s">
        <v>22</v>
      </c>
      <c r="G471" s="7" t="s">
        <v>1423</v>
      </c>
      <c r="H471" s="5" t="s">
        <v>24</v>
      </c>
      <c r="I471" s="7" t="s">
        <v>25</v>
      </c>
      <c r="J471" s="15"/>
      <c r="K471" s="15"/>
      <c r="L471" s="15"/>
      <c r="M471" s="7" t="s">
        <v>2024</v>
      </c>
      <c r="N471" s="7" t="s">
        <v>145</v>
      </c>
      <c r="O471" s="15"/>
      <c r="P471" s="15"/>
      <c r="Q471" s="11">
        <v>0</v>
      </c>
      <c r="R471" s="12">
        <f t="shared" si="21"/>
        <v>500</v>
      </c>
      <c r="S471" s="11">
        <f t="shared" si="22"/>
        <v>500</v>
      </c>
      <c r="T471" s="13" t="s">
        <v>2025</v>
      </c>
      <c r="U471" s="16" t="s">
        <v>2022</v>
      </c>
    </row>
    <row r="472" spans="1:24" ht="13" x14ac:dyDescent="0.15">
      <c r="A472" s="1">
        <f t="shared" si="23"/>
        <v>471</v>
      </c>
      <c r="B472" s="107" t="s">
        <v>2026</v>
      </c>
      <c r="C472" s="111">
        <v>44085</v>
      </c>
      <c r="D472" s="5" t="s">
        <v>131</v>
      </c>
      <c r="E472" s="6">
        <v>4121</v>
      </c>
      <c r="F472" s="5" t="s">
        <v>22</v>
      </c>
      <c r="G472" s="7" t="s">
        <v>2027</v>
      </c>
      <c r="H472" s="5" t="s">
        <v>68</v>
      </c>
      <c r="I472" s="7" t="s">
        <v>97</v>
      </c>
      <c r="J472" s="15"/>
      <c r="K472" s="15"/>
      <c r="L472" s="15"/>
      <c r="M472" s="7" t="s">
        <v>2028</v>
      </c>
      <c r="N472" s="7" t="s">
        <v>145</v>
      </c>
      <c r="O472" s="15"/>
      <c r="P472" s="15"/>
      <c r="Q472" s="11">
        <v>0</v>
      </c>
      <c r="R472" s="12">
        <f t="shared" si="21"/>
        <v>500</v>
      </c>
      <c r="S472" s="11">
        <f t="shared" si="22"/>
        <v>500</v>
      </c>
      <c r="T472" s="13" t="s">
        <v>2029</v>
      </c>
      <c r="U472" s="16" t="s">
        <v>136</v>
      </c>
    </row>
    <row r="473" spans="1:24" ht="13" x14ac:dyDescent="0.15">
      <c r="A473" s="1">
        <f t="shared" si="23"/>
        <v>472</v>
      </c>
      <c r="B473" s="107" t="s">
        <v>2030</v>
      </c>
      <c r="C473" s="111">
        <v>44085</v>
      </c>
      <c r="D473" s="5" t="s">
        <v>218</v>
      </c>
      <c r="E473" s="6">
        <v>6606</v>
      </c>
      <c r="F473" s="5" t="s">
        <v>22</v>
      </c>
      <c r="G473" s="7" t="s">
        <v>2031</v>
      </c>
      <c r="H473" s="5" t="s">
        <v>24</v>
      </c>
      <c r="I473" s="7" t="s">
        <v>69</v>
      </c>
      <c r="J473" s="15"/>
      <c r="K473" s="15"/>
      <c r="L473" s="15"/>
      <c r="M473" s="7" t="s">
        <v>2032</v>
      </c>
      <c r="N473" s="7" t="s">
        <v>932</v>
      </c>
      <c r="O473" s="15"/>
      <c r="P473" s="15"/>
      <c r="Q473" s="11">
        <v>0</v>
      </c>
      <c r="R473" s="12">
        <f t="shared" si="21"/>
        <v>500</v>
      </c>
      <c r="S473" s="11">
        <f t="shared" si="22"/>
        <v>500</v>
      </c>
      <c r="T473" s="13" t="s">
        <v>2033</v>
      </c>
      <c r="U473" s="16" t="s">
        <v>718</v>
      </c>
    </row>
    <row r="474" spans="1:24" ht="13" x14ac:dyDescent="0.15">
      <c r="A474" s="1">
        <f t="shared" si="23"/>
        <v>473</v>
      </c>
      <c r="B474" s="107" t="s">
        <v>2034</v>
      </c>
      <c r="C474" s="111">
        <v>44085</v>
      </c>
      <c r="D474" s="5" t="s">
        <v>218</v>
      </c>
      <c r="E474" s="6">
        <v>9804</v>
      </c>
      <c r="F474" s="5" t="s">
        <v>22</v>
      </c>
      <c r="G474" s="7" t="s">
        <v>2035</v>
      </c>
      <c r="H474" s="5" t="s">
        <v>54</v>
      </c>
      <c r="I474" s="7" t="s">
        <v>42</v>
      </c>
      <c r="J474" s="15"/>
      <c r="K474" s="15"/>
      <c r="L474" s="15"/>
      <c r="M474" s="7" t="s">
        <v>2036</v>
      </c>
      <c r="N474" s="7" t="s">
        <v>932</v>
      </c>
      <c r="O474" s="15"/>
      <c r="P474" s="15"/>
      <c r="Q474" s="11">
        <v>0</v>
      </c>
      <c r="R474" s="12">
        <f t="shared" si="21"/>
        <v>500</v>
      </c>
      <c r="S474" s="11">
        <f t="shared" si="22"/>
        <v>500</v>
      </c>
      <c r="T474" s="13" t="s">
        <v>2037</v>
      </c>
      <c r="U474" s="16" t="s">
        <v>223</v>
      </c>
      <c r="X474" t="s">
        <v>4780</v>
      </c>
    </row>
    <row r="475" spans="1:24" ht="13" x14ac:dyDescent="0.15">
      <c r="A475" s="1">
        <f t="shared" si="23"/>
        <v>474</v>
      </c>
      <c r="B475" s="107" t="s">
        <v>2038</v>
      </c>
      <c r="C475" s="111">
        <v>44085</v>
      </c>
      <c r="D475" s="5" t="s">
        <v>218</v>
      </c>
      <c r="E475" s="6">
        <v>11905</v>
      </c>
      <c r="F475" s="5" t="s">
        <v>22</v>
      </c>
      <c r="G475" s="7" t="s">
        <v>2039</v>
      </c>
      <c r="H475" s="5" t="s">
        <v>54</v>
      </c>
      <c r="I475" s="7" t="s">
        <v>42</v>
      </c>
      <c r="J475" s="15"/>
      <c r="K475" s="15"/>
      <c r="L475" s="15"/>
      <c r="M475" s="7" t="s">
        <v>2040</v>
      </c>
      <c r="N475" s="7" t="s">
        <v>932</v>
      </c>
      <c r="O475" s="15"/>
      <c r="P475" s="15"/>
      <c r="Q475" s="11">
        <v>0</v>
      </c>
      <c r="R475" s="12">
        <f t="shared" si="21"/>
        <v>500</v>
      </c>
      <c r="S475" s="11">
        <f t="shared" si="22"/>
        <v>500</v>
      </c>
      <c r="T475" s="13" t="s">
        <v>2041</v>
      </c>
      <c r="U475" s="16" t="s">
        <v>223</v>
      </c>
      <c r="X475" t="s">
        <v>4780</v>
      </c>
    </row>
    <row r="476" spans="1:24" ht="13" x14ac:dyDescent="0.15">
      <c r="A476" s="1">
        <f t="shared" si="23"/>
        <v>475</v>
      </c>
      <c r="B476" s="107" t="s">
        <v>2042</v>
      </c>
      <c r="C476" s="111">
        <v>44085</v>
      </c>
      <c r="D476" s="5" t="s">
        <v>218</v>
      </c>
      <c r="E476" s="6">
        <v>4508</v>
      </c>
      <c r="F476" s="5" t="s">
        <v>22</v>
      </c>
      <c r="G476" s="7" t="s">
        <v>2043</v>
      </c>
      <c r="H476" s="5" t="s">
        <v>54</v>
      </c>
      <c r="I476" s="7" t="s">
        <v>104</v>
      </c>
      <c r="J476" s="15"/>
      <c r="K476" s="15"/>
      <c r="L476" s="15"/>
      <c r="M476" s="7" t="s">
        <v>2044</v>
      </c>
      <c r="N476" s="7" t="s">
        <v>932</v>
      </c>
      <c r="O476" s="15"/>
      <c r="P476" s="15"/>
      <c r="Q476" s="11">
        <v>0</v>
      </c>
      <c r="R476" s="12">
        <f t="shared" si="21"/>
        <v>500</v>
      </c>
      <c r="S476" s="11">
        <f t="shared" si="22"/>
        <v>500</v>
      </c>
      <c r="T476" s="13" t="s">
        <v>2045</v>
      </c>
      <c r="U476" s="16" t="s">
        <v>223</v>
      </c>
      <c r="X476" t="s">
        <v>4780</v>
      </c>
    </row>
    <row r="477" spans="1:24" ht="13" x14ac:dyDescent="0.15">
      <c r="A477" s="1">
        <f t="shared" si="23"/>
        <v>476</v>
      </c>
      <c r="B477" s="107" t="s">
        <v>2046</v>
      </c>
      <c r="C477" s="111">
        <v>44085</v>
      </c>
      <c r="D477" s="5" t="s">
        <v>218</v>
      </c>
      <c r="E477" s="6">
        <v>5502</v>
      </c>
      <c r="F477" s="5" t="s">
        <v>22</v>
      </c>
      <c r="G477" s="7" t="s">
        <v>2047</v>
      </c>
      <c r="H477" s="5" t="s">
        <v>34</v>
      </c>
      <c r="I477" s="7" t="s">
        <v>42</v>
      </c>
      <c r="J477" s="15"/>
      <c r="K477" s="15"/>
      <c r="L477" s="15"/>
      <c r="M477" s="7" t="s">
        <v>2048</v>
      </c>
      <c r="N477" s="7" t="s">
        <v>221</v>
      </c>
      <c r="O477" s="15"/>
      <c r="P477" s="15"/>
      <c r="Q477" s="11">
        <v>0</v>
      </c>
      <c r="R477" s="12">
        <f t="shared" si="21"/>
        <v>500</v>
      </c>
      <c r="S477" s="11">
        <f t="shared" si="22"/>
        <v>500</v>
      </c>
      <c r="T477" s="13" t="s">
        <v>2049</v>
      </c>
      <c r="U477" s="16" t="s">
        <v>223</v>
      </c>
      <c r="X477" t="s">
        <v>4780</v>
      </c>
    </row>
    <row r="478" spans="1:24" ht="13" x14ac:dyDescent="0.15">
      <c r="A478" s="1">
        <f t="shared" si="23"/>
        <v>477</v>
      </c>
      <c r="B478" s="107" t="s">
        <v>2050</v>
      </c>
      <c r="C478" s="111">
        <v>44085</v>
      </c>
      <c r="D478" s="5" t="s">
        <v>218</v>
      </c>
      <c r="E478" s="6">
        <v>6104</v>
      </c>
      <c r="F478" s="5" t="s">
        <v>22</v>
      </c>
      <c r="G478" s="7" t="s">
        <v>2051</v>
      </c>
      <c r="H478" s="5" t="s">
        <v>54</v>
      </c>
      <c r="I478" s="7" t="s">
        <v>35</v>
      </c>
      <c r="J478" s="15"/>
      <c r="K478" s="15"/>
      <c r="L478" s="15"/>
      <c r="M478" s="7" t="s">
        <v>2052</v>
      </c>
      <c r="N478" s="7" t="s">
        <v>56</v>
      </c>
      <c r="O478" s="15"/>
      <c r="P478" s="15"/>
      <c r="Q478" s="11">
        <v>0</v>
      </c>
      <c r="R478" s="12">
        <f t="shared" si="21"/>
        <v>500</v>
      </c>
      <c r="S478" s="11">
        <f t="shared" si="22"/>
        <v>500</v>
      </c>
      <c r="T478" s="13" t="s">
        <v>2053</v>
      </c>
      <c r="U478" s="16" t="s">
        <v>718</v>
      </c>
    </row>
    <row r="479" spans="1:24" ht="13" x14ac:dyDescent="0.15">
      <c r="A479" s="1">
        <f t="shared" si="23"/>
        <v>478</v>
      </c>
      <c r="B479" s="107" t="s">
        <v>2054</v>
      </c>
      <c r="C479" s="111">
        <v>44085</v>
      </c>
      <c r="D479" s="5" t="s">
        <v>239</v>
      </c>
      <c r="E479" s="6">
        <v>5310</v>
      </c>
      <c r="F479" s="5" t="s">
        <v>22</v>
      </c>
      <c r="G479" s="7" t="s">
        <v>2055</v>
      </c>
      <c r="H479" s="5" t="s">
        <v>24</v>
      </c>
      <c r="I479" s="7" t="s">
        <v>109</v>
      </c>
      <c r="J479" s="15"/>
      <c r="K479" s="15"/>
      <c r="L479" s="15"/>
      <c r="M479" s="7" t="s">
        <v>2056</v>
      </c>
      <c r="N479" s="7" t="s">
        <v>481</v>
      </c>
      <c r="O479" s="15"/>
      <c r="P479" s="15"/>
      <c r="Q479" s="11">
        <v>50000</v>
      </c>
      <c r="R479" s="12">
        <f t="shared" si="21"/>
        <v>0</v>
      </c>
      <c r="S479" s="11">
        <f t="shared" si="22"/>
        <v>50000</v>
      </c>
      <c r="T479" s="13" t="s">
        <v>2057</v>
      </c>
      <c r="U479" s="16" t="s">
        <v>493</v>
      </c>
      <c r="V479" t="s">
        <v>4778</v>
      </c>
    </row>
    <row r="480" spans="1:24" ht="13" x14ac:dyDescent="0.15">
      <c r="A480" s="1">
        <f t="shared" si="23"/>
        <v>479</v>
      </c>
      <c r="B480" s="107" t="s">
        <v>2058</v>
      </c>
      <c r="C480" s="111">
        <v>44085</v>
      </c>
      <c r="D480" s="5" t="s">
        <v>239</v>
      </c>
      <c r="E480" s="6">
        <v>2706</v>
      </c>
      <c r="F480" s="5" t="s">
        <v>22</v>
      </c>
      <c r="G480" s="7" t="s">
        <v>2059</v>
      </c>
      <c r="H480" s="5" t="s">
        <v>60</v>
      </c>
      <c r="I480" s="7" t="s">
        <v>35</v>
      </c>
      <c r="J480" s="15"/>
      <c r="K480" s="15"/>
      <c r="L480" s="15"/>
      <c r="M480" s="7" t="s">
        <v>2060</v>
      </c>
      <c r="N480" s="15"/>
      <c r="O480" s="15"/>
      <c r="P480" s="15"/>
      <c r="Q480" s="11">
        <v>50000</v>
      </c>
      <c r="R480" s="12">
        <f t="shared" si="21"/>
        <v>0</v>
      </c>
      <c r="S480" s="11">
        <f t="shared" si="22"/>
        <v>50000</v>
      </c>
      <c r="T480" s="13" t="s">
        <v>2061</v>
      </c>
      <c r="U480" s="16" t="s">
        <v>2062</v>
      </c>
      <c r="V480" t="s">
        <v>4778</v>
      </c>
    </row>
    <row r="481" spans="1:22" ht="13" x14ac:dyDescent="0.15">
      <c r="A481" s="1">
        <f t="shared" si="23"/>
        <v>480</v>
      </c>
      <c r="B481" s="107" t="s">
        <v>2063</v>
      </c>
      <c r="C481" s="111">
        <v>44085</v>
      </c>
      <c r="D481" s="5" t="s">
        <v>239</v>
      </c>
      <c r="E481" s="6">
        <v>5809</v>
      </c>
      <c r="F481" s="5" t="s">
        <v>22</v>
      </c>
      <c r="G481" s="7" t="s">
        <v>2064</v>
      </c>
      <c r="H481" s="5" t="s">
        <v>54</v>
      </c>
      <c r="I481" s="7" t="s">
        <v>69</v>
      </c>
      <c r="J481" s="15"/>
      <c r="K481" s="15"/>
      <c r="L481" s="15"/>
      <c r="M481" s="7" t="s">
        <v>2065</v>
      </c>
      <c r="N481" s="7" t="s">
        <v>1273</v>
      </c>
      <c r="O481" s="15"/>
      <c r="P481" s="15"/>
      <c r="Q481" s="11">
        <v>50000</v>
      </c>
      <c r="R481" s="12">
        <f t="shared" si="21"/>
        <v>0</v>
      </c>
      <c r="S481" s="11">
        <f t="shared" si="22"/>
        <v>50000</v>
      </c>
      <c r="T481" s="13" t="s">
        <v>2066</v>
      </c>
      <c r="U481" s="16" t="s">
        <v>250</v>
      </c>
      <c r="V481" t="s">
        <v>4778</v>
      </c>
    </row>
    <row r="482" spans="1:22" ht="13" x14ac:dyDescent="0.15">
      <c r="A482" s="1">
        <f t="shared" si="23"/>
        <v>481</v>
      </c>
      <c r="B482" s="107" t="s">
        <v>2067</v>
      </c>
      <c r="C482" s="111">
        <v>44085</v>
      </c>
      <c r="D482" s="5" t="s">
        <v>239</v>
      </c>
      <c r="E482" s="6">
        <v>5820</v>
      </c>
      <c r="F482" s="5" t="s">
        <v>22</v>
      </c>
      <c r="G482" s="7" t="s">
        <v>2068</v>
      </c>
      <c r="H482" s="5" t="s">
        <v>103</v>
      </c>
      <c r="I482" s="7" t="s">
        <v>161</v>
      </c>
      <c r="J482" s="15"/>
      <c r="K482" s="15"/>
      <c r="L482" s="15"/>
      <c r="M482" s="7" t="s">
        <v>2069</v>
      </c>
      <c r="N482" s="7" t="s">
        <v>2070</v>
      </c>
      <c r="O482" s="15"/>
      <c r="P482" s="15"/>
      <c r="Q482" s="11">
        <v>50000</v>
      </c>
      <c r="R482" s="12">
        <f t="shared" si="21"/>
        <v>0</v>
      </c>
      <c r="S482" s="11">
        <f t="shared" si="22"/>
        <v>50000</v>
      </c>
      <c r="T482" s="13" t="s">
        <v>2071</v>
      </c>
      <c r="U482" s="16" t="s">
        <v>250</v>
      </c>
      <c r="V482" t="s">
        <v>4778</v>
      </c>
    </row>
    <row r="483" spans="1:22" ht="13" x14ac:dyDescent="0.15">
      <c r="A483" s="1">
        <f t="shared" si="23"/>
        <v>482</v>
      </c>
      <c r="B483" s="107" t="s">
        <v>2072</v>
      </c>
      <c r="C483" s="111">
        <v>44085</v>
      </c>
      <c r="D483" s="5" t="s">
        <v>239</v>
      </c>
      <c r="E483" s="6">
        <v>3723</v>
      </c>
      <c r="F483" s="5" t="s">
        <v>22</v>
      </c>
      <c r="G483" s="7" t="s">
        <v>148</v>
      </c>
      <c r="H483" s="5" t="s">
        <v>24</v>
      </c>
      <c r="I483" s="7" t="s">
        <v>42</v>
      </c>
      <c r="J483" s="15"/>
      <c r="K483" s="15"/>
      <c r="L483" s="15"/>
      <c r="M483" s="7" t="s">
        <v>2073</v>
      </c>
      <c r="N483" s="7" t="s">
        <v>2070</v>
      </c>
      <c r="O483" s="15"/>
      <c r="P483" s="15"/>
      <c r="Q483" s="11">
        <v>50000</v>
      </c>
      <c r="R483" s="12">
        <f t="shared" si="21"/>
        <v>0</v>
      </c>
      <c r="S483" s="11">
        <f t="shared" si="22"/>
        <v>50000</v>
      </c>
      <c r="T483" s="13" t="s">
        <v>2074</v>
      </c>
      <c r="U483" s="16" t="s">
        <v>2075</v>
      </c>
      <c r="V483" t="s">
        <v>4778</v>
      </c>
    </row>
    <row r="484" spans="1:22" ht="13" x14ac:dyDescent="0.15">
      <c r="A484" s="1">
        <f t="shared" si="23"/>
        <v>483</v>
      </c>
      <c r="B484" s="107" t="s">
        <v>2076</v>
      </c>
      <c r="C484" s="111">
        <v>44085</v>
      </c>
      <c r="D484" s="5" t="s">
        <v>239</v>
      </c>
      <c r="E484" s="6">
        <v>2608</v>
      </c>
      <c r="F484" s="5" t="s">
        <v>22</v>
      </c>
      <c r="G484" s="7" t="s">
        <v>2077</v>
      </c>
      <c r="H484" s="5" t="s">
        <v>60</v>
      </c>
      <c r="I484" s="15"/>
      <c r="J484" s="15"/>
      <c r="K484" s="15"/>
      <c r="L484" s="15"/>
      <c r="M484" s="7" t="s">
        <v>2078</v>
      </c>
      <c r="N484" s="7" t="s">
        <v>2070</v>
      </c>
      <c r="O484" s="15"/>
      <c r="P484" s="15"/>
      <c r="Q484" s="11">
        <v>50000</v>
      </c>
      <c r="R484" s="12">
        <f t="shared" si="21"/>
        <v>0</v>
      </c>
      <c r="S484" s="11">
        <f t="shared" si="22"/>
        <v>50000</v>
      </c>
      <c r="T484" s="13" t="s">
        <v>2079</v>
      </c>
      <c r="U484" s="16" t="s">
        <v>261</v>
      </c>
      <c r="V484" t="s">
        <v>4778</v>
      </c>
    </row>
    <row r="485" spans="1:22" ht="13" x14ac:dyDescent="0.15">
      <c r="A485" s="1">
        <f t="shared" si="23"/>
        <v>484</v>
      </c>
      <c r="B485" s="107" t="s">
        <v>2080</v>
      </c>
      <c r="C485" s="111">
        <v>44085</v>
      </c>
      <c r="D485" s="5" t="s">
        <v>239</v>
      </c>
      <c r="E485" s="6">
        <v>5205</v>
      </c>
      <c r="F485" s="5" t="s">
        <v>22</v>
      </c>
      <c r="G485" s="7" t="s">
        <v>2081</v>
      </c>
      <c r="H485" s="5" t="s">
        <v>24</v>
      </c>
      <c r="I485" s="7" t="s">
        <v>109</v>
      </c>
      <c r="J485" s="15"/>
      <c r="K485" s="15"/>
      <c r="L485" s="15"/>
      <c r="M485" s="7" t="s">
        <v>2082</v>
      </c>
      <c r="N485" s="7" t="s">
        <v>1273</v>
      </c>
      <c r="O485" s="15"/>
      <c r="P485" s="15"/>
      <c r="Q485" s="11">
        <v>50000</v>
      </c>
      <c r="R485" s="12">
        <f t="shared" si="21"/>
        <v>0</v>
      </c>
      <c r="S485" s="11">
        <f t="shared" si="22"/>
        <v>50000</v>
      </c>
      <c r="T485" s="13" t="s">
        <v>2083</v>
      </c>
      <c r="U485" s="16" t="s">
        <v>261</v>
      </c>
      <c r="V485" t="s">
        <v>4778</v>
      </c>
    </row>
    <row r="486" spans="1:22" ht="13" x14ac:dyDescent="0.15">
      <c r="A486" s="1">
        <f t="shared" si="23"/>
        <v>485</v>
      </c>
      <c r="B486" s="107" t="s">
        <v>2084</v>
      </c>
      <c r="C486" s="111">
        <v>44085</v>
      </c>
      <c r="D486" s="5" t="s">
        <v>239</v>
      </c>
      <c r="E486" s="6">
        <v>5215</v>
      </c>
      <c r="F486" s="5" t="s">
        <v>22</v>
      </c>
      <c r="G486" s="7" t="s">
        <v>1940</v>
      </c>
      <c r="H486" s="5" t="s">
        <v>24</v>
      </c>
      <c r="I486" s="7" t="s">
        <v>109</v>
      </c>
      <c r="J486" s="15"/>
      <c r="K486" s="15"/>
      <c r="L486" s="15"/>
      <c r="M486" s="7" t="s">
        <v>1941</v>
      </c>
      <c r="N486" s="7" t="s">
        <v>1273</v>
      </c>
      <c r="O486" s="15"/>
      <c r="P486" s="15"/>
      <c r="Q486" s="11">
        <v>50000</v>
      </c>
      <c r="R486" s="12">
        <f t="shared" si="21"/>
        <v>0</v>
      </c>
      <c r="S486" s="11">
        <f t="shared" si="22"/>
        <v>50000</v>
      </c>
      <c r="T486" s="13" t="s">
        <v>2085</v>
      </c>
      <c r="U486" s="16" t="s">
        <v>261</v>
      </c>
      <c r="V486" t="s">
        <v>4778</v>
      </c>
    </row>
    <row r="487" spans="1:22" ht="13" x14ac:dyDescent="0.15">
      <c r="A487" s="1">
        <f t="shared" si="23"/>
        <v>486</v>
      </c>
      <c r="B487" s="107" t="s">
        <v>2086</v>
      </c>
      <c r="C487" s="111">
        <v>44085</v>
      </c>
      <c r="D487" s="5" t="s">
        <v>239</v>
      </c>
      <c r="E487" s="6">
        <v>8906</v>
      </c>
      <c r="F487" s="5" t="s">
        <v>22</v>
      </c>
      <c r="G487" s="7" t="s">
        <v>2087</v>
      </c>
      <c r="H487" s="5" t="s">
        <v>60</v>
      </c>
      <c r="I487" s="7" t="s">
        <v>42</v>
      </c>
      <c r="J487" s="15"/>
      <c r="K487" s="15"/>
      <c r="L487" s="15"/>
      <c r="M487" s="7" t="s">
        <v>2088</v>
      </c>
      <c r="N487" s="7" t="s">
        <v>481</v>
      </c>
      <c r="O487" s="15"/>
      <c r="P487" s="15"/>
      <c r="Q487" s="11">
        <v>50000</v>
      </c>
      <c r="R487" s="12">
        <f t="shared" si="21"/>
        <v>0</v>
      </c>
      <c r="S487" s="11">
        <f t="shared" si="22"/>
        <v>50000</v>
      </c>
      <c r="T487" s="13" t="s">
        <v>2089</v>
      </c>
      <c r="U487" s="16" t="s">
        <v>250</v>
      </c>
      <c r="V487" t="s">
        <v>4778</v>
      </c>
    </row>
    <row r="488" spans="1:22" ht="13" x14ac:dyDescent="0.15">
      <c r="A488" s="1">
        <f t="shared" si="23"/>
        <v>487</v>
      </c>
      <c r="B488" s="107" t="s">
        <v>2090</v>
      </c>
      <c r="C488" s="111">
        <v>44085</v>
      </c>
      <c r="D488" s="5" t="s">
        <v>239</v>
      </c>
      <c r="E488" s="6">
        <v>12619</v>
      </c>
      <c r="F488" s="5" t="s">
        <v>22</v>
      </c>
      <c r="G488" s="7" t="s">
        <v>2091</v>
      </c>
      <c r="H488" s="5" t="s">
        <v>247</v>
      </c>
      <c r="I488" s="7" t="s">
        <v>42</v>
      </c>
      <c r="J488" s="15"/>
      <c r="K488" s="15"/>
      <c r="L488" s="15"/>
      <c r="M488" s="7" t="s">
        <v>2092</v>
      </c>
      <c r="N488" s="7" t="s">
        <v>481</v>
      </c>
      <c r="O488" s="15"/>
      <c r="P488" s="15"/>
      <c r="Q488" s="11">
        <v>50000</v>
      </c>
      <c r="R488" s="12">
        <f t="shared" si="21"/>
        <v>0</v>
      </c>
      <c r="S488" s="11">
        <f t="shared" si="22"/>
        <v>50000</v>
      </c>
      <c r="T488" s="13" t="s">
        <v>2093</v>
      </c>
      <c r="U488" s="16" t="s">
        <v>250</v>
      </c>
      <c r="V488" t="s">
        <v>4778</v>
      </c>
    </row>
    <row r="489" spans="1:22" ht="13" x14ac:dyDescent="0.15">
      <c r="A489" s="1">
        <f t="shared" si="23"/>
        <v>488</v>
      </c>
      <c r="B489" s="107" t="s">
        <v>2094</v>
      </c>
      <c r="C489" s="111">
        <v>44085</v>
      </c>
      <c r="D489" s="5" t="s">
        <v>239</v>
      </c>
      <c r="E489" s="6">
        <v>1908</v>
      </c>
      <c r="F489" s="5" t="s">
        <v>22</v>
      </c>
      <c r="G489" s="7" t="s">
        <v>2095</v>
      </c>
      <c r="H489" s="5" t="s">
        <v>322</v>
      </c>
      <c r="I489" s="7" t="s">
        <v>104</v>
      </c>
      <c r="J489" s="15"/>
      <c r="K489" s="15"/>
      <c r="L489" s="15"/>
      <c r="M489" s="7" t="s">
        <v>2096</v>
      </c>
      <c r="N489" s="7" t="s">
        <v>481</v>
      </c>
      <c r="O489" s="15"/>
      <c r="P489" s="15"/>
      <c r="Q489" s="11">
        <v>50000</v>
      </c>
      <c r="R489" s="12">
        <f t="shared" si="21"/>
        <v>0</v>
      </c>
      <c r="S489" s="11">
        <f t="shared" si="22"/>
        <v>50000</v>
      </c>
      <c r="T489" s="13" t="s">
        <v>2097</v>
      </c>
      <c r="U489" s="16" t="s">
        <v>280</v>
      </c>
      <c r="V489" t="s">
        <v>4778</v>
      </c>
    </row>
    <row r="490" spans="1:22" ht="13" x14ac:dyDescent="0.15">
      <c r="A490" s="1">
        <f t="shared" si="23"/>
        <v>489</v>
      </c>
      <c r="B490" s="107" t="s">
        <v>2098</v>
      </c>
      <c r="C490" s="111">
        <v>44085</v>
      </c>
      <c r="D490" s="5" t="s">
        <v>239</v>
      </c>
      <c r="E490" s="6">
        <v>1912</v>
      </c>
      <c r="F490" s="5" t="s">
        <v>22</v>
      </c>
      <c r="G490" s="7" t="s">
        <v>2099</v>
      </c>
      <c r="H490" s="5" t="s">
        <v>54</v>
      </c>
      <c r="I490" s="7" t="s">
        <v>104</v>
      </c>
      <c r="J490" s="15"/>
      <c r="K490" s="15"/>
      <c r="L490" s="15"/>
      <c r="M490" s="7" t="s">
        <v>2100</v>
      </c>
      <c r="N490" s="7" t="s">
        <v>481</v>
      </c>
      <c r="O490" s="15"/>
      <c r="P490" s="15"/>
      <c r="Q490" s="11">
        <v>50000</v>
      </c>
      <c r="R490" s="12">
        <f t="shared" si="21"/>
        <v>0</v>
      </c>
      <c r="S490" s="11">
        <f t="shared" si="22"/>
        <v>50000</v>
      </c>
      <c r="T490" s="13" t="s">
        <v>2101</v>
      </c>
      <c r="U490" s="16" t="s">
        <v>280</v>
      </c>
      <c r="V490" t="s">
        <v>4778</v>
      </c>
    </row>
    <row r="491" spans="1:22" ht="13" x14ac:dyDescent="0.15">
      <c r="A491" s="1">
        <f t="shared" si="23"/>
        <v>490</v>
      </c>
      <c r="B491" s="107" t="s">
        <v>2102</v>
      </c>
      <c r="C491" s="111">
        <v>44085</v>
      </c>
      <c r="D491" s="5" t="s">
        <v>239</v>
      </c>
      <c r="E491" s="6">
        <v>2600</v>
      </c>
      <c r="F491" s="5" t="s">
        <v>22</v>
      </c>
      <c r="G491" s="7" t="s">
        <v>2103</v>
      </c>
      <c r="H491" s="5" t="s">
        <v>24</v>
      </c>
      <c r="I491" s="7" t="s">
        <v>104</v>
      </c>
      <c r="J491" s="15"/>
      <c r="K491" s="15"/>
      <c r="L491" s="15"/>
      <c r="M491" s="7" t="s">
        <v>2104</v>
      </c>
      <c r="N491" s="7" t="s">
        <v>481</v>
      </c>
      <c r="O491" s="15"/>
      <c r="P491" s="15"/>
      <c r="Q491" s="11">
        <v>50000</v>
      </c>
      <c r="R491" s="12">
        <f t="shared" si="21"/>
        <v>0</v>
      </c>
      <c r="S491" s="11">
        <f t="shared" si="22"/>
        <v>50000</v>
      </c>
      <c r="T491" s="13" t="s">
        <v>2105</v>
      </c>
      <c r="U491" s="16" t="s">
        <v>1857</v>
      </c>
      <c r="V491" t="s">
        <v>4778</v>
      </c>
    </row>
    <row r="492" spans="1:22" ht="13" x14ac:dyDescent="0.15">
      <c r="A492" s="1">
        <f t="shared" si="23"/>
        <v>491</v>
      </c>
      <c r="B492" s="107" t="s">
        <v>2106</v>
      </c>
      <c r="C492" s="111">
        <v>44085</v>
      </c>
      <c r="D492" s="5" t="s">
        <v>239</v>
      </c>
      <c r="E492" s="6">
        <v>10605</v>
      </c>
      <c r="F492" s="5" t="s">
        <v>22</v>
      </c>
      <c r="G492" s="7" t="s">
        <v>2107</v>
      </c>
      <c r="H492" s="5" t="s">
        <v>68</v>
      </c>
      <c r="I492" s="7" t="s">
        <v>42</v>
      </c>
      <c r="J492" s="15"/>
      <c r="K492" s="15"/>
      <c r="L492" s="15"/>
      <c r="M492" s="7" t="s">
        <v>2108</v>
      </c>
      <c r="N492" s="7" t="s">
        <v>1273</v>
      </c>
      <c r="O492" s="15"/>
      <c r="P492" s="15"/>
      <c r="Q492" s="11">
        <v>50000</v>
      </c>
      <c r="R492" s="12">
        <f t="shared" si="21"/>
        <v>0</v>
      </c>
      <c r="S492" s="11">
        <f t="shared" si="22"/>
        <v>50000</v>
      </c>
      <c r="T492" s="13" t="s">
        <v>2109</v>
      </c>
      <c r="U492" s="16" t="s">
        <v>250</v>
      </c>
      <c r="V492" t="s">
        <v>4778</v>
      </c>
    </row>
    <row r="493" spans="1:22" ht="13" x14ac:dyDescent="0.15">
      <c r="A493" s="1">
        <f t="shared" si="23"/>
        <v>492</v>
      </c>
      <c r="B493" s="107" t="s">
        <v>2110</v>
      </c>
      <c r="C493" s="111">
        <v>44085</v>
      </c>
      <c r="D493" s="5" t="s">
        <v>239</v>
      </c>
      <c r="E493" s="6">
        <v>11504</v>
      </c>
      <c r="F493" s="5" t="s">
        <v>22</v>
      </c>
      <c r="G493" s="7" t="s">
        <v>2111</v>
      </c>
      <c r="H493" s="5" t="s">
        <v>54</v>
      </c>
      <c r="I493" s="7" t="s">
        <v>42</v>
      </c>
      <c r="J493" s="15"/>
      <c r="K493" s="15"/>
      <c r="L493" s="15"/>
      <c r="M493" s="7" t="s">
        <v>2112</v>
      </c>
      <c r="N493" s="7" t="s">
        <v>1005</v>
      </c>
      <c r="O493" s="15"/>
      <c r="P493" s="15"/>
      <c r="Q493" s="11">
        <v>50000</v>
      </c>
      <c r="R493" s="12">
        <f t="shared" si="21"/>
        <v>0</v>
      </c>
      <c r="S493" s="11">
        <f t="shared" si="22"/>
        <v>50000</v>
      </c>
      <c r="T493" s="13" t="s">
        <v>2113</v>
      </c>
      <c r="U493" s="16" t="s">
        <v>250</v>
      </c>
      <c r="V493" t="s">
        <v>4778</v>
      </c>
    </row>
    <row r="494" spans="1:22" ht="13" x14ac:dyDescent="0.15">
      <c r="A494" s="1">
        <f t="shared" si="23"/>
        <v>493</v>
      </c>
      <c r="B494" s="107" t="s">
        <v>2114</v>
      </c>
      <c r="C494" s="111">
        <v>44085</v>
      </c>
      <c r="D494" s="5" t="s">
        <v>239</v>
      </c>
      <c r="E494" s="6">
        <v>9802</v>
      </c>
      <c r="F494" s="5" t="s">
        <v>22</v>
      </c>
      <c r="G494" s="7" t="s">
        <v>2115</v>
      </c>
      <c r="H494" s="5" t="s">
        <v>103</v>
      </c>
      <c r="I494" s="15"/>
      <c r="J494" s="15"/>
      <c r="K494" s="15"/>
      <c r="L494" s="15"/>
      <c r="M494" s="7" t="s">
        <v>2116</v>
      </c>
      <c r="N494" s="7" t="s">
        <v>1005</v>
      </c>
      <c r="O494" s="15"/>
      <c r="P494" s="15"/>
      <c r="Q494" s="11">
        <v>50000</v>
      </c>
      <c r="R494" s="12">
        <f t="shared" si="21"/>
        <v>0</v>
      </c>
      <c r="S494" s="11">
        <f t="shared" si="22"/>
        <v>50000</v>
      </c>
      <c r="T494" s="13" t="s">
        <v>2117</v>
      </c>
      <c r="U494" s="16" t="s">
        <v>250</v>
      </c>
      <c r="V494" t="s">
        <v>4778</v>
      </c>
    </row>
    <row r="495" spans="1:22" ht="13" x14ac:dyDescent="0.15">
      <c r="A495" s="1">
        <f t="shared" si="23"/>
        <v>494</v>
      </c>
      <c r="B495" s="107" t="s">
        <v>2118</v>
      </c>
      <c r="C495" s="111">
        <v>44085</v>
      </c>
      <c r="D495" s="5" t="s">
        <v>239</v>
      </c>
      <c r="E495" s="6">
        <v>9906</v>
      </c>
      <c r="F495" s="5" t="s">
        <v>22</v>
      </c>
      <c r="G495" s="7" t="s">
        <v>2115</v>
      </c>
      <c r="H495" s="5" t="s">
        <v>103</v>
      </c>
      <c r="I495" s="15"/>
      <c r="J495" s="15"/>
      <c r="K495" s="15"/>
      <c r="L495" s="15"/>
      <c r="M495" s="7" t="s">
        <v>2119</v>
      </c>
      <c r="N495" s="7" t="s">
        <v>1005</v>
      </c>
      <c r="O495" s="15"/>
      <c r="P495" s="15"/>
      <c r="Q495" s="11">
        <v>50000</v>
      </c>
      <c r="R495" s="12">
        <f t="shared" si="21"/>
        <v>0</v>
      </c>
      <c r="S495" s="11">
        <f t="shared" si="22"/>
        <v>50000</v>
      </c>
      <c r="T495" s="13" t="s">
        <v>2120</v>
      </c>
      <c r="U495" s="16" t="s">
        <v>250</v>
      </c>
      <c r="V495" t="s">
        <v>4778</v>
      </c>
    </row>
    <row r="496" spans="1:22" ht="13" x14ac:dyDescent="0.15">
      <c r="A496" s="1">
        <f t="shared" si="23"/>
        <v>495</v>
      </c>
      <c r="B496" s="107" t="s">
        <v>2121</v>
      </c>
      <c r="C496" s="111">
        <v>44085</v>
      </c>
      <c r="D496" s="5" t="s">
        <v>239</v>
      </c>
      <c r="E496" s="6">
        <v>11411</v>
      </c>
      <c r="F496" s="5" t="s">
        <v>22</v>
      </c>
      <c r="G496" s="7" t="s">
        <v>2122</v>
      </c>
      <c r="H496" s="5" t="s">
        <v>54</v>
      </c>
      <c r="I496" s="7" t="s">
        <v>42</v>
      </c>
      <c r="J496" s="15"/>
      <c r="K496" s="15"/>
      <c r="L496" s="15"/>
      <c r="M496" s="7" t="s">
        <v>2123</v>
      </c>
      <c r="N496" s="7" t="s">
        <v>1005</v>
      </c>
      <c r="O496" s="15"/>
      <c r="P496" s="15"/>
      <c r="Q496" s="11">
        <v>50000</v>
      </c>
      <c r="R496" s="12">
        <f t="shared" si="21"/>
        <v>0</v>
      </c>
      <c r="S496" s="11">
        <f t="shared" si="22"/>
        <v>50000</v>
      </c>
      <c r="T496" s="13" t="s">
        <v>2124</v>
      </c>
      <c r="U496" s="16" t="s">
        <v>250</v>
      </c>
      <c r="V496" t="s">
        <v>4778</v>
      </c>
    </row>
    <row r="497" spans="1:22" ht="13" x14ac:dyDescent="0.15">
      <c r="A497" s="1">
        <f t="shared" si="23"/>
        <v>496</v>
      </c>
      <c r="B497" s="107" t="s">
        <v>2125</v>
      </c>
      <c r="C497" s="111">
        <v>44085</v>
      </c>
      <c r="D497" s="5" t="s">
        <v>239</v>
      </c>
      <c r="E497" s="6">
        <v>13503</v>
      </c>
      <c r="F497" s="5" t="s">
        <v>22</v>
      </c>
      <c r="G497" s="7" t="s">
        <v>2126</v>
      </c>
      <c r="H497" s="5" t="s">
        <v>60</v>
      </c>
      <c r="I497" s="7" t="s">
        <v>61</v>
      </c>
      <c r="J497" s="15"/>
      <c r="K497" s="15"/>
      <c r="L497" s="15"/>
      <c r="M497" s="7" t="s">
        <v>2127</v>
      </c>
      <c r="N497" s="7" t="s">
        <v>1005</v>
      </c>
      <c r="O497" s="15"/>
      <c r="P497" s="15"/>
      <c r="Q497" s="11">
        <v>50000</v>
      </c>
      <c r="R497" s="12">
        <f t="shared" si="21"/>
        <v>0</v>
      </c>
      <c r="S497" s="11">
        <f t="shared" si="22"/>
        <v>50000</v>
      </c>
      <c r="T497" s="13" t="s">
        <v>2128</v>
      </c>
      <c r="U497" s="16" t="s">
        <v>250</v>
      </c>
      <c r="V497" t="s">
        <v>4778</v>
      </c>
    </row>
    <row r="498" spans="1:22" ht="13" x14ac:dyDescent="0.15">
      <c r="A498" s="1">
        <f t="shared" si="23"/>
        <v>497</v>
      </c>
      <c r="B498" s="107" t="s">
        <v>2129</v>
      </c>
      <c r="C498" s="111">
        <v>44085</v>
      </c>
      <c r="D498" s="5" t="s">
        <v>239</v>
      </c>
      <c r="E498" s="6">
        <v>103</v>
      </c>
      <c r="F498" s="5" t="s">
        <v>22</v>
      </c>
      <c r="G498" s="7" t="s">
        <v>2130</v>
      </c>
      <c r="H498" s="5" t="s">
        <v>361</v>
      </c>
      <c r="I498" s="7" t="s">
        <v>61</v>
      </c>
      <c r="J498" s="15"/>
      <c r="K498" s="15"/>
      <c r="L498" s="15"/>
      <c r="M498" s="7" t="s">
        <v>2131</v>
      </c>
      <c r="N498" s="7" t="s">
        <v>1005</v>
      </c>
      <c r="O498" s="15"/>
      <c r="P498" s="15"/>
      <c r="Q498" s="11">
        <v>50000</v>
      </c>
      <c r="R498" s="12">
        <f t="shared" si="21"/>
        <v>0</v>
      </c>
      <c r="S498" s="11">
        <f t="shared" si="22"/>
        <v>50000</v>
      </c>
      <c r="T498" s="13" t="s">
        <v>2132</v>
      </c>
      <c r="U498" s="16" t="s">
        <v>250</v>
      </c>
      <c r="V498" t="s">
        <v>4778</v>
      </c>
    </row>
    <row r="499" spans="1:22" ht="13" x14ac:dyDescent="0.15">
      <c r="A499" s="1">
        <f t="shared" si="23"/>
        <v>498</v>
      </c>
      <c r="B499" s="107" t="s">
        <v>2133</v>
      </c>
      <c r="C499" s="111">
        <v>44085</v>
      </c>
      <c r="D499" s="5" t="s">
        <v>239</v>
      </c>
      <c r="E499" s="6">
        <v>5308</v>
      </c>
      <c r="F499" s="5" t="s">
        <v>22</v>
      </c>
      <c r="G499" s="7" t="s">
        <v>2134</v>
      </c>
      <c r="H499" s="5" t="s">
        <v>361</v>
      </c>
      <c r="I499" s="7" t="s">
        <v>35</v>
      </c>
      <c r="J499" s="15"/>
      <c r="K499" s="15"/>
      <c r="L499" s="15"/>
      <c r="M499" s="7" t="s">
        <v>2135</v>
      </c>
      <c r="N499" s="7" t="s">
        <v>1005</v>
      </c>
      <c r="O499" s="15"/>
      <c r="P499" s="15"/>
      <c r="Q499" s="11">
        <v>50000</v>
      </c>
      <c r="R499" s="12">
        <f t="shared" si="21"/>
        <v>0</v>
      </c>
      <c r="S499" s="11">
        <f t="shared" si="22"/>
        <v>50000</v>
      </c>
      <c r="T499" s="13" t="s">
        <v>2136</v>
      </c>
      <c r="U499" s="16" t="s">
        <v>250</v>
      </c>
      <c r="V499" t="s">
        <v>4778</v>
      </c>
    </row>
    <row r="500" spans="1:22" ht="13" x14ac:dyDescent="0.15">
      <c r="A500" s="1">
        <f t="shared" si="23"/>
        <v>499</v>
      </c>
      <c r="B500" s="107" t="s">
        <v>2137</v>
      </c>
      <c r="C500" s="111">
        <v>44085</v>
      </c>
      <c r="D500" s="5" t="s">
        <v>239</v>
      </c>
      <c r="E500" s="6">
        <v>7412</v>
      </c>
      <c r="F500" s="5" t="s">
        <v>22</v>
      </c>
      <c r="G500" s="7" t="s">
        <v>2138</v>
      </c>
      <c r="H500" s="5" t="s">
        <v>24</v>
      </c>
      <c r="I500" s="7" t="s">
        <v>97</v>
      </c>
      <c r="J500" s="15"/>
      <c r="K500" s="15"/>
      <c r="L500" s="15"/>
      <c r="M500" s="7" t="s">
        <v>2139</v>
      </c>
      <c r="N500" s="7" t="s">
        <v>1005</v>
      </c>
      <c r="O500" s="15"/>
      <c r="P500" s="15"/>
      <c r="Q500" s="11">
        <v>50000</v>
      </c>
      <c r="R500" s="12">
        <f t="shared" si="21"/>
        <v>0</v>
      </c>
      <c r="S500" s="11">
        <f t="shared" si="22"/>
        <v>50000</v>
      </c>
      <c r="T500" s="13" t="s">
        <v>2140</v>
      </c>
      <c r="U500" s="16" t="s">
        <v>280</v>
      </c>
      <c r="V500" t="s">
        <v>4778</v>
      </c>
    </row>
    <row r="501" spans="1:22" ht="13" x14ac:dyDescent="0.15">
      <c r="A501" s="1">
        <f t="shared" si="23"/>
        <v>500</v>
      </c>
      <c r="B501" s="107" t="s">
        <v>2141</v>
      </c>
      <c r="C501" s="111">
        <v>44085</v>
      </c>
      <c r="D501" s="5" t="s">
        <v>239</v>
      </c>
      <c r="E501" s="6">
        <v>606</v>
      </c>
      <c r="F501" s="5" t="s">
        <v>22</v>
      </c>
      <c r="G501" s="7" t="s">
        <v>2142</v>
      </c>
      <c r="H501" s="5" t="s">
        <v>68</v>
      </c>
      <c r="I501" s="7" t="s">
        <v>97</v>
      </c>
      <c r="J501" s="15"/>
      <c r="K501" s="15"/>
      <c r="L501" s="15"/>
      <c r="M501" s="7" t="s">
        <v>2143</v>
      </c>
      <c r="N501" s="7" t="s">
        <v>1005</v>
      </c>
      <c r="O501" s="15"/>
      <c r="P501" s="15"/>
      <c r="Q501" s="11">
        <v>50000</v>
      </c>
      <c r="R501" s="12">
        <f t="shared" si="21"/>
        <v>0</v>
      </c>
      <c r="S501" s="11">
        <f t="shared" si="22"/>
        <v>50000</v>
      </c>
      <c r="T501" s="13" t="s">
        <v>2144</v>
      </c>
      <c r="U501" s="16" t="s">
        <v>280</v>
      </c>
      <c r="V501" t="s">
        <v>4778</v>
      </c>
    </row>
    <row r="502" spans="1:22" ht="13" x14ac:dyDescent="0.15">
      <c r="A502" s="1">
        <f t="shared" si="23"/>
        <v>501</v>
      </c>
      <c r="B502" s="107" t="s">
        <v>2145</v>
      </c>
      <c r="C502" s="111">
        <v>44085</v>
      </c>
      <c r="D502" s="5" t="s">
        <v>239</v>
      </c>
      <c r="E502" s="6">
        <v>3401</v>
      </c>
      <c r="F502" s="5" t="s">
        <v>22</v>
      </c>
      <c r="G502" s="7" t="s">
        <v>2146</v>
      </c>
      <c r="H502" s="5" t="s">
        <v>60</v>
      </c>
      <c r="I502" s="7" t="s">
        <v>97</v>
      </c>
      <c r="J502" s="15"/>
      <c r="K502" s="15"/>
      <c r="L502" s="15"/>
      <c r="M502" s="7" t="s">
        <v>2147</v>
      </c>
      <c r="N502" s="7" t="s">
        <v>523</v>
      </c>
      <c r="O502" s="15"/>
      <c r="P502" s="15"/>
      <c r="Q502" s="11">
        <v>50000</v>
      </c>
      <c r="R502" s="12">
        <f t="shared" si="21"/>
        <v>0</v>
      </c>
      <c r="S502" s="11">
        <f t="shared" si="22"/>
        <v>50000</v>
      </c>
      <c r="T502" s="13" t="s">
        <v>2148</v>
      </c>
      <c r="U502" s="16" t="s">
        <v>280</v>
      </c>
      <c r="V502" t="s">
        <v>4778</v>
      </c>
    </row>
    <row r="503" spans="1:22" ht="13" x14ac:dyDescent="0.15">
      <c r="A503" s="1">
        <f t="shared" si="23"/>
        <v>502</v>
      </c>
      <c r="B503" s="107" t="s">
        <v>2149</v>
      </c>
      <c r="C503" s="111">
        <v>44085</v>
      </c>
      <c r="D503" s="5" t="s">
        <v>239</v>
      </c>
      <c r="E503" s="6">
        <v>3600</v>
      </c>
      <c r="F503" s="5" t="s">
        <v>22</v>
      </c>
      <c r="G503" s="7" t="s">
        <v>485</v>
      </c>
      <c r="H503" s="5" t="s">
        <v>24</v>
      </c>
      <c r="I503" s="7" t="s">
        <v>35</v>
      </c>
      <c r="J503" s="15"/>
      <c r="K503" s="15"/>
      <c r="L503" s="15"/>
      <c r="M503" s="7" t="s">
        <v>2150</v>
      </c>
      <c r="N503" s="7" t="s">
        <v>1273</v>
      </c>
      <c r="O503" s="15"/>
      <c r="P503" s="15"/>
      <c r="Q503" s="11">
        <v>50000</v>
      </c>
      <c r="R503" s="12">
        <f t="shared" si="21"/>
        <v>0</v>
      </c>
      <c r="S503" s="11">
        <f t="shared" si="22"/>
        <v>50000</v>
      </c>
      <c r="T503" s="13" t="s">
        <v>2151</v>
      </c>
      <c r="U503" s="16" t="s">
        <v>280</v>
      </c>
      <c r="V503" t="s">
        <v>4778</v>
      </c>
    </row>
    <row r="504" spans="1:22" ht="13" x14ac:dyDescent="0.15">
      <c r="A504" s="1">
        <f t="shared" si="23"/>
        <v>503</v>
      </c>
      <c r="B504" s="107" t="s">
        <v>2152</v>
      </c>
      <c r="C504" s="111">
        <v>44085</v>
      </c>
      <c r="D504" s="5" t="s">
        <v>239</v>
      </c>
      <c r="E504" s="6">
        <v>8308</v>
      </c>
      <c r="F504" s="5" t="s">
        <v>22</v>
      </c>
      <c r="G504" s="7" t="s">
        <v>2153</v>
      </c>
      <c r="H504" s="5" t="s">
        <v>54</v>
      </c>
      <c r="I504" s="7" t="s">
        <v>35</v>
      </c>
      <c r="J504" s="15"/>
      <c r="K504" s="15"/>
      <c r="L504" s="15"/>
      <c r="M504" s="7" t="s">
        <v>2154</v>
      </c>
      <c r="N504" s="7" t="s">
        <v>1273</v>
      </c>
      <c r="O504" s="15"/>
      <c r="P504" s="15"/>
      <c r="Q504" s="11">
        <v>50000</v>
      </c>
      <c r="R504" s="12">
        <f t="shared" si="21"/>
        <v>0</v>
      </c>
      <c r="S504" s="11">
        <f t="shared" si="22"/>
        <v>50000</v>
      </c>
      <c r="T504" s="13" t="s">
        <v>2155</v>
      </c>
      <c r="U504" s="16" t="s">
        <v>280</v>
      </c>
      <c r="V504" t="s">
        <v>4778</v>
      </c>
    </row>
    <row r="505" spans="1:22" ht="13" x14ac:dyDescent="0.15">
      <c r="A505" s="1">
        <f t="shared" si="23"/>
        <v>504</v>
      </c>
      <c r="B505" s="107" t="s">
        <v>2156</v>
      </c>
      <c r="C505" s="111">
        <v>44085</v>
      </c>
      <c r="D505" s="5" t="s">
        <v>239</v>
      </c>
      <c r="E505" s="6">
        <v>5131</v>
      </c>
      <c r="F505" s="5" t="s">
        <v>22</v>
      </c>
      <c r="G505" s="7" t="s">
        <v>2157</v>
      </c>
      <c r="H505" s="5" t="s">
        <v>54</v>
      </c>
      <c r="I505" s="7" t="s">
        <v>35</v>
      </c>
      <c r="J505" s="15"/>
      <c r="K505" s="15"/>
      <c r="L505" s="15"/>
      <c r="M505" s="7" t="s">
        <v>2154</v>
      </c>
      <c r="N505" s="7" t="s">
        <v>1273</v>
      </c>
      <c r="O505" s="15"/>
      <c r="P505" s="15"/>
      <c r="Q505" s="11">
        <v>50000</v>
      </c>
      <c r="R505" s="12">
        <f t="shared" si="21"/>
        <v>0</v>
      </c>
      <c r="S505" s="11">
        <f t="shared" si="22"/>
        <v>50000</v>
      </c>
      <c r="T505" s="13" t="s">
        <v>2158</v>
      </c>
      <c r="U505" s="16" t="s">
        <v>280</v>
      </c>
      <c r="V505" t="s">
        <v>4778</v>
      </c>
    </row>
    <row r="506" spans="1:22" ht="13" x14ac:dyDescent="0.15">
      <c r="A506" s="1">
        <f t="shared" si="23"/>
        <v>505</v>
      </c>
      <c r="B506" s="107" t="s">
        <v>2159</v>
      </c>
      <c r="C506" s="111">
        <v>44085</v>
      </c>
      <c r="D506" s="5" t="s">
        <v>239</v>
      </c>
      <c r="E506" s="6">
        <v>3508</v>
      </c>
      <c r="F506" s="5" t="s">
        <v>22</v>
      </c>
      <c r="G506" s="7" t="s">
        <v>2160</v>
      </c>
      <c r="H506" s="5" t="s">
        <v>34</v>
      </c>
      <c r="I506" s="7" t="s">
        <v>104</v>
      </c>
      <c r="J506" s="15"/>
      <c r="K506" s="15"/>
      <c r="L506" s="15"/>
      <c r="M506" s="7" t="s">
        <v>2161</v>
      </c>
      <c r="N506" s="7" t="s">
        <v>1273</v>
      </c>
      <c r="O506" s="15"/>
      <c r="P506" s="15"/>
      <c r="Q506" s="11">
        <v>50000</v>
      </c>
      <c r="R506" s="12">
        <f t="shared" si="21"/>
        <v>0</v>
      </c>
      <c r="S506" s="11">
        <f t="shared" si="22"/>
        <v>50000</v>
      </c>
      <c r="T506" s="13" t="s">
        <v>2162</v>
      </c>
      <c r="U506" s="16" t="s">
        <v>280</v>
      </c>
      <c r="V506" t="s">
        <v>4778</v>
      </c>
    </row>
    <row r="507" spans="1:22" ht="13" x14ac:dyDescent="0.15">
      <c r="A507" s="1">
        <f t="shared" si="23"/>
        <v>506</v>
      </c>
      <c r="B507" s="107" t="s">
        <v>2163</v>
      </c>
      <c r="C507" s="111">
        <v>44085</v>
      </c>
      <c r="D507" s="5" t="s">
        <v>239</v>
      </c>
      <c r="E507" s="6">
        <v>2616</v>
      </c>
      <c r="F507" s="5" t="s">
        <v>22</v>
      </c>
      <c r="G507" s="7" t="s">
        <v>2164</v>
      </c>
      <c r="H507" s="5" t="s">
        <v>60</v>
      </c>
      <c r="I507" s="7" t="s">
        <v>104</v>
      </c>
      <c r="J507" s="15"/>
      <c r="K507" s="15"/>
      <c r="L507" s="15"/>
      <c r="M507" s="7" t="s">
        <v>2165</v>
      </c>
      <c r="N507" s="7" t="s">
        <v>1273</v>
      </c>
      <c r="O507" s="15"/>
      <c r="P507" s="15"/>
      <c r="Q507" s="11">
        <v>50000</v>
      </c>
      <c r="R507" s="12">
        <f t="shared" si="21"/>
        <v>0</v>
      </c>
      <c r="S507" s="11">
        <f t="shared" si="22"/>
        <v>50000</v>
      </c>
      <c r="T507" s="13" t="s">
        <v>2166</v>
      </c>
      <c r="U507" s="16" t="s">
        <v>280</v>
      </c>
      <c r="V507" t="s">
        <v>4778</v>
      </c>
    </row>
    <row r="508" spans="1:22" ht="13" x14ac:dyDescent="0.15">
      <c r="A508" s="1">
        <f t="shared" si="23"/>
        <v>507</v>
      </c>
      <c r="B508" s="107" t="s">
        <v>2167</v>
      </c>
      <c r="C508" s="111">
        <v>44085</v>
      </c>
      <c r="D508" s="5" t="s">
        <v>239</v>
      </c>
      <c r="E508" s="6">
        <v>6100</v>
      </c>
      <c r="F508" s="5" t="s">
        <v>22</v>
      </c>
      <c r="G508" s="7" t="s">
        <v>2168</v>
      </c>
      <c r="H508" s="5" t="s">
        <v>34</v>
      </c>
      <c r="I508" s="7" t="s">
        <v>97</v>
      </c>
      <c r="J508" s="15"/>
      <c r="K508" s="15"/>
      <c r="L508" s="15"/>
      <c r="M508" s="7" t="s">
        <v>2169</v>
      </c>
      <c r="N508" s="7" t="s">
        <v>481</v>
      </c>
      <c r="O508" s="15"/>
      <c r="P508" s="15"/>
      <c r="Q508" s="11">
        <v>50000</v>
      </c>
      <c r="R508" s="12">
        <f t="shared" si="21"/>
        <v>0</v>
      </c>
      <c r="S508" s="11">
        <f t="shared" si="22"/>
        <v>50000</v>
      </c>
      <c r="T508" s="13" t="s">
        <v>2170</v>
      </c>
      <c r="U508" s="16" t="s">
        <v>280</v>
      </c>
      <c r="V508" t="s">
        <v>4778</v>
      </c>
    </row>
    <row r="509" spans="1:22" ht="13" x14ac:dyDescent="0.15">
      <c r="A509" s="1">
        <f t="shared" si="23"/>
        <v>508</v>
      </c>
      <c r="B509" s="107" t="s">
        <v>2171</v>
      </c>
      <c r="C509" s="111">
        <v>44085</v>
      </c>
      <c r="D509" s="5" t="s">
        <v>239</v>
      </c>
      <c r="E509" s="6">
        <v>7201</v>
      </c>
      <c r="F509" s="5" t="s">
        <v>22</v>
      </c>
      <c r="G509" s="7" t="s">
        <v>2172</v>
      </c>
      <c r="H509" s="5" t="s">
        <v>322</v>
      </c>
      <c r="I509" s="7" t="s">
        <v>69</v>
      </c>
      <c r="J509" s="15"/>
      <c r="K509" s="15"/>
      <c r="L509" s="15"/>
      <c r="M509" s="7" t="s">
        <v>2173</v>
      </c>
      <c r="N509" s="7" t="s">
        <v>481</v>
      </c>
      <c r="O509" s="15"/>
      <c r="P509" s="15"/>
      <c r="Q509" s="11">
        <v>50000</v>
      </c>
      <c r="R509" s="12">
        <f t="shared" si="21"/>
        <v>0</v>
      </c>
      <c r="S509" s="11">
        <f t="shared" si="22"/>
        <v>50000</v>
      </c>
      <c r="T509" s="13" t="s">
        <v>2174</v>
      </c>
      <c r="U509" s="16" t="s">
        <v>250</v>
      </c>
      <c r="V509" t="s">
        <v>4778</v>
      </c>
    </row>
    <row r="510" spans="1:22" ht="13" x14ac:dyDescent="0.15">
      <c r="A510" s="1">
        <f t="shared" si="23"/>
        <v>509</v>
      </c>
      <c r="B510" s="107" t="s">
        <v>2175</v>
      </c>
      <c r="C510" s="111">
        <v>44085</v>
      </c>
      <c r="D510" s="5" t="s">
        <v>239</v>
      </c>
      <c r="E510" s="6">
        <v>9703</v>
      </c>
      <c r="F510" s="5" t="s">
        <v>22</v>
      </c>
      <c r="G510" s="7" t="s">
        <v>2176</v>
      </c>
      <c r="H510" s="5" t="s">
        <v>60</v>
      </c>
      <c r="I510" s="7" t="s">
        <v>61</v>
      </c>
      <c r="J510" s="15"/>
      <c r="K510" s="15"/>
      <c r="L510" s="15"/>
      <c r="M510" s="7" t="s">
        <v>2177</v>
      </c>
      <c r="N510" s="7" t="s">
        <v>481</v>
      </c>
      <c r="O510" s="15"/>
      <c r="P510" s="15"/>
      <c r="Q510" s="11">
        <v>50000</v>
      </c>
      <c r="R510" s="12">
        <f t="shared" si="21"/>
        <v>0</v>
      </c>
      <c r="S510" s="11">
        <f t="shared" si="22"/>
        <v>50000</v>
      </c>
      <c r="T510" s="13" t="s">
        <v>2178</v>
      </c>
      <c r="U510" s="16" t="s">
        <v>250</v>
      </c>
      <c r="V510" t="s">
        <v>4778</v>
      </c>
    </row>
    <row r="511" spans="1:22" ht="13" x14ac:dyDescent="0.15">
      <c r="A511" s="1">
        <f t="shared" si="23"/>
        <v>510</v>
      </c>
      <c r="B511" s="107" t="s">
        <v>2179</v>
      </c>
      <c r="C511" s="111">
        <v>44085</v>
      </c>
      <c r="D511" s="5" t="s">
        <v>239</v>
      </c>
      <c r="E511" s="6">
        <v>5201</v>
      </c>
      <c r="F511" s="5" t="s">
        <v>22</v>
      </c>
      <c r="G511" s="7" t="s">
        <v>2180</v>
      </c>
      <c r="H511" s="5" t="s">
        <v>60</v>
      </c>
      <c r="I511" s="7" t="s">
        <v>69</v>
      </c>
      <c r="J511" s="15"/>
      <c r="K511" s="15"/>
      <c r="L511" s="15"/>
      <c r="M511" s="7" t="s">
        <v>2181</v>
      </c>
      <c r="N511" s="7" t="s">
        <v>481</v>
      </c>
      <c r="O511" s="15"/>
      <c r="P511" s="15"/>
      <c r="Q511" s="11">
        <v>50000</v>
      </c>
      <c r="R511" s="12">
        <f t="shared" si="21"/>
        <v>0</v>
      </c>
      <c r="S511" s="11">
        <f t="shared" si="22"/>
        <v>50000</v>
      </c>
      <c r="T511" s="13" t="s">
        <v>2182</v>
      </c>
      <c r="U511" s="16" t="s">
        <v>250</v>
      </c>
      <c r="V511" t="s">
        <v>4778</v>
      </c>
    </row>
    <row r="512" spans="1:22" ht="13" x14ac:dyDescent="0.15">
      <c r="A512" s="1">
        <f t="shared" si="23"/>
        <v>511</v>
      </c>
      <c r="B512" s="107" t="s">
        <v>2183</v>
      </c>
      <c r="C512" s="111">
        <v>44085</v>
      </c>
      <c r="D512" s="5" t="s">
        <v>239</v>
      </c>
      <c r="E512" s="6">
        <v>5300</v>
      </c>
      <c r="F512" s="5" t="s">
        <v>22</v>
      </c>
      <c r="G512" s="7" t="s">
        <v>2184</v>
      </c>
      <c r="H512" s="5" t="s">
        <v>103</v>
      </c>
      <c r="I512" s="7" t="s">
        <v>97</v>
      </c>
      <c r="J512" s="15"/>
      <c r="K512" s="15"/>
      <c r="L512" s="15"/>
      <c r="M512" s="7" t="s">
        <v>2185</v>
      </c>
      <c r="N512" s="7" t="s">
        <v>528</v>
      </c>
      <c r="O512" s="15"/>
      <c r="P512" s="15"/>
      <c r="Q512" s="11">
        <v>50000</v>
      </c>
      <c r="R512" s="12">
        <f t="shared" si="21"/>
        <v>0</v>
      </c>
      <c r="S512" s="11">
        <f t="shared" si="22"/>
        <v>50000</v>
      </c>
      <c r="T512" s="13" t="s">
        <v>2186</v>
      </c>
      <c r="U512" s="16" t="s">
        <v>280</v>
      </c>
      <c r="V512" t="s">
        <v>4778</v>
      </c>
    </row>
    <row r="513" spans="1:22" ht="13" x14ac:dyDescent="0.15">
      <c r="A513" s="1">
        <f t="shared" si="23"/>
        <v>512</v>
      </c>
      <c r="B513" s="107" t="s">
        <v>2187</v>
      </c>
      <c r="C513" s="111">
        <v>44085</v>
      </c>
      <c r="D513" s="5" t="s">
        <v>239</v>
      </c>
      <c r="E513" s="6">
        <v>217</v>
      </c>
      <c r="F513" s="5" t="s">
        <v>22</v>
      </c>
      <c r="G513" s="7" t="s">
        <v>2188</v>
      </c>
      <c r="H513" s="5" t="s">
        <v>24</v>
      </c>
      <c r="I513" s="7" t="s">
        <v>97</v>
      </c>
      <c r="J513" s="15"/>
      <c r="K513" s="15"/>
      <c r="L513" s="15"/>
      <c r="M513" s="7" t="s">
        <v>2189</v>
      </c>
      <c r="N513" s="7" t="s">
        <v>497</v>
      </c>
      <c r="O513" s="15"/>
      <c r="P513" s="15"/>
      <c r="Q513" s="11">
        <v>50000</v>
      </c>
      <c r="R513" s="12">
        <f t="shared" si="21"/>
        <v>0</v>
      </c>
      <c r="S513" s="11">
        <f t="shared" si="22"/>
        <v>50000</v>
      </c>
      <c r="T513" s="13" t="s">
        <v>2190</v>
      </c>
      <c r="U513" s="16" t="s">
        <v>250</v>
      </c>
      <c r="V513" t="s">
        <v>4778</v>
      </c>
    </row>
    <row r="514" spans="1:22" ht="13" x14ac:dyDescent="0.15">
      <c r="A514" s="1">
        <f t="shared" si="23"/>
        <v>513</v>
      </c>
      <c r="B514" s="107" t="s">
        <v>2191</v>
      </c>
      <c r="C514" s="111">
        <v>44085</v>
      </c>
      <c r="D514" s="5" t="s">
        <v>239</v>
      </c>
      <c r="E514" s="6">
        <v>9709</v>
      </c>
      <c r="F514" s="5" t="s">
        <v>22</v>
      </c>
      <c r="G514" s="7" t="s">
        <v>1457</v>
      </c>
      <c r="H514" s="5" t="s">
        <v>322</v>
      </c>
      <c r="I514" s="7" t="s">
        <v>42</v>
      </c>
      <c r="J514" s="15"/>
      <c r="K514" s="15"/>
      <c r="L514" s="15"/>
      <c r="M514" s="7" t="s">
        <v>2192</v>
      </c>
      <c r="N514" s="7" t="s">
        <v>497</v>
      </c>
      <c r="O514" s="15"/>
      <c r="P514" s="15"/>
      <c r="Q514" s="11">
        <v>50000</v>
      </c>
      <c r="R514" s="12">
        <f t="shared" ref="R514:R577" si="24">IF(Q514&gt;0,0,(IF(ISNA(VLOOKUP(D514,Missing_Vaulations,3,FALSE))=TRUE,0,(VLOOKUP(D514,Missing_Vaulations,3,FALSE)))))</f>
        <v>0</v>
      </c>
      <c r="S514" s="11">
        <f t="shared" si="22"/>
        <v>50000</v>
      </c>
      <c r="T514" s="13" t="s">
        <v>2193</v>
      </c>
      <c r="U514" s="16" t="s">
        <v>250</v>
      </c>
      <c r="V514" t="s">
        <v>4778</v>
      </c>
    </row>
    <row r="515" spans="1:22" ht="13" x14ac:dyDescent="0.15">
      <c r="A515" s="1">
        <f t="shared" si="23"/>
        <v>514</v>
      </c>
      <c r="B515" s="107" t="s">
        <v>2194</v>
      </c>
      <c r="C515" s="111">
        <v>44085</v>
      </c>
      <c r="D515" s="5" t="s">
        <v>239</v>
      </c>
      <c r="E515" s="6">
        <v>5600</v>
      </c>
      <c r="F515" s="5" t="s">
        <v>22</v>
      </c>
      <c r="G515" s="7" t="s">
        <v>2195</v>
      </c>
      <c r="H515" s="5" t="s">
        <v>103</v>
      </c>
      <c r="I515" s="7" t="s">
        <v>69</v>
      </c>
      <c r="J515" s="15"/>
      <c r="K515" s="15"/>
      <c r="L515" s="15"/>
      <c r="M515" s="7" t="s">
        <v>2196</v>
      </c>
      <c r="N515" s="7" t="s">
        <v>497</v>
      </c>
      <c r="O515" s="15"/>
      <c r="P515" s="15"/>
      <c r="Q515" s="11">
        <v>50000</v>
      </c>
      <c r="R515" s="12">
        <f t="shared" si="24"/>
        <v>0</v>
      </c>
      <c r="S515" s="11">
        <f t="shared" ref="S515:S578" si="25">Q515+R515</f>
        <v>50000</v>
      </c>
      <c r="T515" s="13" t="s">
        <v>2197</v>
      </c>
      <c r="U515" s="16" t="s">
        <v>250</v>
      </c>
      <c r="V515" t="s">
        <v>4778</v>
      </c>
    </row>
    <row r="516" spans="1:22" ht="13" x14ac:dyDescent="0.15">
      <c r="A516" s="1">
        <f t="shared" ref="A516:A579" si="26">A515+1</f>
        <v>515</v>
      </c>
      <c r="B516" s="107" t="s">
        <v>2198</v>
      </c>
      <c r="C516" s="111">
        <v>44085</v>
      </c>
      <c r="D516" s="5" t="s">
        <v>239</v>
      </c>
      <c r="E516" s="6">
        <v>2100</v>
      </c>
      <c r="F516" s="5" t="s">
        <v>22</v>
      </c>
      <c r="G516" s="7" t="s">
        <v>531</v>
      </c>
      <c r="H516" s="5" t="s">
        <v>24</v>
      </c>
      <c r="I516" s="7" t="s">
        <v>104</v>
      </c>
      <c r="J516" s="15"/>
      <c r="K516" s="15"/>
      <c r="L516" s="15"/>
      <c r="M516" s="7" t="s">
        <v>2199</v>
      </c>
      <c r="N516" s="7" t="s">
        <v>497</v>
      </c>
      <c r="O516" s="15"/>
      <c r="P516" s="15"/>
      <c r="Q516" s="11">
        <v>50000</v>
      </c>
      <c r="R516" s="12">
        <f t="shared" si="24"/>
        <v>0</v>
      </c>
      <c r="S516" s="11">
        <f t="shared" si="25"/>
        <v>50000</v>
      </c>
      <c r="T516" s="13" t="s">
        <v>2200</v>
      </c>
      <c r="U516" s="16" t="s">
        <v>250</v>
      </c>
      <c r="V516" t="s">
        <v>4778</v>
      </c>
    </row>
    <row r="517" spans="1:22" ht="13" x14ac:dyDescent="0.15">
      <c r="A517" s="1">
        <f t="shared" si="26"/>
        <v>516</v>
      </c>
      <c r="B517" s="107" t="s">
        <v>2201</v>
      </c>
      <c r="C517" s="111">
        <v>44085</v>
      </c>
      <c r="D517" s="5" t="s">
        <v>239</v>
      </c>
      <c r="E517" s="6">
        <v>5316</v>
      </c>
      <c r="F517" s="5" t="s">
        <v>22</v>
      </c>
      <c r="G517" s="7" t="s">
        <v>1940</v>
      </c>
      <c r="H517" s="5" t="s">
        <v>24</v>
      </c>
      <c r="I517" s="7" t="s">
        <v>109</v>
      </c>
      <c r="J517" s="15"/>
      <c r="K517" s="15"/>
      <c r="L517" s="15"/>
      <c r="M517" s="7" t="s">
        <v>2202</v>
      </c>
      <c r="N517" s="7" t="s">
        <v>497</v>
      </c>
      <c r="O517" s="15"/>
      <c r="P517" s="15"/>
      <c r="Q517" s="11">
        <v>50000</v>
      </c>
      <c r="R517" s="12">
        <f t="shared" si="24"/>
        <v>0</v>
      </c>
      <c r="S517" s="11">
        <f t="shared" si="25"/>
        <v>50000</v>
      </c>
      <c r="T517" s="13" t="s">
        <v>2203</v>
      </c>
      <c r="U517" s="16" t="s">
        <v>250</v>
      </c>
      <c r="V517" t="s">
        <v>4778</v>
      </c>
    </row>
    <row r="518" spans="1:22" ht="13" x14ac:dyDescent="0.15">
      <c r="A518" s="1">
        <f t="shared" si="26"/>
        <v>517</v>
      </c>
      <c r="B518" s="107" t="s">
        <v>2204</v>
      </c>
      <c r="C518" s="111">
        <v>44085</v>
      </c>
      <c r="D518" s="5" t="s">
        <v>239</v>
      </c>
      <c r="E518" s="6">
        <v>2416</v>
      </c>
      <c r="F518" s="5" t="s">
        <v>22</v>
      </c>
      <c r="G518" s="7" t="s">
        <v>2205</v>
      </c>
      <c r="H518" s="5" t="s">
        <v>34</v>
      </c>
      <c r="I518" s="7" t="s">
        <v>104</v>
      </c>
      <c r="J518" s="15"/>
      <c r="K518" s="15"/>
      <c r="L518" s="15"/>
      <c r="M518" s="7" t="s">
        <v>2206</v>
      </c>
      <c r="N518" s="7" t="s">
        <v>497</v>
      </c>
      <c r="O518" s="15"/>
      <c r="P518" s="15"/>
      <c r="Q518" s="11">
        <v>50000</v>
      </c>
      <c r="R518" s="12">
        <f t="shared" si="24"/>
        <v>0</v>
      </c>
      <c r="S518" s="11">
        <f t="shared" si="25"/>
        <v>50000</v>
      </c>
      <c r="T518" s="13" t="s">
        <v>2207</v>
      </c>
      <c r="U518" s="16" t="s">
        <v>1857</v>
      </c>
      <c r="V518" t="s">
        <v>4778</v>
      </c>
    </row>
    <row r="519" spans="1:22" ht="13" x14ac:dyDescent="0.15">
      <c r="A519" s="1">
        <f t="shared" si="26"/>
        <v>518</v>
      </c>
      <c r="B519" s="107" t="s">
        <v>2208</v>
      </c>
      <c r="C519" s="111">
        <v>44085</v>
      </c>
      <c r="D519" s="5" t="s">
        <v>239</v>
      </c>
      <c r="E519" s="6">
        <v>3501</v>
      </c>
      <c r="F519" s="5" t="s">
        <v>22</v>
      </c>
      <c r="G519" s="7" t="s">
        <v>2209</v>
      </c>
      <c r="H519" s="5" t="s">
        <v>60</v>
      </c>
      <c r="I519" s="7" t="s">
        <v>97</v>
      </c>
      <c r="J519" s="15"/>
      <c r="K519" s="15"/>
      <c r="L519" s="15"/>
      <c r="M519" s="7" t="s">
        <v>2210</v>
      </c>
      <c r="N519" s="7" t="s">
        <v>497</v>
      </c>
      <c r="O519" s="15"/>
      <c r="P519" s="15"/>
      <c r="Q519" s="11">
        <v>50000</v>
      </c>
      <c r="R519" s="12">
        <f t="shared" si="24"/>
        <v>0</v>
      </c>
      <c r="S519" s="11">
        <f t="shared" si="25"/>
        <v>50000</v>
      </c>
      <c r="T519" s="13" t="s">
        <v>2211</v>
      </c>
      <c r="U519" s="16" t="s">
        <v>1857</v>
      </c>
      <c r="V519" t="s">
        <v>4778</v>
      </c>
    </row>
    <row r="520" spans="1:22" ht="13" x14ac:dyDescent="0.15">
      <c r="A520" s="1">
        <f t="shared" si="26"/>
        <v>519</v>
      </c>
      <c r="B520" s="107" t="s">
        <v>2212</v>
      </c>
      <c r="C520" s="111">
        <v>44085</v>
      </c>
      <c r="D520" s="5" t="s">
        <v>239</v>
      </c>
      <c r="E520" s="6">
        <v>7205</v>
      </c>
      <c r="F520" s="5" t="s">
        <v>22</v>
      </c>
      <c r="G520" s="7" t="s">
        <v>2213</v>
      </c>
      <c r="H520" s="5" t="s">
        <v>24</v>
      </c>
      <c r="I520" s="7" t="s">
        <v>109</v>
      </c>
      <c r="J520" s="15"/>
      <c r="K520" s="15"/>
      <c r="L520" s="15"/>
      <c r="M520" s="7" t="s">
        <v>2214</v>
      </c>
      <c r="N520" s="7" t="s">
        <v>2215</v>
      </c>
      <c r="O520" s="15"/>
      <c r="P520" s="15"/>
      <c r="Q520" s="11">
        <v>50000</v>
      </c>
      <c r="R520" s="12">
        <f t="shared" si="24"/>
        <v>0</v>
      </c>
      <c r="S520" s="11">
        <f t="shared" si="25"/>
        <v>50000</v>
      </c>
      <c r="T520" s="13" t="s">
        <v>2216</v>
      </c>
      <c r="U520" s="16" t="s">
        <v>261</v>
      </c>
      <c r="V520" t="s">
        <v>4778</v>
      </c>
    </row>
    <row r="521" spans="1:22" ht="13" x14ac:dyDescent="0.15">
      <c r="A521" s="1">
        <f t="shared" si="26"/>
        <v>520</v>
      </c>
      <c r="B521" s="107" t="s">
        <v>2217</v>
      </c>
      <c r="C521" s="111">
        <v>44085</v>
      </c>
      <c r="D521" s="5" t="s">
        <v>239</v>
      </c>
      <c r="E521" s="6">
        <v>2713</v>
      </c>
      <c r="F521" s="5" t="s">
        <v>22</v>
      </c>
      <c r="G521" s="7" t="s">
        <v>2218</v>
      </c>
      <c r="H521" s="5" t="s">
        <v>103</v>
      </c>
      <c r="I521" s="7" t="s">
        <v>69</v>
      </c>
      <c r="J521" s="15"/>
      <c r="K521" s="15"/>
      <c r="L521" s="15"/>
      <c r="M521" s="7" t="s">
        <v>2219</v>
      </c>
      <c r="N521" s="7" t="s">
        <v>1273</v>
      </c>
      <c r="O521" s="15"/>
      <c r="P521" s="15"/>
      <c r="Q521" s="11">
        <v>50000</v>
      </c>
      <c r="R521" s="12">
        <f t="shared" si="24"/>
        <v>0</v>
      </c>
      <c r="S521" s="11">
        <f t="shared" si="25"/>
        <v>50000</v>
      </c>
      <c r="T521" s="13" t="s">
        <v>2220</v>
      </c>
      <c r="U521" s="16" t="s">
        <v>250</v>
      </c>
      <c r="V521" t="s">
        <v>4778</v>
      </c>
    </row>
    <row r="522" spans="1:22" ht="13" x14ac:dyDescent="0.15">
      <c r="A522" s="1">
        <f t="shared" si="26"/>
        <v>521</v>
      </c>
      <c r="B522" s="107" t="s">
        <v>2221</v>
      </c>
      <c r="C522" s="111">
        <v>44085</v>
      </c>
      <c r="D522" s="5" t="s">
        <v>239</v>
      </c>
      <c r="E522" s="6">
        <v>704</v>
      </c>
      <c r="F522" s="5" t="s">
        <v>22</v>
      </c>
      <c r="G522" s="7" t="s">
        <v>2222</v>
      </c>
      <c r="H522" s="5" t="s">
        <v>60</v>
      </c>
      <c r="I522" s="7" t="s">
        <v>104</v>
      </c>
      <c r="J522" s="15"/>
      <c r="K522" s="15"/>
      <c r="L522" s="15"/>
      <c r="M522" s="7" t="s">
        <v>2223</v>
      </c>
      <c r="N522" s="7" t="s">
        <v>2224</v>
      </c>
      <c r="O522" s="15"/>
      <c r="P522" s="15"/>
      <c r="Q522" s="11">
        <v>0</v>
      </c>
      <c r="R522" s="12">
        <f t="shared" si="24"/>
        <v>500</v>
      </c>
      <c r="S522" s="11">
        <f t="shared" si="25"/>
        <v>500</v>
      </c>
      <c r="T522" s="13" t="s">
        <v>2225</v>
      </c>
      <c r="U522" s="16" t="s">
        <v>1324</v>
      </c>
    </row>
    <row r="523" spans="1:22" ht="13" x14ac:dyDescent="0.15">
      <c r="A523" s="1">
        <f t="shared" si="26"/>
        <v>522</v>
      </c>
      <c r="B523" s="107" t="s">
        <v>2226</v>
      </c>
      <c r="C523" s="111">
        <v>44088</v>
      </c>
      <c r="D523" s="5" t="s">
        <v>21</v>
      </c>
      <c r="E523" s="6">
        <v>5413</v>
      </c>
      <c r="F523" s="5" t="s">
        <v>22</v>
      </c>
      <c r="G523" s="7" t="s">
        <v>2227</v>
      </c>
      <c r="H523" s="5" t="s">
        <v>24</v>
      </c>
      <c r="I523" s="7" t="s">
        <v>35</v>
      </c>
      <c r="J523" s="8">
        <v>6452</v>
      </c>
      <c r="K523" s="9">
        <v>7</v>
      </c>
      <c r="L523" s="10">
        <v>1</v>
      </c>
      <c r="M523" s="7" t="s">
        <v>2228</v>
      </c>
      <c r="N523" s="7" t="s">
        <v>310</v>
      </c>
      <c r="O523" s="9">
        <v>1</v>
      </c>
      <c r="P523" s="9">
        <v>1</v>
      </c>
      <c r="Q523" s="11">
        <v>226810</v>
      </c>
      <c r="R523" s="12">
        <f t="shared" si="24"/>
        <v>0</v>
      </c>
      <c r="S523" s="11">
        <f t="shared" si="25"/>
        <v>226810</v>
      </c>
      <c r="T523" s="13" t="s">
        <v>2229</v>
      </c>
      <c r="U523" s="14"/>
    </row>
    <row r="524" spans="1:22" ht="13" x14ac:dyDescent="0.15">
      <c r="A524" s="1">
        <f t="shared" si="26"/>
        <v>523</v>
      </c>
      <c r="B524" s="107" t="s">
        <v>2230</v>
      </c>
      <c r="C524" s="111">
        <v>44088</v>
      </c>
      <c r="D524" s="5" t="s">
        <v>79</v>
      </c>
      <c r="E524" s="6">
        <v>5808</v>
      </c>
      <c r="F524" s="5" t="s">
        <v>22</v>
      </c>
      <c r="G524" s="7" t="s">
        <v>2231</v>
      </c>
      <c r="H524" s="5" t="s">
        <v>54</v>
      </c>
      <c r="I524" s="7" t="s">
        <v>69</v>
      </c>
      <c r="J524" s="15"/>
      <c r="K524" s="15"/>
      <c r="L524" s="15"/>
      <c r="M524" s="7" t="s">
        <v>2232</v>
      </c>
      <c r="N524" s="7" t="s">
        <v>56</v>
      </c>
      <c r="O524" s="15"/>
      <c r="P524" s="15"/>
      <c r="Q524" s="11">
        <v>0</v>
      </c>
      <c r="R524" s="12">
        <f t="shared" si="24"/>
        <v>3000</v>
      </c>
      <c r="S524" s="11">
        <f t="shared" si="25"/>
        <v>3000</v>
      </c>
      <c r="T524" s="13" t="s">
        <v>2233</v>
      </c>
      <c r="U524" s="16" t="s">
        <v>341</v>
      </c>
    </row>
    <row r="525" spans="1:22" ht="13" x14ac:dyDescent="0.15">
      <c r="A525" s="1">
        <f t="shared" si="26"/>
        <v>524</v>
      </c>
      <c r="B525" s="107" t="s">
        <v>2234</v>
      </c>
      <c r="C525" s="111">
        <v>44088</v>
      </c>
      <c r="D525" s="5" t="s">
        <v>79</v>
      </c>
      <c r="E525" s="6">
        <v>7223</v>
      </c>
      <c r="F525" s="5" t="s">
        <v>22</v>
      </c>
      <c r="G525" s="7" t="s">
        <v>2235</v>
      </c>
      <c r="H525" s="5" t="s">
        <v>68</v>
      </c>
      <c r="I525" s="7" t="s">
        <v>25</v>
      </c>
      <c r="J525" s="15"/>
      <c r="K525" s="15"/>
      <c r="L525" s="15"/>
      <c r="M525" s="7" t="s">
        <v>26</v>
      </c>
      <c r="N525" s="15"/>
      <c r="O525" s="15"/>
      <c r="P525" s="15"/>
      <c r="Q525" s="11">
        <v>0</v>
      </c>
      <c r="R525" s="12">
        <f t="shared" si="24"/>
        <v>3000</v>
      </c>
      <c r="S525" s="11">
        <f t="shared" si="25"/>
        <v>3000</v>
      </c>
      <c r="T525" s="13" t="s">
        <v>2236</v>
      </c>
      <c r="U525" s="16" t="s">
        <v>346</v>
      </c>
    </row>
    <row r="526" spans="1:22" ht="13" x14ac:dyDescent="0.15">
      <c r="A526" s="1">
        <f t="shared" si="26"/>
        <v>525</v>
      </c>
      <c r="B526" s="107" t="s">
        <v>2237</v>
      </c>
      <c r="C526" s="111">
        <v>44088</v>
      </c>
      <c r="D526" s="5" t="s">
        <v>79</v>
      </c>
      <c r="E526" s="6">
        <v>9523</v>
      </c>
      <c r="F526" s="5" t="s">
        <v>22</v>
      </c>
      <c r="G526" s="7" t="s">
        <v>2238</v>
      </c>
      <c r="H526" s="5" t="s">
        <v>24</v>
      </c>
      <c r="I526" s="7" t="s">
        <v>25</v>
      </c>
      <c r="J526" s="15"/>
      <c r="K526" s="15"/>
      <c r="L526" s="15"/>
      <c r="M526" s="7" t="s">
        <v>2239</v>
      </c>
      <c r="N526" s="7" t="s">
        <v>2240</v>
      </c>
      <c r="O526" s="15"/>
      <c r="P526" s="15"/>
      <c r="Q526" s="11">
        <v>32500</v>
      </c>
      <c r="R526" s="12">
        <f t="shared" si="24"/>
        <v>0</v>
      </c>
      <c r="S526" s="11">
        <f t="shared" si="25"/>
        <v>32500</v>
      </c>
      <c r="T526" s="13" t="s">
        <v>2241</v>
      </c>
      <c r="U526" s="16" t="s">
        <v>2242</v>
      </c>
    </row>
    <row r="527" spans="1:22" ht="13" x14ac:dyDescent="0.15">
      <c r="A527" s="1">
        <f t="shared" si="26"/>
        <v>526</v>
      </c>
      <c r="B527" s="107" t="s">
        <v>2243</v>
      </c>
      <c r="C527" s="111">
        <v>44088</v>
      </c>
      <c r="D527" s="5" t="s">
        <v>79</v>
      </c>
      <c r="E527" s="6">
        <v>414</v>
      </c>
      <c r="F527" s="5" t="s">
        <v>22</v>
      </c>
      <c r="G527" s="7" t="s">
        <v>2244</v>
      </c>
      <c r="H527" s="5" t="s">
        <v>322</v>
      </c>
      <c r="I527" s="7" t="s">
        <v>183</v>
      </c>
      <c r="J527" s="15"/>
      <c r="K527" s="15"/>
      <c r="L527" s="15"/>
      <c r="M527" s="7" t="s">
        <v>2245</v>
      </c>
      <c r="N527" s="7" t="s">
        <v>1975</v>
      </c>
      <c r="O527" s="9">
        <v>1</v>
      </c>
      <c r="P527" s="9">
        <v>1</v>
      </c>
      <c r="Q527" s="11">
        <v>10000</v>
      </c>
      <c r="R527" s="12">
        <f t="shared" si="24"/>
        <v>0</v>
      </c>
      <c r="S527" s="11">
        <f t="shared" si="25"/>
        <v>10000</v>
      </c>
      <c r="T527" s="13" t="s">
        <v>2246</v>
      </c>
      <c r="U527" s="16" t="s">
        <v>2247</v>
      </c>
    </row>
    <row r="528" spans="1:22" ht="13" x14ac:dyDescent="0.15">
      <c r="A528" s="1">
        <f t="shared" si="26"/>
        <v>527</v>
      </c>
      <c r="B528" s="107" t="s">
        <v>2248</v>
      </c>
      <c r="C528" s="111">
        <v>44088</v>
      </c>
      <c r="D528" s="5" t="s">
        <v>116</v>
      </c>
      <c r="E528" s="6">
        <v>8300</v>
      </c>
      <c r="F528" s="5" t="s">
        <v>22</v>
      </c>
      <c r="G528" s="7" t="s">
        <v>1462</v>
      </c>
      <c r="H528" s="5" t="s">
        <v>354</v>
      </c>
      <c r="I528" s="7" t="s">
        <v>42</v>
      </c>
      <c r="J528" s="15"/>
      <c r="K528" s="15"/>
      <c r="L528" s="15"/>
      <c r="M528" s="7" t="s">
        <v>2249</v>
      </c>
      <c r="N528" s="7" t="s">
        <v>2250</v>
      </c>
      <c r="O528" s="9">
        <v>1</v>
      </c>
      <c r="P528" s="9">
        <v>1</v>
      </c>
      <c r="Q528" s="11">
        <v>12500</v>
      </c>
      <c r="R528" s="12">
        <f t="shared" si="24"/>
        <v>0</v>
      </c>
      <c r="S528" s="11">
        <f t="shared" si="25"/>
        <v>12500</v>
      </c>
      <c r="T528" s="13" t="s">
        <v>2251</v>
      </c>
      <c r="U528" s="16" t="s">
        <v>2252</v>
      </c>
    </row>
    <row r="529" spans="1:21" ht="13" x14ac:dyDescent="0.15">
      <c r="A529" s="1">
        <f t="shared" si="26"/>
        <v>528</v>
      </c>
      <c r="B529" s="107" t="s">
        <v>2253</v>
      </c>
      <c r="C529" s="111">
        <v>44088</v>
      </c>
      <c r="D529" s="5" t="s">
        <v>1967</v>
      </c>
      <c r="E529" s="6">
        <v>1500</v>
      </c>
      <c r="F529" s="5" t="s">
        <v>22</v>
      </c>
      <c r="G529" s="7" t="s">
        <v>973</v>
      </c>
      <c r="H529" s="5" t="s">
        <v>322</v>
      </c>
      <c r="I529" s="7" t="s">
        <v>25</v>
      </c>
      <c r="J529" s="15"/>
      <c r="K529" s="15"/>
      <c r="L529" s="15"/>
      <c r="M529" s="7" t="s">
        <v>1093</v>
      </c>
      <c r="N529" s="7" t="s">
        <v>2254</v>
      </c>
      <c r="O529" s="15"/>
      <c r="P529" s="15"/>
      <c r="Q529" s="11">
        <v>0</v>
      </c>
      <c r="R529" s="12">
        <f t="shared" si="24"/>
        <v>3000</v>
      </c>
      <c r="S529" s="11">
        <f t="shared" si="25"/>
        <v>3000</v>
      </c>
      <c r="T529" s="13" t="s">
        <v>1094</v>
      </c>
      <c r="U529" s="16" t="s">
        <v>2255</v>
      </c>
    </row>
    <row r="530" spans="1:21" ht="13" x14ac:dyDescent="0.15">
      <c r="A530" s="1">
        <f t="shared" si="26"/>
        <v>529</v>
      </c>
      <c r="B530" s="107" t="s">
        <v>2256</v>
      </c>
      <c r="C530" s="111">
        <v>44088</v>
      </c>
      <c r="D530" s="5" t="s">
        <v>124</v>
      </c>
      <c r="E530" s="6">
        <v>115</v>
      </c>
      <c r="F530" s="5" t="s">
        <v>2257</v>
      </c>
      <c r="G530" s="7" t="s">
        <v>1997</v>
      </c>
      <c r="H530" s="5" t="s">
        <v>60</v>
      </c>
      <c r="I530" s="7" t="s">
        <v>109</v>
      </c>
      <c r="J530" s="15"/>
      <c r="K530" s="15"/>
      <c r="L530" s="15"/>
      <c r="M530" s="7" t="s">
        <v>2258</v>
      </c>
      <c r="N530" s="7" t="s">
        <v>2259</v>
      </c>
      <c r="O530" s="15"/>
      <c r="P530" s="15"/>
      <c r="Q530" s="11">
        <v>0</v>
      </c>
      <c r="R530" s="12">
        <f t="shared" si="24"/>
        <v>3000</v>
      </c>
      <c r="S530" s="11">
        <f t="shared" si="25"/>
        <v>3000</v>
      </c>
      <c r="T530" s="13" t="s">
        <v>2260</v>
      </c>
      <c r="U530" s="16" t="s">
        <v>2261</v>
      </c>
    </row>
    <row r="531" spans="1:21" ht="13" x14ac:dyDescent="0.15">
      <c r="A531" s="1">
        <f t="shared" si="26"/>
        <v>530</v>
      </c>
      <c r="B531" s="107" t="s">
        <v>2262</v>
      </c>
      <c r="C531" s="111">
        <v>44088</v>
      </c>
      <c r="D531" s="5" t="s">
        <v>124</v>
      </c>
      <c r="E531" s="6">
        <v>1908</v>
      </c>
      <c r="F531" s="5" t="s">
        <v>22</v>
      </c>
      <c r="G531" s="7" t="s">
        <v>2263</v>
      </c>
      <c r="H531" s="5" t="s">
        <v>54</v>
      </c>
      <c r="I531" s="7" t="s">
        <v>104</v>
      </c>
      <c r="J531" s="15"/>
      <c r="K531" s="15"/>
      <c r="L531" s="15"/>
      <c r="M531" s="7" t="s">
        <v>2264</v>
      </c>
      <c r="N531" s="7" t="s">
        <v>1113</v>
      </c>
      <c r="O531" s="15"/>
      <c r="P531" s="15"/>
      <c r="Q531" s="11">
        <v>0</v>
      </c>
      <c r="R531" s="12">
        <f t="shared" si="24"/>
        <v>3000</v>
      </c>
      <c r="S531" s="11">
        <f t="shared" si="25"/>
        <v>3000</v>
      </c>
      <c r="T531" s="13" t="s">
        <v>2265</v>
      </c>
      <c r="U531" s="16" t="s">
        <v>677</v>
      </c>
    </row>
    <row r="532" spans="1:21" ht="13" x14ac:dyDescent="0.15">
      <c r="A532" s="1">
        <f t="shared" si="26"/>
        <v>531</v>
      </c>
      <c r="B532" s="107" t="s">
        <v>2266</v>
      </c>
      <c r="C532" s="111">
        <v>44088</v>
      </c>
      <c r="D532" s="5" t="s">
        <v>124</v>
      </c>
      <c r="E532" s="6">
        <v>6716</v>
      </c>
      <c r="F532" s="5" t="s">
        <v>22</v>
      </c>
      <c r="G532" s="7" t="s">
        <v>2267</v>
      </c>
      <c r="H532" s="5" t="s">
        <v>68</v>
      </c>
      <c r="I532" s="7" t="s">
        <v>109</v>
      </c>
      <c r="J532" s="15"/>
      <c r="K532" s="15"/>
      <c r="L532" s="15"/>
      <c r="M532" s="7" t="s">
        <v>2268</v>
      </c>
      <c r="N532" s="7" t="s">
        <v>1113</v>
      </c>
      <c r="O532" s="15"/>
      <c r="P532" s="15"/>
      <c r="Q532" s="11">
        <v>0</v>
      </c>
      <c r="R532" s="12">
        <f t="shared" si="24"/>
        <v>3000</v>
      </c>
      <c r="S532" s="11">
        <f t="shared" si="25"/>
        <v>3000</v>
      </c>
      <c r="T532" s="13" t="s">
        <v>2269</v>
      </c>
      <c r="U532" s="16" t="s">
        <v>677</v>
      </c>
    </row>
    <row r="533" spans="1:21" ht="13" x14ac:dyDescent="0.15">
      <c r="A533" s="1">
        <f t="shared" si="26"/>
        <v>532</v>
      </c>
      <c r="B533" s="107" t="s">
        <v>2270</v>
      </c>
      <c r="C533" s="111">
        <v>44088</v>
      </c>
      <c r="D533" s="5" t="s">
        <v>124</v>
      </c>
      <c r="E533" s="6">
        <v>2707</v>
      </c>
      <c r="F533" s="5" t="s">
        <v>22</v>
      </c>
      <c r="G533" s="7" t="s">
        <v>2271</v>
      </c>
      <c r="H533" s="5" t="s">
        <v>54</v>
      </c>
      <c r="I533" s="7" t="s">
        <v>35</v>
      </c>
      <c r="J533" s="15"/>
      <c r="K533" s="15"/>
      <c r="L533" s="15"/>
      <c r="M533" s="7" t="s">
        <v>2272</v>
      </c>
      <c r="N533" s="7" t="s">
        <v>2273</v>
      </c>
      <c r="O533" s="15"/>
      <c r="P533" s="15"/>
      <c r="Q533" s="11">
        <v>0</v>
      </c>
      <c r="R533" s="12">
        <f t="shared" si="24"/>
        <v>3000</v>
      </c>
      <c r="S533" s="11">
        <f t="shared" si="25"/>
        <v>3000</v>
      </c>
      <c r="T533" s="13" t="s">
        <v>2274</v>
      </c>
      <c r="U533" s="16" t="s">
        <v>2275</v>
      </c>
    </row>
    <row r="534" spans="1:21" ht="13" x14ac:dyDescent="0.15">
      <c r="A534" s="1">
        <f t="shared" si="26"/>
        <v>533</v>
      </c>
      <c r="B534" s="107" t="s">
        <v>2276</v>
      </c>
      <c r="C534" s="111">
        <v>44088</v>
      </c>
      <c r="D534" s="5" t="s">
        <v>124</v>
      </c>
      <c r="E534" s="6">
        <v>808</v>
      </c>
      <c r="F534" s="5" t="s">
        <v>22</v>
      </c>
      <c r="G534" s="7" t="s">
        <v>2277</v>
      </c>
      <c r="H534" s="5" t="s">
        <v>60</v>
      </c>
      <c r="I534" s="7" t="s">
        <v>183</v>
      </c>
      <c r="J534" s="15"/>
      <c r="K534" s="15"/>
      <c r="L534" s="15"/>
      <c r="M534" s="7" t="s">
        <v>2278</v>
      </c>
      <c r="N534" s="7" t="s">
        <v>56</v>
      </c>
      <c r="O534" s="15"/>
      <c r="P534" s="15"/>
      <c r="Q534" s="11">
        <v>0</v>
      </c>
      <c r="R534" s="12">
        <f t="shared" si="24"/>
        <v>3000</v>
      </c>
      <c r="S534" s="11">
        <f t="shared" si="25"/>
        <v>3000</v>
      </c>
      <c r="T534" s="13" t="s">
        <v>2279</v>
      </c>
      <c r="U534" s="16" t="s">
        <v>129</v>
      </c>
    </row>
    <row r="535" spans="1:21" ht="13" x14ac:dyDescent="0.15">
      <c r="A535" s="1">
        <f t="shared" si="26"/>
        <v>534</v>
      </c>
      <c r="B535" s="107" t="s">
        <v>2280</v>
      </c>
      <c r="C535" s="111">
        <v>44088</v>
      </c>
      <c r="D535" s="5" t="s">
        <v>124</v>
      </c>
      <c r="E535" s="6">
        <v>408</v>
      </c>
      <c r="F535" s="5" t="s">
        <v>22</v>
      </c>
      <c r="G535" s="7" t="s">
        <v>1446</v>
      </c>
      <c r="H535" s="5" t="s">
        <v>60</v>
      </c>
      <c r="I535" s="7" t="s">
        <v>97</v>
      </c>
      <c r="J535" s="15"/>
      <c r="K535" s="15"/>
      <c r="L535" s="15"/>
      <c r="M535" s="7" t="s">
        <v>1447</v>
      </c>
      <c r="N535" s="15"/>
      <c r="O535" s="15"/>
      <c r="P535" s="15"/>
      <c r="Q535" s="11">
        <v>0</v>
      </c>
      <c r="R535" s="12">
        <f t="shared" si="24"/>
        <v>3000</v>
      </c>
      <c r="S535" s="11">
        <f t="shared" si="25"/>
        <v>3000</v>
      </c>
      <c r="T535" s="13" t="s">
        <v>1448</v>
      </c>
      <c r="U535" s="16" t="s">
        <v>2281</v>
      </c>
    </row>
    <row r="536" spans="1:21" ht="13" x14ac:dyDescent="0.15">
      <c r="A536" s="1">
        <f t="shared" si="26"/>
        <v>535</v>
      </c>
      <c r="B536" s="107" t="s">
        <v>2282</v>
      </c>
      <c r="C536" s="111">
        <v>44088</v>
      </c>
      <c r="D536" s="5" t="s">
        <v>131</v>
      </c>
      <c r="E536" s="6">
        <v>11102</v>
      </c>
      <c r="F536" s="5" t="s">
        <v>22</v>
      </c>
      <c r="G536" s="7" t="s">
        <v>466</v>
      </c>
      <c r="H536" s="5" t="s">
        <v>24</v>
      </c>
      <c r="I536" s="7" t="s">
        <v>42</v>
      </c>
      <c r="J536" s="15"/>
      <c r="K536" s="15"/>
      <c r="L536" s="15"/>
      <c r="M536" s="7" t="s">
        <v>467</v>
      </c>
      <c r="N536" s="7" t="s">
        <v>463</v>
      </c>
      <c r="O536" s="15"/>
      <c r="P536" s="15"/>
      <c r="Q536" s="11">
        <v>0</v>
      </c>
      <c r="R536" s="12">
        <f t="shared" si="24"/>
        <v>500</v>
      </c>
      <c r="S536" s="11">
        <f t="shared" si="25"/>
        <v>500</v>
      </c>
      <c r="T536" s="13" t="s">
        <v>468</v>
      </c>
      <c r="U536" s="16" t="s">
        <v>690</v>
      </c>
    </row>
    <row r="537" spans="1:21" ht="13" x14ac:dyDescent="0.15">
      <c r="A537" s="1">
        <f t="shared" si="26"/>
        <v>536</v>
      </c>
      <c r="B537" s="107" t="s">
        <v>2283</v>
      </c>
      <c r="C537" s="111">
        <v>44088</v>
      </c>
      <c r="D537" s="5" t="s">
        <v>131</v>
      </c>
      <c r="E537" s="6">
        <v>10709</v>
      </c>
      <c r="F537" s="5" t="s">
        <v>22</v>
      </c>
      <c r="G537" s="7" t="s">
        <v>2284</v>
      </c>
      <c r="H537" s="5" t="s">
        <v>24</v>
      </c>
      <c r="I537" s="7" t="s">
        <v>42</v>
      </c>
      <c r="J537" s="15"/>
      <c r="K537" s="15"/>
      <c r="L537" s="15"/>
      <c r="M537" s="7" t="s">
        <v>2285</v>
      </c>
      <c r="N537" s="7" t="s">
        <v>463</v>
      </c>
      <c r="O537" s="15"/>
      <c r="P537" s="15"/>
      <c r="Q537" s="11">
        <v>0</v>
      </c>
      <c r="R537" s="12">
        <f t="shared" si="24"/>
        <v>500</v>
      </c>
      <c r="S537" s="11">
        <f t="shared" si="25"/>
        <v>500</v>
      </c>
      <c r="T537" s="13" t="s">
        <v>2286</v>
      </c>
      <c r="U537" s="16" t="s">
        <v>136</v>
      </c>
    </row>
    <row r="538" spans="1:21" ht="13" x14ac:dyDescent="0.15">
      <c r="A538" s="1">
        <f t="shared" si="26"/>
        <v>537</v>
      </c>
      <c r="B538" s="107" t="s">
        <v>2287</v>
      </c>
      <c r="C538" s="111">
        <v>44088</v>
      </c>
      <c r="D538" s="5" t="s">
        <v>131</v>
      </c>
      <c r="E538" s="6">
        <v>6004</v>
      </c>
      <c r="F538" s="5" t="s">
        <v>22</v>
      </c>
      <c r="G538" s="7" t="s">
        <v>2288</v>
      </c>
      <c r="H538" s="5" t="s">
        <v>68</v>
      </c>
      <c r="I538" s="7" t="s">
        <v>35</v>
      </c>
      <c r="J538" s="15"/>
      <c r="K538" s="15"/>
      <c r="L538" s="15"/>
      <c r="M538" s="7" t="s">
        <v>2289</v>
      </c>
      <c r="N538" s="7" t="s">
        <v>463</v>
      </c>
      <c r="O538" s="15"/>
      <c r="P538" s="15"/>
      <c r="Q538" s="11">
        <v>0</v>
      </c>
      <c r="R538" s="12">
        <f t="shared" si="24"/>
        <v>500</v>
      </c>
      <c r="S538" s="11">
        <f t="shared" si="25"/>
        <v>500</v>
      </c>
      <c r="T538" s="13" t="s">
        <v>2290</v>
      </c>
      <c r="U538" s="16" t="s">
        <v>136</v>
      </c>
    </row>
    <row r="539" spans="1:21" ht="13" x14ac:dyDescent="0.15">
      <c r="A539" s="1">
        <f t="shared" si="26"/>
        <v>538</v>
      </c>
      <c r="B539" s="107" t="s">
        <v>2291</v>
      </c>
      <c r="C539" s="111">
        <v>44088</v>
      </c>
      <c r="D539" s="5" t="s">
        <v>131</v>
      </c>
      <c r="E539" s="6">
        <v>10113</v>
      </c>
      <c r="F539" s="5" t="s">
        <v>22</v>
      </c>
      <c r="G539" s="7" t="s">
        <v>2292</v>
      </c>
      <c r="H539" s="5" t="s">
        <v>24</v>
      </c>
      <c r="I539" s="7" t="s">
        <v>25</v>
      </c>
      <c r="J539" s="15"/>
      <c r="K539" s="15"/>
      <c r="L539" s="15"/>
      <c r="M539" s="7" t="s">
        <v>2293</v>
      </c>
      <c r="N539" s="7" t="s">
        <v>2294</v>
      </c>
      <c r="O539" s="15"/>
      <c r="P539" s="15"/>
      <c r="Q539" s="11">
        <v>0</v>
      </c>
      <c r="R539" s="12">
        <f t="shared" si="24"/>
        <v>500</v>
      </c>
      <c r="S539" s="11">
        <f t="shared" si="25"/>
        <v>500</v>
      </c>
      <c r="T539" s="13" t="s">
        <v>2295</v>
      </c>
      <c r="U539" s="16" t="s">
        <v>186</v>
      </c>
    </row>
    <row r="540" spans="1:21" ht="13" x14ac:dyDescent="0.15">
      <c r="A540" s="1">
        <f t="shared" si="26"/>
        <v>539</v>
      </c>
      <c r="B540" s="107" t="s">
        <v>2296</v>
      </c>
      <c r="C540" s="111">
        <v>44088</v>
      </c>
      <c r="D540" s="5" t="s">
        <v>131</v>
      </c>
      <c r="E540" s="6">
        <v>10601</v>
      </c>
      <c r="F540" s="5" t="s">
        <v>22</v>
      </c>
      <c r="G540" s="7" t="s">
        <v>2107</v>
      </c>
      <c r="H540" s="5" t="s">
        <v>68</v>
      </c>
      <c r="I540" s="7" t="s">
        <v>42</v>
      </c>
      <c r="J540" s="15"/>
      <c r="K540" s="15"/>
      <c r="L540" s="15"/>
      <c r="M540" s="7" t="s">
        <v>2297</v>
      </c>
      <c r="N540" s="7" t="s">
        <v>179</v>
      </c>
      <c r="O540" s="15"/>
      <c r="P540" s="15"/>
      <c r="Q540" s="11">
        <v>0</v>
      </c>
      <c r="R540" s="12">
        <f t="shared" si="24"/>
        <v>500</v>
      </c>
      <c r="S540" s="11">
        <f t="shared" si="25"/>
        <v>500</v>
      </c>
      <c r="T540" s="13" t="s">
        <v>2298</v>
      </c>
      <c r="U540" s="16" t="s">
        <v>136</v>
      </c>
    </row>
    <row r="541" spans="1:21" ht="13" x14ac:dyDescent="0.15">
      <c r="A541" s="1">
        <f t="shared" si="26"/>
        <v>540</v>
      </c>
      <c r="B541" s="107" t="s">
        <v>2299</v>
      </c>
      <c r="C541" s="111">
        <v>44088</v>
      </c>
      <c r="D541" s="5" t="s">
        <v>131</v>
      </c>
      <c r="E541" s="6">
        <v>904</v>
      </c>
      <c r="F541" s="5" t="s">
        <v>22</v>
      </c>
      <c r="G541" s="7" t="s">
        <v>2300</v>
      </c>
      <c r="H541" s="5" t="s">
        <v>34</v>
      </c>
      <c r="I541" s="7" t="s">
        <v>42</v>
      </c>
      <c r="J541" s="15"/>
      <c r="K541" s="15"/>
      <c r="L541" s="15"/>
      <c r="M541" s="7" t="s">
        <v>2301</v>
      </c>
      <c r="N541" s="7" t="s">
        <v>179</v>
      </c>
      <c r="O541" s="15"/>
      <c r="P541" s="15"/>
      <c r="Q541" s="11">
        <v>0</v>
      </c>
      <c r="R541" s="12">
        <f t="shared" si="24"/>
        <v>500</v>
      </c>
      <c r="S541" s="11">
        <f t="shared" si="25"/>
        <v>500</v>
      </c>
      <c r="T541" s="13" t="s">
        <v>2302</v>
      </c>
      <c r="U541" s="16" t="s">
        <v>136</v>
      </c>
    </row>
    <row r="542" spans="1:21" ht="13" x14ac:dyDescent="0.15">
      <c r="A542" s="1">
        <f t="shared" si="26"/>
        <v>541</v>
      </c>
      <c r="B542" s="107" t="s">
        <v>2303</v>
      </c>
      <c r="C542" s="111">
        <v>44088</v>
      </c>
      <c r="D542" s="5" t="s">
        <v>131</v>
      </c>
      <c r="E542" s="6">
        <v>11014</v>
      </c>
      <c r="F542" s="5" t="s">
        <v>22</v>
      </c>
      <c r="G542" s="7" t="s">
        <v>1168</v>
      </c>
      <c r="H542" s="5" t="s">
        <v>24</v>
      </c>
      <c r="I542" s="7" t="s">
        <v>42</v>
      </c>
      <c r="J542" s="15"/>
      <c r="K542" s="15"/>
      <c r="L542" s="15"/>
      <c r="M542" s="7" t="s">
        <v>2304</v>
      </c>
      <c r="N542" s="7" t="s">
        <v>2305</v>
      </c>
      <c r="O542" s="15"/>
      <c r="P542" s="15"/>
      <c r="Q542" s="11">
        <v>0</v>
      </c>
      <c r="R542" s="12">
        <f t="shared" si="24"/>
        <v>500</v>
      </c>
      <c r="S542" s="11">
        <f t="shared" si="25"/>
        <v>500</v>
      </c>
      <c r="T542" s="13" t="s">
        <v>2306</v>
      </c>
      <c r="U542" s="16" t="s">
        <v>136</v>
      </c>
    </row>
    <row r="543" spans="1:21" ht="13" x14ac:dyDescent="0.15">
      <c r="A543" s="1">
        <f t="shared" si="26"/>
        <v>542</v>
      </c>
      <c r="B543" s="107" t="s">
        <v>2307</v>
      </c>
      <c r="C543" s="111">
        <v>44088</v>
      </c>
      <c r="D543" s="5" t="s">
        <v>131</v>
      </c>
      <c r="E543" s="6">
        <v>9609</v>
      </c>
      <c r="F543" s="5" t="s">
        <v>22</v>
      </c>
      <c r="G543" s="7" t="s">
        <v>2308</v>
      </c>
      <c r="H543" s="5" t="s">
        <v>24</v>
      </c>
      <c r="I543" s="7" t="s">
        <v>42</v>
      </c>
      <c r="J543" s="15"/>
      <c r="K543" s="15"/>
      <c r="L543" s="15"/>
      <c r="M543" s="7" t="s">
        <v>2309</v>
      </c>
      <c r="N543" s="7" t="s">
        <v>463</v>
      </c>
      <c r="O543" s="15"/>
      <c r="P543" s="15"/>
      <c r="Q543" s="11">
        <v>0</v>
      </c>
      <c r="R543" s="12">
        <f t="shared" si="24"/>
        <v>500</v>
      </c>
      <c r="S543" s="11">
        <f t="shared" si="25"/>
        <v>500</v>
      </c>
      <c r="T543" s="13" t="s">
        <v>2310</v>
      </c>
      <c r="U543" s="16" t="s">
        <v>690</v>
      </c>
    </row>
    <row r="544" spans="1:21" ht="13" x14ac:dyDescent="0.15">
      <c r="A544" s="1">
        <f t="shared" si="26"/>
        <v>543</v>
      </c>
      <c r="B544" s="107" t="s">
        <v>2311</v>
      </c>
      <c r="C544" s="111">
        <v>44088</v>
      </c>
      <c r="D544" s="5" t="s">
        <v>218</v>
      </c>
      <c r="E544" s="6">
        <v>5612</v>
      </c>
      <c r="F544" s="5" t="s">
        <v>22</v>
      </c>
      <c r="G544" s="7" t="s">
        <v>2312</v>
      </c>
      <c r="H544" s="5" t="s">
        <v>68</v>
      </c>
      <c r="I544" s="7" t="s">
        <v>161</v>
      </c>
      <c r="J544" s="15"/>
      <c r="K544" s="15"/>
      <c r="L544" s="15"/>
      <c r="M544" s="7" t="s">
        <v>2313</v>
      </c>
      <c r="N544" s="7" t="s">
        <v>2314</v>
      </c>
      <c r="O544" s="15"/>
      <c r="P544" s="15"/>
      <c r="Q544" s="11">
        <v>0</v>
      </c>
      <c r="R544" s="12">
        <f t="shared" si="24"/>
        <v>500</v>
      </c>
      <c r="S544" s="11">
        <f t="shared" si="25"/>
        <v>500</v>
      </c>
      <c r="T544" s="13" t="s">
        <v>2315</v>
      </c>
      <c r="U544" s="16" t="s">
        <v>718</v>
      </c>
    </row>
    <row r="545" spans="1:22" ht="13" x14ac:dyDescent="0.15">
      <c r="A545" s="1">
        <f t="shared" si="26"/>
        <v>544</v>
      </c>
      <c r="B545" s="107" t="s">
        <v>2316</v>
      </c>
      <c r="C545" s="111">
        <v>44088</v>
      </c>
      <c r="D545" s="5" t="s">
        <v>239</v>
      </c>
      <c r="E545" s="6">
        <v>5205</v>
      </c>
      <c r="F545" s="5" t="s">
        <v>22</v>
      </c>
      <c r="G545" s="7" t="s">
        <v>166</v>
      </c>
      <c r="H545" s="5" t="s">
        <v>103</v>
      </c>
      <c r="I545" s="7" t="s">
        <v>97</v>
      </c>
      <c r="J545" s="15"/>
      <c r="K545" s="15"/>
      <c r="L545" s="15"/>
      <c r="M545" s="7" t="s">
        <v>2317</v>
      </c>
      <c r="N545" s="7" t="s">
        <v>2318</v>
      </c>
      <c r="O545" s="15"/>
      <c r="P545" s="15"/>
      <c r="Q545" s="11">
        <v>50000</v>
      </c>
      <c r="R545" s="12">
        <f t="shared" si="24"/>
        <v>0</v>
      </c>
      <c r="S545" s="11">
        <f t="shared" si="25"/>
        <v>50000</v>
      </c>
      <c r="T545" s="13" t="s">
        <v>2319</v>
      </c>
      <c r="U545" s="16" t="s">
        <v>1857</v>
      </c>
      <c r="V545" t="s">
        <v>4778</v>
      </c>
    </row>
    <row r="546" spans="1:22" ht="13" x14ac:dyDescent="0.15">
      <c r="A546" s="1">
        <f t="shared" si="26"/>
        <v>545</v>
      </c>
      <c r="B546" s="107" t="s">
        <v>2320</v>
      </c>
      <c r="C546" s="111">
        <v>44088</v>
      </c>
      <c r="D546" s="5" t="s">
        <v>239</v>
      </c>
      <c r="E546" s="6">
        <v>11020</v>
      </c>
      <c r="F546" s="5" t="s">
        <v>22</v>
      </c>
      <c r="G546" s="7" t="s">
        <v>2321</v>
      </c>
      <c r="H546" s="5" t="s">
        <v>24</v>
      </c>
      <c r="I546" s="7" t="s">
        <v>42</v>
      </c>
      <c r="J546" s="15"/>
      <c r="K546" s="15"/>
      <c r="L546" s="15"/>
      <c r="M546" s="7" t="s">
        <v>2322</v>
      </c>
      <c r="N546" s="7" t="s">
        <v>284</v>
      </c>
      <c r="O546" s="15"/>
      <c r="P546" s="15"/>
      <c r="Q546" s="11">
        <v>50000</v>
      </c>
      <c r="R546" s="12">
        <f t="shared" si="24"/>
        <v>0</v>
      </c>
      <c r="S546" s="11">
        <f t="shared" si="25"/>
        <v>50000</v>
      </c>
      <c r="T546" s="13" t="s">
        <v>2323</v>
      </c>
      <c r="U546" s="16" t="s">
        <v>250</v>
      </c>
      <c r="V546" t="s">
        <v>4778</v>
      </c>
    </row>
    <row r="547" spans="1:22" ht="13" x14ac:dyDescent="0.15">
      <c r="A547" s="1">
        <f t="shared" si="26"/>
        <v>546</v>
      </c>
      <c r="B547" s="107" t="s">
        <v>2324</v>
      </c>
      <c r="C547" s="111">
        <v>44088</v>
      </c>
      <c r="D547" s="5" t="s">
        <v>239</v>
      </c>
      <c r="E547" s="6">
        <v>1421</v>
      </c>
      <c r="F547" s="5" t="s">
        <v>22</v>
      </c>
      <c r="G547" s="7" t="s">
        <v>2325</v>
      </c>
      <c r="H547" s="5" t="s">
        <v>60</v>
      </c>
      <c r="I547" s="7" t="s">
        <v>109</v>
      </c>
      <c r="J547" s="15"/>
      <c r="K547" s="15"/>
      <c r="L547" s="15"/>
      <c r="M547" s="7" t="s">
        <v>2326</v>
      </c>
      <c r="N547" s="7" t="s">
        <v>2318</v>
      </c>
      <c r="O547" s="15"/>
      <c r="P547" s="15"/>
      <c r="Q547" s="11">
        <v>50000</v>
      </c>
      <c r="R547" s="12">
        <f t="shared" si="24"/>
        <v>0</v>
      </c>
      <c r="S547" s="11">
        <f t="shared" si="25"/>
        <v>50000</v>
      </c>
      <c r="T547" s="13" t="s">
        <v>2327</v>
      </c>
      <c r="U547" s="16" t="s">
        <v>280</v>
      </c>
      <c r="V547" t="s">
        <v>4778</v>
      </c>
    </row>
    <row r="548" spans="1:22" ht="13" x14ac:dyDescent="0.15">
      <c r="A548" s="1">
        <f t="shared" si="26"/>
        <v>547</v>
      </c>
      <c r="B548" s="107" t="s">
        <v>2328</v>
      </c>
      <c r="C548" s="111">
        <v>44088</v>
      </c>
      <c r="D548" s="5" t="s">
        <v>239</v>
      </c>
      <c r="E548" s="6">
        <v>6500</v>
      </c>
      <c r="F548" s="5" t="s">
        <v>22</v>
      </c>
      <c r="G548" s="7" t="s">
        <v>2329</v>
      </c>
      <c r="H548" s="5" t="s">
        <v>24</v>
      </c>
      <c r="I548" s="7" t="s">
        <v>109</v>
      </c>
      <c r="J548" s="15"/>
      <c r="K548" s="15"/>
      <c r="L548" s="15"/>
      <c r="M548" s="7" t="s">
        <v>2330</v>
      </c>
      <c r="N548" s="7" t="s">
        <v>2331</v>
      </c>
      <c r="O548" s="15"/>
      <c r="P548" s="15"/>
      <c r="Q548" s="11">
        <v>50000</v>
      </c>
      <c r="R548" s="12">
        <f t="shared" si="24"/>
        <v>0</v>
      </c>
      <c r="S548" s="11">
        <f t="shared" si="25"/>
        <v>50000</v>
      </c>
      <c r="T548" s="13" t="s">
        <v>2332</v>
      </c>
      <c r="U548" s="16" t="s">
        <v>250</v>
      </c>
      <c r="V548" t="s">
        <v>4778</v>
      </c>
    </row>
    <row r="549" spans="1:22" ht="13" x14ac:dyDescent="0.15">
      <c r="A549" s="1">
        <f t="shared" si="26"/>
        <v>548</v>
      </c>
      <c r="B549" s="107" t="s">
        <v>2333</v>
      </c>
      <c r="C549" s="111">
        <v>44088</v>
      </c>
      <c r="D549" s="5" t="s">
        <v>239</v>
      </c>
      <c r="E549" s="6">
        <v>201</v>
      </c>
      <c r="F549" s="5" t="s">
        <v>22</v>
      </c>
      <c r="G549" s="7" t="s">
        <v>2334</v>
      </c>
      <c r="H549" s="5" t="s">
        <v>60</v>
      </c>
      <c r="I549" s="7" t="s">
        <v>104</v>
      </c>
      <c r="J549" s="15"/>
      <c r="K549" s="15"/>
      <c r="L549" s="15"/>
      <c r="M549" s="7" t="s">
        <v>2335</v>
      </c>
      <c r="N549" s="7" t="s">
        <v>2336</v>
      </c>
      <c r="O549" s="15"/>
      <c r="P549" s="15"/>
      <c r="Q549" s="11">
        <v>50000</v>
      </c>
      <c r="R549" s="12">
        <f t="shared" si="24"/>
        <v>0</v>
      </c>
      <c r="S549" s="11">
        <f t="shared" si="25"/>
        <v>50000</v>
      </c>
      <c r="T549" s="13" t="s">
        <v>2337</v>
      </c>
      <c r="U549" s="16" t="s">
        <v>256</v>
      </c>
      <c r="V549" t="s">
        <v>4778</v>
      </c>
    </row>
    <row r="550" spans="1:22" ht="13" x14ac:dyDescent="0.15">
      <c r="A550" s="1">
        <f t="shared" si="26"/>
        <v>549</v>
      </c>
      <c r="B550" s="107" t="s">
        <v>2338</v>
      </c>
      <c r="C550" s="111">
        <v>44088</v>
      </c>
      <c r="D550" s="5" t="s">
        <v>239</v>
      </c>
      <c r="E550" s="6">
        <v>7301</v>
      </c>
      <c r="F550" s="5" t="s">
        <v>22</v>
      </c>
      <c r="G550" s="7" t="s">
        <v>2339</v>
      </c>
      <c r="H550" s="5" t="s">
        <v>24</v>
      </c>
      <c r="I550" s="7" t="s">
        <v>42</v>
      </c>
      <c r="J550" s="15"/>
      <c r="K550" s="15"/>
      <c r="L550" s="15"/>
      <c r="M550" s="7" t="s">
        <v>2340</v>
      </c>
      <c r="N550" s="7" t="s">
        <v>2341</v>
      </c>
      <c r="O550" s="15"/>
      <c r="P550" s="15"/>
      <c r="Q550" s="11">
        <v>50000</v>
      </c>
      <c r="R550" s="12">
        <f t="shared" si="24"/>
        <v>0</v>
      </c>
      <c r="S550" s="11">
        <f t="shared" si="25"/>
        <v>50000</v>
      </c>
      <c r="T550" s="13" t="s">
        <v>2342</v>
      </c>
      <c r="U550" s="16" t="s">
        <v>250</v>
      </c>
      <c r="V550" t="s">
        <v>4778</v>
      </c>
    </row>
    <row r="551" spans="1:22" ht="13" x14ac:dyDescent="0.15">
      <c r="A551" s="1">
        <f t="shared" si="26"/>
        <v>550</v>
      </c>
      <c r="B551" s="107" t="s">
        <v>2343</v>
      </c>
      <c r="C551" s="111">
        <v>44088</v>
      </c>
      <c r="D551" s="5" t="s">
        <v>239</v>
      </c>
      <c r="E551" s="6">
        <v>9107</v>
      </c>
      <c r="F551" s="5" t="s">
        <v>22</v>
      </c>
      <c r="G551" s="7" t="s">
        <v>2344</v>
      </c>
      <c r="H551" s="5" t="s">
        <v>60</v>
      </c>
      <c r="I551" s="7" t="s">
        <v>69</v>
      </c>
      <c r="J551" s="15"/>
      <c r="K551" s="15"/>
      <c r="L551" s="15"/>
      <c r="M551" s="7" t="s">
        <v>2345</v>
      </c>
      <c r="N551" s="7" t="s">
        <v>2341</v>
      </c>
      <c r="O551" s="15"/>
      <c r="P551" s="15"/>
      <c r="Q551" s="11">
        <v>50000</v>
      </c>
      <c r="R551" s="12">
        <f t="shared" si="24"/>
        <v>0</v>
      </c>
      <c r="S551" s="11">
        <f t="shared" si="25"/>
        <v>50000</v>
      </c>
      <c r="T551" s="13" t="s">
        <v>2346</v>
      </c>
      <c r="U551" s="16" t="s">
        <v>250</v>
      </c>
      <c r="V551" t="s">
        <v>4778</v>
      </c>
    </row>
    <row r="552" spans="1:22" ht="13" x14ac:dyDescent="0.15">
      <c r="A552" s="1">
        <f t="shared" si="26"/>
        <v>551</v>
      </c>
      <c r="B552" s="107" t="s">
        <v>2347</v>
      </c>
      <c r="C552" s="111">
        <v>44088</v>
      </c>
      <c r="D552" s="5" t="s">
        <v>239</v>
      </c>
      <c r="E552" s="6">
        <v>921</v>
      </c>
      <c r="F552" s="5" t="s">
        <v>22</v>
      </c>
      <c r="G552" s="7" t="s">
        <v>1687</v>
      </c>
      <c r="H552" s="5" t="s">
        <v>60</v>
      </c>
      <c r="I552" s="7" t="s">
        <v>97</v>
      </c>
      <c r="J552" s="15"/>
      <c r="K552" s="15"/>
      <c r="L552" s="15"/>
      <c r="M552" s="7" t="s">
        <v>2348</v>
      </c>
      <c r="N552" s="7" t="s">
        <v>269</v>
      </c>
      <c r="O552" s="15"/>
      <c r="P552" s="15"/>
      <c r="Q552" s="11">
        <v>50000</v>
      </c>
      <c r="R552" s="12">
        <f t="shared" si="24"/>
        <v>0</v>
      </c>
      <c r="S552" s="11">
        <f t="shared" si="25"/>
        <v>50000</v>
      </c>
      <c r="T552" s="13" t="s">
        <v>2349</v>
      </c>
      <c r="U552" s="16" t="s">
        <v>280</v>
      </c>
      <c r="V552" t="s">
        <v>4778</v>
      </c>
    </row>
    <row r="553" spans="1:22" ht="13" x14ac:dyDescent="0.15">
      <c r="A553" s="1">
        <f t="shared" si="26"/>
        <v>552</v>
      </c>
      <c r="B553" s="107" t="s">
        <v>2350</v>
      </c>
      <c r="C553" s="111">
        <v>44088</v>
      </c>
      <c r="D553" s="5" t="s">
        <v>239</v>
      </c>
      <c r="E553" s="6">
        <v>11811</v>
      </c>
      <c r="F553" s="5" t="s">
        <v>22</v>
      </c>
      <c r="G553" s="7" t="s">
        <v>1840</v>
      </c>
      <c r="H553" s="5" t="s">
        <v>60</v>
      </c>
      <c r="I553" s="15"/>
      <c r="J553" s="15"/>
      <c r="K553" s="15"/>
      <c r="L553" s="15"/>
      <c r="M553" s="7" t="s">
        <v>2351</v>
      </c>
      <c r="N553" s="7" t="s">
        <v>269</v>
      </c>
      <c r="O553" s="15"/>
      <c r="P553" s="15"/>
      <c r="Q553" s="11">
        <v>50000</v>
      </c>
      <c r="R553" s="12">
        <f t="shared" si="24"/>
        <v>0</v>
      </c>
      <c r="S553" s="11">
        <f t="shared" si="25"/>
        <v>50000</v>
      </c>
      <c r="T553" s="13" t="s">
        <v>2352</v>
      </c>
      <c r="U553" s="16" t="s">
        <v>250</v>
      </c>
      <c r="V553" t="s">
        <v>4778</v>
      </c>
    </row>
    <row r="554" spans="1:22" ht="13" x14ac:dyDescent="0.15">
      <c r="A554" s="1">
        <f t="shared" si="26"/>
        <v>553</v>
      </c>
      <c r="B554" s="107" t="s">
        <v>2353</v>
      </c>
      <c r="C554" s="111">
        <v>44088</v>
      </c>
      <c r="D554" s="5" t="s">
        <v>239</v>
      </c>
      <c r="E554" s="6">
        <v>4935</v>
      </c>
      <c r="F554" s="5" t="s">
        <v>22</v>
      </c>
      <c r="G554" s="7" t="s">
        <v>2354</v>
      </c>
      <c r="H554" s="5" t="s">
        <v>24</v>
      </c>
      <c r="I554" s="7" t="s">
        <v>42</v>
      </c>
      <c r="J554" s="15"/>
      <c r="K554" s="15"/>
      <c r="L554" s="15"/>
      <c r="M554" s="7" t="s">
        <v>2355</v>
      </c>
      <c r="N554" s="7" t="s">
        <v>269</v>
      </c>
      <c r="O554" s="15"/>
      <c r="P554" s="15"/>
      <c r="Q554" s="11">
        <v>50000</v>
      </c>
      <c r="R554" s="12">
        <f t="shared" si="24"/>
        <v>0</v>
      </c>
      <c r="S554" s="11">
        <f t="shared" si="25"/>
        <v>50000</v>
      </c>
      <c r="T554" s="13" t="s">
        <v>2356</v>
      </c>
      <c r="U554" s="16" t="s">
        <v>250</v>
      </c>
      <c r="V554" t="s">
        <v>4778</v>
      </c>
    </row>
    <row r="555" spans="1:22" ht="13" x14ac:dyDescent="0.15">
      <c r="A555" s="1">
        <f t="shared" si="26"/>
        <v>554</v>
      </c>
      <c r="B555" s="107" t="s">
        <v>2357</v>
      </c>
      <c r="C555" s="111">
        <v>44089</v>
      </c>
      <c r="D555" s="5" t="s">
        <v>21</v>
      </c>
      <c r="E555" s="6">
        <v>9810</v>
      </c>
      <c r="F555" s="5" t="s">
        <v>22</v>
      </c>
      <c r="G555" s="7" t="s">
        <v>603</v>
      </c>
      <c r="H555" s="5" t="s">
        <v>24</v>
      </c>
      <c r="I555" s="7" t="s">
        <v>25</v>
      </c>
      <c r="J555" s="8">
        <v>6536</v>
      </c>
      <c r="K555" s="9">
        <v>5</v>
      </c>
      <c r="L555" s="10">
        <v>1</v>
      </c>
      <c r="M555" s="7" t="s">
        <v>604</v>
      </c>
      <c r="N555" s="7" t="s">
        <v>604</v>
      </c>
      <c r="O555" s="9">
        <v>1</v>
      </c>
      <c r="P555" s="9">
        <v>1</v>
      </c>
      <c r="Q555" s="11">
        <v>372307</v>
      </c>
      <c r="R555" s="12">
        <f t="shared" si="24"/>
        <v>0</v>
      </c>
      <c r="S555" s="11">
        <f t="shared" si="25"/>
        <v>372307</v>
      </c>
      <c r="T555" s="13" t="s">
        <v>2358</v>
      </c>
      <c r="U555" s="14"/>
    </row>
    <row r="556" spans="1:22" ht="13" x14ac:dyDescent="0.15">
      <c r="A556" s="1">
        <f t="shared" si="26"/>
        <v>555</v>
      </c>
      <c r="B556" s="107" t="s">
        <v>2359</v>
      </c>
      <c r="C556" s="111">
        <v>44089</v>
      </c>
      <c r="D556" s="5" t="s">
        <v>21</v>
      </c>
      <c r="E556" s="6">
        <v>15718</v>
      </c>
      <c r="F556" s="5" t="s">
        <v>22</v>
      </c>
      <c r="G556" s="7" t="s">
        <v>2360</v>
      </c>
      <c r="H556" s="5" t="s">
        <v>34</v>
      </c>
      <c r="I556" s="7" t="s">
        <v>61</v>
      </c>
      <c r="J556" s="8">
        <v>7317</v>
      </c>
      <c r="K556" s="9">
        <v>4</v>
      </c>
      <c r="L556" s="10">
        <v>3</v>
      </c>
      <c r="M556" s="15"/>
      <c r="N556" s="7" t="s">
        <v>608</v>
      </c>
      <c r="O556" s="9">
        <v>1</v>
      </c>
      <c r="P556" s="9">
        <v>1</v>
      </c>
      <c r="Q556" s="11">
        <v>338434</v>
      </c>
      <c r="R556" s="12">
        <f t="shared" si="24"/>
        <v>0</v>
      </c>
      <c r="S556" s="11">
        <f t="shared" si="25"/>
        <v>338434</v>
      </c>
      <c r="T556" s="15"/>
      <c r="U556" s="16" t="s">
        <v>610</v>
      </c>
      <c r="V556" t="s">
        <v>4778</v>
      </c>
    </row>
    <row r="557" spans="1:22" ht="13" x14ac:dyDescent="0.15">
      <c r="A557" s="1">
        <f t="shared" si="26"/>
        <v>556</v>
      </c>
      <c r="B557" s="107" t="s">
        <v>2361</v>
      </c>
      <c r="C557" s="111">
        <v>44089</v>
      </c>
      <c r="D557" s="5" t="s">
        <v>21</v>
      </c>
      <c r="E557" s="6">
        <v>15816</v>
      </c>
      <c r="F557" s="5" t="s">
        <v>22</v>
      </c>
      <c r="G557" s="7" t="s">
        <v>59</v>
      </c>
      <c r="H557" s="5" t="s">
        <v>60</v>
      </c>
      <c r="I557" s="7" t="s">
        <v>61</v>
      </c>
      <c r="J557" s="8">
        <v>7317</v>
      </c>
      <c r="K557" s="9">
        <v>23</v>
      </c>
      <c r="L557" s="10">
        <v>3</v>
      </c>
      <c r="M557" s="15"/>
      <c r="N557" s="7" t="s">
        <v>608</v>
      </c>
      <c r="O557" s="9">
        <v>1</v>
      </c>
      <c r="P557" s="9">
        <v>1</v>
      </c>
      <c r="Q557" s="11">
        <v>376537</v>
      </c>
      <c r="R557" s="12">
        <f t="shared" si="24"/>
        <v>0</v>
      </c>
      <c r="S557" s="11">
        <f t="shared" si="25"/>
        <v>376537</v>
      </c>
      <c r="T557" s="15"/>
      <c r="U557" s="16" t="s">
        <v>2362</v>
      </c>
      <c r="V557" t="s">
        <v>4778</v>
      </c>
    </row>
    <row r="558" spans="1:22" ht="13" x14ac:dyDescent="0.15">
      <c r="A558" s="1">
        <f t="shared" si="26"/>
        <v>557</v>
      </c>
      <c r="B558" s="107" t="s">
        <v>2363</v>
      </c>
      <c r="C558" s="111">
        <v>44089</v>
      </c>
      <c r="D558" s="5" t="s">
        <v>21</v>
      </c>
      <c r="E558" s="6">
        <v>706</v>
      </c>
      <c r="F558" s="5" t="s">
        <v>22</v>
      </c>
      <c r="G558" s="7" t="s">
        <v>2364</v>
      </c>
      <c r="H558" s="5" t="s">
        <v>34</v>
      </c>
      <c r="I558" s="7" t="s">
        <v>61</v>
      </c>
      <c r="J558" s="8">
        <v>7317</v>
      </c>
      <c r="K558" s="9">
        <v>46</v>
      </c>
      <c r="L558" s="10">
        <v>3</v>
      </c>
      <c r="M558" s="15"/>
      <c r="N558" s="7" t="s">
        <v>608</v>
      </c>
      <c r="O558" s="9">
        <v>1</v>
      </c>
      <c r="P558" s="9">
        <v>1</v>
      </c>
      <c r="Q558" s="11">
        <v>375005</v>
      </c>
      <c r="R558" s="12">
        <f t="shared" si="24"/>
        <v>0</v>
      </c>
      <c r="S558" s="11">
        <f t="shared" si="25"/>
        <v>375005</v>
      </c>
      <c r="T558" s="15"/>
      <c r="U558" s="16" t="s">
        <v>2362</v>
      </c>
      <c r="V558" t="s">
        <v>4778</v>
      </c>
    </row>
    <row r="559" spans="1:22" ht="13" x14ac:dyDescent="0.15">
      <c r="A559" s="1">
        <f t="shared" si="26"/>
        <v>558</v>
      </c>
      <c r="B559" s="107" t="s">
        <v>2365</v>
      </c>
      <c r="C559" s="111">
        <v>44089</v>
      </c>
      <c r="D559" s="5" t="s">
        <v>21</v>
      </c>
      <c r="E559" s="6">
        <v>15808</v>
      </c>
      <c r="F559" s="5" t="s">
        <v>22</v>
      </c>
      <c r="G559" s="7" t="s">
        <v>2360</v>
      </c>
      <c r="H559" s="5" t="s">
        <v>34</v>
      </c>
      <c r="I559" s="7" t="s">
        <v>61</v>
      </c>
      <c r="J559" s="8">
        <v>7317</v>
      </c>
      <c r="K559" s="9">
        <v>5</v>
      </c>
      <c r="L559" s="10">
        <v>3</v>
      </c>
      <c r="M559" s="15"/>
      <c r="N559" s="7" t="s">
        <v>608</v>
      </c>
      <c r="O559" s="9">
        <v>1</v>
      </c>
      <c r="P559" s="9">
        <v>1</v>
      </c>
      <c r="Q559" s="11">
        <v>414707</v>
      </c>
      <c r="R559" s="12">
        <f t="shared" si="24"/>
        <v>0</v>
      </c>
      <c r="S559" s="11">
        <f t="shared" si="25"/>
        <v>414707</v>
      </c>
      <c r="T559" s="15"/>
      <c r="U559" s="16" t="s">
        <v>2362</v>
      </c>
      <c r="V559" t="s">
        <v>4778</v>
      </c>
    </row>
    <row r="560" spans="1:22" ht="13" x14ac:dyDescent="0.15">
      <c r="A560" s="1">
        <f t="shared" si="26"/>
        <v>559</v>
      </c>
      <c r="B560" s="107" t="s">
        <v>2366</v>
      </c>
      <c r="C560" s="111">
        <v>44089</v>
      </c>
      <c r="D560" s="5" t="s">
        <v>21</v>
      </c>
      <c r="E560" s="6">
        <v>15905</v>
      </c>
      <c r="F560" s="5" t="s">
        <v>22</v>
      </c>
      <c r="G560" s="7" t="s">
        <v>2360</v>
      </c>
      <c r="H560" s="5" t="s">
        <v>34</v>
      </c>
      <c r="I560" s="7" t="s">
        <v>61</v>
      </c>
      <c r="J560" s="8">
        <v>7317</v>
      </c>
      <c r="K560" s="9">
        <v>8</v>
      </c>
      <c r="L560" s="10">
        <v>3</v>
      </c>
      <c r="M560" s="15"/>
      <c r="N560" s="7" t="s">
        <v>608</v>
      </c>
      <c r="O560" s="9">
        <v>1</v>
      </c>
      <c r="P560" s="9">
        <v>1</v>
      </c>
      <c r="Q560" s="11">
        <v>503738</v>
      </c>
      <c r="R560" s="12">
        <f t="shared" si="24"/>
        <v>0</v>
      </c>
      <c r="S560" s="11">
        <f t="shared" si="25"/>
        <v>503738</v>
      </c>
      <c r="T560" s="15"/>
      <c r="U560" s="16" t="s">
        <v>2362</v>
      </c>
      <c r="V560" t="s">
        <v>4778</v>
      </c>
    </row>
    <row r="561" spans="1:23" ht="13" x14ac:dyDescent="0.15">
      <c r="A561" s="1">
        <f t="shared" si="26"/>
        <v>560</v>
      </c>
      <c r="B561" s="107" t="s">
        <v>2367</v>
      </c>
      <c r="C561" s="111">
        <v>44089</v>
      </c>
      <c r="D561" s="5" t="s">
        <v>21</v>
      </c>
      <c r="E561" s="6">
        <v>15809</v>
      </c>
      <c r="F561" s="5" t="s">
        <v>22</v>
      </c>
      <c r="G561" s="7" t="s">
        <v>2360</v>
      </c>
      <c r="H561" s="5" t="s">
        <v>34</v>
      </c>
      <c r="I561" s="7" t="s">
        <v>61</v>
      </c>
      <c r="J561" s="8">
        <v>7317</v>
      </c>
      <c r="K561" s="9">
        <v>11</v>
      </c>
      <c r="L561" s="10">
        <v>3</v>
      </c>
      <c r="M561" s="15"/>
      <c r="N561" s="7" t="s">
        <v>608</v>
      </c>
      <c r="O561" s="9">
        <v>1</v>
      </c>
      <c r="P561" s="9">
        <v>1</v>
      </c>
      <c r="Q561" s="11">
        <v>510569</v>
      </c>
      <c r="R561" s="12">
        <f t="shared" si="24"/>
        <v>0</v>
      </c>
      <c r="S561" s="11">
        <f t="shared" si="25"/>
        <v>510569</v>
      </c>
      <c r="T561" s="15"/>
      <c r="U561" s="16" t="s">
        <v>2362</v>
      </c>
      <c r="V561" t="s">
        <v>4778</v>
      </c>
    </row>
    <row r="562" spans="1:23" ht="13" x14ac:dyDescent="0.15">
      <c r="A562" s="1">
        <f t="shared" si="26"/>
        <v>561</v>
      </c>
      <c r="B562" s="107" t="s">
        <v>2368</v>
      </c>
      <c r="C562" s="111">
        <v>44089</v>
      </c>
      <c r="D562" s="5" t="s">
        <v>79</v>
      </c>
      <c r="E562" s="6">
        <v>11500</v>
      </c>
      <c r="F562" s="5" t="s">
        <v>22</v>
      </c>
      <c r="G562" s="7" t="s">
        <v>1725</v>
      </c>
      <c r="H562" s="5" t="s">
        <v>60</v>
      </c>
      <c r="I562" s="15"/>
      <c r="J562" s="15"/>
      <c r="K562" s="15"/>
      <c r="L562" s="15"/>
      <c r="M562" s="7" t="s">
        <v>2369</v>
      </c>
      <c r="N562" s="7" t="s">
        <v>2370</v>
      </c>
      <c r="O562" s="15"/>
      <c r="P562" s="15"/>
      <c r="Q562" s="11">
        <v>0</v>
      </c>
      <c r="R562" s="12">
        <f t="shared" si="24"/>
        <v>3000</v>
      </c>
      <c r="S562" s="11">
        <f t="shared" si="25"/>
        <v>3000</v>
      </c>
      <c r="T562" s="13" t="s">
        <v>2371</v>
      </c>
      <c r="U562" s="16" t="s">
        <v>2372</v>
      </c>
    </row>
    <row r="563" spans="1:23" ht="13" x14ac:dyDescent="0.15">
      <c r="A563" s="1">
        <f t="shared" si="26"/>
        <v>562</v>
      </c>
      <c r="B563" s="107" t="s">
        <v>2373</v>
      </c>
      <c r="C563" s="111">
        <v>44089</v>
      </c>
      <c r="D563" s="5" t="s">
        <v>79</v>
      </c>
      <c r="E563" s="6">
        <v>2516</v>
      </c>
      <c r="F563" s="5" t="s">
        <v>22</v>
      </c>
      <c r="G563" s="7" t="s">
        <v>2374</v>
      </c>
      <c r="H563" s="5" t="s">
        <v>60</v>
      </c>
      <c r="I563" s="7" t="s">
        <v>183</v>
      </c>
      <c r="J563" s="15"/>
      <c r="K563" s="15"/>
      <c r="L563" s="15"/>
      <c r="M563" s="7" t="s">
        <v>2375</v>
      </c>
      <c r="N563" s="7" t="s">
        <v>56</v>
      </c>
      <c r="O563" s="15"/>
      <c r="P563" s="15"/>
      <c r="Q563" s="11">
        <v>10000</v>
      </c>
      <c r="R563" s="12">
        <f t="shared" si="24"/>
        <v>0</v>
      </c>
      <c r="S563" s="11">
        <f t="shared" si="25"/>
        <v>10000</v>
      </c>
      <c r="T563" s="13" t="s">
        <v>2376</v>
      </c>
      <c r="U563" s="16" t="s">
        <v>2377</v>
      </c>
    </row>
    <row r="564" spans="1:23" ht="13" x14ac:dyDescent="0.15">
      <c r="A564" s="1">
        <f t="shared" si="26"/>
        <v>563</v>
      </c>
      <c r="B564" s="107" t="s">
        <v>2378</v>
      </c>
      <c r="C564" s="111">
        <v>44089</v>
      </c>
      <c r="D564" s="5" t="s">
        <v>1961</v>
      </c>
      <c r="E564" s="6">
        <v>6835</v>
      </c>
      <c r="F564" s="5" t="s">
        <v>22</v>
      </c>
      <c r="G564" s="7" t="s">
        <v>2379</v>
      </c>
      <c r="H564" s="5" t="s">
        <v>60</v>
      </c>
      <c r="I564" s="7" t="s">
        <v>109</v>
      </c>
      <c r="J564" s="15"/>
      <c r="K564" s="15"/>
      <c r="L564" s="15"/>
      <c r="M564" s="7" t="s">
        <v>2380</v>
      </c>
      <c r="N564" s="7" t="s">
        <v>2381</v>
      </c>
      <c r="O564" s="15"/>
      <c r="P564" s="15"/>
      <c r="Q564" s="11">
        <v>0</v>
      </c>
      <c r="R564" s="12">
        <f t="shared" si="24"/>
        <v>25000</v>
      </c>
      <c r="S564" s="11">
        <f t="shared" si="25"/>
        <v>25000</v>
      </c>
      <c r="T564" s="13" t="s">
        <v>2382</v>
      </c>
      <c r="U564" s="16" t="s">
        <v>2383</v>
      </c>
    </row>
    <row r="565" spans="1:23" ht="13" x14ac:dyDescent="0.15">
      <c r="A565" s="1">
        <f t="shared" si="26"/>
        <v>564</v>
      </c>
      <c r="B565" s="107" t="s">
        <v>2384</v>
      </c>
      <c r="C565" s="111">
        <v>44089</v>
      </c>
      <c r="D565" s="5" t="s">
        <v>1657</v>
      </c>
      <c r="E565" s="6">
        <v>6608</v>
      </c>
      <c r="F565" s="5" t="s">
        <v>22</v>
      </c>
      <c r="G565" s="7" t="s">
        <v>2385</v>
      </c>
      <c r="H565" s="5" t="s">
        <v>24</v>
      </c>
      <c r="I565" s="7" t="s">
        <v>35</v>
      </c>
      <c r="J565" s="15"/>
      <c r="K565" s="15"/>
      <c r="L565" s="15"/>
      <c r="M565" s="7" t="s">
        <v>2386</v>
      </c>
      <c r="N565" s="7" t="s">
        <v>2387</v>
      </c>
      <c r="O565" s="15"/>
      <c r="P565" s="15"/>
      <c r="Q565" s="11">
        <v>0</v>
      </c>
      <c r="R565" s="12">
        <f t="shared" si="24"/>
        <v>3000</v>
      </c>
      <c r="S565" s="11">
        <f t="shared" si="25"/>
        <v>3000</v>
      </c>
      <c r="T565" s="13" t="s">
        <v>2388</v>
      </c>
      <c r="U565" s="16" t="s">
        <v>2389</v>
      </c>
      <c r="W565" t="s">
        <v>4780</v>
      </c>
    </row>
    <row r="566" spans="1:23" ht="13" x14ac:dyDescent="0.15">
      <c r="A566" s="1">
        <f t="shared" si="26"/>
        <v>565</v>
      </c>
      <c r="B566" s="107" t="s">
        <v>2390</v>
      </c>
      <c r="C566" s="111">
        <v>44089</v>
      </c>
      <c r="D566" s="5" t="s">
        <v>124</v>
      </c>
      <c r="E566" s="6">
        <v>722</v>
      </c>
      <c r="F566" s="5" t="s">
        <v>22</v>
      </c>
      <c r="G566" s="7" t="s">
        <v>2391</v>
      </c>
      <c r="H566" s="5" t="s">
        <v>60</v>
      </c>
      <c r="I566" s="7" t="s">
        <v>118</v>
      </c>
      <c r="J566" s="15"/>
      <c r="K566" s="15"/>
      <c r="L566" s="15"/>
      <c r="M566" s="7" t="s">
        <v>2392</v>
      </c>
      <c r="N566" s="7" t="s">
        <v>56</v>
      </c>
      <c r="O566" s="15"/>
      <c r="P566" s="15"/>
      <c r="Q566" s="11">
        <v>0</v>
      </c>
      <c r="R566" s="12">
        <f t="shared" si="24"/>
        <v>3000</v>
      </c>
      <c r="S566" s="11">
        <f t="shared" si="25"/>
        <v>3000</v>
      </c>
      <c r="T566" s="13" t="s">
        <v>2393</v>
      </c>
      <c r="U566" s="16" t="s">
        <v>887</v>
      </c>
    </row>
    <row r="567" spans="1:23" ht="13" x14ac:dyDescent="0.15">
      <c r="A567" s="1">
        <f t="shared" si="26"/>
        <v>566</v>
      </c>
      <c r="B567" s="107" t="s">
        <v>2394</v>
      </c>
      <c r="C567" s="111">
        <v>44089</v>
      </c>
      <c r="D567" s="5" t="s">
        <v>124</v>
      </c>
      <c r="E567" s="6">
        <v>1609</v>
      </c>
      <c r="F567" s="5" t="s">
        <v>22</v>
      </c>
      <c r="G567" s="7" t="s">
        <v>508</v>
      </c>
      <c r="H567" s="5" t="s">
        <v>60</v>
      </c>
      <c r="I567" s="7" t="s">
        <v>104</v>
      </c>
      <c r="J567" s="15"/>
      <c r="K567" s="15"/>
      <c r="L567" s="15"/>
      <c r="M567" s="7" t="s">
        <v>2395</v>
      </c>
      <c r="N567" s="7" t="s">
        <v>1108</v>
      </c>
      <c r="O567" s="15"/>
      <c r="P567" s="15"/>
      <c r="Q567" s="11">
        <v>0</v>
      </c>
      <c r="R567" s="12">
        <f t="shared" si="24"/>
        <v>3000</v>
      </c>
      <c r="S567" s="11">
        <f t="shared" si="25"/>
        <v>3000</v>
      </c>
      <c r="T567" s="13" t="s">
        <v>2396</v>
      </c>
      <c r="U567" s="16" t="s">
        <v>129</v>
      </c>
    </row>
    <row r="568" spans="1:23" ht="13" x14ac:dyDescent="0.15">
      <c r="A568" s="1">
        <f t="shared" si="26"/>
        <v>567</v>
      </c>
      <c r="B568" s="107" t="s">
        <v>2397</v>
      </c>
      <c r="C568" s="111">
        <v>44089</v>
      </c>
      <c r="D568" s="5" t="s">
        <v>124</v>
      </c>
      <c r="E568" s="6">
        <v>33</v>
      </c>
      <c r="F568" s="5" t="s">
        <v>22</v>
      </c>
      <c r="G568" s="7" t="s">
        <v>2398</v>
      </c>
      <c r="H568" s="5" t="s">
        <v>60</v>
      </c>
      <c r="I568" s="7" t="s">
        <v>118</v>
      </c>
      <c r="J568" s="15"/>
      <c r="K568" s="15"/>
      <c r="L568" s="15"/>
      <c r="M568" s="7" t="s">
        <v>2399</v>
      </c>
      <c r="N568" s="7" t="s">
        <v>378</v>
      </c>
      <c r="O568" s="15"/>
      <c r="P568" s="15"/>
      <c r="Q568" s="11">
        <v>0</v>
      </c>
      <c r="R568" s="12">
        <f t="shared" si="24"/>
        <v>3000</v>
      </c>
      <c r="S568" s="11">
        <f t="shared" si="25"/>
        <v>3000</v>
      </c>
      <c r="T568" s="13" t="s">
        <v>2400</v>
      </c>
      <c r="U568" s="16" t="s">
        <v>129</v>
      </c>
    </row>
    <row r="569" spans="1:23" ht="13" x14ac:dyDescent="0.15">
      <c r="A569" s="1">
        <f t="shared" si="26"/>
        <v>568</v>
      </c>
      <c r="B569" s="107" t="s">
        <v>2401</v>
      </c>
      <c r="C569" s="111">
        <v>44089</v>
      </c>
      <c r="D569" s="5" t="s">
        <v>124</v>
      </c>
      <c r="E569" s="6">
        <v>2630</v>
      </c>
      <c r="F569" s="5" t="s">
        <v>22</v>
      </c>
      <c r="G569" s="7" t="s">
        <v>2164</v>
      </c>
      <c r="H569" s="5" t="s">
        <v>60</v>
      </c>
      <c r="I569" s="7" t="s">
        <v>104</v>
      </c>
      <c r="J569" s="15"/>
      <c r="K569" s="15"/>
      <c r="L569" s="15"/>
      <c r="M569" s="7" t="s">
        <v>2402</v>
      </c>
      <c r="N569" s="7" t="s">
        <v>2403</v>
      </c>
      <c r="O569" s="15"/>
      <c r="P569" s="15"/>
      <c r="Q569" s="11">
        <v>0</v>
      </c>
      <c r="R569" s="12">
        <f t="shared" si="24"/>
        <v>3000</v>
      </c>
      <c r="S569" s="11">
        <f t="shared" si="25"/>
        <v>3000</v>
      </c>
      <c r="T569" s="13" t="s">
        <v>2404</v>
      </c>
      <c r="U569" s="16" t="s">
        <v>2261</v>
      </c>
    </row>
    <row r="570" spans="1:23" ht="13" x14ac:dyDescent="0.15">
      <c r="A570" s="1">
        <f t="shared" si="26"/>
        <v>569</v>
      </c>
      <c r="B570" s="107" t="s">
        <v>2405</v>
      </c>
      <c r="C570" s="111">
        <v>44089</v>
      </c>
      <c r="D570" s="5" t="s">
        <v>124</v>
      </c>
      <c r="E570" s="6">
        <v>3219</v>
      </c>
      <c r="F570" s="5" t="s">
        <v>22</v>
      </c>
      <c r="G570" s="7" t="s">
        <v>1276</v>
      </c>
      <c r="H570" s="5" t="s">
        <v>54</v>
      </c>
      <c r="I570" s="7" t="s">
        <v>35</v>
      </c>
      <c r="J570" s="15"/>
      <c r="K570" s="15"/>
      <c r="L570" s="15"/>
      <c r="M570" s="7" t="s">
        <v>1277</v>
      </c>
      <c r="N570" s="7" t="s">
        <v>2403</v>
      </c>
      <c r="O570" s="15"/>
      <c r="P570" s="15"/>
      <c r="Q570" s="11">
        <v>0</v>
      </c>
      <c r="R570" s="12">
        <f t="shared" si="24"/>
        <v>3000</v>
      </c>
      <c r="S570" s="11">
        <f t="shared" si="25"/>
        <v>3000</v>
      </c>
      <c r="T570" s="13" t="s">
        <v>1278</v>
      </c>
      <c r="U570" s="16" t="s">
        <v>2261</v>
      </c>
    </row>
    <row r="571" spans="1:23" ht="13" x14ac:dyDescent="0.15">
      <c r="A571" s="1">
        <f t="shared" si="26"/>
        <v>570</v>
      </c>
      <c r="B571" s="107" t="s">
        <v>2406</v>
      </c>
      <c r="C571" s="111">
        <v>44089</v>
      </c>
      <c r="D571" s="5" t="s">
        <v>124</v>
      </c>
      <c r="E571" s="6">
        <v>4400</v>
      </c>
      <c r="F571" s="5" t="s">
        <v>22</v>
      </c>
      <c r="G571" s="7" t="s">
        <v>2407</v>
      </c>
      <c r="H571" s="5" t="s">
        <v>60</v>
      </c>
      <c r="I571" s="7" t="s">
        <v>109</v>
      </c>
      <c r="J571" s="15"/>
      <c r="K571" s="15"/>
      <c r="L571" s="15"/>
      <c r="M571" s="7" t="s">
        <v>2408</v>
      </c>
      <c r="N571" s="7" t="s">
        <v>2409</v>
      </c>
      <c r="O571" s="15"/>
      <c r="P571" s="15"/>
      <c r="Q571" s="11">
        <v>0</v>
      </c>
      <c r="R571" s="12">
        <f t="shared" si="24"/>
        <v>3000</v>
      </c>
      <c r="S571" s="11">
        <f t="shared" si="25"/>
        <v>3000</v>
      </c>
      <c r="T571" s="13" t="s">
        <v>2410</v>
      </c>
      <c r="U571" s="16" t="s">
        <v>677</v>
      </c>
    </row>
    <row r="572" spans="1:23" ht="13" x14ac:dyDescent="0.15">
      <c r="A572" s="1">
        <f t="shared" si="26"/>
        <v>571</v>
      </c>
      <c r="B572" s="107" t="s">
        <v>2411</v>
      </c>
      <c r="C572" s="111">
        <v>44089</v>
      </c>
      <c r="D572" s="5" t="s">
        <v>131</v>
      </c>
      <c r="E572" s="6">
        <v>9801</v>
      </c>
      <c r="F572" s="5" t="s">
        <v>22</v>
      </c>
      <c r="G572" s="7" t="s">
        <v>2412</v>
      </c>
      <c r="H572" s="5" t="s">
        <v>24</v>
      </c>
      <c r="I572" s="15"/>
      <c r="J572" s="15"/>
      <c r="K572" s="15"/>
      <c r="L572" s="15"/>
      <c r="M572" s="7" t="s">
        <v>2413</v>
      </c>
      <c r="N572" s="7" t="s">
        <v>476</v>
      </c>
      <c r="O572" s="15"/>
      <c r="P572" s="15"/>
      <c r="Q572" s="11">
        <v>0</v>
      </c>
      <c r="R572" s="12">
        <f t="shared" si="24"/>
        <v>500</v>
      </c>
      <c r="S572" s="11">
        <f t="shared" si="25"/>
        <v>500</v>
      </c>
      <c r="T572" s="13" t="s">
        <v>2414</v>
      </c>
      <c r="U572" s="16" t="s">
        <v>136</v>
      </c>
    </row>
    <row r="573" spans="1:23" ht="13" x14ac:dyDescent="0.15">
      <c r="A573" s="1">
        <f t="shared" si="26"/>
        <v>572</v>
      </c>
      <c r="B573" s="107" t="s">
        <v>2415</v>
      </c>
      <c r="C573" s="111">
        <v>44089</v>
      </c>
      <c r="D573" s="5" t="s">
        <v>131</v>
      </c>
      <c r="E573" s="6">
        <v>2739</v>
      </c>
      <c r="F573" s="5" t="s">
        <v>22</v>
      </c>
      <c r="G573" s="7" t="s">
        <v>867</v>
      </c>
      <c r="H573" s="5" t="s">
        <v>103</v>
      </c>
      <c r="I573" s="7" t="s">
        <v>69</v>
      </c>
      <c r="J573" s="15"/>
      <c r="K573" s="15"/>
      <c r="L573" s="15"/>
      <c r="M573" s="7" t="s">
        <v>2416</v>
      </c>
      <c r="N573" s="7" t="s">
        <v>191</v>
      </c>
      <c r="O573" s="15"/>
      <c r="P573" s="15"/>
      <c r="Q573" s="11">
        <v>0</v>
      </c>
      <c r="R573" s="12">
        <f t="shared" si="24"/>
        <v>500</v>
      </c>
      <c r="S573" s="11">
        <f t="shared" si="25"/>
        <v>500</v>
      </c>
      <c r="T573" s="13" t="s">
        <v>2417</v>
      </c>
      <c r="U573" s="16" t="s">
        <v>136</v>
      </c>
    </row>
    <row r="574" spans="1:23" ht="13" x14ac:dyDescent="0.15">
      <c r="A574" s="1">
        <f t="shared" si="26"/>
        <v>573</v>
      </c>
      <c r="B574" s="107" t="s">
        <v>2418</v>
      </c>
      <c r="C574" s="111">
        <v>44089</v>
      </c>
      <c r="D574" s="5" t="s">
        <v>131</v>
      </c>
      <c r="E574" s="6">
        <v>5804</v>
      </c>
      <c r="F574" s="5" t="s">
        <v>22</v>
      </c>
      <c r="G574" s="7" t="s">
        <v>2419</v>
      </c>
      <c r="H574" s="5" t="s">
        <v>24</v>
      </c>
      <c r="I574" s="7" t="s">
        <v>35</v>
      </c>
      <c r="J574" s="15"/>
      <c r="K574" s="15"/>
      <c r="L574" s="15"/>
      <c r="M574" s="7" t="s">
        <v>2420</v>
      </c>
      <c r="N574" s="7" t="s">
        <v>145</v>
      </c>
      <c r="O574" s="15"/>
      <c r="P574" s="15"/>
      <c r="Q574" s="11">
        <v>0</v>
      </c>
      <c r="R574" s="12">
        <f t="shared" si="24"/>
        <v>500</v>
      </c>
      <c r="S574" s="11">
        <f t="shared" si="25"/>
        <v>500</v>
      </c>
      <c r="T574" s="13" t="s">
        <v>2421</v>
      </c>
      <c r="U574" s="16" t="s">
        <v>186</v>
      </c>
    </row>
    <row r="575" spans="1:23" ht="13" x14ac:dyDescent="0.15">
      <c r="A575" s="1">
        <f t="shared" si="26"/>
        <v>574</v>
      </c>
      <c r="B575" s="107" t="s">
        <v>2422</v>
      </c>
      <c r="C575" s="111">
        <v>44089</v>
      </c>
      <c r="D575" s="5" t="s">
        <v>131</v>
      </c>
      <c r="E575" s="6">
        <v>617</v>
      </c>
      <c r="F575" s="5" t="s">
        <v>22</v>
      </c>
      <c r="G575" s="7" t="s">
        <v>2423</v>
      </c>
      <c r="H575" s="5" t="s">
        <v>24</v>
      </c>
      <c r="I575" s="7" t="s">
        <v>97</v>
      </c>
      <c r="J575" s="15"/>
      <c r="K575" s="15"/>
      <c r="L575" s="15"/>
      <c r="M575" s="7" t="s">
        <v>2424</v>
      </c>
      <c r="N575" s="7" t="s">
        <v>145</v>
      </c>
      <c r="O575" s="15"/>
      <c r="P575" s="15"/>
      <c r="Q575" s="11">
        <v>0</v>
      </c>
      <c r="R575" s="12">
        <f t="shared" si="24"/>
        <v>500</v>
      </c>
      <c r="S575" s="11">
        <f t="shared" si="25"/>
        <v>500</v>
      </c>
      <c r="T575" s="13" t="s">
        <v>2425</v>
      </c>
      <c r="U575" s="16" t="s">
        <v>186</v>
      </c>
    </row>
    <row r="576" spans="1:23" ht="13" x14ac:dyDescent="0.15">
      <c r="A576" s="1">
        <f t="shared" si="26"/>
        <v>575</v>
      </c>
      <c r="B576" s="107" t="s">
        <v>2426</v>
      </c>
      <c r="C576" s="111">
        <v>44089</v>
      </c>
      <c r="D576" s="5" t="s">
        <v>131</v>
      </c>
      <c r="E576" s="6">
        <v>4708</v>
      </c>
      <c r="F576" s="5" t="s">
        <v>22</v>
      </c>
      <c r="G576" s="7" t="s">
        <v>2427</v>
      </c>
      <c r="H576" s="5" t="s">
        <v>68</v>
      </c>
      <c r="I576" s="7" t="s">
        <v>104</v>
      </c>
      <c r="J576" s="15"/>
      <c r="K576" s="15"/>
      <c r="L576" s="15"/>
      <c r="M576" s="7" t="s">
        <v>2428</v>
      </c>
      <c r="N576" s="7" t="s">
        <v>145</v>
      </c>
      <c r="O576" s="15"/>
      <c r="P576" s="15"/>
      <c r="Q576" s="11">
        <v>0</v>
      </c>
      <c r="R576" s="12">
        <f t="shared" si="24"/>
        <v>500</v>
      </c>
      <c r="S576" s="11">
        <f t="shared" si="25"/>
        <v>500</v>
      </c>
      <c r="T576" s="13" t="s">
        <v>2429</v>
      </c>
      <c r="U576" s="16" t="s">
        <v>186</v>
      </c>
    </row>
    <row r="577" spans="1:22" ht="13" x14ac:dyDescent="0.15">
      <c r="A577" s="1">
        <f t="shared" si="26"/>
        <v>576</v>
      </c>
      <c r="B577" s="107" t="s">
        <v>2430</v>
      </c>
      <c r="C577" s="111">
        <v>44089</v>
      </c>
      <c r="D577" s="5" t="s">
        <v>131</v>
      </c>
      <c r="E577" s="6">
        <v>11105</v>
      </c>
      <c r="F577" s="5" t="s">
        <v>22</v>
      </c>
      <c r="G577" s="7" t="s">
        <v>2431</v>
      </c>
      <c r="H577" s="5" t="s">
        <v>24</v>
      </c>
      <c r="I577" s="7" t="s">
        <v>42</v>
      </c>
      <c r="J577" s="15"/>
      <c r="K577" s="15"/>
      <c r="L577" s="15"/>
      <c r="M577" s="7" t="s">
        <v>2432</v>
      </c>
      <c r="N577" s="7" t="s">
        <v>476</v>
      </c>
      <c r="O577" s="15"/>
      <c r="P577" s="15"/>
      <c r="Q577" s="11">
        <v>0</v>
      </c>
      <c r="R577" s="12">
        <f t="shared" si="24"/>
        <v>500</v>
      </c>
      <c r="S577" s="11">
        <f t="shared" si="25"/>
        <v>500</v>
      </c>
      <c r="T577" s="13" t="s">
        <v>2433</v>
      </c>
      <c r="U577" s="16" t="s">
        <v>186</v>
      </c>
    </row>
    <row r="578" spans="1:22" ht="13" x14ac:dyDescent="0.15">
      <c r="A578" s="1">
        <f t="shared" si="26"/>
        <v>577</v>
      </c>
      <c r="B578" s="107" t="s">
        <v>2434</v>
      </c>
      <c r="C578" s="111">
        <v>44089</v>
      </c>
      <c r="D578" s="5" t="s">
        <v>131</v>
      </c>
      <c r="E578" s="6">
        <v>2521</v>
      </c>
      <c r="F578" s="5" t="s">
        <v>22</v>
      </c>
      <c r="G578" s="7" t="s">
        <v>2095</v>
      </c>
      <c r="H578" s="5" t="s">
        <v>322</v>
      </c>
      <c r="I578" s="7" t="s">
        <v>104</v>
      </c>
      <c r="J578" s="15"/>
      <c r="K578" s="15"/>
      <c r="L578" s="15"/>
      <c r="M578" s="7" t="s">
        <v>2435</v>
      </c>
      <c r="N578" s="7" t="s">
        <v>2436</v>
      </c>
      <c r="O578" s="15"/>
      <c r="P578" s="15"/>
      <c r="Q578" s="11">
        <v>0</v>
      </c>
      <c r="R578" s="12">
        <f t="shared" ref="R578:R641" si="27">IF(Q578&gt;0,0,(IF(ISNA(VLOOKUP(D578,Missing_Vaulations,3,FALSE))=TRUE,0,(VLOOKUP(D578,Missing_Vaulations,3,FALSE)))))</f>
        <v>500</v>
      </c>
      <c r="S578" s="11">
        <f t="shared" si="25"/>
        <v>500</v>
      </c>
      <c r="T578" s="13" t="s">
        <v>2437</v>
      </c>
      <c r="U578" s="16" t="s">
        <v>186</v>
      </c>
    </row>
    <row r="579" spans="1:22" ht="13" x14ac:dyDescent="0.15">
      <c r="A579" s="1">
        <f t="shared" si="26"/>
        <v>578</v>
      </c>
      <c r="B579" s="107" t="s">
        <v>2438</v>
      </c>
      <c r="C579" s="111">
        <v>44089</v>
      </c>
      <c r="D579" s="5" t="s">
        <v>239</v>
      </c>
      <c r="E579" s="6">
        <v>1504</v>
      </c>
      <c r="F579" s="5" t="s">
        <v>22</v>
      </c>
      <c r="G579" s="7" t="s">
        <v>2439</v>
      </c>
      <c r="H579" s="5" t="s">
        <v>34</v>
      </c>
      <c r="I579" s="7" t="s">
        <v>25</v>
      </c>
      <c r="J579" s="15"/>
      <c r="K579" s="15"/>
      <c r="L579" s="15"/>
      <c r="M579" s="7" t="s">
        <v>2440</v>
      </c>
      <c r="N579" s="7" t="s">
        <v>274</v>
      </c>
      <c r="O579" s="15"/>
      <c r="P579" s="15"/>
      <c r="Q579" s="11">
        <v>50000</v>
      </c>
      <c r="R579" s="12">
        <f t="shared" si="27"/>
        <v>0</v>
      </c>
      <c r="S579" s="11">
        <f t="shared" ref="S579:S642" si="28">Q579+R579</f>
        <v>50000</v>
      </c>
      <c r="T579" s="13" t="s">
        <v>2441</v>
      </c>
      <c r="U579" s="16" t="s">
        <v>261</v>
      </c>
      <c r="V579" t="s">
        <v>4778</v>
      </c>
    </row>
    <row r="580" spans="1:22" ht="13" x14ac:dyDescent="0.15">
      <c r="A580" s="1">
        <f t="shared" ref="A580:A643" si="29">A579+1</f>
        <v>579</v>
      </c>
      <c r="B580" s="107" t="s">
        <v>2442</v>
      </c>
      <c r="C580" s="111">
        <v>44089</v>
      </c>
      <c r="D580" s="5" t="s">
        <v>239</v>
      </c>
      <c r="E580" s="6">
        <v>2409</v>
      </c>
      <c r="F580" s="5" t="s">
        <v>22</v>
      </c>
      <c r="G580" s="7" t="s">
        <v>2443</v>
      </c>
      <c r="H580" s="5" t="s">
        <v>60</v>
      </c>
      <c r="I580" s="7" t="s">
        <v>104</v>
      </c>
      <c r="J580" s="15"/>
      <c r="K580" s="15"/>
      <c r="L580" s="15"/>
      <c r="M580" s="7" t="s">
        <v>2444</v>
      </c>
      <c r="N580" s="7" t="s">
        <v>88</v>
      </c>
      <c r="O580" s="15"/>
      <c r="P580" s="15"/>
      <c r="Q580" s="11">
        <v>50000</v>
      </c>
      <c r="R580" s="12">
        <f t="shared" si="27"/>
        <v>0</v>
      </c>
      <c r="S580" s="11">
        <f t="shared" si="28"/>
        <v>50000</v>
      </c>
      <c r="T580" s="13" t="s">
        <v>2445</v>
      </c>
      <c r="U580" s="16" t="s">
        <v>280</v>
      </c>
      <c r="V580" t="s">
        <v>4778</v>
      </c>
    </row>
    <row r="581" spans="1:22" ht="13" x14ac:dyDescent="0.15">
      <c r="A581" s="1">
        <f t="shared" si="29"/>
        <v>580</v>
      </c>
      <c r="B581" s="107" t="s">
        <v>2446</v>
      </c>
      <c r="C581" s="111">
        <v>44089</v>
      </c>
      <c r="D581" s="5" t="s">
        <v>239</v>
      </c>
      <c r="E581" s="6">
        <v>11105</v>
      </c>
      <c r="F581" s="5" t="s">
        <v>22</v>
      </c>
      <c r="G581" s="7" t="s">
        <v>2447</v>
      </c>
      <c r="H581" s="5" t="s">
        <v>24</v>
      </c>
      <c r="I581" s="15"/>
      <c r="J581" s="15"/>
      <c r="K581" s="15"/>
      <c r="L581" s="15"/>
      <c r="M581" s="7" t="s">
        <v>2448</v>
      </c>
      <c r="N581" s="7" t="s">
        <v>88</v>
      </c>
      <c r="O581" s="15"/>
      <c r="P581" s="15"/>
      <c r="Q581" s="11">
        <v>50000</v>
      </c>
      <c r="R581" s="12">
        <f t="shared" si="27"/>
        <v>0</v>
      </c>
      <c r="S581" s="11">
        <f t="shared" si="28"/>
        <v>50000</v>
      </c>
      <c r="T581" s="13" t="s">
        <v>2449</v>
      </c>
      <c r="U581" s="16" t="s">
        <v>250</v>
      </c>
      <c r="V581" t="s">
        <v>4778</v>
      </c>
    </row>
    <row r="582" spans="1:22" ht="13" x14ac:dyDescent="0.15">
      <c r="A582" s="1">
        <f t="shared" si="29"/>
        <v>581</v>
      </c>
      <c r="B582" s="107" t="s">
        <v>2450</v>
      </c>
      <c r="C582" s="111">
        <v>44089</v>
      </c>
      <c r="D582" s="5" t="s">
        <v>239</v>
      </c>
      <c r="E582" s="6">
        <v>10701</v>
      </c>
      <c r="F582" s="5" t="s">
        <v>22</v>
      </c>
      <c r="G582" s="7" t="s">
        <v>2451</v>
      </c>
      <c r="H582" s="5" t="s">
        <v>54</v>
      </c>
      <c r="I582" s="7" t="s">
        <v>42</v>
      </c>
      <c r="J582" s="15"/>
      <c r="K582" s="15"/>
      <c r="L582" s="15"/>
      <c r="M582" s="7" t="s">
        <v>2452</v>
      </c>
      <c r="N582" s="7" t="s">
        <v>88</v>
      </c>
      <c r="O582" s="15"/>
      <c r="P582" s="15"/>
      <c r="Q582" s="11">
        <v>50000</v>
      </c>
      <c r="R582" s="12">
        <f t="shared" si="27"/>
        <v>0</v>
      </c>
      <c r="S582" s="11">
        <f t="shared" si="28"/>
        <v>50000</v>
      </c>
      <c r="T582" s="13" t="s">
        <v>2453</v>
      </c>
      <c r="U582" s="16" t="s">
        <v>250</v>
      </c>
      <c r="V582" t="s">
        <v>4778</v>
      </c>
    </row>
    <row r="583" spans="1:22" ht="13" x14ac:dyDescent="0.15">
      <c r="A583" s="1">
        <f t="shared" si="29"/>
        <v>582</v>
      </c>
      <c r="B583" s="107" t="s">
        <v>2454</v>
      </c>
      <c r="C583" s="111">
        <v>44089</v>
      </c>
      <c r="D583" s="5" t="s">
        <v>239</v>
      </c>
      <c r="E583" s="6">
        <v>2309</v>
      </c>
      <c r="F583" s="5" t="s">
        <v>22</v>
      </c>
      <c r="G583" s="7" t="s">
        <v>2455</v>
      </c>
      <c r="H583" s="5" t="s">
        <v>60</v>
      </c>
      <c r="I583" s="7" t="s">
        <v>69</v>
      </c>
      <c r="J583" s="15"/>
      <c r="K583" s="15"/>
      <c r="L583" s="15"/>
      <c r="M583" s="7" t="s">
        <v>2456</v>
      </c>
      <c r="N583" s="7" t="s">
        <v>88</v>
      </c>
      <c r="O583" s="15"/>
      <c r="P583" s="15"/>
      <c r="Q583" s="11">
        <v>50000</v>
      </c>
      <c r="R583" s="12">
        <f t="shared" si="27"/>
        <v>0</v>
      </c>
      <c r="S583" s="11">
        <f t="shared" si="28"/>
        <v>50000</v>
      </c>
      <c r="T583" s="13" t="s">
        <v>2457</v>
      </c>
      <c r="U583" s="16" t="s">
        <v>250</v>
      </c>
      <c r="V583" t="s">
        <v>4778</v>
      </c>
    </row>
    <row r="584" spans="1:22" ht="13" x14ac:dyDescent="0.15">
      <c r="A584" s="1">
        <f t="shared" si="29"/>
        <v>583</v>
      </c>
      <c r="B584" s="107" t="s">
        <v>2458</v>
      </c>
      <c r="C584" s="111">
        <v>44089</v>
      </c>
      <c r="D584" s="5" t="s">
        <v>239</v>
      </c>
      <c r="E584" s="6">
        <v>1101</v>
      </c>
      <c r="F584" s="5" t="s">
        <v>22</v>
      </c>
      <c r="G584" s="7" t="s">
        <v>2459</v>
      </c>
      <c r="H584" s="5" t="s">
        <v>24</v>
      </c>
      <c r="I584" s="7" t="s">
        <v>109</v>
      </c>
      <c r="J584" s="15"/>
      <c r="K584" s="15"/>
      <c r="L584" s="15"/>
      <c r="M584" s="7" t="s">
        <v>2460</v>
      </c>
      <c r="N584" s="7" t="s">
        <v>2461</v>
      </c>
      <c r="O584" s="15"/>
      <c r="P584" s="15"/>
      <c r="Q584" s="11">
        <v>50000</v>
      </c>
      <c r="R584" s="12">
        <f t="shared" si="27"/>
        <v>0</v>
      </c>
      <c r="S584" s="11">
        <f t="shared" si="28"/>
        <v>50000</v>
      </c>
      <c r="T584" s="13" t="s">
        <v>2462</v>
      </c>
      <c r="U584" s="16" t="s">
        <v>1558</v>
      </c>
      <c r="V584" t="s">
        <v>4778</v>
      </c>
    </row>
    <row r="585" spans="1:22" ht="13" x14ac:dyDescent="0.15">
      <c r="A585" s="1">
        <f t="shared" si="29"/>
        <v>584</v>
      </c>
      <c r="B585" s="107" t="s">
        <v>2463</v>
      </c>
      <c r="C585" s="111">
        <v>44089</v>
      </c>
      <c r="D585" s="5" t="s">
        <v>239</v>
      </c>
      <c r="E585" s="6">
        <v>11007</v>
      </c>
      <c r="F585" s="5" t="s">
        <v>22</v>
      </c>
      <c r="G585" s="7" t="s">
        <v>1190</v>
      </c>
      <c r="H585" s="5" t="s">
        <v>34</v>
      </c>
      <c r="I585" s="7" t="s">
        <v>42</v>
      </c>
      <c r="J585" s="15"/>
      <c r="K585" s="15"/>
      <c r="L585" s="15"/>
      <c r="M585" s="7" t="s">
        <v>1191</v>
      </c>
      <c r="N585" s="7" t="s">
        <v>476</v>
      </c>
      <c r="O585" s="15"/>
      <c r="P585" s="15"/>
      <c r="Q585" s="11">
        <v>50000</v>
      </c>
      <c r="R585" s="12">
        <f t="shared" si="27"/>
        <v>0</v>
      </c>
      <c r="S585" s="11">
        <f t="shared" si="28"/>
        <v>50000</v>
      </c>
      <c r="T585" s="13" t="s">
        <v>1192</v>
      </c>
      <c r="U585" s="16" t="s">
        <v>250</v>
      </c>
      <c r="V585" t="s">
        <v>4778</v>
      </c>
    </row>
    <row r="586" spans="1:22" ht="13" x14ac:dyDescent="0.15">
      <c r="A586" s="1">
        <f t="shared" si="29"/>
        <v>585</v>
      </c>
      <c r="B586" s="107" t="s">
        <v>2464</v>
      </c>
      <c r="C586" s="111">
        <v>44089</v>
      </c>
      <c r="D586" s="5" t="s">
        <v>239</v>
      </c>
      <c r="E586" s="6">
        <v>11407</v>
      </c>
      <c r="F586" s="5" t="s">
        <v>22</v>
      </c>
      <c r="G586" s="7" t="s">
        <v>2465</v>
      </c>
      <c r="H586" s="5" t="s">
        <v>24</v>
      </c>
      <c r="I586" s="15"/>
      <c r="J586" s="15"/>
      <c r="K586" s="15"/>
      <c r="L586" s="15"/>
      <c r="M586" s="7" t="s">
        <v>2466</v>
      </c>
      <c r="N586" s="7" t="s">
        <v>274</v>
      </c>
      <c r="O586" s="15"/>
      <c r="P586" s="15"/>
      <c r="Q586" s="11">
        <v>50000</v>
      </c>
      <c r="R586" s="12">
        <f t="shared" si="27"/>
        <v>0</v>
      </c>
      <c r="S586" s="11">
        <f t="shared" si="28"/>
        <v>50000</v>
      </c>
      <c r="T586" s="13" t="s">
        <v>2467</v>
      </c>
      <c r="U586" s="16" t="s">
        <v>250</v>
      </c>
      <c r="V586" t="s">
        <v>4778</v>
      </c>
    </row>
    <row r="587" spans="1:22" ht="13" x14ac:dyDescent="0.15">
      <c r="A587" s="1">
        <f t="shared" si="29"/>
        <v>586</v>
      </c>
      <c r="B587" s="107" t="s">
        <v>2468</v>
      </c>
      <c r="C587" s="111">
        <v>44089</v>
      </c>
      <c r="D587" s="5" t="s">
        <v>239</v>
      </c>
      <c r="E587" s="6">
        <v>9100</v>
      </c>
      <c r="F587" s="5" t="s">
        <v>22</v>
      </c>
      <c r="G587" s="7" t="s">
        <v>2469</v>
      </c>
      <c r="H587" s="5" t="s">
        <v>34</v>
      </c>
      <c r="I587" s="15"/>
      <c r="J587" s="15"/>
      <c r="K587" s="15"/>
      <c r="L587" s="15"/>
      <c r="M587" s="7" t="s">
        <v>2470</v>
      </c>
      <c r="N587" s="7" t="s">
        <v>476</v>
      </c>
      <c r="O587" s="15"/>
      <c r="P587" s="15"/>
      <c r="Q587" s="11">
        <v>50000</v>
      </c>
      <c r="R587" s="12">
        <f t="shared" si="27"/>
        <v>0</v>
      </c>
      <c r="S587" s="11">
        <f t="shared" si="28"/>
        <v>50000</v>
      </c>
      <c r="T587" s="13" t="s">
        <v>2471</v>
      </c>
      <c r="U587" s="16" t="s">
        <v>280</v>
      </c>
      <c r="V587" t="s">
        <v>4778</v>
      </c>
    </row>
    <row r="588" spans="1:22" ht="13" x14ac:dyDescent="0.15">
      <c r="A588" s="1">
        <f t="shared" si="29"/>
        <v>587</v>
      </c>
      <c r="B588" s="107" t="s">
        <v>2472</v>
      </c>
      <c r="C588" s="111">
        <v>44089</v>
      </c>
      <c r="D588" s="5" t="s">
        <v>239</v>
      </c>
      <c r="E588" s="6">
        <v>9223</v>
      </c>
      <c r="F588" s="5" t="s">
        <v>22</v>
      </c>
      <c r="G588" s="7" t="s">
        <v>2473</v>
      </c>
      <c r="H588" s="5" t="s">
        <v>24</v>
      </c>
      <c r="I588" s="7" t="s">
        <v>25</v>
      </c>
      <c r="J588" s="15"/>
      <c r="K588" s="15"/>
      <c r="L588" s="15"/>
      <c r="M588" s="7" t="s">
        <v>2474</v>
      </c>
      <c r="N588" s="7" t="s">
        <v>510</v>
      </c>
      <c r="O588" s="15"/>
      <c r="P588" s="15"/>
      <c r="Q588" s="11">
        <v>50000</v>
      </c>
      <c r="R588" s="12">
        <f t="shared" si="27"/>
        <v>0</v>
      </c>
      <c r="S588" s="11">
        <f t="shared" si="28"/>
        <v>50000</v>
      </c>
      <c r="T588" s="13" t="s">
        <v>2475</v>
      </c>
      <c r="U588" s="16" t="s">
        <v>280</v>
      </c>
      <c r="V588" t="s">
        <v>4778</v>
      </c>
    </row>
    <row r="589" spans="1:22" ht="13" x14ac:dyDescent="0.15">
      <c r="A589" s="1">
        <f t="shared" si="29"/>
        <v>588</v>
      </c>
      <c r="B589" s="107" t="s">
        <v>2476</v>
      </c>
      <c r="C589" s="111">
        <v>44089</v>
      </c>
      <c r="D589" s="5" t="s">
        <v>239</v>
      </c>
      <c r="E589" s="6">
        <v>3416</v>
      </c>
      <c r="F589" s="5" t="s">
        <v>22</v>
      </c>
      <c r="G589" s="7" t="s">
        <v>2477</v>
      </c>
      <c r="H589" s="5" t="s">
        <v>54</v>
      </c>
      <c r="I589" s="7" t="s">
        <v>69</v>
      </c>
      <c r="J589" s="15"/>
      <c r="K589" s="15"/>
      <c r="L589" s="15"/>
      <c r="M589" s="7" t="s">
        <v>2478</v>
      </c>
      <c r="N589" s="7" t="s">
        <v>510</v>
      </c>
      <c r="O589" s="15"/>
      <c r="P589" s="15"/>
      <c r="Q589" s="11">
        <v>50000</v>
      </c>
      <c r="R589" s="12">
        <f t="shared" si="27"/>
        <v>0</v>
      </c>
      <c r="S589" s="11">
        <f t="shared" si="28"/>
        <v>50000</v>
      </c>
      <c r="T589" s="13" t="s">
        <v>2479</v>
      </c>
      <c r="U589" s="16" t="s">
        <v>250</v>
      </c>
      <c r="V589" t="s">
        <v>4778</v>
      </c>
    </row>
    <row r="590" spans="1:22" ht="13" x14ac:dyDescent="0.15">
      <c r="A590" s="1">
        <f t="shared" si="29"/>
        <v>589</v>
      </c>
      <c r="B590" s="107" t="s">
        <v>2480</v>
      </c>
      <c r="C590" s="111">
        <v>44089</v>
      </c>
      <c r="D590" s="5" t="s">
        <v>239</v>
      </c>
      <c r="E590" s="6">
        <v>1123</v>
      </c>
      <c r="F590" s="5" t="s">
        <v>2257</v>
      </c>
      <c r="G590" s="7" t="s">
        <v>2481</v>
      </c>
      <c r="H590" s="5" t="s">
        <v>60</v>
      </c>
      <c r="I590" s="7" t="s">
        <v>109</v>
      </c>
      <c r="J590" s="15"/>
      <c r="K590" s="15"/>
      <c r="L590" s="15"/>
      <c r="M590" s="7" t="s">
        <v>2482</v>
      </c>
      <c r="N590" s="7" t="s">
        <v>2483</v>
      </c>
      <c r="O590" s="15"/>
      <c r="P590" s="15"/>
      <c r="Q590" s="11">
        <v>0</v>
      </c>
      <c r="R590" s="12">
        <f t="shared" si="27"/>
        <v>500</v>
      </c>
      <c r="S590" s="11">
        <f t="shared" si="28"/>
        <v>500</v>
      </c>
      <c r="T590" s="13" t="s">
        <v>2484</v>
      </c>
      <c r="U590" s="16" t="s">
        <v>576</v>
      </c>
    </row>
    <row r="591" spans="1:22" ht="13" x14ac:dyDescent="0.15">
      <c r="A591" s="1">
        <f t="shared" si="29"/>
        <v>590</v>
      </c>
      <c r="B591" s="107" t="s">
        <v>2485</v>
      </c>
      <c r="C591" s="111">
        <v>44089</v>
      </c>
      <c r="D591" s="5" t="s">
        <v>239</v>
      </c>
      <c r="E591" s="6">
        <v>9508</v>
      </c>
      <c r="F591" s="5" t="s">
        <v>22</v>
      </c>
      <c r="G591" s="7" t="s">
        <v>1571</v>
      </c>
      <c r="H591" s="5" t="s">
        <v>24</v>
      </c>
      <c r="I591" s="15"/>
      <c r="J591" s="15"/>
      <c r="K591" s="15"/>
      <c r="L591" s="15"/>
      <c r="M591" s="7" t="s">
        <v>1572</v>
      </c>
      <c r="N591" s="7" t="s">
        <v>1333</v>
      </c>
      <c r="O591" s="15"/>
      <c r="P591" s="15"/>
      <c r="Q591" s="11">
        <v>0</v>
      </c>
      <c r="R591" s="12">
        <f t="shared" si="27"/>
        <v>500</v>
      </c>
      <c r="S591" s="11">
        <f t="shared" si="28"/>
        <v>500</v>
      </c>
      <c r="T591" s="13" t="s">
        <v>1573</v>
      </c>
      <c r="U591" s="16" t="s">
        <v>581</v>
      </c>
    </row>
    <row r="592" spans="1:22" ht="13" x14ac:dyDescent="0.15">
      <c r="A592" s="1">
        <f t="shared" si="29"/>
        <v>591</v>
      </c>
      <c r="B592" s="107" t="s">
        <v>2486</v>
      </c>
      <c r="C592" s="111">
        <v>44090</v>
      </c>
      <c r="D592" s="5" t="s">
        <v>21</v>
      </c>
      <c r="E592" s="6">
        <v>5417</v>
      </c>
      <c r="F592" s="5" t="s">
        <v>22</v>
      </c>
      <c r="G592" s="7" t="s">
        <v>2227</v>
      </c>
      <c r="H592" s="5" t="s">
        <v>24</v>
      </c>
      <c r="I592" s="7" t="s">
        <v>35</v>
      </c>
      <c r="J592" s="8">
        <v>6452</v>
      </c>
      <c r="K592" s="9">
        <v>6</v>
      </c>
      <c r="L592" s="10">
        <v>1</v>
      </c>
      <c r="M592" s="7" t="s">
        <v>2228</v>
      </c>
      <c r="N592" s="7" t="s">
        <v>310</v>
      </c>
      <c r="O592" s="9">
        <v>1</v>
      </c>
      <c r="P592" s="9">
        <v>1</v>
      </c>
      <c r="Q592" s="11">
        <v>232207</v>
      </c>
      <c r="R592" s="12">
        <f t="shared" si="27"/>
        <v>0</v>
      </c>
      <c r="S592" s="11">
        <f t="shared" si="28"/>
        <v>232207</v>
      </c>
      <c r="T592" s="13" t="s">
        <v>2487</v>
      </c>
      <c r="U592" s="14"/>
    </row>
    <row r="593" spans="1:23" ht="13" x14ac:dyDescent="0.15">
      <c r="A593" s="1">
        <f t="shared" si="29"/>
        <v>592</v>
      </c>
      <c r="B593" s="107" t="s">
        <v>2488</v>
      </c>
      <c r="C593" s="111">
        <v>44090</v>
      </c>
      <c r="D593" s="5" t="s">
        <v>21</v>
      </c>
      <c r="E593" s="6">
        <v>213</v>
      </c>
      <c r="F593" s="5" t="s">
        <v>22</v>
      </c>
      <c r="G593" s="7" t="s">
        <v>2489</v>
      </c>
      <c r="H593" s="5" t="s">
        <v>34</v>
      </c>
      <c r="I593" s="7" t="s">
        <v>61</v>
      </c>
      <c r="J593" s="8">
        <v>7317</v>
      </c>
      <c r="K593" s="9">
        <v>62</v>
      </c>
      <c r="L593" s="10">
        <v>2</v>
      </c>
      <c r="M593" s="7" t="s">
        <v>1893</v>
      </c>
      <c r="N593" s="7" t="s">
        <v>1894</v>
      </c>
      <c r="O593" s="9">
        <v>1</v>
      </c>
      <c r="P593" s="9">
        <v>1</v>
      </c>
      <c r="Q593" s="11">
        <v>273731</v>
      </c>
      <c r="R593" s="12">
        <f t="shared" si="27"/>
        <v>0</v>
      </c>
      <c r="S593" s="11">
        <f t="shared" si="28"/>
        <v>273731</v>
      </c>
      <c r="T593" s="13" t="s">
        <v>2490</v>
      </c>
      <c r="U593" s="14"/>
    </row>
    <row r="594" spans="1:23" ht="13" x14ac:dyDescent="0.15">
      <c r="A594" s="1">
        <f t="shared" si="29"/>
        <v>593</v>
      </c>
      <c r="B594" s="107" t="s">
        <v>2491</v>
      </c>
      <c r="C594" s="111">
        <v>44090</v>
      </c>
      <c r="D594" s="5" t="s">
        <v>32</v>
      </c>
      <c r="E594" s="6">
        <v>14914</v>
      </c>
      <c r="F594" s="5" t="s">
        <v>22</v>
      </c>
      <c r="G594" s="7" t="s">
        <v>2492</v>
      </c>
      <c r="H594" s="5" t="s">
        <v>68</v>
      </c>
      <c r="I594" s="7" t="s">
        <v>61</v>
      </c>
      <c r="J594" s="15"/>
      <c r="K594" s="15"/>
      <c r="L594" s="15"/>
      <c r="M594" s="7" t="s">
        <v>2493</v>
      </c>
      <c r="N594" s="7" t="s">
        <v>824</v>
      </c>
      <c r="O594" s="15"/>
      <c r="P594" s="15"/>
      <c r="Q594" s="11">
        <v>0</v>
      </c>
      <c r="R594" s="12">
        <f t="shared" si="27"/>
        <v>12000</v>
      </c>
      <c r="S594" s="11">
        <f t="shared" si="28"/>
        <v>12000</v>
      </c>
      <c r="T594" s="13" t="s">
        <v>2494</v>
      </c>
      <c r="U594" s="16" t="s">
        <v>46</v>
      </c>
      <c r="W594" t="s">
        <v>4780</v>
      </c>
    </row>
    <row r="595" spans="1:23" ht="13" x14ac:dyDescent="0.15">
      <c r="A595" s="1">
        <f t="shared" si="29"/>
        <v>594</v>
      </c>
      <c r="B595" s="107" t="s">
        <v>2495</v>
      </c>
      <c r="C595" s="111">
        <v>44090</v>
      </c>
      <c r="D595" s="5" t="s">
        <v>73</v>
      </c>
      <c r="E595" s="6">
        <v>7708</v>
      </c>
      <c r="F595" s="5" t="s">
        <v>22</v>
      </c>
      <c r="G595" s="7" t="s">
        <v>2496</v>
      </c>
      <c r="H595" s="5" t="s">
        <v>34</v>
      </c>
      <c r="I595" s="7" t="s">
        <v>118</v>
      </c>
      <c r="J595" s="15"/>
      <c r="K595" s="15"/>
      <c r="L595" s="15"/>
      <c r="M595" s="7" t="s">
        <v>2497</v>
      </c>
      <c r="N595" s="7" t="s">
        <v>2498</v>
      </c>
      <c r="O595" s="15"/>
      <c r="P595" s="15"/>
      <c r="Q595" s="11">
        <v>0</v>
      </c>
      <c r="R595" s="12">
        <f t="shared" si="27"/>
        <v>15000</v>
      </c>
      <c r="S595" s="11">
        <f t="shared" si="28"/>
        <v>15000</v>
      </c>
      <c r="T595" s="13" t="s">
        <v>2499</v>
      </c>
      <c r="U595" s="16" t="s">
        <v>65</v>
      </c>
      <c r="W595" t="s">
        <v>4780</v>
      </c>
    </row>
    <row r="596" spans="1:23" ht="13" x14ac:dyDescent="0.15">
      <c r="A596" s="1">
        <f t="shared" si="29"/>
        <v>595</v>
      </c>
      <c r="B596" s="107" t="s">
        <v>2500</v>
      </c>
      <c r="C596" s="111">
        <v>44090</v>
      </c>
      <c r="D596" s="5" t="s">
        <v>79</v>
      </c>
      <c r="E596" s="6">
        <v>1411</v>
      </c>
      <c r="F596" s="5" t="s">
        <v>22</v>
      </c>
      <c r="G596" s="7" t="s">
        <v>521</v>
      </c>
      <c r="H596" s="5" t="s">
        <v>24</v>
      </c>
      <c r="I596" s="7" t="s">
        <v>118</v>
      </c>
      <c r="J596" s="15"/>
      <c r="K596" s="15"/>
      <c r="L596" s="15"/>
      <c r="M596" s="7" t="s">
        <v>2501</v>
      </c>
      <c r="N596" s="7" t="s">
        <v>2502</v>
      </c>
      <c r="O596" s="15"/>
      <c r="P596" s="15"/>
      <c r="Q596" s="11">
        <v>8700</v>
      </c>
      <c r="R596" s="12">
        <f t="shared" si="27"/>
        <v>0</v>
      </c>
      <c r="S596" s="11">
        <f t="shared" si="28"/>
        <v>8700</v>
      </c>
      <c r="T596" s="13" t="s">
        <v>2503</v>
      </c>
      <c r="U596" s="16" t="s">
        <v>2504</v>
      </c>
    </row>
    <row r="597" spans="1:23" ht="13" x14ac:dyDescent="0.15">
      <c r="A597" s="1">
        <f t="shared" si="29"/>
        <v>596</v>
      </c>
      <c r="B597" s="107" t="s">
        <v>2505</v>
      </c>
      <c r="C597" s="111">
        <v>44090</v>
      </c>
      <c r="D597" s="5" t="s">
        <v>79</v>
      </c>
      <c r="E597" s="6">
        <v>11916</v>
      </c>
      <c r="F597" s="5" t="s">
        <v>22</v>
      </c>
      <c r="G597" s="7" t="s">
        <v>2506</v>
      </c>
      <c r="H597" s="5" t="s">
        <v>54</v>
      </c>
      <c r="I597" s="7" t="s">
        <v>42</v>
      </c>
      <c r="J597" s="15"/>
      <c r="K597" s="15"/>
      <c r="L597" s="15"/>
      <c r="M597" s="7" t="s">
        <v>2507</v>
      </c>
      <c r="N597" s="15"/>
      <c r="O597" s="15"/>
      <c r="P597" s="15"/>
      <c r="Q597" s="11">
        <v>0</v>
      </c>
      <c r="R597" s="12">
        <f t="shared" si="27"/>
        <v>3000</v>
      </c>
      <c r="S597" s="11">
        <f t="shared" si="28"/>
        <v>3000</v>
      </c>
      <c r="T597" s="13" t="s">
        <v>2508</v>
      </c>
      <c r="U597" s="16" t="s">
        <v>346</v>
      </c>
    </row>
    <row r="598" spans="1:23" ht="13" x14ac:dyDescent="0.15">
      <c r="A598" s="1">
        <f t="shared" si="29"/>
        <v>597</v>
      </c>
      <c r="B598" s="107" t="s">
        <v>2509</v>
      </c>
      <c r="C598" s="111">
        <v>44090</v>
      </c>
      <c r="D598" s="5" t="s">
        <v>79</v>
      </c>
      <c r="E598" s="6">
        <v>6021</v>
      </c>
      <c r="F598" s="5" t="s">
        <v>22</v>
      </c>
      <c r="G598" s="7" t="s">
        <v>2510</v>
      </c>
      <c r="H598" s="5" t="s">
        <v>68</v>
      </c>
      <c r="I598" s="7" t="s">
        <v>109</v>
      </c>
      <c r="J598" s="15"/>
      <c r="K598" s="15"/>
      <c r="L598" s="15"/>
      <c r="M598" s="7" t="s">
        <v>2511</v>
      </c>
      <c r="N598" s="7" t="s">
        <v>56</v>
      </c>
      <c r="O598" s="15"/>
      <c r="P598" s="15"/>
      <c r="Q598" s="11">
        <v>0</v>
      </c>
      <c r="R598" s="12">
        <f t="shared" si="27"/>
        <v>3000</v>
      </c>
      <c r="S598" s="11">
        <f t="shared" si="28"/>
        <v>3000</v>
      </c>
      <c r="T598" s="13" t="s">
        <v>2512</v>
      </c>
      <c r="U598" s="16" t="s">
        <v>346</v>
      </c>
    </row>
    <row r="599" spans="1:23" ht="13" x14ac:dyDescent="0.15">
      <c r="A599" s="1">
        <f t="shared" si="29"/>
        <v>598</v>
      </c>
      <c r="B599" s="107" t="s">
        <v>2513</v>
      </c>
      <c r="C599" s="111">
        <v>44090</v>
      </c>
      <c r="D599" s="5" t="s">
        <v>79</v>
      </c>
      <c r="E599" s="6">
        <v>3400</v>
      </c>
      <c r="F599" s="5" t="s">
        <v>22</v>
      </c>
      <c r="G599" s="7" t="s">
        <v>2514</v>
      </c>
      <c r="H599" s="5" t="s">
        <v>24</v>
      </c>
      <c r="I599" s="7" t="s">
        <v>69</v>
      </c>
      <c r="J599" s="15"/>
      <c r="K599" s="15"/>
      <c r="L599" s="15"/>
      <c r="M599" s="7" t="s">
        <v>2515</v>
      </c>
      <c r="N599" s="15"/>
      <c r="O599" s="15"/>
      <c r="P599" s="15"/>
      <c r="Q599" s="11">
        <v>0</v>
      </c>
      <c r="R599" s="12">
        <f t="shared" si="27"/>
        <v>3000</v>
      </c>
      <c r="S599" s="11">
        <f t="shared" si="28"/>
        <v>3000</v>
      </c>
      <c r="T599" s="13" t="s">
        <v>2516</v>
      </c>
      <c r="U599" s="16" t="s">
        <v>2517</v>
      </c>
    </row>
    <row r="600" spans="1:23" ht="13" x14ac:dyDescent="0.15">
      <c r="A600" s="1">
        <f t="shared" si="29"/>
        <v>599</v>
      </c>
      <c r="B600" s="107" t="s">
        <v>2518</v>
      </c>
      <c r="C600" s="111">
        <v>44090</v>
      </c>
      <c r="D600" s="5" t="s">
        <v>79</v>
      </c>
      <c r="E600" s="6">
        <v>5812</v>
      </c>
      <c r="F600" s="5" t="s">
        <v>22</v>
      </c>
      <c r="G600" s="7" t="s">
        <v>1089</v>
      </c>
      <c r="H600" s="5" t="s">
        <v>24</v>
      </c>
      <c r="I600" s="7" t="s">
        <v>25</v>
      </c>
      <c r="J600" s="15"/>
      <c r="K600" s="15"/>
      <c r="L600" s="15"/>
      <c r="M600" s="15"/>
      <c r="N600" s="15"/>
      <c r="O600" s="15"/>
      <c r="P600" s="15"/>
      <c r="Q600" s="11">
        <v>0</v>
      </c>
      <c r="R600" s="12">
        <f t="shared" si="27"/>
        <v>3000</v>
      </c>
      <c r="S600" s="11">
        <f t="shared" si="28"/>
        <v>3000</v>
      </c>
      <c r="T600" s="13" t="s">
        <v>110</v>
      </c>
      <c r="U600" s="16" t="s">
        <v>346</v>
      </c>
    </row>
    <row r="601" spans="1:23" ht="13" x14ac:dyDescent="0.15">
      <c r="A601" s="1">
        <f t="shared" si="29"/>
        <v>600</v>
      </c>
      <c r="B601" s="107" t="s">
        <v>2519</v>
      </c>
      <c r="C601" s="111">
        <v>44090</v>
      </c>
      <c r="D601" s="5" t="s">
        <v>79</v>
      </c>
      <c r="E601" s="6">
        <v>6402</v>
      </c>
      <c r="F601" s="5" t="s">
        <v>22</v>
      </c>
      <c r="G601" s="7" t="s">
        <v>2520</v>
      </c>
      <c r="H601" s="5" t="s">
        <v>60</v>
      </c>
      <c r="I601" s="7" t="s">
        <v>109</v>
      </c>
      <c r="J601" s="15"/>
      <c r="K601" s="15"/>
      <c r="L601" s="15"/>
      <c r="M601" s="7" t="s">
        <v>2521</v>
      </c>
      <c r="N601" s="7" t="s">
        <v>56</v>
      </c>
      <c r="O601" s="15"/>
      <c r="P601" s="15"/>
      <c r="Q601" s="11">
        <v>0</v>
      </c>
      <c r="R601" s="12">
        <f t="shared" si="27"/>
        <v>3000</v>
      </c>
      <c r="S601" s="11">
        <f t="shared" si="28"/>
        <v>3000</v>
      </c>
      <c r="T601" s="13" t="s">
        <v>2522</v>
      </c>
      <c r="U601" s="16" t="s">
        <v>346</v>
      </c>
    </row>
    <row r="602" spans="1:23" ht="13" x14ac:dyDescent="0.15">
      <c r="A602" s="1">
        <f t="shared" si="29"/>
        <v>601</v>
      </c>
      <c r="B602" s="107" t="s">
        <v>2523</v>
      </c>
      <c r="C602" s="111">
        <v>44090</v>
      </c>
      <c r="D602" s="5" t="s">
        <v>79</v>
      </c>
      <c r="E602" s="6">
        <v>10227</v>
      </c>
      <c r="F602" s="5" t="s">
        <v>22</v>
      </c>
      <c r="G602" s="7" t="s">
        <v>2524</v>
      </c>
      <c r="H602" s="5" t="s">
        <v>34</v>
      </c>
      <c r="I602" s="7" t="s">
        <v>42</v>
      </c>
      <c r="J602" s="15"/>
      <c r="K602" s="15"/>
      <c r="L602" s="15"/>
      <c r="M602" s="7" t="s">
        <v>2525</v>
      </c>
      <c r="N602" s="7" t="s">
        <v>649</v>
      </c>
      <c r="O602" s="15"/>
      <c r="P602" s="15"/>
      <c r="Q602" s="11">
        <v>0</v>
      </c>
      <c r="R602" s="12">
        <f t="shared" si="27"/>
        <v>3000</v>
      </c>
      <c r="S602" s="11">
        <f t="shared" si="28"/>
        <v>3000</v>
      </c>
      <c r="T602" s="13" t="s">
        <v>2526</v>
      </c>
      <c r="U602" s="16" t="s">
        <v>346</v>
      </c>
    </row>
    <row r="603" spans="1:23" ht="13" x14ac:dyDescent="0.15">
      <c r="A603" s="1">
        <f t="shared" si="29"/>
        <v>602</v>
      </c>
      <c r="B603" s="107" t="s">
        <v>2527</v>
      </c>
      <c r="C603" s="111">
        <v>44090</v>
      </c>
      <c r="D603" s="5" t="s">
        <v>79</v>
      </c>
      <c r="E603" s="6">
        <v>520</v>
      </c>
      <c r="F603" s="5" t="s">
        <v>22</v>
      </c>
      <c r="G603" s="7" t="s">
        <v>2528</v>
      </c>
      <c r="H603" s="5" t="s">
        <v>54</v>
      </c>
      <c r="I603" s="7" t="s">
        <v>109</v>
      </c>
      <c r="J603" s="15"/>
      <c r="K603" s="15"/>
      <c r="L603" s="15"/>
      <c r="M603" s="7" t="s">
        <v>2529</v>
      </c>
      <c r="N603" s="7" t="s">
        <v>649</v>
      </c>
      <c r="O603" s="15"/>
      <c r="P603" s="15"/>
      <c r="Q603" s="11">
        <v>0</v>
      </c>
      <c r="R603" s="12">
        <f t="shared" si="27"/>
        <v>3000</v>
      </c>
      <c r="S603" s="11">
        <f t="shared" si="28"/>
        <v>3000</v>
      </c>
      <c r="T603" s="13" t="s">
        <v>2530</v>
      </c>
      <c r="U603" s="16" t="s">
        <v>346</v>
      </c>
    </row>
    <row r="604" spans="1:23" ht="13" x14ac:dyDescent="0.15">
      <c r="A604" s="1">
        <f t="shared" si="29"/>
        <v>603</v>
      </c>
      <c r="B604" s="107" t="s">
        <v>2531</v>
      </c>
      <c r="C604" s="111">
        <v>44090</v>
      </c>
      <c r="D604" s="5" t="s">
        <v>79</v>
      </c>
      <c r="E604" s="6">
        <v>6304</v>
      </c>
      <c r="F604" s="5" t="s">
        <v>22</v>
      </c>
      <c r="G604" s="7" t="s">
        <v>2231</v>
      </c>
      <c r="H604" s="5" t="s">
        <v>54</v>
      </c>
      <c r="I604" s="7" t="s">
        <v>69</v>
      </c>
      <c r="J604" s="15"/>
      <c r="K604" s="15"/>
      <c r="L604" s="15"/>
      <c r="M604" s="7" t="s">
        <v>2532</v>
      </c>
      <c r="N604" s="7" t="s">
        <v>649</v>
      </c>
      <c r="O604" s="15"/>
      <c r="P604" s="15"/>
      <c r="Q604" s="11">
        <v>0</v>
      </c>
      <c r="R604" s="12">
        <f t="shared" si="27"/>
        <v>3000</v>
      </c>
      <c r="S604" s="11">
        <f t="shared" si="28"/>
        <v>3000</v>
      </c>
      <c r="T604" s="13" t="s">
        <v>2533</v>
      </c>
      <c r="U604" s="16" t="s">
        <v>346</v>
      </c>
    </row>
    <row r="605" spans="1:23" ht="13" x14ac:dyDescent="0.15">
      <c r="A605" s="1">
        <f t="shared" si="29"/>
        <v>604</v>
      </c>
      <c r="B605" s="107" t="s">
        <v>2534</v>
      </c>
      <c r="C605" s="111">
        <v>44090</v>
      </c>
      <c r="D605" s="5" t="s">
        <v>79</v>
      </c>
      <c r="E605" s="6">
        <v>502</v>
      </c>
      <c r="F605" s="5" t="s">
        <v>22</v>
      </c>
      <c r="G605" s="7" t="s">
        <v>1859</v>
      </c>
      <c r="H605" s="5" t="s">
        <v>54</v>
      </c>
      <c r="I605" s="7" t="s">
        <v>109</v>
      </c>
      <c r="J605" s="15"/>
      <c r="K605" s="15"/>
      <c r="L605" s="15"/>
      <c r="M605" s="7" t="s">
        <v>2535</v>
      </c>
      <c r="N605" s="7" t="s">
        <v>649</v>
      </c>
      <c r="O605" s="15"/>
      <c r="P605" s="15"/>
      <c r="Q605" s="11">
        <v>0</v>
      </c>
      <c r="R605" s="12">
        <f t="shared" si="27"/>
        <v>3000</v>
      </c>
      <c r="S605" s="11">
        <f t="shared" si="28"/>
        <v>3000</v>
      </c>
      <c r="T605" s="13" t="s">
        <v>2536</v>
      </c>
      <c r="U605" s="16" t="s">
        <v>346</v>
      </c>
    </row>
    <row r="606" spans="1:23" ht="13" x14ac:dyDescent="0.15">
      <c r="A606" s="1">
        <f t="shared" si="29"/>
        <v>605</v>
      </c>
      <c r="B606" s="107" t="s">
        <v>2537</v>
      </c>
      <c r="C606" s="111">
        <v>44090</v>
      </c>
      <c r="D606" s="5" t="s">
        <v>79</v>
      </c>
      <c r="E606" s="6">
        <v>906</v>
      </c>
      <c r="F606" s="5" t="s">
        <v>22</v>
      </c>
      <c r="G606" s="7" t="s">
        <v>2538</v>
      </c>
      <c r="H606" s="5" t="s">
        <v>68</v>
      </c>
      <c r="I606" s="7" t="s">
        <v>42</v>
      </c>
      <c r="J606" s="15"/>
      <c r="K606" s="15"/>
      <c r="L606" s="15"/>
      <c r="M606" s="7" t="s">
        <v>2539</v>
      </c>
      <c r="N606" s="7" t="s">
        <v>2540</v>
      </c>
      <c r="O606" s="15"/>
      <c r="P606" s="15"/>
      <c r="Q606" s="11">
        <v>0</v>
      </c>
      <c r="R606" s="12">
        <f t="shared" si="27"/>
        <v>3000</v>
      </c>
      <c r="S606" s="11">
        <f t="shared" si="28"/>
        <v>3000</v>
      </c>
      <c r="T606" s="13" t="s">
        <v>2541</v>
      </c>
      <c r="U606" s="16" t="s">
        <v>651</v>
      </c>
    </row>
    <row r="607" spans="1:23" ht="13" x14ac:dyDescent="0.15">
      <c r="A607" s="1">
        <f t="shared" si="29"/>
        <v>606</v>
      </c>
      <c r="B607" s="107" t="s">
        <v>2542</v>
      </c>
      <c r="C607" s="111">
        <v>44090</v>
      </c>
      <c r="D607" s="5" t="s">
        <v>79</v>
      </c>
      <c r="E607" s="6">
        <v>5417</v>
      </c>
      <c r="F607" s="5" t="s">
        <v>22</v>
      </c>
      <c r="G607" s="7" t="s">
        <v>2543</v>
      </c>
      <c r="H607" s="5" t="s">
        <v>34</v>
      </c>
      <c r="I607" s="7" t="s">
        <v>69</v>
      </c>
      <c r="J607" s="15"/>
      <c r="K607" s="15"/>
      <c r="L607" s="15"/>
      <c r="M607" s="7" t="s">
        <v>2544</v>
      </c>
      <c r="N607" s="7" t="s">
        <v>2540</v>
      </c>
      <c r="O607" s="15"/>
      <c r="P607" s="15"/>
      <c r="Q607" s="11">
        <v>0</v>
      </c>
      <c r="R607" s="12">
        <f t="shared" si="27"/>
        <v>3000</v>
      </c>
      <c r="S607" s="11">
        <f t="shared" si="28"/>
        <v>3000</v>
      </c>
      <c r="T607" s="13" t="s">
        <v>2545</v>
      </c>
      <c r="U607" s="16" t="s">
        <v>846</v>
      </c>
    </row>
    <row r="608" spans="1:23" ht="13" x14ac:dyDescent="0.15">
      <c r="A608" s="1">
        <f t="shared" si="29"/>
        <v>607</v>
      </c>
      <c r="B608" s="107" t="s">
        <v>2546</v>
      </c>
      <c r="C608" s="111">
        <v>44090</v>
      </c>
      <c r="D608" s="5" t="s">
        <v>79</v>
      </c>
      <c r="E608" s="6">
        <v>2916</v>
      </c>
      <c r="F608" s="5" t="s">
        <v>22</v>
      </c>
      <c r="G608" s="7" t="s">
        <v>1303</v>
      </c>
      <c r="H608" s="5" t="s">
        <v>60</v>
      </c>
      <c r="I608" s="15"/>
      <c r="J608" s="15"/>
      <c r="K608" s="15"/>
      <c r="L608" s="15"/>
      <c r="M608" s="7" t="s">
        <v>2547</v>
      </c>
      <c r="N608" s="7" t="s">
        <v>649</v>
      </c>
      <c r="O608" s="15"/>
      <c r="P608" s="15"/>
      <c r="Q608" s="11">
        <v>0</v>
      </c>
      <c r="R608" s="12">
        <f t="shared" si="27"/>
        <v>3000</v>
      </c>
      <c r="S608" s="11">
        <f t="shared" si="28"/>
        <v>3000</v>
      </c>
      <c r="T608" s="13" t="s">
        <v>2548</v>
      </c>
      <c r="U608" s="16" t="s">
        <v>2549</v>
      </c>
    </row>
    <row r="609" spans="1:24" ht="13" x14ac:dyDescent="0.15">
      <c r="A609" s="1">
        <f t="shared" si="29"/>
        <v>608</v>
      </c>
      <c r="B609" s="107" t="s">
        <v>2550</v>
      </c>
      <c r="C609" s="111">
        <v>44090</v>
      </c>
      <c r="D609" s="5" t="s">
        <v>79</v>
      </c>
      <c r="E609" s="6">
        <v>101</v>
      </c>
      <c r="F609" s="5" t="s">
        <v>22</v>
      </c>
      <c r="G609" s="7" t="s">
        <v>2551</v>
      </c>
      <c r="H609" s="5" t="s">
        <v>68</v>
      </c>
      <c r="I609" s="7" t="s">
        <v>42</v>
      </c>
      <c r="J609" s="15"/>
      <c r="K609" s="15"/>
      <c r="L609" s="15"/>
      <c r="M609" s="7" t="s">
        <v>2552</v>
      </c>
      <c r="N609" s="7" t="s">
        <v>2540</v>
      </c>
      <c r="O609" s="15"/>
      <c r="P609" s="15"/>
      <c r="Q609" s="11">
        <v>0</v>
      </c>
      <c r="R609" s="12">
        <f t="shared" si="27"/>
        <v>3000</v>
      </c>
      <c r="S609" s="11">
        <f t="shared" si="28"/>
        <v>3000</v>
      </c>
      <c r="T609" s="13" t="s">
        <v>2553</v>
      </c>
      <c r="U609" s="16" t="s">
        <v>341</v>
      </c>
    </row>
    <row r="610" spans="1:24" ht="13" x14ac:dyDescent="0.15">
      <c r="A610" s="1">
        <f t="shared" si="29"/>
        <v>609</v>
      </c>
      <c r="B610" s="107" t="s">
        <v>2554</v>
      </c>
      <c r="C610" s="111">
        <v>44090</v>
      </c>
      <c r="D610" s="5" t="s">
        <v>1961</v>
      </c>
      <c r="E610" s="6">
        <v>3600</v>
      </c>
      <c r="F610" s="5" t="s">
        <v>22</v>
      </c>
      <c r="G610" s="7" t="s">
        <v>2555</v>
      </c>
      <c r="H610" s="5" t="s">
        <v>103</v>
      </c>
      <c r="I610" s="7" t="s">
        <v>109</v>
      </c>
      <c r="J610" s="15"/>
      <c r="K610" s="15"/>
      <c r="L610" s="15"/>
      <c r="M610" s="7" t="s">
        <v>2556</v>
      </c>
      <c r="N610" s="7" t="s">
        <v>56</v>
      </c>
      <c r="O610" s="15"/>
      <c r="P610" s="15"/>
      <c r="Q610" s="11">
        <v>0</v>
      </c>
      <c r="R610" s="12">
        <f t="shared" si="27"/>
        <v>25000</v>
      </c>
      <c r="S610" s="11">
        <f t="shared" si="28"/>
        <v>25000</v>
      </c>
      <c r="T610" s="13" t="s">
        <v>2557</v>
      </c>
      <c r="U610" s="16" t="s">
        <v>2558</v>
      </c>
    </row>
    <row r="611" spans="1:24" ht="13" x14ac:dyDescent="0.15">
      <c r="A611" s="1">
        <f t="shared" si="29"/>
        <v>610</v>
      </c>
      <c r="B611" s="107" t="s">
        <v>2559</v>
      </c>
      <c r="C611" s="111">
        <v>44090</v>
      </c>
      <c r="D611" s="5" t="s">
        <v>124</v>
      </c>
      <c r="E611" s="6">
        <v>500</v>
      </c>
      <c r="F611" s="5" t="s">
        <v>22</v>
      </c>
      <c r="G611" s="7" t="s">
        <v>1185</v>
      </c>
      <c r="H611" s="5" t="s">
        <v>60</v>
      </c>
      <c r="I611" s="7" t="s">
        <v>109</v>
      </c>
      <c r="J611" s="15"/>
      <c r="K611" s="15"/>
      <c r="L611" s="15"/>
      <c r="M611" s="7" t="s">
        <v>2560</v>
      </c>
      <c r="N611" s="7" t="s">
        <v>2561</v>
      </c>
      <c r="O611" s="15"/>
      <c r="P611" s="15"/>
      <c r="Q611" s="11">
        <v>0</v>
      </c>
      <c r="R611" s="12">
        <f t="shared" si="27"/>
        <v>3000</v>
      </c>
      <c r="S611" s="11">
        <f t="shared" si="28"/>
        <v>3000</v>
      </c>
      <c r="T611" s="13" t="s">
        <v>2562</v>
      </c>
      <c r="U611" s="16" t="s">
        <v>677</v>
      </c>
    </row>
    <row r="612" spans="1:24" ht="13" x14ac:dyDescent="0.15">
      <c r="A612" s="1">
        <f t="shared" si="29"/>
        <v>611</v>
      </c>
      <c r="B612" s="107" t="s">
        <v>2563</v>
      </c>
      <c r="C612" s="111">
        <v>44090</v>
      </c>
      <c r="D612" s="5" t="s">
        <v>124</v>
      </c>
      <c r="E612" s="6">
        <v>5409</v>
      </c>
      <c r="F612" s="5" t="s">
        <v>22</v>
      </c>
      <c r="G612" s="7" t="s">
        <v>2564</v>
      </c>
      <c r="H612" s="5" t="s">
        <v>68</v>
      </c>
      <c r="I612" s="7" t="s">
        <v>161</v>
      </c>
      <c r="J612" s="15"/>
      <c r="K612" s="15"/>
      <c r="L612" s="15"/>
      <c r="M612" s="7" t="s">
        <v>2565</v>
      </c>
      <c r="N612" s="7" t="s">
        <v>2561</v>
      </c>
      <c r="O612" s="15"/>
      <c r="P612" s="15"/>
      <c r="Q612" s="11">
        <v>0</v>
      </c>
      <c r="R612" s="12">
        <f t="shared" si="27"/>
        <v>3000</v>
      </c>
      <c r="S612" s="11">
        <f t="shared" si="28"/>
        <v>3000</v>
      </c>
      <c r="T612" s="13" t="s">
        <v>2566</v>
      </c>
      <c r="U612" s="16" t="s">
        <v>677</v>
      </c>
    </row>
    <row r="613" spans="1:24" ht="13" x14ac:dyDescent="0.15">
      <c r="A613" s="1">
        <f t="shared" si="29"/>
        <v>612</v>
      </c>
      <c r="B613" s="107" t="s">
        <v>2567</v>
      </c>
      <c r="C613" s="111">
        <v>44090</v>
      </c>
      <c r="D613" s="5" t="s">
        <v>124</v>
      </c>
      <c r="E613" s="6">
        <v>2908</v>
      </c>
      <c r="F613" s="5" t="s">
        <v>22</v>
      </c>
      <c r="G613" s="7" t="s">
        <v>2568</v>
      </c>
      <c r="H613" s="5" t="s">
        <v>24</v>
      </c>
      <c r="I613" s="7" t="s">
        <v>104</v>
      </c>
      <c r="J613" s="15"/>
      <c r="K613" s="15"/>
      <c r="L613" s="15"/>
      <c r="M613" s="7" t="s">
        <v>2569</v>
      </c>
      <c r="N613" s="7" t="s">
        <v>56</v>
      </c>
      <c r="O613" s="15"/>
      <c r="P613" s="15"/>
      <c r="Q613" s="11">
        <v>0</v>
      </c>
      <c r="R613" s="12">
        <f t="shared" si="27"/>
        <v>3000</v>
      </c>
      <c r="S613" s="11">
        <f t="shared" si="28"/>
        <v>3000</v>
      </c>
      <c r="T613" s="13" t="s">
        <v>2570</v>
      </c>
      <c r="U613" s="16" t="s">
        <v>2571</v>
      </c>
    </row>
    <row r="614" spans="1:24" ht="13" x14ac:dyDescent="0.15">
      <c r="A614" s="1">
        <f t="shared" si="29"/>
        <v>613</v>
      </c>
      <c r="B614" s="107" t="s">
        <v>2572</v>
      </c>
      <c r="C614" s="111">
        <v>44090</v>
      </c>
      <c r="D614" s="5" t="s">
        <v>124</v>
      </c>
      <c r="E614" s="6">
        <v>1009</v>
      </c>
      <c r="F614" s="5" t="s">
        <v>22</v>
      </c>
      <c r="G614" s="7" t="s">
        <v>1544</v>
      </c>
      <c r="H614" s="5" t="s">
        <v>24</v>
      </c>
      <c r="I614" s="7" t="s">
        <v>104</v>
      </c>
      <c r="J614" s="15"/>
      <c r="K614" s="15"/>
      <c r="L614" s="15"/>
      <c r="M614" s="7" t="s">
        <v>1545</v>
      </c>
      <c r="N614" s="7" t="s">
        <v>2573</v>
      </c>
      <c r="O614" s="15"/>
      <c r="P614" s="15"/>
      <c r="Q614" s="11">
        <v>0</v>
      </c>
      <c r="R614" s="12">
        <f t="shared" si="27"/>
        <v>3000</v>
      </c>
      <c r="S614" s="11">
        <f t="shared" si="28"/>
        <v>3000</v>
      </c>
      <c r="T614" s="13" t="s">
        <v>1546</v>
      </c>
      <c r="U614" s="16" t="s">
        <v>2574</v>
      </c>
    </row>
    <row r="615" spans="1:24" ht="13" x14ac:dyDescent="0.15">
      <c r="A615" s="1">
        <f t="shared" si="29"/>
        <v>614</v>
      </c>
      <c r="B615" s="107" t="s">
        <v>2575</v>
      </c>
      <c r="C615" s="111">
        <v>44090</v>
      </c>
      <c r="D615" s="5" t="s">
        <v>375</v>
      </c>
      <c r="E615" s="6">
        <v>1420</v>
      </c>
      <c r="F615" s="5" t="s">
        <v>22</v>
      </c>
      <c r="G615" s="7" t="s">
        <v>572</v>
      </c>
      <c r="H615" s="5" t="s">
        <v>60</v>
      </c>
      <c r="I615" s="7" t="s">
        <v>183</v>
      </c>
      <c r="J615" s="15"/>
      <c r="K615" s="15"/>
      <c r="L615" s="15"/>
      <c r="M615" s="7" t="s">
        <v>2576</v>
      </c>
      <c r="N615" s="7" t="s">
        <v>2577</v>
      </c>
      <c r="O615" s="15"/>
      <c r="P615" s="15"/>
      <c r="Q615" s="11">
        <v>0</v>
      </c>
      <c r="R615" s="12">
        <f t="shared" si="27"/>
        <v>3000</v>
      </c>
      <c r="S615" s="11">
        <f t="shared" si="28"/>
        <v>3000</v>
      </c>
      <c r="T615" s="13" t="s">
        <v>2578</v>
      </c>
      <c r="U615" s="16" t="s">
        <v>380</v>
      </c>
    </row>
    <row r="616" spans="1:24" ht="13" x14ac:dyDescent="0.15">
      <c r="A616" s="1">
        <f t="shared" si="29"/>
        <v>615</v>
      </c>
      <c r="B616" s="107" t="s">
        <v>2579</v>
      </c>
      <c r="C616" s="111">
        <v>44090</v>
      </c>
      <c r="D616" s="5" t="s">
        <v>375</v>
      </c>
      <c r="E616" s="6">
        <v>1440</v>
      </c>
      <c r="F616" s="5" t="s">
        <v>22</v>
      </c>
      <c r="G616" s="7" t="s">
        <v>572</v>
      </c>
      <c r="H616" s="5" t="s">
        <v>60</v>
      </c>
      <c r="I616" s="7" t="s">
        <v>183</v>
      </c>
      <c r="J616" s="15"/>
      <c r="K616" s="15"/>
      <c r="L616" s="15"/>
      <c r="M616" s="7" t="s">
        <v>2576</v>
      </c>
      <c r="N616" s="7" t="s">
        <v>2577</v>
      </c>
      <c r="O616" s="15"/>
      <c r="P616" s="15"/>
      <c r="Q616" s="11">
        <v>0</v>
      </c>
      <c r="R616" s="12">
        <f t="shared" si="27"/>
        <v>3000</v>
      </c>
      <c r="S616" s="11">
        <f t="shared" si="28"/>
        <v>3000</v>
      </c>
      <c r="T616" s="13" t="s">
        <v>2580</v>
      </c>
      <c r="U616" s="16" t="s">
        <v>380</v>
      </c>
    </row>
    <row r="617" spans="1:24" ht="13" x14ac:dyDescent="0.15">
      <c r="A617" s="1">
        <f t="shared" si="29"/>
        <v>616</v>
      </c>
      <c r="B617" s="107" t="s">
        <v>2581</v>
      </c>
      <c r="C617" s="111">
        <v>44090</v>
      </c>
      <c r="D617" s="5" t="s">
        <v>375</v>
      </c>
      <c r="E617" s="6">
        <v>1434</v>
      </c>
      <c r="F617" s="5" t="s">
        <v>22</v>
      </c>
      <c r="G617" s="7" t="s">
        <v>572</v>
      </c>
      <c r="H617" s="5" t="s">
        <v>60</v>
      </c>
      <c r="I617" s="7" t="s">
        <v>183</v>
      </c>
      <c r="J617" s="15"/>
      <c r="K617" s="15"/>
      <c r="L617" s="15"/>
      <c r="M617" s="7" t="s">
        <v>2576</v>
      </c>
      <c r="N617" s="7" t="s">
        <v>2577</v>
      </c>
      <c r="O617" s="15"/>
      <c r="P617" s="15"/>
      <c r="Q617" s="11">
        <v>0</v>
      </c>
      <c r="R617" s="12">
        <f t="shared" si="27"/>
        <v>3000</v>
      </c>
      <c r="S617" s="11">
        <f t="shared" si="28"/>
        <v>3000</v>
      </c>
      <c r="T617" s="13" t="s">
        <v>2582</v>
      </c>
      <c r="U617" s="16" t="s">
        <v>2583</v>
      </c>
    </row>
    <row r="618" spans="1:24" ht="13" x14ac:dyDescent="0.15">
      <c r="A618" s="1">
        <f t="shared" si="29"/>
        <v>617</v>
      </c>
      <c r="B618" s="107" t="s">
        <v>2584</v>
      </c>
      <c r="C618" s="111">
        <v>44090</v>
      </c>
      <c r="D618" s="5" t="s">
        <v>375</v>
      </c>
      <c r="E618" s="6">
        <v>1438</v>
      </c>
      <c r="F618" s="5" t="s">
        <v>22</v>
      </c>
      <c r="G618" s="7" t="s">
        <v>572</v>
      </c>
      <c r="H618" s="5" t="s">
        <v>60</v>
      </c>
      <c r="I618" s="7" t="s">
        <v>183</v>
      </c>
      <c r="J618" s="15"/>
      <c r="K618" s="15"/>
      <c r="L618" s="15"/>
      <c r="M618" s="7" t="s">
        <v>2369</v>
      </c>
      <c r="N618" s="7" t="s">
        <v>2577</v>
      </c>
      <c r="O618" s="15"/>
      <c r="P618" s="15"/>
      <c r="Q618" s="11">
        <v>0</v>
      </c>
      <c r="R618" s="12">
        <f t="shared" si="27"/>
        <v>3000</v>
      </c>
      <c r="S618" s="11">
        <f t="shared" si="28"/>
        <v>3000</v>
      </c>
      <c r="T618" s="13" t="s">
        <v>2585</v>
      </c>
      <c r="U618" s="16" t="s">
        <v>2583</v>
      </c>
    </row>
    <row r="619" spans="1:24" ht="13" x14ac:dyDescent="0.15">
      <c r="A619" s="1">
        <f t="shared" si="29"/>
        <v>618</v>
      </c>
      <c r="B619" s="107" t="s">
        <v>2586</v>
      </c>
      <c r="C619" s="111">
        <v>44090</v>
      </c>
      <c r="D619" s="5" t="s">
        <v>131</v>
      </c>
      <c r="E619" s="6">
        <v>113</v>
      </c>
      <c r="F619" s="5" t="s">
        <v>22</v>
      </c>
      <c r="G619" s="7" t="s">
        <v>2398</v>
      </c>
      <c r="H619" s="5" t="s">
        <v>60</v>
      </c>
      <c r="I619" s="7" t="s">
        <v>118</v>
      </c>
      <c r="J619" s="15"/>
      <c r="K619" s="15"/>
      <c r="L619" s="15"/>
      <c r="M619" s="7" t="s">
        <v>2587</v>
      </c>
      <c r="N619" s="7" t="s">
        <v>197</v>
      </c>
      <c r="O619" s="15"/>
      <c r="P619" s="15"/>
      <c r="Q619" s="11">
        <v>0</v>
      </c>
      <c r="R619" s="12">
        <f t="shared" si="27"/>
        <v>500</v>
      </c>
      <c r="S619" s="11">
        <f t="shared" si="28"/>
        <v>500</v>
      </c>
      <c r="T619" s="13" t="s">
        <v>2588</v>
      </c>
      <c r="U619" s="16" t="s">
        <v>136</v>
      </c>
    </row>
    <row r="620" spans="1:24" ht="13" x14ac:dyDescent="0.15">
      <c r="A620" s="1">
        <f t="shared" si="29"/>
        <v>619</v>
      </c>
      <c r="B620" s="107" t="s">
        <v>2589</v>
      </c>
      <c r="C620" s="111">
        <v>44090</v>
      </c>
      <c r="D620" s="5" t="s">
        <v>131</v>
      </c>
      <c r="E620" s="6">
        <v>2121</v>
      </c>
      <c r="F620" s="5" t="s">
        <v>22</v>
      </c>
      <c r="G620" s="7" t="s">
        <v>2590</v>
      </c>
      <c r="H620" s="5" t="s">
        <v>60</v>
      </c>
      <c r="I620" s="7" t="s">
        <v>183</v>
      </c>
      <c r="J620" s="15"/>
      <c r="K620" s="15"/>
      <c r="L620" s="15"/>
      <c r="M620" s="7" t="s">
        <v>2591</v>
      </c>
      <c r="N620" s="7" t="s">
        <v>211</v>
      </c>
      <c r="O620" s="15"/>
      <c r="P620" s="15"/>
      <c r="Q620" s="11">
        <v>0</v>
      </c>
      <c r="R620" s="12">
        <f t="shared" si="27"/>
        <v>500</v>
      </c>
      <c r="S620" s="11">
        <f t="shared" si="28"/>
        <v>500</v>
      </c>
      <c r="T620" s="13" t="s">
        <v>2592</v>
      </c>
      <c r="U620" s="16" t="s">
        <v>186</v>
      </c>
    </row>
    <row r="621" spans="1:24" ht="13" x14ac:dyDescent="0.15">
      <c r="A621" s="1">
        <f t="shared" si="29"/>
        <v>620</v>
      </c>
      <c r="B621" s="107" t="s">
        <v>2593</v>
      </c>
      <c r="C621" s="111">
        <v>44090</v>
      </c>
      <c r="D621" s="5" t="s">
        <v>131</v>
      </c>
      <c r="E621" s="6">
        <v>4020</v>
      </c>
      <c r="F621" s="5" t="s">
        <v>22</v>
      </c>
      <c r="G621" s="7" t="s">
        <v>973</v>
      </c>
      <c r="H621" s="5" t="s">
        <v>322</v>
      </c>
      <c r="I621" s="7" t="s">
        <v>109</v>
      </c>
      <c r="J621" s="15"/>
      <c r="K621" s="15"/>
      <c r="L621" s="15"/>
      <c r="M621" s="7" t="s">
        <v>196</v>
      </c>
      <c r="N621" s="7" t="s">
        <v>197</v>
      </c>
      <c r="O621" s="15"/>
      <c r="P621" s="15"/>
      <c r="Q621" s="11">
        <v>0</v>
      </c>
      <c r="R621" s="12">
        <f t="shared" si="27"/>
        <v>500</v>
      </c>
      <c r="S621" s="11">
        <f t="shared" si="28"/>
        <v>500</v>
      </c>
      <c r="T621" s="13" t="s">
        <v>2594</v>
      </c>
      <c r="U621" s="16" t="s">
        <v>186</v>
      </c>
    </row>
    <row r="622" spans="1:24" ht="13" x14ac:dyDescent="0.15">
      <c r="A622" s="1">
        <f t="shared" si="29"/>
        <v>621</v>
      </c>
      <c r="B622" s="107" t="s">
        <v>2595</v>
      </c>
      <c r="C622" s="111">
        <v>44090</v>
      </c>
      <c r="D622" s="5" t="s">
        <v>131</v>
      </c>
      <c r="E622" s="6">
        <v>7128</v>
      </c>
      <c r="F622" s="5" t="s">
        <v>22</v>
      </c>
      <c r="G622" s="7" t="s">
        <v>2596</v>
      </c>
      <c r="H622" s="5" t="s">
        <v>68</v>
      </c>
      <c r="I622" s="7" t="s">
        <v>161</v>
      </c>
      <c r="J622" s="15"/>
      <c r="K622" s="15"/>
      <c r="L622" s="15"/>
      <c r="M622" s="7" t="s">
        <v>2597</v>
      </c>
      <c r="N622" s="7" t="s">
        <v>197</v>
      </c>
      <c r="O622" s="15"/>
      <c r="P622" s="15"/>
      <c r="Q622" s="11">
        <v>0</v>
      </c>
      <c r="R622" s="12">
        <f t="shared" si="27"/>
        <v>500</v>
      </c>
      <c r="S622" s="11">
        <f t="shared" si="28"/>
        <v>500</v>
      </c>
      <c r="T622" s="13" t="s">
        <v>2598</v>
      </c>
      <c r="U622" s="16" t="s">
        <v>186</v>
      </c>
    </row>
    <row r="623" spans="1:24" ht="13" x14ac:dyDescent="0.15">
      <c r="A623" s="1">
        <f t="shared" si="29"/>
        <v>622</v>
      </c>
      <c r="B623" s="107" t="s">
        <v>2599</v>
      </c>
      <c r="C623" s="111">
        <v>44090</v>
      </c>
      <c r="D623" s="5" t="s">
        <v>131</v>
      </c>
      <c r="E623" s="6">
        <v>1800</v>
      </c>
      <c r="F623" s="5" t="s">
        <v>22</v>
      </c>
      <c r="G623" s="7" t="s">
        <v>508</v>
      </c>
      <c r="H623" s="5" t="s">
        <v>60</v>
      </c>
      <c r="I623" s="7" t="s">
        <v>104</v>
      </c>
      <c r="J623" s="15"/>
      <c r="K623" s="15"/>
      <c r="L623" s="15"/>
      <c r="M623" s="7" t="s">
        <v>509</v>
      </c>
      <c r="N623" s="7" t="s">
        <v>197</v>
      </c>
      <c r="O623" s="15"/>
      <c r="P623" s="15"/>
      <c r="Q623" s="11">
        <v>0</v>
      </c>
      <c r="R623" s="12">
        <f t="shared" si="27"/>
        <v>500</v>
      </c>
      <c r="S623" s="11">
        <f t="shared" si="28"/>
        <v>500</v>
      </c>
      <c r="T623" s="13" t="s">
        <v>511</v>
      </c>
      <c r="U623" s="16" t="s">
        <v>186</v>
      </c>
    </row>
    <row r="624" spans="1:24" ht="13" x14ac:dyDescent="0.15">
      <c r="A624" s="1">
        <f t="shared" si="29"/>
        <v>623</v>
      </c>
      <c r="B624" s="107" t="s">
        <v>2600</v>
      </c>
      <c r="C624" s="111">
        <v>44090</v>
      </c>
      <c r="D624" s="5" t="s">
        <v>218</v>
      </c>
      <c r="E624" s="6">
        <v>1939</v>
      </c>
      <c r="F624" s="5" t="s">
        <v>22</v>
      </c>
      <c r="G624" s="7" t="s">
        <v>2601</v>
      </c>
      <c r="H624" s="5" t="s">
        <v>34</v>
      </c>
      <c r="I624" s="7" t="s">
        <v>97</v>
      </c>
      <c r="J624" s="15"/>
      <c r="K624" s="15"/>
      <c r="L624" s="15"/>
      <c r="M624" s="7" t="s">
        <v>2602</v>
      </c>
      <c r="N624" s="7" t="s">
        <v>231</v>
      </c>
      <c r="O624" s="15"/>
      <c r="P624" s="15"/>
      <c r="Q624" s="11">
        <v>0</v>
      </c>
      <c r="R624" s="12">
        <f t="shared" si="27"/>
        <v>500</v>
      </c>
      <c r="S624" s="11">
        <f t="shared" si="28"/>
        <v>500</v>
      </c>
      <c r="T624" s="13" t="s">
        <v>2603</v>
      </c>
      <c r="U624" s="16" t="s">
        <v>223</v>
      </c>
      <c r="X624" t="s">
        <v>4780</v>
      </c>
    </row>
    <row r="625" spans="1:22" ht="13" x14ac:dyDescent="0.15">
      <c r="A625" s="1">
        <f t="shared" si="29"/>
        <v>624</v>
      </c>
      <c r="B625" s="107" t="s">
        <v>2604</v>
      </c>
      <c r="C625" s="111">
        <v>44090</v>
      </c>
      <c r="D625" s="5" t="s">
        <v>218</v>
      </c>
      <c r="E625" s="6">
        <v>1602</v>
      </c>
      <c r="F625" s="5" t="s">
        <v>22</v>
      </c>
      <c r="G625" s="7" t="s">
        <v>2605</v>
      </c>
      <c r="H625" s="5" t="s">
        <v>24</v>
      </c>
      <c r="I625" s="7" t="s">
        <v>104</v>
      </c>
      <c r="J625" s="15"/>
      <c r="K625" s="15"/>
      <c r="L625" s="15"/>
      <c r="M625" s="7" t="s">
        <v>2606</v>
      </c>
      <c r="N625" s="7" t="s">
        <v>236</v>
      </c>
      <c r="O625" s="15"/>
      <c r="P625" s="15"/>
      <c r="Q625" s="11">
        <v>0</v>
      </c>
      <c r="R625" s="12">
        <f t="shared" si="27"/>
        <v>500</v>
      </c>
      <c r="S625" s="11">
        <f t="shared" si="28"/>
        <v>500</v>
      </c>
      <c r="T625" s="13" t="s">
        <v>2607</v>
      </c>
      <c r="U625" s="16" t="s">
        <v>2608</v>
      </c>
    </row>
    <row r="626" spans="1:22" ht="13" x14ac:dyDescent="0.15">
      <c r="A626" s="1">
        <f t="shared" si="29"/>
        <v>625</v>
      </c>
      <c r="B626" s="107" t="s">
        <v>2609</v>
      </c>
      <c r="C626" s="111">
        <v>44090</v>
      </c>
      <c r="D626" s="5" t="s">
        <v>218</v>
      </c>
      <c r="E626" s="6">
        <v>3017</v>
      </c>
      <c r="F626" s="5" t="s">
        <v>22</v>
      </c>
      <c r="G626" s="7" t="s">
        <v>2610</v>
      </c>
      <c r="H626" s="5" t="s">
        <v>60</v>
      </c>
      <c r="I626" s="7" t="s">
        <v>104</v>
      </c>
      <c r="J626" s="15"/>
      <c r="K626" s="15"/>
      <c r="L626" s="15"/>
      <c r="M626" s="7" t="s">
        <v>2611</v>
      </c>
      <c r="N626" s="7" t="s">
        <v>236</v>
      </c>
      <c r="O626" s="15"/>
      <c r="P626" s="15"/>
      <c r="Q626" s="11">
        <v>0</v>
      </c>
      <c r="R626" s="12">
        <f t="shared" si="27"/>
        <v>500</v>
      </c>
      <c r="S626" s="11">
        <f t="shared" si="28"/>
        <v>500</v>
      </c>
      <c r="T626" s="13" t="s">
        <v>2612</v>
      </c>
      <c r="U626" s="16" t="s">
        <v>2613</v>
      </c>
    </row>
    <row r="627" spans="1:22" ht="13" x14ac:dyDescent="0.15">
      <c r="A627" s="1">
        <f t="shared" si="29"/>
        <v>626</v>
      </c>
      <c r="B627" s="107" t="s">
        <v>2614</v>
      </c>
      <c r="C627" s="111">
        <v>44090</v>
      </c>
      <c r="D627" s="5" t="s">
        <v>239</v>
      </c>
      <c r="E627" s="6">
        <v>700</v>
      </c>
      <c r="F627" s="5" t="s">
        <v>22</v>
      </c>
      <c r="G627" s="7" t="s">
        <v>2615</v>
      </c>
      <c r="H627" s="5" t="s">
        <v>60</v>
      </c>
      <c r="I627" s="7" t="s">
        <v>183</v>
      </c>
      <c r="J627" s="15"/>
      <c r="K627" s="15"/>
      <c r="L627" s="15"/>
      <c r="M627" s="7" t="s">
        <v>2616</v>
      </c>
      <c r="N627" s="7" t="s">
        <v>2617</v>
      </c>
      <c r="O627" s="15"/>
      <c r="P627" s="15"/>
      <c r="Q627" s="11">
        <v>0</v>
      </c>
      <c r="R627" s="12">
        <f t="shared" si="27"/>
        <v>500</v>
      </c>
      <c r="S627" s="11">
        <f t="shared" si="28"/>
        <v>500</v>
      </c>
      <c r="T627" s="13" t="s">
        <v>2618</v>
      </c>
      <c r="U627" s="16" t="s">
        <v>2619</v>
      </c>
    </row>
    <row r="628" spans="1:22" ht="13" x14ac:dyDescent="0.15">
      <c r="A628" s="1">
        <f t="shared" si="29"/>
        <v>627</v>
      </c>
      <c r="B628" s="107" t="s">
        <v>2620</v>
      </c>
      <c r="C628" s="111">
        <v>44091</v>
      </c>
      <c r="D628" s="5" t="s">
        <v>21</v>
      </c>
      <c r="E628" s="6">
        <v>2703</v>
      </c>
      <c r="F628" s="5" t="s">
        <v>22</v>
      </c>
      <c r="G628" s="7" t="s">
        <v>2621</v>
      </c>
      <c r="H628" s="5" t="s">
        <v>60</v>
      </c>
      <c r="I628" s="15"/>
      <c r="J628" s="8">
        <v>7161</v>
      </c>
      <c r="K628" s="9">
        <v>6</v>
      </c>
      <c r="L628" s="10">
        <v>1</v>
      </c>
      <c r="M628" s="7" t="s">
        <v>2622</v>
      </c>
      <c r="N628" s="7" t="s">
        <v>2623</v>
      </c>
      <c r="O628" s="9">
        <v>1</v>
      </c>
      <c r="P628" s="9">
        <v>1</v>
      </c>
      <c r="Q628" s="11">
        <v>417979</v>
      </c>
      <c r="R628" s="12">
        <f t="shared" si="27"/>
        <v>0</v>
      </c>
      <c r="S628" s="11">
        <f t="shared" si="28"/>
        <v>417979</v>
      </c>
      <c r="T628" s="13" t="s">
        <v>2624</v>
      </c>
      <c r="U628" s="16" t="s">
        <v>2362</v>
      </c>
      <c r="V628" t="s">
        <v>4778</v>
      </c>
    </row>
    <row r="629" spans="1:22" ht="13" x14ac:dyDescent="0.15">
      <c r="A629" s="1">
        <f t="shared" si="29"/>
        <v>628</v>
      </c>
      <c r="B629" s="107" t="s">
        <v>2625</v>
      </c>
      <c r="C629" s="111">
        <v>44091</v>
      </c>
      <c r="D629" s="5" t="s">
        <v>21</v>
      </c>
      <c r="E629" s="6">
        <v>8004</v>
      </c>
      <c r="F629" s="5" t="s">
        <v>22</v>
      </c>
      <c r="G629" s="7" t="s">
        <v>2626</v>
      </c>
      <c r="H629" s="5" t="s">
        <v>24</v>
      </c>
      <c r="I629" s="7" t="s">
        <v>69</v>
      </c>
      <c r="J629" s="8">
        <v>7261</v>
      </c>
      <c r="K629" s="9">
        <v>11</v>
      </c>
      <c r="L629" s="10">
        <v>1</v>
      </c>
      <c r="M629" s="7" t="s">
        <v>2627</v>
      </c>
      <c r="N629" s="7" t="s">
        <v>608</v>
      </c>
      <c r="O629" s="9">
        <v>1</v>
      </c>
      <c r="P629" s="9">
        <v>1</v>
      </c>
      <c r="Q629" s="11">
        <v>243095</v>
      </c>
      <c r="R629" s="12">
        <f t="shared" si="27"/>
        <v>0</v>
      </c>
      <c r="S629" s="11">
        <f t="shared" si="28"/>
        <v>243095</v>
      </c>
      <c r="T629" s="13" t="s">
        <v>2628</v>
      </c>
      <c r="U629" s="16" t="s">
        <v>2362</v>
      </c>
      <c r="V629" t="s">
        <v>4778</v>
      </c>
    </row>
    <row r="630" spans="1:22" ht="13" x14ac:dyDescent="0.15">
      <c r="A630" s="1">
        <f t="shared" si="29"/>
        <v>629</v>
      </c>
      <c r="B630" s="107" t="s">
        <v>2629</v>
      </c>
      <c r="C630" s="111">
        <v>44091</v>
      </c>
      <c r="D630" s="5" t="s">
        <v>21</v>
      </c>
      <c r="E630" s="6">
        <v>7919</v>
      </c>
      <c r="F630" s="5" t="s">
        <v>22</v>
      </c>
      <c r="G630" s="7" t="s">
        <v>2626</v>
      </c>
      <c r="H630" s="5" t="s">
        <v>24</v>
      </c>
      <c r="I630" s="7" t="s">
        <v>69</v>
      </c>
      <c r="J630" s="8">
        <v>7261</v>
      </c>
      <c r="K630" s="9">
        <v>38</v>
      </c>
      <c r="L630" s="10">
        <v>1</v>
      </c>
      <c r="M630" s="7" t="s">
        <v>2627</v>
      </c>
      <c r="N630" s="7" t="s">
        <v>608</v>
      </c>
      <c r="O630" s="9">
        <v>1</v>
      </c>
      <c r="P630" s="9">
        <v>1</v>
      </c>
      <c r="Q630" s="11">
        <v>243095</v>
      </c>
      <c r="R630" s="12">
        <f t="shared" si="27"/>
        <v>0</v>
      </c>
      <c r="S630" s="11">
        <f t="shared" si="28"/>
        <v>243095</v>
      </c>
      <c r="T630" s="13" t="s">
        <v>2630</v>
      </c>
      <c r="U630" s="16" t="s">
        <v>2362</v>
      </c>
      <c r="V630" t="s">
        <v>4778</v>
      </c>
    </row>
    <row r="631" spans="1:22" ht="13" x14ac:dyDescent="0.15">
      <c r="A631" s="1">
        <f t="shared" si="29"/>
        <v>630</v>
      </c>
      <c r="B631" s="107" t="s">
        <v>2631</v>
      </c>
      <c r="C631" s="111">
        <v>44091</v>
      </c>
      <c r="D631" s="5" t="s">
        <v>21</v>
      </c>
      <c r="E631" s="6">
        <v>7910</v>
      </c>
      <c r="F631" s="5" t="s">
        <v>22</v>
      </c>
      <c r="G631" s="7" t="s">
        <v>2626</v>
      </c>
      <c r="H631" s="5" t="s">
        <v>24</v>
      </c>
      <c r="I631" s="7" t="s">
        <v>69</v>
      </c>
      <c r="J631" s="8">
        <v>7261</v>
      </c>
      <c r="K631" s="9">
        <v>15</v>
      </c>
      <c r="L631" s="10">
        <v>1</v>
      </c>
      <c r="M631" s="7" t="s">
        <v>2627</v>
      </c>
      <c r="N631" s="7" t="s">
        <v>608</v>
      </c>
      <c r="O631" s="9">
        <v>1</v>
      </c>
      <c r="P631" s="9">
        <v>1</v>
      </c>
      <c r="Q631" s="11">
        <v>243095</v>
      </c>
      <c r="R631" s="12">
        <f t="shared" si="27"/>
        <v>0</v>
      </c>
      <c r="S631" s="11">
        <f t="shared" si="28"/>
        <v>243095</v>
      </c>
      <c r="T631" s="13" t="s">
        <v>2632</v>
      </c>
      <c r="U631" s="16" t="s">
        <v>2362</v>
      </c>
      <c r="V631" t="s">
        <v>4778</v>
      </c>
    </row>
    <row r="632" spans="1:22" ht="13" x14ac:dyDescent="0.15">
      <c r="A632" s="1">
        <f t="shared" si="29"/>
        <v>631</v>
      </c>
      <c r="B632" s="107" t="s">
        <v>2633</v>
      </c>
      <c r="C632" s="111">
        <v>44091</v>
      </c>
      <c r="D632" s="5" t="s">
        <v>21</v>
      </c>
      <c r="E632" s="6">
        <v>7801</v>
      </c>
      <c r="F632" s="5" t="s">
        <v>22</v>
      </c>
      <c r="G632" s="7" t="s">
        <v>2626</v>
      </c>
      <c r="H632" s="5" t="s">
        <v>24</v>
      </c>
      <c r="I632" s="7" t="s">
        <v>69</v>
      </c>
      <c r="J632" s="8">
        <v>7261</v>
      </c>
      <c r="K632" s="9">
        <v>31</v>
      </c>
      <c r="L632" s="10">
        <v>1</v>
      </c>
      <c r="M632" s="7" t="s">
        <v>2634</v>
      </c>
      <c r="N632" s="7" t="s">
        <v>608</v>
      </c>
      <c r="O632" s="9">
        <v>1</v>
      </c>
      <c r="P632" s="9">
        <v>1</v>
      </c>
      <c r="Q632" s="11">
        <v>243095</v>
      </c>
      <c r="R632" s="12">
        <f t="shared" si="27"/>
        <v>0</v>
      </c>
      <c r="S632" s="11">
        <f t="shared" si="28"/>
        <v>243095</v>
      </c>
      <c r="T632" s="13" t="s">
        <v>2635</v>
      </c>
      <c r="U632" s="16" t="s">
        <v>2362</v>
      </c>
      <c r="V632" t="s">
        <v>4778</v>
      </c>
    </row>
    <row r="633" spans="1:22" ht="13" x14ac:dyDescent="0.15">
      <c r="A633" s="1">
        <f t="shared" si="29"/>
        <v>632</v>
      </c>
      <c r="B633" s="107" t="s">
        <v>2636</v>
      </c>
      <c r="C633" s="111">
        <v>44091</v>
      </c>
      <c r="D633" s="5" t="s">
        <v>21</v>
      </c>
      <c r="E633" s="6">
        <v>8005</v>
      </c>
      <c r="F633" s="5" t="s">
        <v>22</v>
      </c>
      <c r="G633" s="7" t="s">
        <v>2626</v>
      </c>
      <c r="H633" s="5" t="s">
        <v>24</v>
      </c>
      <c r="I633" s="7" t="s">
        <v>69</v>
      </c>
      <c r="J633" s="8">
        <v>7261</v>
      </c>
      <c r="K633" s="9">
        <v>40</v>
      </c>
      <c r="L633" s="10">
        <v>1</v>
      </c>
      <c r="M633" s="7" t="s">
        <v>2627</v>
      </c>
      <c r="N633" s="7" t="s">
        <v>608</v>
      </c>
      <c r="O633" s="9">
        <v>1</v>
      </c>
      <c r="P633" s="9">
        <v>1</v>
      </c>
      <c r="Q633" s="11">
        <v>276913</v>
      </c>
      <c r="R633" s="12">
        <f t="shared" si="27"/>
        <v>0</v>
      </c>
      <c r="S633" s="11">
        <f t="shared" si="28"/>
        <v>276913</v>
      </c>
      <c r="T633" s="13" t="s">
        <v>2637</v>
      </c>
      <c r="U633" s="16" t="s">
        <v>2638</v>
      </c>
      <c r="V633" t="s">
        <v>4778</v>
      </c>
    </row>
    <row r="634" spans="1:22" ht="13" x14ac:dyDescent="0.15">
      <c r="A634" s="1">
        <f t="shared" si="29"/>
        <v>633</v>
      </c>
      <c r="B634" s="107" t="s">
        <v>2639</v>
      </c>
      <c r="C634" s="111">
        <v>44091</v>
      </c>
      <c r="D634" s="5" t="s">
        <v>21</v>
      </c>
      <c r="E634" s="6">
        <v>6715</v>
      </c>
      <c r="F634" s="5" t="s">
        <v>22</v>
      </c>
      <c r="G634" s="7" t="s">
        <v>2640</v>
      </c>
      <c r="H634" s="5" t="s">
        <v>24</v>
      </c>
      <c r="I634" s="7" t="s">
        <v>69</v>
      </c>
      <c r="J634" s="8">
        <v>7261</v>
      </c>
      <c r="K634" s="9">
        <v>6</v>
      </c>
      <c r="L634" s="10">
        <v>1</v>
      </c>
      <c r="M634" s="7" t="s">
        <v>2627</v>
      </c>
      <c r="N634" s="7" t="s">
        <v>608</v>
      </c>
      <c r="O634" s="9">
        <v>1</v>
      </c>
      <c r="P634" s="9">
        <v>1</v>
      </c>
      <c r="Q634" s="11">
        <v>276913</v>
      </c>
      <c r="R634" s="12">
        <f t="shared" si="27"/>
        <v>0</v>
      </c>
      <c r="S634" s="11">
        <f t="shared" si="28"/>
        <v>276913</v>
      </c>
      <c r="T634" s="13" t="s">
        <v>2641</v>
      </c>
      <c r="U634" s="16" t="s">
        <v>2362</v>
      </c>
      <c r="V634" t="s">
        <v>4778</v>
      </c>
    </row>
    <row r="635" spans="1:22" ht="13" x14ac:dyDescent="0.15">
      <c r="A635" s="1">
        <f t="shared" si="29"/>
        <v>634</v>
      </c>
      <c r="B635" s="107" t="s">
        <v>2642</v>
      </c>
      <c r="C635" s="111">
        <v>44091</v>
      </c>
      <c r="D635" s="5" t="s">
        <v>21</v>
      </c>
      <c r="E635" s="6">
        <v>7719</v>
      </c>
      <c r="F635" s="5" t="s">
        <v>22</v>
      </c>
      <c r="G635" s="7" t="s">
        <v>2626</v>
      </c>
      <c r="H635" s="5" t="s">
        <v>24</v>
      </c>
      <c r="I635" s="7" t="s">
        <v>69</v>
      </c>
      <c r="J635" s="8">
        <v>7261</v>
      </c>
      <c r="K635" s="9">
        <v>30</v>
      </c>
      <c r="L635" s="10">
        <v>1</v>
      </c>
      <c r="M635" s="7" t="s">
        <v>2634</v>
      </c>
      <c r="N635" s="7" t="s">
        <v>608</v>
      </c>
      <c r="O635" s="9">
        <v>1</v>
      </c>
      <c r="P635" s="9">
        <v>1</v>
      </c>
      <c r="Q635" s="11">
        <v>337495</v>
      </c>
      <c r="R635" s="12">
        <f t="shared" si="27"/>
        <v>0</v>
      </c>
      <c r="S635" s="11">
        <f t="shared" si="28"/>
        <v>337495</v>
      </c>
      <c r="T635" s="13" t="s">
        <v>2643</v>
      </c>
      <c r="U635" s="16" t="s">
        <v>2362</v>
      </c>
      <c r="V635" t="s">
        <v>4778</v>
      </c>
    </row>
    <row r="636" spans="1:22" ht="13" x14ac:dyDescent="0.15">
      <c r="A636" s="1">
        <f t="shared" si="29"/>
        <v>635</v>
      </c>
      <c r="B636" s="107" t="s">
        <v>2644</v>
      </c>
      <c r="C636" s="111">
        <v>44091</v>
      </c>
      <c r="D636" s="5" t="s">
        <v>21</v>
      </c>
      <c r="E636" s="6">
        <v>7911</v>
      </c>
      <c r="F636" s="5" t="s">
        <v>22</v>
      </c>
      <c r="G636" s="7" t="s">
        <v>2626</v>
      </c>
      <c r="H636" s="5" t="s">
        <v>24</v>
      </c>
      <c r="I636" s="7" t="s">
        <v>69</v>
      </c>
      <c r="J636" s="8">
        <v>7261</v>
      </c>
      <c r="K636" s="9">
        <v>36</v>
      </c>
      <c r="L636" s="10">
        <v>1</v>
      </c>
      <c r="M636" s="7" t="s">
        <v>2627</v>
      </c>
      <c r="N636" s="7" t="s">
        <v>608</v>
      </c>
      <c r="O636" s="9">
        <v>1</v>
      </c>
      <c r="P636" s="9">
        <v>1</v>
      </c>
      <c r="Q636" s="11">
        <v>328477</v>
      </c>
      <c r="R636" s="12">
        <f t="shared" si="27"/>
        <v>0</v>
      </c>
      <c r="S636" s="11">
        <f t="shared" si="28"/>
        <v>328477</v>
      </c>
      <c r="T636" s="13" t="s">
        <v>2645</v>
      </c>
      <c r="U636" s="16" t="s">
        <v>2638</v>
      </c>
      <c r="V636" t="s">
        <v>4778</v>
      </c>
    </row>
    <row r="637" spans="1:22" ht="13" x14ac:dyDescent="0.15">
      <c r="A637" s="1">
        <f t="shared" si="29"/>
        <v>636</v>
      </c>
      <c r="B637" s="107" t="s">
        <v>2646</v>
      </c>
      <c r="C637" s="111">
        <v>44091</v>
      </c>
      <c r="D637" s="5" t="s">
        <v>21</v>
      </c>
      <c r="E637" s="6">
        <v>12213</v>
      </c>
      <c r="F637" s="5" t="s">
        <v>22</v>
      </c>
      <c r="G637" s="7" t="s">
        <v>2647</v>
      </c>
      <c r="H637" s="5" t="s">
        <v>60</v>
      </c>
      <c r="I637" s="7" t="s">
        <v>25</v>
      </c>
      <c r="J637" s="8">
        <v>7335</v>
      </c>
      <c r="K637" s="9">
        <v>37</v>
      </c>
      <c r="L637" s="10">
        <v>1</v>
      </c>
      <c r="M637" s="15"/>
      <c r="N637" s="7" t="s">
        <v>608</v>
      </c>
      <c r="O637" s="9">
        <v>1</v>
      </c>
      <c r="P637" s="9">
        <v>1</v>
      </c>
      <c r="Q637" s="11">
        <v>234867</v>
      </c>
      <c r="R637" s="12">
        <f t="shared" si="27"/>
        <v>0</v>
      </c>
      <c r="S637" s="11">
        <f t="shared" si="28"/>
        <v>234867</v>
      </c>
      <c r="T637" s="13" t="s">
        <v>2648</v>
      </c>
      <c r="U637" s="16" t="s">
        <v>2638</v>
      </c>
      <c r="V637" t="s">
        <v>4778</v>
      </c>
    </row>
    <row r="638" spans="1:22" ht="13" x14ac:dyDescent="0.15">
      <c r="A638" s="1">
        <f t="shared" si="29"/>
        <v>637</v>
      </c>
      <c r="B638" s="107" t="s">
        <v>2649</v>
      </c>
      <c r="C638" s="111">
        <v>44091</v>
      </c>
      <c r="D638" s="5" t="s">
        <v>21</v>
      </c>
      <c r="E638" s="6">
        <v>12209</v>
      </c>
      <c r="F638" s="5" t="s">
        <v>22</v>
      </c>
      <c r="G638" s="7" t="s">
        <v>2647</v>
      </c>
      <c r="H638" s="5" t="s">
        <v>60</v>
      </c>
      <c r="I638" s="7" t="s">
        <v>25</v>
      </c>
      <c r="J638" s="8">
        <v>7335</v>
      </c>
      <c r="K638" s="9">
        <v>36</v>
      </c>
      <c r="L638" s="10">
        <v>1</v>
      </c>
      <c r="M638" s="15"/>
      <c r="N638" s="7" t="s">
        <v>608</v>
      </c>
      <c r="O638" s="9">
        <v>1</v>
      </c>
      <c r="P638" s="9">
        <v>1</v>
      </c>
      <c r="Q638" s="11">
        <v>265505</v>
      </c>
      <c r="R638" s="12">
        <f t="shared" si="27"/>
        <v>0</v>
      </c>
      <c r="S638" s="11">
        <f t="shared" si="28"/>
        <v>265505</v>
      </c>
      <c r="T638" s="13" t="s">
        <v>2650</v>
      </c>
      <c r="U638" s="16" t="s">
        <v>2638</v>
      </c>
      <c r="V638" t="s">
        <v>4778</v>
      </c>
    </row>
    <row r="639" spans="1:22" ht="13" x14ac:dyDescent="0.15">
      <c r="A639" s="1">
        <f t="shared" si="29"/>
        <v>638</v>
      </c>
      <c r="B639" s="107" t="s">
        <v>2651</v>
      </c>
      <c r="C639" s="111">
        <v>44091</v>
      </c>
      <c r="D639" s="5" t="s">
        <v>21</v>
      </c>
      <c r="E639" s="6">
        <v>6010</v>
      </c>
      <c r="F639" s="5" t="s">
        <v>22</v>
      </c>
      <c r="G639" s="7" t="s">
        <v>2652</v>
      </c>
      <c r="H639" s="5" t="s">
        <v>34</v>
      </c>
      <c r="I639" s="7" t="s">
        <v>25</v>
      </c>
      <c r="J639" s="8">
        <v>7335</v>
      </c>
      <c r="K639" s="9">
        <v>27</v>
      </c>
      <c r="L639" s="10">
        <v>1</v>
      </c>
      <c r="M639" s="15"/>
      <c r="N639" s="7" t="s">
        <v>608</v>
      </c>
      <c r="O639" s="9">
        <v>1</v>
      </c>
      <c r="P639" s="9">
        <v>1</v>
      </c>
      <c r="Q639" s="11">
        <v>287078</v>
      </c>
      <c r="R639" s="12">
        <f t="shared" si="27"/>
        <v>0</v>
      </c>
      <c r="S639" s="11">
        <f t="shared" si="28"/>
        <v>287078</v>
      </c>
      <c r="T639" s="13" t="s">
        <v>2653</v>
      </c>
      <c r="U639" s="16" t="s">
        <v>2638</v>
      </c>
      <c r="V639" t="s">
        <v>4778</v>
      </c>
    </row>
    <row r="640" spans="1:22" ht="13" x14ac:dyDescent="0.15">
      <c r="A640" s="1">
        <f t="shared" si="29"/>
        <v>639</v>
      </c>
      <c r="B640" s="107" t="s">
        <v>2654</v>
      </c>
      <c r="C640" s="111">
        <v>44091</v>
      </c>
      <c r="D640" s="5" t="s">
        <v>21</v>
      </c>
      <c r="E640" s="6">
        <v>12205</v>
      </c>
      <c r="F640" s="5" t="s">
        <v>22</v>
      </c>
      <c r="G640" s="7" t="s">
        <v>2647</v>
      </c>
      <c r="H640" s="5" t="s">
        <v>60</v>
      </c>
      <c r="I640" s="7" t="s">
        <v>25</v>
      </c>
      <c r="J640" s="8">
        <v>7335</v>
      </c>
      <c r="K640" s="9">
        <v>35</v>
      </c>
      <c r="L640" s="10">
        <v>1</v>
      </c>
      <c r="M640" s="15"/>
      <c r="N640" s="7" t="s">
        <v>608</v>
      </c>
      <c r="O640" s="9">
        <v>1</v>
      </c>
      <c r="P640" s="9">
        <v>1</v>
      </c>
      <c r="Q640" s="11">
        <v>287078</v>
      </c>
      <c r="R640" s="12">
        <f t="shared" si="27"/>
        <v>0</v>
      </c>
      <c r="S640" s="11">
        <f t="shared" si="28"/>
        <v>287078</v>
      </c>
      <c r="T640" s="13" t="s">
        <v>2655</v>
      </c>
      <c r="U640" s="16" t="s">
        <v>2638</v>
      </c>
      <c r="V640" t="s">
        <v>4778</v>
      </c>
    </row>
    <row r="641" spans="1:23" ht="13" x14ac:dyDescent="0.15">
      <c r="A641" s="1">
        <f t="shared" si="29"/>
        <v>640</v>
      </c>
      <c r="B641" s="107" t="s">
        <v>2656</v>
      </c>
      <c r="C641" s="111">
        <v>44091</v>
      </c>
      <c r="D641" s="5" t="s">
        <v>32</v>
      </c>
      <c r="E641" s="6">
        <v>2220</v>
      </c>
      <c r="F641" s="5" t="s">
        <v>22</v>
      </c>
      <c r="G641" s="7" t="s">
        <v>2657</v>
      </c>
      <c r="H641" s="5" t="s">
        <v>247</v>
      </c>
      <c r="I641" s="15"/>
      <c r="J641" s="15"/>
      <c r="K641" s="15"/>
      <c r="L641" s="15"/>
      <c r="M641" s="7" t="s">
        <v>2658</v>
      </c>
      <c r="N641" s="7" t="s">
        <v>2659</v>
      </c>
      <c r="O641" s="15"/>
      <c r="P641" s="15"/>
      <c r="Q641" s="11">
        <v>0</v>
      </c>
      <c r="R641" s="12">
        <f t="shared" si="27"/>
        <v>12000</v>
      </c>
      <c r="S641" s="11">
        <f t="shared" si="28"/>
        <v>12000</v>
      </c>
      <c r="T641" s="13" t="s">
        <v>2660</v>
      </c>
      <c r="U641" s="16" t="s">
        <v>826</v>
      </c>
      <c r="W641" t="s">
        <v>4780</v>
      </c>
    </row>
    <row r="642" spans="1:23" ht="13" x14ac:dyDescent="0.15">
      <c r="A642" s="1">
        <f t="shared" si="29"/>
        <v>641</v>
      </c>
      <c r="B642" s="107" t="s">
        <v>2661</v>
      </c>
      <c r="C642" s="111">
        <v>44091</v>
      </c>
      <c r="D642" s="5" t="s">
        <v>32</v>
      </c>
      <c r="E642" s="6">
        <v>13309</v>
      </c>
      <c r="F642" s="5" t="s">
        <v>22</v>
      </c>
      <c r="G642" s="7" t="s">
        <v>2662</v>
      </c>
      <c r="H642" s="5" t="s">
        <v>60</v>
      </c>
      <c r="I642" s="7" t="s">
        <v>61</v>
      </c>
      <c r="J642" s="15"/>
      <c r="K642" s="15"/>
      <c r="L642" s="15"/>
      <c r="M642" s="7" t="s">
        <v>2663</v>
      </c>
      <c r="N642" s="7" t="s">
        <v>638</v>
      </c>
      <c r="O642" s="15"/>
      <c r="P642" s="15"/>
      <c r="Q642" s="11">
        <v>0</v>
      </c>
      <c r="R642" s="12">
        <f t="shared" ref="R642:R705" si="30">IF(Q642&gt;0,0,(IF(ISNA(VLOOKUP(D642,Missing_Vaulations,3,FALSE))=TRUE,0,(VLOOKUP(D642,Missing_Vaulations,3,FALSE)))))</f>
        <v>12000</v>
      </c>
      <c r="S642" s="11">
        <f t="shared" si="28"/>
        <v>12000</v>
      </c>
      <c r="T642" s="13" t="s">
        <v>2664</v>
      </c>
      <c r="U642" s="16" t="s">
        <v>826</v>
      </c>
      <c r="W642" t="s">
        <v>4780</v>
      </c>
    </row>
    <row r="643" spans="1:23" ht="13" x14ac:dyDescent="0.15">
      <c r="A643" s="1">
        <f t="shared" si="29"/>
        <v>642</v>
      </c>
      <c r="B643" s="107" t="s">
        <v>2665</v>
      </c>
      <c r="C643" s="111">
        <v>44091</v>
      </c>
      <c r="D643" s="5" t="s">
        <v>73</v>
      </c>
      <c r="E643" s="6">
        <v>3612</v>
      </c>
      <c r="F643" s="5" t="s">
        <v>22</v>
      </c>
      <c r="G643" s="7" t="s">
        <v>2666</v>
      </c>
      <c r="H643" s="5" t="s">
        <v>68</v>
      </c>
      <c r="I643" s="15"/>
      <c r="J643" s="15"/>
      <c r="K643" s="15"/>
      <c r="L643" s="15"/>
      <c r="M643" s="7" t="s">
        <v>1645</v>
      </c>
      <c r="N643" s="7" t="s">
        <v>1069</v>
      </c>
      <c r="O643" s="15"/>
      <c r="P643" s="15"/>
      <c r="Q643" s="11">
        <v>0</v>
      </c>
      <c r="R643" s="12">
        <f t="shared" si="30"/>
        <v>15000</v>
      </c>
      <c r="S643" s="11">
        <f t="shared" ref="S643:S706" si="31">Q643+R643</f>
        <v>15000</v>
      </c>
      <c r="T643" s="13" t="s">
        <v>2667</v>
      </c>
      <c r="U643" s="16" t="s">
        <v>65</v>
      </c>
      <c r="W643" t="s">
        <v>4780</v>
      </c>
    </row>
    <row r="644" spans="1:23" ht="13" x14ac:dyDescent="0.15">
      <c r="A644" s="1">
        <f t="shared" ref="A644:A707" si="32">A643+1</f>
        <v>643</v>
      </c>
      <c r="B644" s="107" t="s">
        <v>2668</v>
      </c>
      <c r="C644" s="111">
        <v>44091</v>
      </c>
      <c r="D644" s="5" t="s">
        <v>79</v>
      </c>
      <c r="E644" s="6">
        <v>6315</v>
      </c>
      <c r="F644" s="5" t="s">
        <v>22</v>
      </c>
      <c r="G644" s="7" t="s">
        <v>112</v>
      </c>
      <c r="H644" s="5" t="s">
        <v>54</v>
      </c>
      <c r="I644" s="7" t="s">
        <v>69</v>
      </c>
      <c r="J644" s="15"/>
      <c r="K644" s="15"/>
      <c r="L644" s="15"/>
      <c r="M644" s="7" t="s">
        <v>2669</v>
      </c>
      <c r="N644" s="7" t="s">
        <v>56</v>
      </c>
      <c r="O644" s="15"/>
      <c r="P644" s="15"/>
      <c r="Q644" s="11">
        <v>12180</v>
      </c>
      <c r="R644" s="12">
        <f t="shared" si="30"/>
        <v>0</v>
      </c>
      <c r="S644" s="11">
        <f t="shared" si="31"/>
        <v>12180</v>
      </c>
      <c r="T644" s="13" t="s">
        <v>2670</v>
      </c>
      <c r="U644" s="16" t="s">
        <v>2671</v>
      </c>
    </row>
    <row r="645" spans="1:23" ht="13" x14ac:dyDescent="0.15">
      <c r="A645" s="1">
        <f t="shared" si="32"/>
        <v>644</v>
      </c>
      <c r="B645" s="107" t="s">
        <v>2672</v>
      </c>
      <c r="C645" s="111">
        <v>44091</v>
      </c>
      <c r="D645" s="5" t="s">
        <v>79</v>
      </c>
      <c r="E645" s="6">
        <v>5229</v>
      </c>
      <c r="F645" s="5" t="s">
        <v>22</v>
      </c>
      <c r="G645" s="7" t="s">
        <v>2673</v>
      </c>
      <c r="H645" s="5" t="s">
        <v>24</v>
      </c>
      <c r="I645" s="7" t="s">
        <v>109</v>
      </c>
      <c r="J645" s="15"/>
      <c r="K645" s="15"/>
      <c r="L645" s="15"/>
      <c r="M645" s="7" t="s">
        <v>2674</v>
      </c>
      <c r="N645" s="7" t="s">
        <v>56</v>
      </c>
      <c r="O645" s="15"/>
      <c r="P645" s="15"/>
      <c r="Q645" s="11">
        <v>0</v>
      </c>
      <c r="R645" s="12">
        <f t="shared" si="30"/>
        <v>3000</v>
      </c>
      <c r="S645" s="11">
        <f t="shared" si="31"/>
        <v>3000</v>
      </c>
      <c r="T645" s="13" t="s">
        <v>2675</v>
      </c>
      <c r="U645" s="16" t="s">
        <v>2676</v>
      </c>
    </row>
    <row r="646" spans="1:23" ht="13" x14ac:dyDescent="0.15">
      <c r="A646" s="1">
        <f t="shared" si="32"/>
        <v>645</v>
      </c>
      <c r="B646" s="107" t="s">
        <v>2677</v>
      </c>
      <c r="C646" s="111">
        <v>44091</v>
      </c>
      <c r="D646" s="5" t="s">
        <v>79</v>
      </c>
      <c r="E646" s="6">
        <v>14704</v>
      </c>
      <c r="F646" s="5" t="s">
        <v>22</v>
      </c>
      <c r="G646" s="7" t="s">
        <v>2678</v>
      </c>
      <c r="H646" s="5" t="s">
        <v>24</v>
      </c>
      <c r="I646" s="7" t="s">
        <v>61</v>
      </c>
      <c r="J646" s="15"/>
      <c r="K646" s="15"/>
      <c r="L646" s="15"/>
      <c r="M646" s="7" t="s">
        <v>2679</v>
      </c>
      <c r="N646" s="7" t="s">
        <v>2680</v>
      </c>
      <c r="O646" s="15"/>
      <c r="P646" s="15"/>
      <c r="Q646" s="11">
        <v>0</v>
      </c>
      <c r="R646" s="12">
        <f t="shared" si="30"/>
        <v>3000</v>
      </c>
      <c r="S646" s="11">
        <f t="shared" si="31"/>
        <v>3000</v>
      </c>
      <c r="T646" s="13" t="s">
        <v>2681</v>
      </c>
      <c r="U646" s="16" t="s">
        <v>2682</v>
      </c>
    </row>
    <row r="647" spans="1:23" ht="13" x14ac:dyDescent="0.15">
      <c r="A647" s="1">
        <f t="shared" si="32"/>
        <v>646</v>
      </c>
      <c r="B647" s="107" t="s">
        <v>2683</v>
      </c>
      <c r="C647" s="111">
        <v>44091</v>
      </c>
      <c r="D647" s="5" t="s">
        <v>79</v>
      </c>
      <c r="E647" s="6">
        <v>132</v>
      </c>
      <c r="F647" s="5" t="s">
        <v>22</v>
      </c>
      <c r="G647" s="7" t="s">
        <v>2684</v>
      </c>
      <c r="H647" s="5" t="s">
        <v>60</v>
      </c>
      <c r="I647" s="7" t="s">
        <v>183</v>
      </c>
      <c r="J647" s="15"/>
      <c r="K647" s="15"/>
      <c r="L647" s="15"/>
      <c r="M647" s="7" t="s">
        <v>2685</v>
      </c>
      <c r="N647" s="7" t="s">
        <v>2686</v>
      </c>
      <c r="O647" s="15"/>
      <c r="P647" s="15"/>
      <c r="Q647" s="11">
        <v>10000</v>
      </c>
      <c r="R647" s="12">
        <f t="shared" si="30"/>
        <v>0</v>
      </c>
      <c r="S647" s="11">
        <f t="shared" si="31"/>
        <v>10000</v>
      </c>
      <c r="T647" s="13" t="s">
        <v>2687</v>
      </c>
      <c r="U647" s="16" t="s">
        <v>2688</v>
      </c>
    </row>
    <row r="648" spans="1:23" ht="13" x14ac:dyDescent="0.15">
      <c r="A648" s="1">
        <f t="shared" si="32"/>
        <v>647</v>
      </c>
      <c r="B648" s="107" t="s">
        <v>2689</v>
      </c>
      <c r="C648" s="111">
        <v>44091</v>
      </c>
      <c r="D648" s="5" t="s">
        <v>1657</v>
      </c>
      <c r="E648" s="6">
        <v>3907</v>
      </c>
      <c r="F648" s="5" t="s">
        <v>22</v>
      </c>
      <c r="G648" s="7" t="s">
        <v>2690</v>
      </c>
      <c r="H648" s="5" t="s">
        <v>60</v>
      </c>
      <c r="I648" s="7" t="s">
        <v>183</v>
      </c>
      <c r="J648" s="15"/>
      <c r="K648" s="15"/>
      <c r="L648" s="15"/>
      <c r="M648" s="7" t="s">
        <v>2691</v>
      </c>
      <c r="N648" s="7" t="s">
        <v>2692</v>
      </c>
      <c r="O648" s="15"/>
      <c r="P648" s="15"/>
      <c r="Q648" s="11">
        <v>0</v>
      </c>
      <c r="R648" s="12">
        <f t="shared" si="30"/>
        <v>3000</v>
      </c>
      <c r="S648" s="11">
        <f t="shared" si="31"/>
        <v>3000</v>
      </c>
      <c r="T648" s="13" t="s">
        <v>2693</v>
      </c>
      <c r="U648" s="16" t="s">
        <v>2694</v>
      </c>
    </row>
    <row r="649" spans="1:23" ht="13" x14ac:dyDescent="0.15">
      <c r="A649" s="1">
        <f t="shared" si="32"/>
        <v>648</v>
      </c>
      <c r="B649" s="107" t="s">
        <v>2695</v>
      </c>
      <c r="C649" s="111">
        <v>44091</v>
      </c>
      <c r="D649" s="5" t="s">
        <v>124</v>
      </c>
      <c r="E649" s="6">
        <v>8905</v>
      </c>
      <c r="F649" s="5" t="s">
        <v>22</v>
      </c>
      <c r="G649" s="7" t="s">
        <v>2696</v>
      </c>
      <c r="H649" s="5" t="s">
        <v>34</v>
      </c>
      <c r="I649" s="7" t="s">
        <v>25</v>
      </c>
      <c r="J649" s="15"/>
      <c r="K649" s="15"/>
      <c r="L649" s="15"/>
      <c r="M649" s="7" t="s">
        <v>2697</v>
      </c>
      <c r="N649" s="7" t="s">
        <v>2698</v>
      </c>
      <c r="O649" s="15"/>
      <c r="P649" s="15"/>
      <c r="Q649" s="11">
        <v>0</v>
      </c>
      <c r="R649" s="12">
        <f t="shared" si="30"/>
        <v>3000</v>
      </c>
      <c r="S649" s="11">
        <f t="shared" si="31"/>
        <v>3000</v>
      </c>
      <c r="T649" s="13" t="s">
        <v>2699</v>
      </c>
      <c r="U649" s="16" t="s">
        <v>1120</v>
      </c>
    </row>
    <row r="650" spans="1:23" ht="13" x14ac:dyDescent="0.15">
      <c r="A650" s="1">
        <f t="shared" si="32"/>
        <v>649</v>
      </c>
      <c r="B650" s="107" t="s">
        <v>2700</v>
      </c>
      <c r="C650" s="111">
        <v>44091</v>
      </c>
      <c r="D650" s="5" t="s">
        <v>124</v>
      </c>
      <c r="E650" s="6">
        <v>4201</v>
      </c>
      <c r="F650" s="5" t="s">
        <v>22</v>
      </c>
      <c r="G650" s="7" t="s">
        <v>1077</v>
      </c>
      <c r="H650" s="5" t="s">
        <v>54</v>
      </c>
      <c r="I650" s="7" t="s">
        <v>97</v>
      </c>
      <c r="J650" s="15"/>
      <c r="K650" s="15"/>
      <c r="L650" s="15"/>
      <c r="M650" s="7" t="s">
        <v>2701</v>
      </c>
      <c r="N650" s="7" t="s">
        <v>56</v>
      </c>
      <c r="O650" s="15"/>
      <c r="P650" s="15"/>
      <c r="Q650" s="11">
        <v>0</v>
      </c>
      <c r="R650" s="12">
        <f t="shared" si="30"/>
        <v>3000</v>
      </c>
      <c r="S650" s="11">
        <f t="shared" si="31"/>
        <v>3000</v>
      </c>
      <c r="T650" s="13" t="s">
        <v>2702</v>
      </c>
      <c r="U650" s="16" t="s">
        <v>887</v>
      </c>
    </row>
    <row r="651" spans="1:23" ht="13" x14ac:dyDescent="0.15">
      <c r="A651" s="1">
        <f t="shared" si="32"/>
        <v>650</v>
      </c>
      <c r="B651" s="107" t="s">
        <v>2703</v>
      </c>
      <c r="C651" s="111">
        <v>44091</v>
      </c>
      <c r="D651" s="5" t="s">
        <v>124</v>
      </c>
      <c r="E651" s="6">
        <v>600</v>
      </c>
      <c r="F651" s="5" t="s">
        <v>22</v>
      </c>
      <c r="G651" s="7" t="s">
        <v>2690</v>
      </c>
      <c r="H651" s="5" t="s">
        <v>60</v>
      </c>
      <c r="I651" s="7" t="s">
        <v>104</v>
      </c>
      <c r="J651" s="15"/>
      <c r="K651" s="15"/>
      <c r="L651" s="15"/>
      <c r="M651" s="7" t="s">
        <v>2704</v>
      </c>
      <c r="N651" s="7" t="s">
        <v>56</v>
      </c>
      <c r="O651" s="15"/>
      <c r="P651" s="15"/>
      <c r="Q651" s="11">
        <v>0</v>
      </c>
      <c r="R651" s="12">
        <f t="shared" si="30"/>
        <v>3000</v>
      </c>
      <c r="S651" s="11">
        <f t="shared" si="31"/>
        <v>3000</v>
      </c>
      <c r="T651" s="13" t="s">
        <v>2705</v>
      </c>
      <c r="U651" s="16" t="s">
        <v>2706</v>
      </c>
    </row>
    <row r="652" spans="1:23" ht="13" x14ac:dyDescent="0.15">
      <c r="A652" s="1">
        <f t="shared" si="32"/>
        <v>651</v>
      </c>
      <c r="B652" s="107" t="s">
        <v>2707</v>
      </c>
      <c r="C652" s="111">
        <v>44091</v>
      </c>
      <c r="D652" s="5" t="s">
        <v>124</v>
      </c>
      <c r="E652" s="6">
        <v>9559</v>
      </c>
      <c r="F652" s="5" t="s">
        <v>22</v>
      </c>
      <c r="G652" s="7" t="s">
        <v>957</v>
      </c>
      <c r="H652" s="5" t="s">
        <v>322</v>
      </c>
      <c r="I652" s="7" t="s">
        <v>69</v>
      </c>
      <c r="J652" s="15"/>
      <c r="K652" s="15"/>
      <c r="L652" s="15"/>
      <c r="M652" s="7" t="s">
        <v>2708</v>
      </c>
      <c r="N652" s="7" t="s">
        <v>1507</v>
      </c>
      <c r="O652" s="15"/>
      <c r="P652" s="15"/>
      <c r="Q652" s="11">
        <v>0</v>
      </c>
      <c r="R652" s="12">
        <f t="shared" si="30"/>
        <v>3000</v>
      </c>
      <c r="S652" s="11">
        <f t="shared" si="31"/>
        <v>3000</v>
      </c>
      <c r="T652" s="13" t="s">
        <v>2709</v>
      </c>
      <c r="U652" s="16" t="s">
        <v>2710</v>
      </c>
    </row>
    <row r="653" spans="1:23" ht="13" x14ac:dyDescent="0.15">
      <c r="A653" s="1">
        <f t="shared" si="32"/>
        <v>652</v>
      </c>
      <c r="B653" s="107" t="s">
        <v>2711</v>
      </c>
      <c r="C653" s="111">
        <v>44091</v>
      </c>
      <c r="D653" s="5" t="s">
        <v>375</v>
      </c>
      <c r="E653" s="6">
        <v>2601</v>
      </c>
      <c r="F653" s="5" t="s">
        <v>1039</v>
      </c>
      <c r="G653" s="7" t="s">
        <v>2244</v>
      </c>
      <c r="H653" s="5" t="s">
        <v>322</v>
      </c>
      <c r="I653" s="7" t="s">
        <v>183</v>
      </c>
      <c r="J653" s="15"/>
      <c r="K653" s="15"/>
      <c r="L653" s="15"/>
      <c r="M653" s="7" t="s">
        <v>2712</v>
      </c>
      <c r="N653" s="7" t="s">
        <v>2713</v>
      </c>
      <c r="O653" s="15"/>
      <c r="P653" s="15"/>
      <c r="Q653" s="11">
        <v>0</v>
      </c>
      <c r="R653" s="12">
        <f t="shared" si="30"/>
        <v>3000</v>
      </c>
      <c r="S653" s="11">
        <f t="shared" si="31"/>
        <v>3000</v>
      </c>
      <c r="T653" s="13" t="s">
        <v>2714</v>
      </c>
      <c r="U653" s="16" t="s">
        <v>2715</v>
      </c>
    </row>
    <row r="654" spans="1:23" ht="13" x14ac:dyDescent="0.15">
      <c r="A654" s="1">
        <f t="shared" si="32"/>
        <v>653</v>
      </c>
      <c r="B654" s="107" t="s">
        <v>2716</v>
      </c>
      <c r="C654" s="111">
        <v>44091</v>
      </c>
      <c r="D654" s="5" t="s">
        <v>375</v>
      </c>
      <c r="E654" s="6">
        <v>2601</v>
      </c>
      <c r="F654" s="5" t="s">
        <v>1039</v>
      </c>
      <c r="G654" s="7" t="s">
        <v>2244</v>
      </c>
      <c r="H654" s="5" t="s">
        <v>322</v>
      </c>
      <c r="I654" s="7" t="s">
        <v>183</v>
      </c>
      <c r="J654" s="15"/>
      <c r="K654" s="15"/>
      <c r="L654" s="15"/>
      <c r="M654" s="7" t="s">
        <v>2712</v>
      </c>
      <c r="N654" s="7" t="s">
        <v>2713</v>
      </c>
      <c r="O654" s="15"/>
      <c r="P654" s="15"/>
      <c r="Q654" s="11">
        <v>0</v>
      </c>
      <c r="R654" s="12">
        <f t="shared" si="30"/>
        <v>3000</v>
      </c>
      <c r="S654" s="11">
        <f t="shared" si="31"/>
        <v>3000</v>
      </c>
      <c r="T654" s="13" t="s">
        <v>2714</v>
      </c>
      <c r="U654" s="16" t="s">
        <v>2717</v>
      </c>
    </row>
    <row r="655" spans="1:23" ht="13" x14ac:dyDescent="0.15">
      <c r="A655" s="1">
        <f t="shared" si="32"/>
        <v>654</v>
      </c>
      <c r="B655" s="107" t="s">
        <v>2718</v>
      </c>
      <c r="C655" s="111">
        <v>44091</v>
      </c>
      <c r="D655" s="5" t="s">
        <v>131</v>
      </c>
      <c r="E655" s="6">
        <v>1112</v>
      </c>
      <c r="F655" s="5" t="s">
        <v>22</v>
      </c>
      <c r="G655" s="7" t="s">
        <v>2095</v>
      </c>
      <c r="H655" s="5" t="s">
        <v>322</v>
      </c>
      <c r="I655" s="7" t="s">
        <v>109</v>
      </c>
      <c r="J655" s="15"/>
      <c r="K655" s="15"/>
      <c r="L655" s="15"/>
      <c r="M655" s="7" t="s">
        <v>2719</v>
      </c>
      <c r="N655" s="7" t="s">
        <v>2720</v>
      </c>
      <c r="O655" s="15"/>
      <c r="P655" s="15"/>
      <c r="Q655" s="11">
        <v>0</v>
      </c>
      <c r="R655" s="12">
        <f t="shared" si="30"/>
        <v>500</v>
      </c>
      <c r="S655" s="11">
        <f t="shared" si="31"/>
        <v>500</v>
      </c>
      <c r="T655" s="13" t="s">
        <v>2721</v>
      </c>
      <c r="U655" s="16" t="s">
        <v>136</v>
      </c>
    </row>
    <row r="656" spans="1:23" ht="13" x14ac:dyDescent="0.15">
      <c r="A656" s="1">
        <f t="shared" si="32"/>
        <v>655</v>
      </c>
      <c r="B656" s="107" t="s">
        <v>2722</v>
      </c>
      <c r="C656" s="111">
        <v>44091</v>
      </c>
      <c r="D656" s="5" t="s">
        <v>131</v>
      </c>
      <c r="E656" s="6">
        <v>1204</v>
      </c>
      <c r="F656" s="5" t="s">
        <v>22</v>
      </c>
      <c r="G656" s="7" t="s">
        <v>2605</v>
      </c>
      <c r="H656" s="5" t="s">
        <v>24</v>
      </c>
      <c r="I656" s="7" t="s">
        <v>104</v>
      </c>
      <c r="J656" s="15"/>
      <c r="K656" s="15"/>
      <c r="L656" s="15"/>
      <c r="M656" s="7" t="s">
        <v>2723</v>
      </c>
      <c r="N656" s="7" t="s">
        <v>1701</v>
      </c>
      <c r="O656" s="15"/>
      <c r="P656" s="15"/>
      <c r="Q656" s="11">
        <v>0</v>
      </c>
      <c r="R656" s="12">
        <f t="shared" si="30"/>
        <v>500</v>
      </c>
      <c r="S656" s="11">
        <f t="shared" si="31"/>
        <v>500</v>
      </c>
      <c r="T656" s="13" t="s">
        <v>2724</v>
      </c>
      <c r="U656" s="16" t="s">
        <v>136</v>
      </c>
    </row>
    <row r="657" spans="1:24" ht="13" x14ac:dyDescent="0.15">
      <c r="A657" s="1">
        <f t="shared" si="32"/>
        <v>656</v>
      </c>
      <c r="B657" s="107" t="s">
        <v>2725</v>
      </c>
      <c r="C657" s="111">
        <v>44091</v>
      </c>
      <c r="D657" s="5" t="s">
        <v>131</v>
      </c>
      <c r="E657" s="6">
        <v>10013</v>
      </c>
      <c r="F657" s="5" t="s">
        <v>22</v>
      </c>
      <c r="G657" s="7" t="s">
        <v>2726</v>
      </c>
      <c r="H657" s="5" t="s">
        <v>54</v>
      </c>
      <c r="I657" s="7" t="s">
        <v>42</v>
      </c>
      <c r="J657" s="15"/>
      <c r="K657" s="15"/>
      <c r="L657" s="15"/>
      <c r="M657" s="7" t="s">
        <v>2727</v>
      </c>
      <c r="N657" s="7" t="s">
        <v>2728</v>
      </c>
      <c r="O657" s="15"/>
      <c r="P657" s="15"/>
      <c r="Q657" s="11">
        <v>0</v>
      </c>
      <c r="R657" s="12">
        <f t="shared" si="30"/>
        <v>500</v>
      </c>
      <c r="S657" s="11">
        <f t="shared" si="31"/>
        <v>500</v>
      </c>
      <c r="T657" s="13" t="s">
        <v>2729</v>
      </c>
      <c r="U657" s="16" t="s">
        <v>186</v>
      </c>
    </row>
    <row r="658" spans="1:24" ht="13" x14ac:dyDescent="0.15">
      <c r="A658" s="1">
        <f t="shared" si="32"/>
        <v>657</v>
      </c>
      <c r="B658" s="107" t="s">
        <v>2730</v>
      </c>
      <c r="C658" s="111">
        <v>44091</v>
      </c>
      <c r="D658" s="5" t="s">
        <v>131</v>
      </c>
      <c r="E658" s="6">
        <v>13712</v>
      </c>
      <c r="F658" s="5" t="s">
        <v>22</v>
      </c>
      <c r="G658" s="7" t="s">
        <v>1150</v>
      </c>
      <c r="H658" s="5" t="s">
        <v>24</v>
      </c>
      <c r="I658" s="7" t="s">
        <v>35</v>
      </c>
      <c r="J658" s="15"/>
      <c r="K658" s="15"/>
      <c r="L658" s="15"/>
      <c r="M658" s="7" t="s">
        <v>2731</v>
      </c>
      <c r="N658" s="7" t="s">
        <v>1142</v>
      </c>
      <c r="O658" s="15"/>
      <c r="P658" s="15"/>
      <c r="Q658" s="11">
        <v>0</v>
      </c>
      <c r="R658" s="12">
        <f t="shared" si="30"/>
        <v>500</v>
      </c>
      <c r="S658" s="11">
        <f t="shared" si="31"/>
        <v>500</v>
      </c>
      <c r="T658" s="13" t="s">
        <v>2732</v>
      </c>
      <c r="U658" s="16" t="s">
        <v>186</v>
      </c>
    </row>
    <row r="659" spans="1:24" ht="13" x14ac:dyDescent="0.15">
      <c r="A659" s="1">
        <f t="shared" si="32"/>
        <v>658</v>
      </c>
      <c r="B659" s="107" t="s">
        <v>2733</v>
      </c>
      <c r="C659" s="111">
        <v>44091</v>
      </c>
      <c r="D659" s="5" t="s">
        <v>131</v>
      </c>
      <c r="E659" s="6">
        <v>13500</v>
      </c>
      <c r="F659" s="5" t="s">
        <v>22</v>
      </c>
      <c r="G659" s="7" t="s">
        <v>2734</v>
      </c>
      <c r="H659" s="5" t="s">
        <v>24</v>
      </c>
      <c r="I659" s="7" t="s">
        <v>61</v>
      </c>
      <c r="J659" s="15"/>
      <c r="K659" s="15"/>
      <c r="L659" s="15"/>
      <c r="M659" s="7" t="s">
        <v>2735</v>
      </c>
      <c r="N659" s="7" t="s">
        <v>1142</v>
      </c>
      <c r="O659" s="15"/>
      <c r="P659" s="15"/>
      <c r="Q659" s="11">
        <v>0</v>
      </c>
      <c r="R659" s="12">
        <f t="shared" si="30"/>
        <v>500</v>
      </c>
      <c r="S659" s="11">
        <f t="shared" si="31"/>
        <v>500</v>
      </c>
      <c r="T659" s="13" t="s">
        <v>2736</v>
      </c>
      <c r="U659" s="16" t="s">
        <v>186</v>
      </c>
    </row>
    <row r="660" spans="1:24" ht="13" x14ac:dyDescent="0.15">
      <c r="A660" s="1">
        <f t="shared" si="32"/>
        <v>659</v>
      </c>
      <c r="B660" s="107" t="s">
        <v>2737</v>
      </c>
      <c r="C660" s="111">
        <v>44091</v>
      </c>
      <c r="D660" s="5" t="s">
        <v>131</v>
      </c>
      <c r="E660" s="6">
        <v>14015</v>
      </c>
      <c r="F660" s="5" t="s">
        <v>22</v>
      </c>
      <c r="G660" s="7" t="s">
        <v>1154</v>
      </c>
      <c r="H660" s="5" t="s">
        <v>54</v>
      </c>
      <c r="I660" s="7" t="s">
        <v>35</v>
      </c>
      <c r="J660" s="15"/>
      <c r="K660" s="15"/>
      <c r="L660" s="15"/>
      <c r="M660" s="7" t="s">
        <v>1155</v>
      </c>
      <c r="N660" s="7" t="s">
        <v>1142</v>
      </c>
      <c r="O660" s="15"/>
      <c r="P660" s="15"/>
      <c r="Q660" s="11">
        <v>0</v>
      </c>
      <c r="R660" s="12">
        <f t="shared" si="30"/>
        <v>500</v>
      </c>
      <c r="S660" s="11">
        <f t="shared" si="31"/>
        <v>500</v>
      </c>
      <c r="T660" s="13" t="s">
        <v>1156</v>
      </c>
      <c r="U660" s="16" t="s">
        <v>186</v>
      </c>
    </row>
    <row r="661" spans="1:24" ht="13" x14ac:dyDescent="0.15">
      <c r="A661" s="1">
        <f t="shared" si="32"/>
        <v>660</v>
      </c>
      <c r="B661" s="107" t="s">
        <v>2738</v>
      </c>
      <c r="C661" s="111">
        <v>44091</v>
      </c>
      <c r="D661" s="5" t="s">
        <v>131</v>
      </c>
      <c r="E661" s="6">
        <v>11915</v>
      </c>
      <c r="F661" s="5" t="s">
        <v>22</v>
      </c>
      <c r="G661" s="7" t="s">
        <v>2739</v>
      </c>
      <c r="H661" s="5" t="s">
        <v>34</v>
      </c>
      <c r="I661" s="7" t="s">
        <v>42</v>
      </c>
      <c r="J661" s="15"/>
      <c r="K661" s="15"/>
      <c r="L661" s="15"/>
      <c r="M661" s="7" t="s">
        <v>2740</v>
      </c>
      <c r="N661" s="7" t="s">
        <v>1142</v>
      </c>
      <c r="O661" s="15"/>
      <c r="P661" s="15"/>
      <c r="Q661" s="11">
        <v>0</v>
      </c>
      <c r="R661" s="12">
        <f t="shared" si="30"/>
        <v>500</v>
      </c>
      <c r="S661" s="11">
        <f t="shared" si="31"/>
        <v>500</v>
      </c>
      <c r="T661" s="13" t="s">
        <v>2741</v>
      </c>
      <c r="U661" s="16" t="s">
        <v>186</v>
      </c>
    </row>
    <row r="662" spans="1:24" ht="13" x14ac:dyDescent="0.15">
      <c r="A662" s="1">
        <f t="shared" si="32"/>
        <v>661</v>
      </c>
      <c r="B662" s="107" t="s">
        <v>2742</v>
      </c>
      <c r="C662" s="111">
        <v>44091</v>
      </c>
      <c r="D662" s="5" t="s">
        <v>131</v>
      </c>
      <c r="E662" s="6">
        <v>6500</v>
      </c>
      <c r="F662" s="5" t="s">
        <v>22</v>
      </c>
      <c r="G662" s="7" t="s">
        <v>489</v>
      </c>
      <c r="H662" s="5" t="s">
        <v>24</v>
      </c>
      <c r="I662" s="7" t="s">
        <v>97</v>
      </c>
      <c r="J662" s="15"/>
      <c r="K662" s="15"/>
      <c r="L662" s="15"/>
      <c r="M662" s="7" t="s">
        <v>2743</v>
      </c>
      <c r="N662" s="7" t="s">
        <v>1142</v>
      </c>
      <c r="O662" s="15"/>
      <c r="P662" s="15"/>
      <c r="Q662" s="11">
        <v>0</v>
      </c>
      <c r="R662" s="12">
        <f t="shared" si="30"/>
        <v>500</v>
      </c>
      <c r="S662" s="11">
        <f t="shared" si="31"/>
        <v>500</v>
      </c>
      <c r="T662" s="13" t="s">
        <v>2744</v>
      </c>
      <c r="U662" s="16" t="s">
        <v>186</v>
      </c>
    </row>
    <row r="663" spans="1:24" ht="13" x14ac:dyDescent="0.15">
      <c r="A663" s="1">
        <f t="shared" si="32"/>
        <v>662</v>
      </c>
      <c r="B663" s="107" t="s">
        <v>2745</v>
      </c>
      <c r="C663" s="111">
        <v>44091</v>
      </c>
      <c r="D663" s="5" t="s">
        <v>131</v>
      </c>
      <c r="E663" s="6">
        <v>6755</v>
      </c>
      <c r="F663" s="5" t="s">
        <v>22</v>
      </c>
      <c r="G663" s="7" t="s">
        <v>2746</v>
      </c>
      <c r="H663" s="5" t="s">
        <v>60</v>
      </c>
      <c r="I663" s="7" t="s">
        <v>109</v>
      </c>
      <c r="J663" s="15"/>
      <c r="K663" s="15"/>
      <c r="L663" s="15"/>
      <c r="M663" s="7" t="s">
        <v>2747</v>
      </c>
      <c r="N663" s="7" t="s">
        <v>2436</v>
      </c>
      <c r="O663" s="15"/>
      <c r="P663" s="15"/>
      <c r="Q663" s="11">
        <v>0</v>
      </c>
      <c r="R663" s="12">
        <f t="shared" si="30"/>
        <v>500</v>
      </c>
      <c r="S663" s="11">
        <f t="shared" si="31"/>
        <v>500</v>
      </c>
      <c r="T663" s="13" t="s">
        <v>2748</v>
      </c>
      <c r="U663" s="16" t="s">
        <v>186</v>
      </c>
    </row>
    <row r="664" spans="1:24" ht="13" x14ac:dyDescent="0.15">
      <c r="A664" s="1">
        <f t="shared" si="32"/>
        <v>663</v>
      </c>
      <c r="B664" s="107" t="s">
        <v>2749</v>
      </c>
      <c r="C664" s="111">
        <v>44091</v>
      </c>
      <c r="D664" s="5" t="s">
        <v>131</v>
      </c>
      <c r="E664" s="6">
        <v>4110</v>
      </c>
      <c r="F664" s="5" t="s">
        <v>22</v>
      </c>
      <c r="G664" s="7" t="s">
        <v>973</v>
      </c>
      <c r="H664" s="5" t="s">
        <v>322</v>
      </c>
      <c r="I664" s="7" t="s">
        <v>61</v>
      </c>
      <c r="J664" s="15"/>
      <c r="K664" s="15"/>
      <c r="L664" s="15"/>
      <c r="M664" s="7" t="s">
        <v>2750</v>
      </c>
      <c r="N664" s="7" t="s">
        <v>191</v>
      </c>
      <c r="O664" s="15"/>
      <c r="P664" s="15"/>
      <c r="Q664" s="11">
        <v>0</v>
      </c>
      <c r="R664" s="12">
        <f t="shared" si="30"/>
        <v>500</v>
      </c>
      <c r="S664" s="11">
        <f t="shared" si="31"/>
        <v>500</v>
      </c>
      <c r="T664" s="13" t="s">
        <v>2751</v>
      </c>
      <c r="U664" s="16" t="s">
        <v>186</v>
      </c>
    </row>
    <row r="665" spans="1:24" ht="13" x14ac:dyDescent="0.15">
      <c r="A665" s="1">
        <f t="shared" si="32"/>
        <v>664</v>
      </c>
      <c r="B665" s="107" t="s">
        <v>2752</v>
      </c>
      <c r="C665" s="111">
        <v>44091</v>
      </c>
      <c r="D665" s="5" t="s">
        <v>131</v>
      </c>
      <c r="E665" s="6">
        <v>11407</v>
      </c>
      <c r="F665" s="5" t="s">
        <v>22</v>
      </c>
      <c r="G665" s="7" t="s">
        <v>2753</v>
      </c>
      <c r="H665" s="5" t="s">
        <v>54</v>
      </c>
      <c r="I665" s="7" t="s">
        <v>42</v>
      </c>
      <c r="J665" s="15"/>
      <c r="K665" s="15"/>
      <c r="L665" s="15"/>
      <c r="M665" s="7" t="s">
        <v>2754</v>
      </c>
      <c r="N665" s="7" t="s">
        <v>145</v>
      </c>
      <c r="O665" s="15"/>
      <c r="P665" s="15"/>
      <c r="Q665" s="11">
        <v>0</v>
      </c>
      <c r="R665" s="12">
        <f t="shared" si="30"/>
        <v>500</v>
      </c>
      <c r="S665" s="11">
        <f t="shared" si="31"/>
        <v>500</v>
      </c>
      <c r="T665" s="13" t="s">
        <v>2755</v>
      </c>
      <c r="U665" s="16" t="s">
        <v>186</v>
      </c>
    </row>
    <row r="666" spans="1:24" ht="13" x14ac:dyDescent="0.15">
      <c r="A666" s="1">
        <f t="shared" si="32"/>
        <v>665</v>
      </c>
      <c r="B666" s="107" t="s">
        <v>2756</v>
      </c>
      <c r="C666" s="111">
        <v>44091</v>
      </c>
      <c r="D666" s="5" t="s">
        <v>131</v>
      </c>
      <c r="E666" s="6">
        <v>2701</v>
      </c>
      <c r="F666" s="5" t="s">
        <v>22</v>
      </c>
      <c r="G666" s="7" t="s">
        <v>2757</v>
      </c>
      <c r="H666" s="5" t="s">
        <v>24</v>
      </c>
      <c r="I666" s="7" t="s">
        <v>25</v>
      </c>
      <c r="J666" s="15"/>
      <c r="K666" s="15"/>
      <c r="L666" s="15"/>
      <c r="M666" s="7" t="s">
        <v>2758</v>
      </c>
      <c r="N666" s="7" t="s">
        <v>2759</v>
      </c>
      <c r="O666" s="15"/>
      <c r="P666" s="15"/>
      <c r="Q666" s="11">
        <v>0</v>
      </c>
      <c r="R666" s="12">
        <f t="shared" si="30"/>
        <v>500</v>
      </c>
      <c r="S666" s="11">
        <f t="shared" si="31"/>
        <v>500</v>
      </c>
      <c r="T666" s="13" t="s">
        <v>2760</v>
      </c>
      <c r="U666" s="16" t="s">
        <v>186</v>
      </c>
    </row>
    <row r="667" spans="1:24" ht="13" x14ac:dyDescent="0.15">
      <c r="A667" s="1">
        <f t="shared" si="32"/>
        <v>666</v>
      </c>
      <c r="B667" s="107" t="s">
        <v>2761</v>
      </c>
      <c r="C667" s="111">
        <v>44091</v>
      </c>
      <c r="D667" s="5" t="s">
        <v>218</v>
      </c>
      <c r="E667" s="6">
        <v>2900</v>
      </c>
      <c r="F667" s="5" t="s">
        <v>22</v>
      </c>
      <c r="G667" s="7" t="s">
        <v>2762</v>
      </c>
      <c r="H667" s="5" t="s">
        <v>60</v>
      </c>
      <c r="I667" s="7" t="s">
        <v>118</v>
      </c>
      <c r="J667" s="15"/>
      <c r="K667" s="15"/>
      <c r="L667" s="15"/>
      <c r="M667" s="7" t="s">
        <v>2763</v>
      </c>
      <c r="N667" s="7" t="s">
        <v>2764</v>
      </c>
      <c r="O667" s="15"/>
      <c r="P667" s="15"/>
      <c r="Q667" s="11">
        <v>0</v>
      </c>
      <c r="R667" s="12">
        <f t="shared" si="30"/>
        <v>500</v>
      </c>
      <c r="S667" s="11">
        <f t="shared" si="31"/>
        <v>500</v>
      </c>
      <c r="T667" s="13" t="s">
        <v>2765</v>
      </c>
      <c r="U667" s="16" t="s">
        <v>223</v>
      </c>
      <c r="X667" t="s">
        <v>4780</v>
      </c>
    </row>
    <row r="668" spans="1:24" ht="13" x14ac:dyDescent="0.15">
      <c r="A668" s="1">
        <f t="shared" si="32"/>
        <v>667</v>
      </c>
      <c r="B668" s="107" t="s">
        <v>2766</v>
      </c>
      <c r="C668" s="111">
        <v>44091</v>
      </c>
      <c r="D668" s="5" t="s">
        <v>218</v>
      </c>
      <c r="E668" s="6">
        <v>3212</v>
      </c>
      <c r="F668" s="5" t="s">
        <v>22</v>
      </c>
      <c r="G668" s="7" t="s">
        <v>2767</v>
      </c>
      <c r="H668" s="5" t="s">
        <v>60</v>
      </c>
      <c r="I668" s="7" t="s">
        <v>118</v>
      </c>
      <c r="J668" s="15"/>
      <c r="K668" s="15"/>
      <c r="L668" s="15"/>
      <c r="M668" s="7" t="s">
        <v>2768</v>
      </c>
      <c r="N668" s="7" t="s">
        <v>2769</v>
      </c>
      <c r="O668" s="15"/>
      <c r="P668" s="15"/>
      <c r="Q668" s="11">
        <v>0</v>
      </c>
      <c r="R668" s="12">
        <f t="shared" si="30"/>
        <v>500</v>
      </c>
      <c r="S668" s="11">
        <f t="shared" si="31"/>
        <v>500</v>
      </c>
      <c r="T668" s="13" t="s">
        <v>2770</v>
      </c>
      <c r="U668" s="16" t="s">
        <v>718</v>
      </c>
    </row>
    <row r="669" spans="1:24" ht="13" x14ac:dyDescent="0.15">
      <c r="A669" s="1">
        <f t="shared" si="32"/>
        <v>668</v>
      </c>
      <c r="B669" s="107" t="s">
        <v>2771</v>
      </c>
      <c r="C669" s="111">
        <v>44091</v>
      </c>
      <c r="D669" s="5" t="s">
        <v>218</v>
      </c>
      <c r="E669" s="6">
        <v>5401</v>
      </c>
      <c r="F669" s="5" t="s">
        <v>22</v>
      </c>
      <c r="G669" s="7" t="s">
        <v>2772</v>
      </c>
      <c r="H669" s="5" t="s">
        <v>34</v>
      </c>
      <c r="I669" s="7" t="s">
        <v>109</v>
      </c>
      <c r="J669" s="15"/>
      <c r="K669" s="15"/>
      <c r="L669" s="15"/>
      <c r="M669" s="7" t="s">
        <v>2773</v>
      </c>
      <c r="N669" s="7" t="s">
        <v>2769</v>
      </c>
      <c r="O669" s="15"/>
      <c r="P669" s="15"/>
      <c r="Q669" s="11">
        <v>0</v>
      </c>
      <c r="R669" s="12">
        <f t="shared" si="30"/>
        <v>500</v>
      </c>
      <c r="S669" s="11">
        <f t="shared" si="31"/>
        <v>500</v>
      </c>
      <c r="T669" s="13" t="s">
        <v>2774</v>
      </c>
      <c r="U669" s="16" t="s">
        <v>718</v>
      </c>
    </row>
    <row r="670" spans="1:24" ht="13" x14ac:dyDescent="0.15">
      <c r="A670" s="1">
        <f t="shared" si="32"/>
        <v>669</v>
      </c>
      <c r="B670" s="107" t="s">
        <v>2775</v>
      </c>
      <c r="C670" s="111">
        <v>44091</v>
      </c>
      <c r="D670" s="5" t="s">
        <v>218</v>
      </c>
      <c r="E670" s="6">
        <v>1001</v>
      </c>
      <c r="F670" s="5" t="s">
        <v>22</v>
      </c>
      <c r="G670" s="7" t="s">
        <v>1492</v>
      </c>
      <c r="H670" s="5" t="s">
        <v>60</v>
      </c>
      <c r="I670" s="7" t="s">
        <v>118</v>
      </c>
      <c r="J670" s="15"/>
      <c r="K670" s="15"/>
      <c r="L670" s="15"/>
      <c r="M670" s="7" t="s">
        <v>2776</v>
      </c>
      <c r="N670" s="7" t="s">
        <v>2769</v>
      </c>
      <c r="O670" s="15"/>
      <c r="P670" s="15"/>
      <c r="Q670" s="11">
        <v>0</v>
      </c>
      <c r="R670" s="12">
        <f t="shared" si="30"/>
        <v>500</v>
      </c>
      <c r="S670" s="11">
        <f t="shared" si="31"/>
        <v>500</v>
      </c>
      <c r="T670" s="13" t="s">
        <v>2777</v>
      </c>
      <c r="U670" s="16" t="s">
        <v>718</v>
      </c>
    </row>
    <row r="671" spans="1:24" ht="13" x14ac:dyDescent="0.15">
      <c r="A671" s="1">
        <f t="shared" si="32"/>
        <v>670</v>
      </c>
      <c r="B671" s="107" t="s">
        <v>2778</v>
      </c>
      <c r="C671" s="111">
        <v>44091</v>
      </c>
      <c r="D671" s="5" t="s">
        <v>239</v>
      </c>
      <c r="E671" s="6">
        <v>3702</v>
      </c>
      <c r="F671" s="5" t="s">
        <v>22</v>
      </c>
      <c r="G671" s="7" t="s">
        <v>2779</v>
      </c>
      <c r="H671" s="5" t="s">
        <v>24</v>
      </c>
      <c r="I671" s="7" t="s">
        <v>97</v>
      </c>
      <c r="J671" s="15"/>
      <c r="K671" s="15"/>
      <c r="L671" s="15"/>
      <c r="M671" s="7" t="s">
        <v>2780</v>
      </c>
      <c r="N671" s="7" t="s">
        <v>748</v>
      </c>
      <c r="O671" s="15"/>
      <c r="P671" s="15"/>
      <c r="Q671" s="11">
        <v>50000</v>
      </c>
      <c r="R671" s="12">
        <f t="shared" si="30"/>
        <v>0</v>
      </c>
      <c r="S671" s="11">
        <f t="shared" si="31"/>
        <v>50000</v>
      </c>
      <c r="T671" s="13" t="s">
        <v>2781</v>
      </c>
      <c r="U671" s="16" t="s">
        <v>256</v>
      </c>
      <c r="V671" t="s">
        <v>4778</v>
      </c>
    </row>
    <row r="672" spans="1:24" ht="13" x14ac:dyDescent="0.15">
      <c r="A672" s="1">
        <f t="shared" si="32"/>
        <v>671</v>
      </c>
      <c r="B672" s="107" t="s">
        <v>2782</v>
      </c>
      <c r="C672" s="111">
        <v>44091</v>
      </c>
      <c r="D672" s="5" t="s">
        <v>239</v>
      </c>
      <c r="E672" s="6">
        <v>3302</v>
      </c>
      <c r="F672" s="5" t="s">
        <v>22</v>
      </c>
      <c r="G672" s="7" t="s">
        <v>2783</v>
      </c>
      <c r="H672" s="5" t="s">
        <v>68</v>
      </c>
      <c r="I672" s="7" t="s">
        <v>35</v>
      </c>
      <c r="J672" s="15"/>
      <c r="K672" s="15"/>
      <c r="L672" s="15"/>
      <c r="M672" s="7" t="s">
        <v>2784</v>
      </c>
      <c r="N672" s="7" t="s">
        <v>1273</v>
      </c>
      <c r="O672" s="15"/>
      <c r="P672" s="15"/>
      <c r="Q672" s="11">
        <v>50000</v>
      </c>
      <c r="R672" s="12">
        <f t="shared" si="30"/>
        <v>0</v>
      </c>
      <c r="S672" s="11">
        <f t="shared" si="31"/>
        <v>50000</v>
      </c>
      <c r="T672" s="13" t="s">
        <v>2785</v>
      </c>
      <c r="U672" s="16" t="s">
        <v>261</v>
      </c>
      <c r="V672" t="s">
        <v>4778</v>
      </c>
    </row>
    <row r="673" spans="1:22" ht="13" x14ac:dyDescent="0.15">
      <c r="A673" s="1">
        <f t="shared" si="32"/>
        <v>672</v>
      </c>
      <c r="B673" s="107" t="s">
        <v>2786</v>
      </c>
      <c r="C673" s="111">
        <v>44091</v>
      </c>
      <c r="D673" s="5" t="s">
        <v>239</v>
      </c>
      <c r="E673" s="6">
        <v>2307</v>
      </c>
      <c r="F673" s="5" t="s">
        <v>22</v>
      </c>
      <c r="G673" s="7" t="s">
        <v>563</v>
      </c>
      <c r="H673" s="5" t="s">
        <v>60</v>
      </c>
      <c r="I673" s="7" t="s">
        <v>183</v>
      </c>
      <c r="J673" s="15"/>
      <c r="K673" s="15"/>
      <c r="L673" s="15"/>
      <c r="M673" s="7" t="s">
        <v>2787</v>
      </c>
      <c r="N673" s="15"/>
      <c r="O673" s="15"/>
      <c r="P673" s="15"/>
      <c r="Q673" s="11">
        <v>50000</v>
      </c>
      <c r="R673" s="12">
        <f t="shared" si="30"/>
        <v>0</v>
      </c>
      <c r="S673" s="11">
        <f t="shared" si="31"/>
        <v>50000</v>
      </c>
      <c r="T673" s="13" t="s">
        <v>2788</v>
      </c>
      <c r="U673" s="16" t="s">
        <v>250</v>
      </c>
      <c r="V673" t="s">
        <v>4778</v>
      </c>
    </row>
    <row r="674" spans="1:22" ht="13" x14ac:dyDescent="0.15">
      <c r="A674" s="1">
        <f t="shared" si="32"/>
        <v>673</v>
      </c>
      <c r="B674" s="107" t="s">
        <v>2789</v>
      </c>
      <c r="C674" s="111">
        <v>44091</v>
      </c>
      <c r="D674" s="5" t="s">
        <v>239</v>
      </c>
      <c r="E674" s="6">
        <v>6004</v>
      </c>
      <c r="F674" s="5" t="s">
        <v>22</v>
      </c>
      <c r="G674" s="7" t="s">
        <v>1679</v>
      </c>
      <c r="H674" s="5" t="s">
        <v>68</v>
      </c>
      <c r="I674" s="7" t="s">
        <v>97</v>
      </c>
      <c r="J674" s="15"/>
      <c r="K674" s="15"/>
      <c r="L674" s="15"/>
      <c r="M674" s="7" t="s">
        <v>2790</v>
      </c>
      <c r="N674" s="7" t="s">
        <v>2791</v>
      </c>
      <c r="O674" s="15"/>
      <c r="P674" s="15"/>
      <c r="Q674" s="11">
        <v>10000</v>
      </c>
      <c r="R674" s="12">
        <f t="shared" si="30"/>
        <v>0</v>
      </c>
      <c r="S674" s="11">
        <f t="shared" si="31"/>
        <v>10000</v>
      </c>
      <c r="T674" s="13" t="s">
        <v>2792</v>
      </c>
      <c r="U674" s="16" t="s">
        <v>2793</v>
      </c>
    </row>
    <row r="675" spans="1:22" ht="13" x14ac:dyDescent="0.15">
      <c r="A675" s="1">
        <f t="shared" si="32"/>
        <v>674</v>
      </c>
      <c r="B675" s="107" t="s">
        <v>2794</v>
      </c>
      <c r="C675" s="111">
        <v>44091</v>
      </c>
      <c r="D675" s="5" t="s">
        <v>239</v>
      </c>
      <c r="E675" s="6">
        <v>4212</v>
      </c>
      <c r="F675" s="5" t="s">
        <v>22</v>
      </c>
      <c r="G675" s="7" t="s">
        <v>2795</v>
      </c>
      <c r="H675" s="5" t="s">
        <v>54</v>
      </c>
      <c r="I675" s="7" t="s">
        <v>69</v>
      </c>
      <c r="J675" s="15"/>
      <c r="K675" s="15"/>
      <c r="L675" s="15"/>
      <c r="M675" s="7" t="s">
        <v>2796</v>
      </c>
      <c r="N675" s="7" t="s">
        <v>2797</v>
      </c>
      <c r="O675" s="15"/>
      <c r="P675" s="15"/>
      <c r="Q675" s="11">
        <v>50000</v>
      </c>
      <c r="R675" s="12">
        <f t="shared" si="30"/>
        <v>0</v>
      </c>
      <c r="S675" s="11">
        <f t="shared" si="31"/>
        <v>50000</v>
      </c>
      <c r="T675" s="13" t="s">
        <v>2798</v>
      </c>
      <c r="U675" s="16" t="s">
        <v>493</v>
      </c>
      <c r="V675" t="s">
        <v>4778</v>
      </c>
    </row>
    <row r="676" spans="1:22" ht="13" x14ac:dyDescent="0.15">
      <c r="A676" s="1">
        <f t="shared" si="32"/>
        <v>675</v>
      </c>
      <c r="B676" s="107" t="s">
        <v>2799</v>
      </c>
      <c r="C676" s="111">
        <v>44091</v>
      </c>
      <c r="D676" s="5" t="s">
        <v>239</v>
      </c>
      <c r="E676" s="6">
        <v>404</v>
      </c>
      <c r="F676" s="5" t="s">
        <v>22</v>
      </c>
      <c r="G676" s="7" t="s">
        <v>2800</v>
      </c>
      <c r="H676" s="5" t="s">
        <v>24</v>
      </c>
      <c r="I676" s="7" t="s">
        <v>109</v>
      </c>
      <c r="J676" s="15"/>
      <c r="K676" s="15"/>
      <c r="L676" s="15"/>
      <c r="M676" s="7" t="s">
        <v>2801</v>
      </c>
      <c r="N676" s="7" t="s">
        <v>284</v>
      </c>
      <c r="O676" s="15"/>
      <c r="P676" s="15"/>
      <c r="Q676" s="11">
        <v>50000</v>
      </c>
      <c r="R676" s="12">
        <f t="shared" si="30"/>
        <v>0</v>
      </c>
      <c r="S676" s="11">
        <f t="shared" si="31"/>
        <v>50000</v>
      </c>
      <c r="T676" s="13" t="s">
        <v>2802</v>
      </c>
      <c r="U676" s="16" t="s">
        <v>250</v>
      </c>
      <c r="V676" t="s">
        <v>4778</v>
      </c>
    </row>
    <row r="677" spans="1:22" ht="13" x14ac:dyDescent="0.15">
      <c r="A677" s="1">
        <f t="shared" si="32"/>
        <v>676</v>
      </c>
      <c r="B677" s="107" t="s">
        <v>2803</v>
      </c>
      <c r="C677" s="111">
        <v>44091</v>
      </c>
      <c r="D677" s="5" t="s">
        <v>239</v>
      </c>
      <c r="E677" s="6">
        <v>1006</v>
      </c>
      <c r="F677" s="5" t="s">
        <v>22</v>
      </c>
      <c r="G677" s="7" t="s">
        <v>2804</v>
      </c>
      <c r="H677" s="5" t="s">
        <v>24</v>
      </c>
      <c r="I677" s="7" t="s">
        <v>25</v>
      </c>
      <c r="J677" s="15"/>
      <c r="K677" s="15"/>
      <c r="L677" s="15"/>
      <c r="M677" s="7" t="s">
        <v>2805</v>
      </c>
      <c r="N677" s="7" t="s">
        <v>481</v>
      </c>
      <c r="O677" s="15"/>
      <c r="P677" s="15"/>
      <c r="Q677" s="11">
        <v>50000</v>
      </c>
      <c r="R677" s="12">
        <f t="shared" si="30"/>
        <v>0</v>
      </c>
      <c r="S677" s="11">
        <f t="shared" si="31"/>
        <v>50000</v>
      </c>
      <c r="T677" s="13" t="s">
        <v>2806</v>
      </c>
      <c r="U677" s="16" t="s">
        <v>261</v>
      </c>
      <c r="V677" t="s">
        <v>4778</v>
      </c>
    </row>
    <row r="678" spans="1:22" ht="13" x14ac:dyDescent="0.15">
      <c r="A678" s="1">
        <f t="shared" si="32"/>
        <v>677</v>
      </c>
      <c r="B678" s="107" t="s">
        <v>2807</v>
      </c>
      <c r="C678" s="111">
        <v>44091</v>
      </c>
      <c r="D678" s="5" t="s">
        <v>239</v>
      </c>
      <c r="E678" s="6">
        <v>5416</v>
      </c>
      <c r="F678" s="5" t="s">
        <v>22</v>
      </c>
      <c r="G678" s="7" t="s">
        <v>2808</v>
      </c>
      <c r="H678" s="5" t="s">
        <v>24</v>
      </c>
      <c r="I678" s="7" t="s">
        <v>69</v>
      </c>
      <c r="J678" s="15"/>
      <c r="K678" s="15"/>
      <c r="L678" s="15"/>
      <c r="M678" s="7" t="s">
        <v>2809</v>
      </c>
      <c r="N678" s="7" t="s">
        <v>481</v>
      </c>
      <c r="O678" s="15"/>
      <c r="P678" s="15"/>
      <c r="Q678" s="11">
        <v>50000</v>
      </c>
      <c r="R678" s="12">
        <f t="shared" si="30"/>
        <v>0</v>
      </c>
      <c r="S678" s="11">
        <f t="shared" si="31"/>
        <v>50000</v>
      </c>
      <c r="T678" s="13" t="s">
        <v>2810</v>
      </c>
      <c r="U678" s="16" t="s">
        <v>261</v>
      </c>
      <c r="V678" t="s">
        <v>4778</v>
      </c>
    </row>
    <row r="679" spans="1:22" ht="13" x14ac:dyDescent="0.15">
      <c r="A679" s="1">
        <f t="shared" si="32"/>
        <v>678</v>
      </c>
      <c r="B679" s="107" t="s">
        <v>2811</v>
      </c>
      <c r="C679" s="111">
        <v>44091</v>
      </c>
      <c r="D679" s="5" t="s">
        <v>239</v>
      </c>
      <c r="E679" s="6">
        <v>10320</v>
      </c>
      <c r="F679" s="5" t="s">
        <v>22</v>
      </c>
      <c r="G679" s="7" t="s">
        <v>2812</v>
      </c>
      <c r="H679" s="5" t="s">
        <v>68</v>
      </c>
      <c r="I679" s="7" t="s">
        <v>35</v>
      </c>
      <c r="J679" s="15"/>
      <c r="K679" s="15"/>
      <c r="L679" s="15"/>
      <c r="M679" s="7" t="s">
        <v>2813</v>
      </c>
      <c r="N679" s="7" t="s">
        <v>481</v>
      </c>
      <c r="O679" s="15"/>
      <c r="P679" s="15"/>
      <c r="Q679" s="11">
        <v>50000</v>
      </c>
      <c r="R679" s="12">
        <f t="shared" si="30"/>
        <v>0</v>
      </c>
      <c r="S679" s="11">
        <f t="shared" si="31"/>
        <v>50000</v>
      </c>
      <c r="T679" s="13" t="s">
        <v>2814</v>
      </c>
      <c r="U679" s="16" t="s">
        <v>261</v>
      </c>
      <c r="V679" t="s">
        <v>4778</v>
      </c>
    </row>
    <row r="680" spans="1:22" ht="13" x14ac:dyDescent="0.15">
      <c r="A680" s="1">
        <f t="shared" si="32"/>
        <v>679</v>
      </c>
      <c r="B680" s="107" t="s">
        <v>2815</v>
      </c>
      <c r="C680" s="111">
        <v>44091</v>
      </c>
      <c r="D680" s="5" t="s">
        <v>239</v>
      </c>
      <c r="E680" s="6">
        <v>11206</v>
      </c>
      <c r="F680" s="5" t="s">
        <v>22</v>
      </c>
      <c r="G680" s="7" t="s">
        <v>2816</v>
      </c>
      <c r="H680" s="5" t="s">
        <v>24</v>
      </c>
      <c r="I680" s="7" t="s">
        <v>25</v>
      </c>
      <c r="J680" s="15"/>
      <c r="K680" s="15"/>
      <c r="L680" s="15"/>
      <c r="M680" s="7" t="s">
        <v>2817</v>
      </c>
      <c r="N680" s="7" t="s">
        <v>481</v>
      </c>
      <c r="O680" s="15"/>
      <c r="P680" s="15"/>
      <c r="Q680" s="11">
        <v>50000</v>
      </c>
      <c r="R680" s="12">
        <f t="shared" si="30"/>
        <v>0</v>
      </c>
      <c r="S680" s="11">
        <f t="shared" si="31"/>
        <v>50000</v>
      </c>
      <c r="T680" s="13" t="s">
        <v>2818</v>
      </c>
      <c r="U680" s="16" t="s">
        <v>261</v>
      </c>
      <c r="V680" t="s">
        <v>4778</v>
      </c>
    </row>
    <row r="681" spans="1:22" ht="13" x14ac:dyDescent="0.15">
      <c r="A681" s="1">
        <f t="shared" si="32"/>
        <v>680</v>
      </c>
      <c r="B681" s="107" t="s">
        <v>2819</v>
      </c>
      <c r="C681" s="111">
        <v>44091</v>
      </c>
      <c r="D681" s="5" t="s">
        <v>239</v>
      </c>
      <c r="E681" s="6">
        <v>8813</v>
      </c>
      <c r="F681" s="5" t="s">
        <v>22</v>
      </c>
      <c r="G681" s="7" t="s">
        <v>2820</v>
      </c>
      <c r="H681" s="5" t="s">
        <v>34</v>
      </c>
      <c r="I681" s="7" t="s">
        <v>42</v>
      </c>
      <c r="J681" s="15"/>
      <c r="K681" s="15"/>
      <c r="L681" s="15"/>
      <c r="M681" s="7" t="s">
        <v>2821</v>
      </c>
      <c r="N681" s="7" t="s">
        <v>991</v>
      </c>
      <c r="O681" s="15"/>
      <c r="P681" s="15"/>
      <c r="Q681" s="11">
        <v>50000</v>
      </c>
      <c r="R681" s="12">
        <f t="shared" si="30"/>
        <v>0</v>
      </c>
      <c r="S681" s="11">
        <f t="shared" si="31"/>
        <v>50000</v>
      </c>
      <c r="T681" s="13" t="s">
        <v>2822</v>
      </c>
      <c r="U681" s="16" t="s">
        <v>280</v>
      </c>
      <c r="V681" t="s">
        <v>4778</v>
      </c>
    </row>
    <row r="682" spans="1:22" ht="13" x14ac:dyDescent="0.15">
      <c r="A682" s="1">
        <f t="shared" si="32"/>
        <v>681</v>
      </c>
      <c r="B682" s="107" t="s">
        <v>2823</v>
      </c>
      <c r="C682" s="111">
        <v>44091</v>
      </c>
      <c r="D682" s="5" t="s">
        <v>239</v>
      </c>
      <c r="E682" s="6">
        <v>2000</v>
      </c>
      <c r="F682" s="5" t="s">
        <v>22</v>
      </c>
      <c r="G682" s="7" t="s">
        <v>2824</v>
      </c>
      <c r="H682" s="5" t="s">
        <v>54</v>
      </c>
      <c r="I682" s="7" t="s">
        <v>104</v>
      </c>
      <c r="J682" s="15"/>
      <c r="K682" s="15"/>
      <c r="L682" s="15"/>
      <c r="M682" s="7" t="s">
        <v>2825</v>
      </c>
      <c r="N682" s="7" t="s">
        <v>481</v>
      </c>
      <c r="O682" s="15"/>
      <c r="P682" s="15"/>
      <c r="Q682" s="11">
        <v>50000</v>
      </c>
      <c r="R682" s="12">
        <f t="shared" si="30"/>
        <v>0</v>
      </c>
      <c r="S682" s="11">
        <f t="shared" si="31"/>
        <v>50000</v>
      </c>
      <c r="T682" s="13" t="s">
        <v>2826</v>
      </c>
      <c r="U682" s="16" t="s">
        <v>280</v>
      </c>
      <c r="V682" t="s">
        <v>4778</v>
      </c>
    </row>
    <row r="683" spans="1:22" ht="13" x14ac:dyDescent="0.15">
      <c r="A683" s="1">
        <f t="shared" si="32"/>
        <v>682</v>
      </c>
      <c r="B683" s="107" t="s">
        <v>2827</v>
      </c>
      <c r="C683" s="111">
        <v>44091</v>
      </c>
      <c r="D683" s="5" t="s">
        <v>239</v>
      </c>
      <c r="E683" s="6">
        <v>6512</v>
      </c>
      <c r="F683" s="5" t="s">
        <v>22</v>
      </c>
      <c r="G683" s="7" t="s">
        <v>2828</v>
      </c>
      <c r="H683" s="5" t="s">
        <v>60</v>
      </c>
      <c r="I683" s="15"/>
      <c r="J683" s="15"/>
      <c r="K683" s="15"/>
      <c r="L683" s="15"/>
      <c r="M683" s="7" t="s">
        <v>2829</v>
      </c>
      <c r="N683" s="7" t="s">
        <v>481</v>
      </c>
      <c r="O683" s="15"/>
      <c r="P683" s="15"/>
      <c r="Q683" s="11">
        <v>50000</v>
      </c>
      <c r="R683" s="12">
        <f t="shared" si="30"/>
        <v>0</v>
      </c>
      <c r="S683" s="11">
        <f t="shared" si="31"/>
        <v>50000</v>
      </c>
      <c r="T683" s="13" t="s">
        <v>2830</v>
      </c>
      <c r="U683" s="16" t="s">
        <v>1857</v>
      </c>
      <c r="V683" t="s">
        <v>4778</v>
      </c>
    </row>
    <row r="684" spans="1:22" ht="13" x14ac:dyDescent="0.15">
      <c r="A684" s="1">
        <f t="shared" si="32"/>
        <v>683</v>
      </c>
      <c r="B684" s="107" t="s">
        <v>2831</v>
      </c>
      <c r="C684" s="111">
        <v>44091</v>
      </c>
      <c r="D684" s="5" t="s">
        <v>239</v>
      </c>
      <c r="E684" s="6">
        <v>10120</v>
      </c>
      <c r="F684" s="5" t="s">
        <v>22</v>
      </c>
      <c r="G684" s="7" t="s">
        <v>2832</v>
      </c>
      <c r="H684" s="5" t="s">
        <v>24</v>
      </c>
      <c r="I684" s="7" t="s">
        <v>25</v>
      </c>
      <c r="J684" s="15"/>
      <c r="K684" s="15"/>
      <c r="L684" s="15"/>
      <c r="M684" s="7" t="s">
        <v>2833</v>
      </c>
      <c r="N684" s="7" t="s">
        <v>2834</v>
      </c>
      <c r="O684" s="15"/>
      <c r="P684" s="15"/>
      <c r="Q684" s="11">
        <v>50000</v>
      </c>
      <c r="R684" s="12">
        <f t="shared" si="30"/>
        <v>0</v>
      </c>
      <c r="S684" s="11">
        <f t="shared" si="31"/>
        <v>50000</v>
      </c>
      <c r="T684" s="13" t="s">
        <v>2835</v>
      </c>
      <c r="U684" s="16" t="s">
        <v>250</v>
      </c>
      <c r="V684" t="s">
        <v>4778</v>
      </c>
    </row>
    <row r="685" spans="1:22" ht="13" x14ac:dyDescent="0.15">
      <c r="A685" s="1">
        <f t="shared" si="32"/>
        <v>684</v>
      </c>
      <c r="B685" s="107" t="s">
        <v>2836</v>
      </c>
      <c r="C685" s="111">
        <v>44091</v>
      </c>
      <c r="D685" s="5" t="s">
        <v>239</v>
      </c>
      <c r="E685" s="6">
        <v>11721</v>
      </c>
      <c r="F685" s="5" t="s">
        <v>22</v>
      </c>
      <c r="G685" s="7" t="s">
        <v>2837</v>
      </c>
      <c r="H685" s="5" t="s">
        <v>24</v>
      </c>
      <c r="I685" s="15"/>
      <c r="J685" s="15"/>
      <c r="K685" s="15"/>
      <c r="L685" s="15"/>
      <c r="M685" s="7" t="s">
        <v>2838</v>
      </c>
      <c r="N685" s="15"/>
      <c r="O685" s="15"/>
      <c r="P685" s="15"/>
      <c r="Q685" s="11">
        <v>50000</v>
      </c>
      <c r="R685" s="12">
        <f t="shared" si="30"/>
        <v>0</v>
      </c>
      <c r="S685" s="11">
        <f t="shared" si="31"/>
        <v>50000</v>
      </c>
      <c r="T685" s="13" t="s">
        <v>2839</v>
      </c>
      <c r="U685" s="16" t="s">
        <v>250</v>
      </c>
      <c r="V685" t="s">
        <v>4778</v>
      </c>
    </row>
    <row r="686" spans="1:22" ht="13" x14ac:dyDescent="0.15">
      <c r="A686" s="1">
        <f t="shared" si="32"/>
        <v>685</v>
      </c>
      <c r="B686" s="107" t="s">
        <v>2840</v>
      </c>
      <c r="C686" s="111">
        <v>44091</v>
      </c>
      <c r="D686" s="5" t="s">
        <v>239</v>
      </c>
      <c r="E686" s="6">
        <v>6304</v>
      </c>
      <c r="F686" s="5" t="s">
        <v>22</v>
      </c>
      <c r="G686" s="7" t="s">
        <v>2520</v>
      </c>
      <c r="H686" s="5" t="s">
        <v>60</v>
      </c>
      <c r="I686" s="7" t="s">
        <v>109</v>
      </c>
      <c r="J686" s="15"/>
      <c r="K686" s="15"/>
      <c r="L686" s="15"/>
      <c r="M686" s="7" t="s">
        <v>2841</v>
      </c>
      <c r="N686" s="7" t="s">
        <v>497</v>
      </c>
      <c r="O686" s="15"/>
      <c r="P686" s="15"/>
      <c r="Q686" s="11">
        <v>50000</v>
      </c>
      <c r="R686" s="12">
        <f t="shared" si="30"/>
        <v>0</v>
      </c>
      <c r="S686" s="11">
        <f t="shared" si="31"/>
        <v>50000</v>
      </c>
      <c r="T686" s="13" t="s">
        <v>2842</v>
      </c>
      <c r="U686" s="16" t="s">
        <v>280</v>
      </c>
      <c r="V686" t="s">
        <v>4778</v>
      </c>
    </row>
    <row r="687" spans="1:22" ht="13" x14ac:dyDescent="0.15">
      <c r="A687" s="1">
        <f t="shared" si="32"/>
        <v>686</v>
      </c>
      <c r="B687" s="107" t="s">
        <v>2843</v>
      </c>
      <c r="C687" s="111">
        <v>44091</v>
      </c>
      <c r="D687" s="5" t="s">
        <v>239</v>
      </c>
      <c r="E687" s="6">
        <v>3039</v>
      </c>
      <c r="F687" s="5" t="s">
        <v>22</v>
      </c>
      <c r="G687" s="7" t="s">
        <v>2844</v>
      </c>
      <c r="H687" s="5" t="s">
        <v>24</v>
      </c>
      <c r="I687" s="7" t="s">
        <v>97</v>
      </c>
      <c r="J687" s="15"/>
      <c r="K687" s="15"/>
      <c r="L687" s="15"/>
      <c r="M687" s="7" t="s">
        <v>2845</v>
      </c>
      <c r="N687" s="7" t="s">
        <v>497</v>
      </c>
      <c r="O687" s="15"/>
      <c r="P687" s="15"/>
      <c r="Q687" s="11">
        <v>50000</v>
      </c>
      <c r="R687" s="12">
        <f t="shared" si="30"/>
        <v>0</v>
      </c>
      <c r="S687" s="11">
        <f t="shared" si="31"/>
        <v>50000</v>
      </c>
      <c r="T687" s="13" t="s">
        <v>2846</v>
      </c>
      <c r="U687" s="16" t="s">
        <v>280</v>
      </c>
      <c r="V687" t="s">
        <v>4778</v>
      </c>
    </row>
    <row r="688" spans="1:22" ht="13" x14ac:dyDescent="0.15">
      <c r="A688" s="1">
        <f t="shared" si="32"/>
        <v>687</v>
      </c>
      <c r="B688" s="107" t="s">
        <v>2847</v>
      </c>
      <c r="C688" s="111">
        <v>44091</v>
      </c>
      <c r="D688" s="5" t="s">
        <v>239</v>
      </c>
      <c r="E688" s="6">
        <v>9114</v>
      </c>
      <c r="F688" s="5" t="s">
        <v>22</v>
      </c>
      <c r="G688" s="7" t="s">
        <v>2848</v>
      </c>
      <c r="H688" s="5" t="s">
        <v>34</v>
      </c>
      <c r="I688" s="7" t="s">
        <v>42</v>
      </c>
      <c r="J688" s="15"/>
      <c r="K688" s="15"/>
      <c r="L688" s="15"/>
      <c r="M688" s="7" t="s">
        <v>2849</v>
      </c>
      <c r="N688" s="7" t="s">
        <v>748</v>
      </c>
      <c r="O688" s="15"/>
      <c r="P688" s="15"/>
      <c r="Q688" s="11">
        <v>50000</v>
      </c>
      <c r="R688" s="12">
        <f t="shared" si="30"/>
        <v>0</v>
      </c>
      <c r="S688" s="11">
        <f t="shared" si="31"/>
        <v>50000</v>
      </c>
      <c r="T688" s="13" t="s">
        <v>2850</v>
      </c>
      <c r="U688" s="16" t="s">
        <v>250</v>
      </c>
      <c r="V688" t="s">
        <v>4778</v>
      </c>
    </row>
    <row r="689" spans="1:22" ht="13" x14ac:dyDescent="0.15">
      <c r="A689" s="1">
        <f t="shared" si="32"/>
        <v>688</v>
      </c>
      <c r="B689" s="107" t="s">
        <v>2851</v>
      </c>
      <c r="C689" s="111">
        <v>44091</v>
      </c>
      <c r="D689" s="5" t="s">
        <v>239</v>
      </c>
      <c r="E689" s="6">
        <v>11701</v>
      </c>
      <c r="F689" s="5" t="s">
        <v>22</v>
      </c>
      <c r="G689" s="7" t="s">
        <v>2852</v>
      </c>
      <c r="H689" s="5" t="s">
        <v>24</v>
      </c>
      <c r="I689" s="7" t="s">
        <v>42</v>
      </c>
      <c r="J689" s="15"/>
      <c r="K689" s="15"/>
      <c r="L689" s="15"/>
      <c r="M689" s="7" t="s">
        <v>2853</v>
      </c>
      <c r="N689" s="7" t="s">
        <v>748</v>
      </c>
      <c r="O689" s="15"/>
      <c r="P689" s="15"/>
      <c r="Q689" s="11">
        <v>50000</v>
      </c>
      <c r="R689" s="12">
        <f t="shared" si="30"/>
        <v>0</v>
      </c>
      <c r="S689" s="11">
        <f t="shared" si="31"/>
        <v>50000</v>
      </c>
      <c r="T689" s="13" t="s">
        <v>2854</v>
      </c>
      <c r="U689" s="16" t="s">
        <v>250</v>
      </c>
      <c r="V689" t="s">
        <v>4778</v>
      </c>
    </row>
    <row r="690" spans="1:22" ht="13" x14ac:dyDescent="0.15">
      <c r="A690" s="1">
        <f t="shared" si="32"/>
        <v>689</v>
      </c>
      <c r="B690" s="107" t="s">
        <v>2855</v>
      </c>
      <c r="C690" s="111">
        <v>44091</v>
      </c>
      <c r="D690" s="5" t="s">
        <v>239</v>
      </c>
      <c r="E690" s="6">
        <v>7715</v>
      </c>
      <c r="F690" s="5" t="s">
        <v>22</v>
      </c>
      <c r="G690" s="7" t="s">
        <v>2626</v>
      </c>
      <c r="H690" s="5" t="s">
        <v>24</v>
      </c>
      <c r="I690" s="7" t="s">
        <v>69</v>
      </c>
      <c r="J690" s="15"/>
      <c r="K690" s="15"/>
      <c r="L690" s="15"/>
      <c r="M690" s="7" t="s">
        <v>2634</v>
      </c>
      <c r="N690" s="7" t="s">
        <v>748</v>
      </c>
      <c r="O690" s="15"/>
      <c r="P690" s="15"/>
      <c r="Q690" s="11">
        <v>50000</v>
      </c>
      <c r="R690" s="12">
        <f t="shared" si="30"/>
        <v>0</v>
      </c>
      <c r="S690" s="11">
        <f t="shared" si="31"/>
        <v>50000</v>
      </c>
      <c r="T690" s="13" t="s">
        <v>2856</v>
      </c>
      <c r="U690" s="16" t="s">
        <v>250</v>
      </c>
      <c r="V690" t="s">
        <v>4778</v>
      </c>
    </row>
    <row r="691" spans="1:22" ht="13" x14ac:dyDescent="0.15">
      <c r="A691" s="1">
        <f t="shared" si="32"/>
        <v>690</v>
      </c>
      <c r="B691" s="107" t="s">
        <v>2857</v>
      </c>
      <c r="C691" s="111">
        <v>44091</v>
      </c>
      <c r="D691" s="5" t="s">
        <v>239</v>
      </c>
      <c r="E691" s="6">
        <v>1911</v>
      </c>
      <c r="F691" s="5" t="s">
        <v>22</v>
      </c>
      <c r="G691" s="7" t="s">
        <v>2858</v>
      </c>
      <c r="H691" s="5" t="s">
        <v>24</v>
      </c>
      <c r="I691" s="15"/>
      <c r="J691" s="15"/>
      <c r="K691" s="15"/>
      <c r="L691" s="15"/>
      <c r="M691" s="7" t="s">
        <v>2859</v>
      </c>
      <c r="N691" s="7" t="s">
        <v>748</v>
      </c>
      <c r="O691" s="15"/>
      <c r="P691" s="15"/>
      <c r="Q691" s="11">
        <v>50000</v>
      </c>
      <c r="R691" s="12">
        <f t="shared" si="30"/>
        <v>0</v>
      </c>
      <c r="S691" s="11">
        <f t="shared" si="31"/>
        <v>50000</v>
      </c>
      <c r="T691" s="13" t="s">
        <v>2860</v>
      </c>
      <c r="U691" s="16" t="s">
        <v>250</v>
      </c>
      <c r="V691" t="s">
        <v>4778</v>
      </c>
    </row>
    <row r="692" spans="1:22" ht="13" x14ac:dyDescent="0.15">
      <c r="A692" s="1">
        <f t="shared" si="32"/>
        <v>691</v>
      </c>
      <c r="B692" s="107" t="s">
        <v>2861</v>
      </c>
      <c r="C692" s="111">
        <v>44091</v>
      </c>
      <c r="D692" s="5" t="s">
        <v>239</v>
      </c>
      <c r="E692" s="6">
        <v>11503</v>
      </c>
      <c r="F692" s="5" t="s">
        <v>22</v>
      </c>
      <c r="G692" s="7" t="s">
        <v>2862</v>
      </c>
      <c r="H692" s="5" t="s">
        <v>54</v>
      </c>
      <c r="I692" s="7" t="s">
        <v>42</v>
      </c>
      <c r="J692" s="15"/>
      <c r="K692" s="15"/>
      <c r="L692" s="15"/>
      <c r="M692" s="7" t="s">
        <v>2863</v>
      </c>
      <c r="N692" s="15"/>
      <c r="O692" s="15"/>
      <c r="P692" s="15"/>
      <c r="Q692" s="11">
        <v>50000</v>
      </c>
      <c r="R692" s="12">
        <f t="shared" si="30"/>
        <v>0</v>
      </c>
      <c r="S692" s="11">
        <f t="shared" si="31"/>
        <v>50000</v>
      </c>
      <c r="T692" s="13" t="s">
        <v>2864</v>
      </c>
      <c r="U692" s="16" t="s">
        <v>250</v>
      </c>
      <c r="V692" t="s">
        <v>4778</v>
      </c>
    </row>
    <row r="693" spans="1:22" ht="13" x14ac:dyDescent="0.15">
      <c r="A693" s="1">
        <f t="shared" si="32"/>
        <v>692</v>
      </c>
      <c r="B693" s="107" t="s">
        <v>2865</v>
      </c>
      <c r="C693" s="111">
        <v>44091</v>
      </c>
      <c r="D693" s="5" t="s">
        <v>239</v>
      </c>
      <c r="E693" s="6">
        <v>4408</v>
      </c>
      <c r="F693" s="5" t="s">
        <v>22</v>
      </c>
      <c r="G693" s="7" t="s">
        <v>2866</v>
      </c>
      <c r="H693" s="5" t="s">
        <v>68</v>
      </c>
      <c r="I693" s="7" t="s">
        <v>97</v>
      </c>
      <c r="J693" s="15"/>
      <c r="K693" s="15"/>
      <c r="L693" s="15"/>
      <c r="M693" s="7" t="s">
        <v>2867</v>
      </c>
      <c r="N693" s="7" t="s">
        <v>497</v>
      </c>
      <c r="O693" s="15"/>
      <c r="P693" s="15"/>
      <c r="Q693" s="11">
        <v>50000</v>
      </c>
      <c r="R693" s="12">
        <f t="shared" si="30"/>
        <v>0</v>
      </c>
      <c r="S693" s="11">
        <f t="shared" si="31"/>
        <v>50000</v>
      </c>
      <c r="T693" s="13" t="s">
        <v>2868</v>
      </c>
      <c r="U693" s="16" t="s">
        <v>280</v>
      </c>
      <c r="V693" t="s">
        <v>4778</v>
      </c>
    </row>
    <row r="694" spans="1:22" ht="13" x14ac:dyDescent="0.15">
      <c r="A694" s="1">
        <f t="shared" si="32"/>
        <v>693</v>
      </c>
      <c r="B694" s="107" t="s">
        <v>2869</v>
      </c>
      <c r="C694" s="111">
        <v>44091</v>
      </c>
      <c r="D694" s="5" t="s">
        <v>239</v>
      </c>
      <c r="E694" s="6">
        <v>5912</v>
      </c>
      <c r="F694" s="5" t="s">
        <v>22</v>
      </c>
      <c r="G694" s="7" t="s">
        <v>2870</v>
      </c>
      <c r="H694" s="5" t="s">
        <v>60</v>
      </c>
      <c r="I694" s="7" t="s">
        <v>35</v>
      </c>
      <c r="J694" s="15"/>
      <c r="K694" s="15"/>
      <c r="L694" s="15"/>
      <c r="M694" s="7" t="s">
        <v>2871</v>
      </c>
      <c r="N694" s="7" t="s">
        <v>497</v>
      </c>
      <c r="O694" s="15"/>
      <c r="P694" s="15"/>
      <c r="Q694" s="11">
        <v>50000</v>
      </c>
      <c r="R694" s="12">
        <f t="shared" si="30"/>
        <v>0</v>
      </c>
      <c r="S694" s="11">
        <f t="shared" si="31"/>
        <v>50000</v>
      </c>
      <c r="T694" s="13" t="s">
        <v>2872</v>
      </c>
      <c r="U694" s="16" t="s">
        <v>280</v>
      </c>
      <c r="V694" t="s">
        <v>4778</v>
      </c>
    </row>
    <row r="695" spans="1:22" ht="13" x14ac:dyDescent="0.15">
      <c r="A695" s="1">
        <f t="shared" si="32"/>
        <v>694</v>
      </c>
      <c r="B695" s="107" t="s">
        <v>2873</v>
      </c>
      <c r="C695" s="111">
        <v>44091</v>
      </c>
      <c r="D695" s="5" t="s">
        <v>239</v>
      </c>
      <c r="E695" s="6">
        <v>12203</v>
      </c>
      <c r="F695" s="5" t="s">
        <v>22</v>
      </c>
      <c r="G695" s="7" t="s">
        <v>2874</v>
      </c>
      <c r="H695" s="5" t="s">
        <v>247</v>
      </c>
      <c r="I695" s="15"/>
      <c r="J695" s="15"/>
      <c r="K695" s="15"/>
      <c r="L695" s="15"/>
      <c r="M695" s="7" t="s">
        <v>2875</v>
      </c>
      <c r="N695" s="7" t="s">
        <v>790</v>
      </c>
      <c r="O695" s="15"/>
      <c r="P695" s="15"/>
      <c r="Q695" s="11">
        <v>50000</v>
      </c>
      <c r="R695" s="12">
        <f t="shared" si="30"/>
        <v>0</v>
      </c>
      <c r="S695" s="11">
        <f t="shared" si="31"/>
        <v>50000</v>
      </c>
      <c r="T695" s="13" t="s">
        <v>2876</v>
      </c>
      <c r="U695" s="16" t="s">
        <v>250</v>
      </c>
      <c r="V695" t="s">
        <v>4778</v>
      </c>
    </row>
    <row r="696" spans="1:22" ht="13" x14ac:dyDescent="0.15">
      <c r="A696" s="1">
        <f t="shared" si="32"/>
        <v>695</v>
      </c>
      <c r="B696" s="107" t="s">
        <v>2877</v>
      </c>
      <c r="C696" s="111">
        <v>44091</v>
      </c>
      <c r="D696" s="5" t="s">
        <v>239</v>
      </c>
      <c r="E696" s="6">
        <v>8604</v>
      </c>
      <c r="F696" s="5" t="s">
        <v>22</v>
      </c>
      <c r="G696" s="7" t="s">
        <v>2878</v>
      </c>
      <c r="H696" s="5" t="s">
        <v>24</v>
      </c>
      <c r="I696" s="7" t="s">
        <v>42</v>
      </c>
      <c r="J696" s="15"/>
      <c r="K696" s="15"/>
      <c r="L696" s="15"/>
      <c r="M696" s="7" t="s">
        <v>2879</v>
      </c>
      <c r="N696" s="7" t="s">
        <v>991</v>
      </c>
      <c r="O696" s="15"/>
      <c r="P696" s="15"/>
      <c r="Q696" s="11">
        <v>50000</v>
      </c>
      <c r="R696" s="12">
        <f t="shared" si="30"/>
        <v>0</v>
      </c>
      <c r="S696" s="11">
        <f t="shared" si="31"/>
        <v>50000</v>
      </c>
      <c r="T696" s="13" t="s">
        <v>2880</v>
      </c>
      <c r="U696" s="16" t="s">
        <v>256</v>
      </c>
      <c r="V696" t="s">
        <v>4778</v>
      </c>
    </row>
    <row r="697" spans="1:22" ht="13" x14ac:dyDescent="0.15">
      <c r="A697" s="1">
        <f t="shared" si="32"/>
        <v>696</v>
      </c>
      <c r="B697" s="107" t="s">
        <v>2881</v>
      </c>
      <c r="C697" s="111">
        <v>44091</v>
      </c>
      <c r="D697" s="5" t="s">
        <v>239</v>
      </c>
      <c r="E697" s="6">
        <v>4508</v>
      </c>
      <c r="F697" s="5" t="s">
        <v>22</v>
      </c>
      <c r="G697" s="7" t="s">
        <v>2882</v>
      </c>
      <c r="H697" s="5" t="s">
        <v>60</v>
      </c>
      <c r="I697" s="7" t="s">
        <v>109</v>
      </c>
      <c r="J697" s="15"/>
      <c r="K697" s="15"/>
      <c r="L697" s="15"/>
      <c r="M697" s="7" t="s">
        <v>2883</v>
      </c>
      <c r="N697" s="7" t="s">
        <v>1348</v>
      </c>
      <c r="O697" s="15"/>
      <c r="P697" s="15"/>
      <c r="Q697" s="11">
        <v>0</v>
      </c>
      <c r="R697" s="12">
        <f t="shared" si="30"/>
        <v>500</v>
      </c>
      <c r="S697" s="11">
        <f t="shared" si="31"/>
        <v>500</v>
      </c>
      <c r="T697" s="13" t="s">
        <v>2884</v>
      </c>
      <c r="U697" s="16" t="s">
        <v>587</v>
      </c>
    </row>
    <row r="698" spans="1:22" ht="13" x14ac:dyDescent="0.15">
      <c r="A698" s="1">
        <f t="shared" si="32"/>
        <v>697</v>
      </c>
      <c r="B698" s="107" t="s">
        <v>2885</v>
      </c>
      <c r="C698" s="111">
        <v>44091</v>
      </c>
      <c r="D698" s="5" t="s">
        <v>239</v>
      </c>
      <c r="E698" s="6">
        <v>705</v>
      </c>
      <c r="F698" s="5" t="s">
        <v>22</v>
      </c>
      <c r="G698" s="7" t="s">
        <v>2886</v>
      </c>
      <c r="H698" s="5" t="s">
        <v>60</v>
      </c>
      <c r="I698" s="7" t="s">
        <v>118</v>
      </c>
      <c r="J698" s="15"/>
      <c r="K698" s="15"/>
      <c r="L698" s="15"/>
      <c r="M698" s="7" t="s">
        <v>2887</v>
      </c>
      <c r="N698" s="7" t="s">
        <v>2888</v>
      </c>
      <c r="O698" s="15"/>
      <c r="P698" s="15"/>
      <c r="Q698" s="11">
        <v>0</v>
      </c>
      <c r="R698" s="12">
        <f t="shared" si="30"/>
        <v>500</v>
      </c>
      <c r="S698" s="11">
        <f t="shared" si="31"/>
        <v>500</v>
      </c>
      <c r="T698" s="13" t="s">
        <v>2889</v>
      </c>
      <c r="U698" s="16" t="s">
        <v>2890</v>
      </c>
    </row>
    <row r="699" spans="1:22" ht="13" x14ac:dyDescent="0.15">
      <c r="A699" s="1">
        <f t="shared" si="32"/>
        <v>698</v>
      </c>
      <c r="B699" s="107" t="s">
        <v>2891</v>
      </c>
      <c r="C699" s="111">
        <v>44091</v>
      </c>
      <c r="D699" s="5" t="s">
        <v>239</v>
      </c>
      <c r="E699" s="6">
        <v>2813</v>
      </c>
      <c r="F699" s="5" t="s">
        <v>22</v>
      </c>
      <c r="G699" s="7" t="s">
        <v>2892</v>
      </c>
      <c r="H699" s="5" t="s">
        <v>34</v>
      </c>
      <c r="I699" s="7" t="s">
        <v>35</v>
      </c>
      <c r="J699" s="15"/>
      <c r="K699" s="15"/>
      <c r="L699" s="15"/>
      <c r="M699" s="7" t="s">
        <v>2893</v>
      </c>
      <c r="N699" s="7" t="s">
        <v>2894</v>
      </c>
      <c r="O699" s="15"/>
      <c r="P699" s="15"/>
      <c r="Q699" s="11">
        <v>0</v>
      </c>
      <c r="R699" s="12">
        <f t="shared" si="30"/>
        <v>500</v>
      </c>
      <c r="S699" s="11">
        <f t="shared" si="31"/>
        <v>500</v>
      </c>
      <c r="T699" s="13" t="s">
        <v>2895</v>
      </c>
      <c r="U699" s="16" t="s">
        <v>1344</v>
      </c>
    </row>
    <row r="700" spans="1:22" ht="13" x14ac:dyDescent="0.15">
      <c r="A700" s="1">
        <f t="shared" si="32"/>
        <v>699</v>
      </c>
      <c r="B700" s="107" t="s">
        <v>2896</v>
      </c>
      <c r="C700" s="111">
        <v>44091</v>
      </c>
      <c r="D700" s="5" t="s">
        <v>239</v>
      </c>
      <c r="E700" s="6">
        <v>2301</v>
      </c>
      <c r="F700" s="5" t="s">
        <v>22</v>
      </c>
      <c r="G700" s="7" t="s">
        <v>2897</v>
      </c>
      <c r="H700" s="5" t="s">
        <v>60</v>
      </c>
      <c r="I700" s="7" t="s">
        <v>183</v>
      </c>
      <c r="J700" s="15"/>
      <c r="K700" s="15"/>
      <c r="L700" s="15"/>
      <c r="M700" s="7" t="s">
        <v>2898</v>
      </c>
      <c r="N700" s="7" t="s">
        <v>2894</v>
      </c>
      <c r="O700" s="15"/>
      <c r="P700" s="15"/>
      <c r="Q700" s="11">
        <v>0</v>
      </c>
      <c r="R700" s="12">
        <f t="shared" si="30"/>
        <v>500</v>
      </c>
      <c r="S700" s="11">
        <f t="shared" si="31"/>
        <v>500</v>
      </c>
      <c r="T700" s="13" t="s">
        <v>2899</v>
      </c>
      <c r="U700" s="16" t="s">
        <v>1344</v>
      </c>
    </row>
    <row r="701" spans="1:22" ht="13" x14ac:dyDescent="0.15">
      <c r="A701" s="1">
        <f t="shared" si="32"/>
        <v>700</v>
      </c>
      <c r="B701" s="107" t="s">
        <v>2900</v>
      </c>
      <c r="C701" s="111">
        <v>44091</v>
      </c>
      <c r="D701" s="5" t="s">
        <v>239</v>
      </c>
      <c r="E701" s="6">
        <v>2305</v>
      </c>
      <c r="F701" s="5" t="s">
        <v>22</v>
      </c>
      <c r="G701" s="7" t="s">
        <v>2897</v>
      </c>
      <c r="H701" s="5" t="s">
        <v>60</v>
      </c>
      <c r="I701" s="7" t="s">
        <v>183</v>
      </c>
      <c r="J701" s="15"/>
      <c r="K701" s="15"/>
      <c r="L701" s="15"/>
      <c r="M701" s="15"/>
      <c r="N701" s="7" t="s">
        <v>2894</v>
      </c>
      <c r="O701" s="15"/>
      <c r="P701" s="15"/>
      <c r="Q701" s="11">
        <v>0</v>
      </c>
      <c r="R701" s="12">
        <f t="shared" si="30"/>
        <v>500</v>
      </c>
      <c r="S701" s="11">
        <f t="shared" si="31"/>
        <v>500</v>
      </c>
      <c r="T701" s="13" t="s">
        <v>2901</v>
      </c>
      <c r="U701" s="16" t="s">
        <v>1344</v>
      </c>
    </row>
    <row r="702" spans="1:22" ht="13" x14ac:dyDescent="0.15">
      <c r="A702" s="1">
        <f t="shared" si="32"/>
        <v>701</v>
      </c>
      <c r="B702" s="107" t="s">
        <v>2902</v>
      </c>
      <c r="C702" s="111">
        <v>44091</v>
      </c>
      <c r="D702" s="5" t="s">
        <v>239</v>
      </c>
      <c r="E702" s="6">
        <v>6903</v>
      </c>
      <c r="F702" s="5" t="s">
        <v>22</v>
      </c>
      <c r="G702" s="7" t="s">
        <v>2903</v>
      </c>
      <c r="H702" s="5" t="s">
        <v>24</v>
      </c>
      <c r="I702" s="7" t="s">
        <v>97</v>
      </c>
      <c r="J702" s="15"/>
      <c r="K702" s="15"/>
      <c r="L702" s="15"/>
      <c r="M702" s="7" t="s">
        <v>2904</v>
      </c>
      <c r="N702" s="7" t="s">
        <v>2905</v>
      </c>
      <c r="O702" s="15"/>
      <c r="P702" s="15"/>
      <c r="Q702" s="11">
        <v>0</v>
      </c>
      <c r="R702" s="12">
        <f t="shared" si="30"/>
        <v>500</v>
      </c>
      <c r="S702" s="11">
        <f t="shared" si="31"/>
        <v>500</v>
      </c>
      <c r="T702" s="13" t="s">
        <v>2906</v>
      </c>
      <c r="U702" s="16" t="s">
        <v>1324</v>
      </c>
    </row>
    <row r="703" spans="1:22" ht="13" x14ac:dyDescent="0.15">
      <c r="A703" s="1">
        <f t="shared" si="32"/>
        <v>702</v>
      </c>
      <c r="B703" s="107" t="s">
        <v>2907</v>
      </c>
      <c r="C703" s="111">
        <v>44091</v>
      </c>
      <c r="D703" s="5" t="s">
        <v>239</v>
      </c>
      <c r="E703" s="6">
        <v>4916</v>
      </c>
      <c r="F703" s="5" t="s">
        <v>22</v>
      </c>
      <c r="G703" s="7" t="s">
        <v>2908</v>
      </c>
      <c r="H703" s="5" t="s">
        <v>24</v>
      </c>
      <c r="I703" s="7" t="s">
        <v>35</v>
      </c>
      <c r="J703" s="15"/>
      <c r="K703" s="15"/>
      <c r="L703" s="15"/>
      <c r="M703" s="7" t="s">
        <v>2909</v>
      </c>
      <c r="N703" s="7" t="s">
        <v>2905</v>
      </c>
      <c r="O703" s="15"/>
      <c r="P703" s="15"/>
      <c r="Q703" s="11">
        <v>0</v>
      </c>
      <c r="R703" s="12">
        <f t="shared" si="30"/>
        <v>500</v>
      </c>
      <c r="S703" s="11">
        <f t="shared" si="31"/>
        <v>500</v>
      </c>
      <c r="T703" s="13" t="s">
        <v>2910</v>
      </c>
      <c r="U703" s="16" t="s">
        <v>1344</v>
      </c>
    </row>
    <row r="704" spans="1:22" ht="13" x14ac:dyDescent="0.15">
      <c r="A704" s="1">
        <f t="shared" si="32"/>
        <v>703</v>
      </c>
      <c r="B704" s="107" t="s">
        <v>2911</v>
      </c>
      <c r="C704" s="111">
        <v>44091</v>
      </c>
      <c r="D704" s="5" t="s">
        <v>239</v>
      </c>
      <c r="E704" s="6">
        <v>10607</v>
      </c>
      <c r="F704" s="5" t="s">
        <v>22</v>
      </c>
      <c r="G704" s="7" t="s">
        <v>2912</v>
      </c>
      <c r="H704" s="5" t="s">
        <v>54</v>
      </c>
      <c r="I704" s="7" t="s">
        <v>42</v>
      </c>
      <c r="J704" s="15"/>
      <c r="K704" s="15"/>
      <c r="L704" s="15"/>
      <c r="M704" s="7" t="s">
        <v>2913</v>
      </c>
      <c r="N704" s="7" t="s">
        <v>2905</v>
      </c>
      <c r="O704" s="15"/>
      <c r="P704" s="15"/>
      <c r="Q704" s="11">
        <v>0</v>
      </c>
      <c r="R704" s="12">
        <f t="shared" si="30"/>
        <v>500</v>
      </c>
      <c r="S704" s="11">
        <f t="shared" si="31"/>
        <v>500</v>
      </c>
      <c r="T704" s="13" t="s">
        <v>2914</v>
      </c>
      <c r="U704" s="16" t="s">
        <v>2915</v>
      </c>
    </row>
    <row r="705" spans="1:23" ht="13" x14ac:dyDescent="0.15">
      <c r="A705" s="1">
        <f t="shared" si="32"/>
        <v>704</v>
      </c>
      <c r="B705" s="107" t="s">
        <v>2916</v>
      </c>
      <c r="C705" s="111">
        <v>44091</v>
      </c>
      <c r="D705" s="5" t="s">
        <v>239</v>
      </c>
      <c r="E705" s="6">
        <v>3100</v>
      </c>
      <c r="F705" s="5" t="s">
        <v>22</v>
      </c>
      <c r="G705" s="7" t="s">
        <v>166</v>
      </c>
      <c r="H705" s="5" t="s">
        <v>103</v>
      </c>
      <c r="I705" s="7" t="s">
        <v>97</v>
      </c>
      <c r="J705" s="15"/>
      <c r="K705" s="15"/>
      <c r="L705" s="15"/>
      <c r="M705" s="7" t="s">
        <v>2917</v>
      </c>
      <c r="N705" s="7" t="s">
        <v>2905</v>
      </c>
      <c r="O705" s="15"/>
      <c r="P705" s="15"/>
      <c r="Q705" s="11">
        <v>0</v>
      </c>
      <c r="R705" s="12">
        <f t="shared" si="30"/>
        <v>500</v>
      </c>
      <c r="S705" s="11">
        <f t="shared" si="31"/>
        <v>500</v>
      </c>
      <c r="T705" s="13" t="s">
        <v>2918</v>
      </c>
      <c r="U705" s="16" t="s">
        <v>1324</v>
      </c>
    </row>
    <row r="706" spans="1:23" ht="13" x14ac:dyDescent="0.15">
      <c r="A706" s="1">
        <f t="shared" si="32"/>
        <v>705</v>
      </c>
      <c r="B706" s="107" t="s">
        <v>2919</v>
      </c>
      <c r="C706" s="111">
        <v>44092</v>
      </c>
      <c r="D706" s="5" t="s">
        <v>21</v>
      </c>
      <c r="E706" s="6">
        <v>1916</v>
      </c>
      <c r="F706" s="5" t="s">
        <v>22</v>
      </c>
      <c r="G706" s="7" t="s">
        <v>2920</v>
      </c>
      <c r="H706" s="5" t="s">
        <v>34</v>
      </c>
      <c r="I706" s="7" t="s">
        <v>25</v>
      </c>
      <c r="J706" s="8">
        <v>7354</v>
      </c>
      <c r="K706" s="9">
        <v>12</v>
      </c>
      <c r="L706" s="10">
        <v>2</v>
      </c>
      <c r="M706" s="7" t="s">
        <v>797</v>
      </c>
      <c r="N706" s="7" t="s">
        <v>798</v>
      </c>
      <c r="O706" s="9">
        <v>1</v>
      </c>
      <c r="P706" s="9">
        <v>1</v>
      </c>
      <c r="Q706" s="11">
        <v>321551</v>
      </c>
      <c r="R706" s="12">
        <f t="shared" ref="R706:R769" si="33">IF(Q706&gt;0,0,(IF(ISNA(VLOOKUP(D706,Missing_Vaulations,3,FALSE))=TRUE,0,(VLOOKUP(D706,Missing_Vaulations,3,FALSE)))))</f>
        <v>0</v>
      </c>
      <c r="S706" s="11">
        <f t="shared" si="31"/>
        <v>321551</v>
      </c>
      <c r="T706" s="13" t="s">
        <v>2921</v>
      </c>
      <c r="U706" s="14"/>
    </row>
    <row r="707" spans="1:23" ht="13" x14ac:dyDescent="0.15">
      <c r="A707" s="1">
        <f t="shared" si="32"/>
        <v>706</v>
      </c>
      <c r="B707" s="107" t="s">
        <v>2922</v>
      </c>
      <c r="C707" s="111">
        <v>44092</v>
      </c>
      <c r="D707" s="5" t="s">
        <v>21</v>
      </c>
      <c r="E707" s="6">
        <v>2006</v>
      </c>
      <c r="F707" s="5" t="s">
        <v>22</v>
      </c>
      <c r="G707" s="7" t="s">
        <v>2920</v>
      </c>
      <c r="H707" s="5" t="s">
        <v>34</v>
      </c>
      <c r="I707" s="7" t="s">
        <v>25</v>
      </c>
      <c r="J707" s="8">
        <v>7354</v>
      </c>
      <c r="K707" s="9">
        <v>15</v>
      </c>
      <c r="L707" s="10">
        <v>2</v>
      </c>
      <c r="M707" s="7" t="s">
        <v>797</v>
      </c>
      <c r="N707" s="7" t="s">
        <v>798</v>
      </c>
      <c r="O707" s="9">
        <v>1</v>
      </c>
      <c r="P707" s="9">
        <v>1</v>
      </c>
      <c r="Q707" s="11">
        <v>321551</v>
      </c>
      <c r="R707" s="12">
        <f t="shared" si="33"/>
        <v>0</v>
      </c>
      <c r="S707" s="11">
        <f t="shared" ref="S707:S770" si="34">Q707+R707</f>
        <v>321551</v>
      </c>
      <c r="T707" s="13" t="s">
        <v>2923</v>
      </c>
      <c r="U707" s="14"/>
    </row>
    <row r="708" spans="1:23" ht="13" x14ac:dyDescent="0.15">
      <c r="A708" s="1">
        <f t="shared" ref="A708:A771" si="35">A707+1</f>
        <v>707</v>
      </c>
      <c r="B708" s="107" t="s">
        <v>2924</v>
      </c>
      <c r="C708" s="111">
        <v>44092</v>
      </c>
      <c r="D708" s="5" t="s">
        <v>21</v>
      </c>
      <c r="E708" s="6">
        <v>2002</v>
      </c>
      <c r="F708" s="5" t="s">
        <v>22</v>
      </c>
      <c r="G708" s="7" t="s">
        <v>2920</v>
      </c>
      <c r="H708" s="5" t="s">
        <v>34</v>
      </c>
      <c r="I708" s="7" t="s">
        <v>25</v>
      </c>
      <c r="J708" s="8">
        <v>7254</v>
      </c>
      <c r="K708" s="9">
        <v>14</v>
      </c>
      <c r="L708" s="10">
        <v>2</v>
      </c>
      <c r="M708" s="7" t="s">
        <v>797</v>
      </c>
      <c r="N708" s="7" t="s">
        <v>798</v>
      </c>
      <c r="O708" s="9">
        <v>1</v>
      </c>
      <c r="P708" s="9">
        <v>1</v>
      </c>
      <c r="Q708" s="11">
        <v>347121</v>
      </c>
      <c r="R708" s="12">
        <f t="shared" si="33"/>
        <v>0</v>
      </c>
      <c r="S708" s="11">
        <f t="shared" si="34"/>
        <v>347121</v>
      </c>
      <c r="T708" s="13" t="s">
        <v>2925</v>
      </c>
      <c r="U708" s="14"/>
    </row>
    <row r="709" spans="1:23" ht="13" x14ac:dyDescent="0.15">
      <c r="A709" s="1">
        <f t="shared" si="35"/>
        <v>708</v>
      </c>
      <c r="B709" s="107" t="s">
        <v>2926</v>
      </c>
      <c r="C709" s="111">
        <v>44092</v>
      </c>
      <c r="D709" s="5" t="s">
        <v>21</v>
      </c>
      <c r="E709" s="6">
        <v>2010</v>
      </c>
      <c r="F709" s="5" t="s">
        <v>22</v>
      </c>
      <c r="G709" s="7" t="s">
        <v>2920</v>
      </c>
      <c r="H709" s="5" t="s">
        <v>34</v>
      </c>
      <c r="I709" s="7" t="s">
        <v>25</v>
      </c>
      <c r="J709" s="8">
        <v>7254</v>
      </c>
      <c r="K709" s="9">
        <v>16</v>
      </c>
      <c r="L709" s="10">
        <v>2</v>
      </c>
      <c r="M709" s="7" t="s">
        <v>797</v>
      </c>
      <c r="N709" s="7" t="s">
        <v>798</v>
      </c>
      <c r="O709" s="9">
        <v>1</v>
      </c>
      <c r="P709" s="9">
        <v>1</v>
      </c>
      <c r="Q709" s="11">
        <v>306792</v>
      </c>
      <c r="R709" s="12">
        <f t="shared" si="33"/>
        <v>0</v>
      </c>
      <c r="S709" s="11">
        <f t="shared" si="34"/>
        <v>306792</v>
      </c>
      <c r="T709" s="13" t="s">
        <v>2927</v>
      </c>
      <c r="U709" s="14"/>
    </row>
    <row r="710" spans="1:23" ht="13" x14ac:dyDescent="0.15">
      <c r="A710" s="1">
        <f t="shared" si="35"/>
        <v>709</v>
      </c>
      <c r="B710" s="107" t="s">
        <v>2928</v>
      </c>
      <c r="C710" s="111">
        <v>44092</v>
      </c>
      <c r="D710" s="5" t="s">
        <v>21</v>
      </c>
      <c r="E710" s="6">
        <v>2018</v>
      </c>
      <c r="F710" s="5" t="s">
        <v>22</v>
      </c>
      <c r="G710" s="7" t="s">
        <v>2920</v>
      </c>
      <c r="H710" s="5" t="s">
        <v>34</v>
      </c>
      <c r="I710" s="7" t="s">
        <v>25</v>
      </c>
      <c r="J710" s="8">
        <v>7354</v>
      </c>
      <c r="K710" s="9">
        <v>17</v>
      </c>
      <c r="L710" s="10">
        <v>2</v>
      </c>
      <c r="M710" s="7" t="s">
        <v>797</v>
      </c>
      <c r="N710" s="7" t="s">
        <v>798</v>
      </c>
      <c r="O710" s="9">
        <v>1</v>
      </c>
      <c r="P710" s="9">
        <v>1</v>
      </c>
      <c r="Q710" s="11">
        <v>398731</v>
      </c>
      <c r="R710" s="12">
        <f t="shared" si="33"/>
        <v>0</v>
      </c>
      <c r="S710" s="11">
        <f t="shared" si="34"/>
        <v>398731</v>
      </c>
      <c r="T710" s="13" t="s">
        <v>2929</v>
      </c>
      <c r="U710" s="14"/>
    </row>
    <row r="711" spans="1:23" ht="13" x14ac:dyDescent="0.15">
      <c r="A711" s="1">
        <f t="shared" si="35"/>
        <v>710</v>
      </c>
      <c r="B711" s="107" t="s">
        <v>2930</v>
      </c>
      <c r="C711" s="111">
        <v>44092</v>
      </c>
      <c r="D711" s="5" t="s">
        <v>32</v>
      </c>
      <c r="E711" s="6">
        <v>13217</v>
      </c>
      <c r="F711" s="5" t="s">
        <v>22</v>
      </c>
      <c r="G711" s="7" t="s">
        <v>2931</v>
      </c>
      <c r="H711" s="5" t="s">
        <v>24</v>
      </c>
      <c r="I711" s="7" t="s">
        <v>61</v>
      </c>
      <c r="J711" s="15"/>
      <c r="K711" s="15"/>
      <c r="L711" s="15"/>
      <c r="M711" s="7" t="s">
        <v>2932</v>
      </c>
      <c r="N711" s="7" t="s">
        <v>63</v>
      </c>
      <c r="O711" s="15"/>
      <c r="P711" s="15"/>
      <c r="Q711" s="11">
        <v>0</v>
      </c>
      <c r="R711" s="12">
        <f t="shared" si="33"/>
        <v>12000</v>
      </c>
      <c r="S711" s="11">
        <f t="shared" si="34"/>
        <v>12000</v>
      </c>
      <c r="T711" s="13" t="s">
        <v>2933</v>
      </c>
      <c r="U711" s="16" t="s">
        <v>826</v>
      </c>
      <c r="W711" t="s">
        <v>4780</v>
      </c>
    </row>
    <row r="712" spans="1:23" ht="13" x14ac:dyDescent="0.15">
      <c r="A712" s="1">
        <f t="shared" si="35"/>
        <v>711</v>
      </c>
      <c r="B712" s="107" t="s">
        <v>2934</v>
      </c>
      <c r="C712" s="111">
        <v>44092</v>
      </c>
      <c r="D712" s="5" t="s">
        <v>32</v>
      </c>
      <c r="E712" s="6">
        <v>5803</v>
      </c>
      <c r="F712" s="5" t="s">
        <v>22</v>
      </c>
      <c r="G712" s="7" t="s">
        <v>1216</v>
      </c>
      <c r="H712" s="5" t="s">
        <v>24</v>
      </c>
      <c r="I712" s="7" t="s">
        <v>69</v>
      </c>
      <c r="J712" s="15"/>
      <c r="K712" s="15"/>
      <c r="L712" s="15"/>
      <c r="M712" s="7" t="s">
        <v>2935</v>
      </c>
      <c r="N712" s="7" t="s">
        <v>1433</v>
      </c>
      <c r="O712" s="15"/>
      <c r="P712" s="15"/>
      <c r="Q712" s="11">
        <v>0</v>
      </c>
      <c r="R712" s="12">
        <f t="shared" si="33"/>
        <v>12000</v>
      </c>
      <c r="S712" s="11">
        <f t="shared" si="34"/>
        <v>12000</v>
      </c>
      <c r="T712" s="13" t="s">
        <v>2936</v>
      </c>
      <c r="U712" s="16" t="s">
        <v>46</v>
      </c>
      <c r="W712" t="s">
        <v>4780</v>
      </c>
    </row>
    <row r="713" spans="1:23" ht="13" x14ac:dyDescent="0.15">
      <c r="A713" s="1">
        <f t="shared" si="35"/>
        <v>712</v>
      </c>
      <c r="B713" s="107" t="s">
        <v>2937</v>
      </c>
      <c r="C713" s="111">
        <v>44092</v>
      </c>
      <c r="D713" s="5" t="s">
        <v>32</v>
      </c>
      <c r="E713" s="6">
        <v>2918</v>
      </c>
      <c r="F713" s="5" t="s">
        <v>22</v>
      </c>
      <c r="G713" s="7" t="s">
        <v>2938</v>
      </c>
      <c r="H713" s="5" t="s">
        <v>103</v>
      </c>
      <c r="I713" s="7" t="s">
        <v>69</v>
      </c>
      <c r="J713" s="15"/>
      <c r="K713" s="15"/>
      <c r="L713" s="15"/>
      <c r="M713" s="7" t="s">
        <v>2939</v>
      </c>
      <c r="N713" s="7" t="s">
        <v>56</v>
      </c>
      <c r="O713" s="15"/>
      <c r="P713" s="15"/>
      <c r="Q713" s="11">
        <v>0</v>
      </c>
      <c r="R713" s="12">
        <f t="shared" si="33"/>
        <v>12000</v>
      </c>
      <c r="S713" s="11">
        <f t="shared" si="34"/>
        <v>12000</v>
      </c>
      <c r="T713" s="13" t="s">
        <v>2940</v>
      </c>
      <c r="U713" s="16" t="s">
        <v>46</v>
      </c>
      <c r="W713" t="s">
        <v>4780</v>
      </c>
    </row>
    <row r="714" spans="1:23" ht="13" x14ac:dyDescent="0.15">
      <c r="A714" s="1">
        <f t="shared" si="35"/>
        <v>713</v>
      </c>
      <c r="B714" s="107" t="s">
        <v>2941</v>
      </c>
      <c r="C714" s="111">
        <v>44092</v>
      </c>
      <c r="D714" s="5" t="s">
        <v>73</v>
      </c>
      <c r="E714" s="6">
        <v>2300</v>
      </c>
      <c r="F714" s="5" t="s">
        <v>22</v>
      </c>
      <c r="G714" s="7" t="s">
        <v>2942</v>
      </c>
      <c r="H714" s="5" t="s">
        <v>24</v>
      </c>
      <c r="I714" s="15"/>
      <c r="J714" s="15"/>
      <c r="K714" s="15"/>
      <c r="L714" s="15"/>
      <c r="M714" s="7" t="s">
        <v>2943</v>
      </c>
      <c r="N714" s="7" t="s">
        <v>1433</v>
      </c>
      <c r="O714" s="15"/>
      <c r="P714" s="15"/>
      <c r="Q714" s="11">
        <v>0</v>
      </c>
      <c r="R714" s="12">
        <f t="shared" si="33"/>
        <v>15000</v>
      </c>
      <c r="S714" s="11">
        <f t="shared" si="34"/>
        <v>15000</v>
      </c>
      <c r="T714" s="13" t="s">
        <v>2944</v>
      </c>
      <c r="U714" s="16" t="s">
        <v>2945</v>
      </c>
      <c r="W714" t="s">
        <v>4780</v>
      </c>
    </row>
    <row r="715" spans="1:23" ht="13" x14ac:dyDescent="0.15">
      <c r="A715" s="1">
        <f t="shared" si="35"/>
        <v>714</v>
      </c>
      <c r="B715" s="107" t="s">
        <v>2946</v>
      </c>
      <c r="C715" s="111">
        <v>44092</v>
      </c>
      <c r="D715" s="5" t="s">
        <v>79</v>
      </c>
      <c r="E715" s="6">
        <v>4304</v>
      </c>
      <c r="F715" s="5" t="s">
        <v>22</v>
      </c>
      <c r="G715" s="7" t="s">
        <v>2947</v>
      </c>
      <c r="H715" s="5" t="s">
        <v>34</v>
      </c>
      <c r="I715" s="7" t="s">
        <v>161</v>
      </c>
      <c r="J715" s="15"/>
      <c r="K715" s="15"/>
      <c r="L715" s="15"/>
      <c r="M715" s="7" t="s">
        <v>2948</v>
      </c>
      <c r="N715" s="7" t="s">
        <v>56</v>
      </c>
      <c r="O715" s="15"/>
      <c r="P715" s="15"/>
      <c r="Q715" s="11">
        <v>0</v>
      </c>
      <c r="R715" s="12">
        <f t="shared" si="33"/>
        <v>3000</v>
      </c>
      <c r="S715" s="11">
        <f t="shared" si="34"/>
        <v>3000</v>
      </c>
      <c r="T715" s="13" t="s">
        <v>2949</v>
      </c>
      <c r="U715" s="16" t="s">
        <v>2950</v>
      </c>
    </row>
    <row r="716" spans="1:23" ht="13" x14ac:dyDescent="0.15">
      <c r="A716" s="1">
        <f t="shared" si="35"/>
        <v>715</v>
      </c>
      <c r="B716" s="107" t="s">
        <v>2951</v>
      </c>
      <c r="C716" s="111">
        <v>44092</v>
      </c>
      <c r="D716" s="5" t="s">
        <v>79</v>
      </c>
      <c r="E716" s="6">
        <v>7103</v>
      </c>
      <c r="F716" s="5" t="s">
        <v>22</v>
      </c>
      <c r="G716" s="7" t="s">
        <v>2952</v>
      </c>
      <c r="H716" s="5" t="s">
        <v>24</v>
      </c>
      <c r="I716" s="7" t="s">
        <v>42</v>
      </c>
      <c r="J716" s="15"/>
      <c r="K716" s="15"/>
      <c r="L716" s="15"/>
      <c r="M716" s="7" t="s">
        <v>2953</v>
      </c>
      <c r="N716" s="7" t="s">
        <v>56</v>
      </c>
      <c r="O716" s="15"/>
      <c r="P716" s="15"/>
      <c r="Q716" s="11">
        <v>0</v>
      </c>
      <c r="R716" s="12">
        <f t="shared" si="33"/>
        <v>3000</v>
      </c>
      <c r="S716" s="11">
        <f t="shared" si="34"/>
        <v>3000</v>
      </c>
      <c r="T716" s="13" t="s">
        <v>2954</v>
      </c>
      <c r="U716" s="16" t="s">
        <v>341</v>
      </c>
    </row>
    <row r="717" spans="1:23" ht="13" x14ac:dyDescent="0.15">
      <c r="A717" s="1">
        <f t="shared" si="35"/>
        <v>716</v>
      </c>
      <c r="B717" s="107" t="s">
        <v>2955</v>
      </c>
      <c r="C717" s="111">
        <v>44092</v>
      </c>
      <c r="D717" s="5" t="s">
        <v>79</v>
      </c>
      <c r="E717" s="6">
        <v>4403</v>
      </c>
      <c r="F717" s="5" t="s">
        <v>22</v>
      </c>
      <c r="G717" s="7" t="s">
        <v>2956</v>
      </c>
      <c r="H717" s="5" t="s">
        <v>322</v>
      </c>
      <c r="I717" s="7" t="s">
        <v>97</v>
      </c>
      <c r="J717" s="15"/>
      <c r="K717" s="15"/>
      <c r="L717" s="15"/>
      <c r="M717" s="7" t="s">
        <v>2957</v>
      </c>
      <c r="N717" s="7" t="s">
        <v>56</v>
      </c>
      <c r="O717" s="15"/>
      <c r="P717" s="15"/>
      <c r="Q717" s="11">
        <v>21924</v>
      </c>
      <c r="R717" s="12">
        <f t="shared" si="33"/>
        <v>0</v>
      </c>
      <c r="S717" s="11">
        <f t="shared" si="34"/>
        <v>21924</v>
      </c>
      <c r="T717" s="13" t="s">
        <v>2958</v>
      </c>
      <c r="U717" s="16" t="s">
        <v>2959</v>
      </c>
    </row>
    <row r="718" spans="1:23" ht="13" x14ac:dyDescent="0.15">
      <c r="A718" s="1">
        <f t="shared" si="35"/>
        <v>717</v>
      </c>
      <c r="B718" s="107" t="s">
        <v>2960</v>
      </c>
      <c r="C718" s="111">
        <v>44092</v>
      </c>
      <c r="D718" s="5" t="s">
        <v>79</v>
      </c>
      <c r="E718" s="6">
        <v>1023</v>
      </c>
      <c r="F718" s="5" t="s">
        <v>1039</v>
      </c>
      <c r="G718" s="7" t="s">
        <v>2961</v>
      </c>
      <c r="H718" s="5" t="s">
        <v>60</v>
      </c>
      <c r="I718" s="7" t="s">
        <v>109</v>
      </c>
      <c r="J718" s="15"/>
      <c r="K718" s="15"/>
      <c r="L718" s="15"/>
      <c r="M718" s="7" t="s">
        <v>2962</v>
      </c>
      <c r="N718" s="7" t="s">
        <v>56</v>
      </c>
      <c r="O718" s="9">
        <v>1</v>
      </c>
      <c r="P718" s="9">
        <v>1</v>
      </c>
      <c r="Q718" s="11">
        <v>20000</v>
      </c>
      <c r="R718" s="12">
        <f t="shared" si="33"/>
        <v>0</v>
      </c>
      <c r="S718" s="11">
        <f t="shared" si="34"/>
        <v>20000</v>
      </c>
      <c r="T718" s="13" t="s">
        <v>2963</v>
      </c>
      <c r="U718" s="16" t="s">
        <v>2964</v>
      </c>
    </row>
    <row r="719" spans="1:23" ht="13" x14ac:dyDescent="0.15">
      <c r="A719" s="1">
        <f t="shared" si="35"/>
        <v>718</v>
      </c>
      <c r="B719" s="107" t="s">
        <v>2965</v>
      </c>
      <c r="C719" s="111">
        <v>44092</v>
      </c>
      <c r="D719" s="5" t="s">
        <v>116</v>
      </c>
      <c r="E719" s="6">
        <v>2620</v>
      </c>
      <c r="F719" s="5" t="s">
        <v>22</v>
      </c>
      <c r="G719" s="7" t="s">
        <v>909</v>
      </c>
      <c r="H719" s="5" t="s">
        <v>54</v>
      </c>
      <c r="I719" s="7" t="s">
        <v>183</v>
      </c>
      <c r="J719" s="15"/>
      <c r="K719" s="15"/>
      <c r="L719" s="15"/>
      <c r="M719" s="7" t="s">
        <v>2966</v>
      </c>
      <c r="N719" s="7" t="s">
        <v>56</v>
      </c>
      <c r="O719" s="9">
        <v>1</v>
      </c>
      <c r="P719" s="9">
        <v>1</v>
      </c>
      <c r="Q719" s="11">
        <v>123598</v>
      </c>
      <c r="R719" s="12">
        <f t="shared" si="33"/>
        <v>0</v>
      </c>
      <c r="S719" s="11">
        <f t="shared" si="34"/>
        <v>123598</v>
      </c>
      <c r="T719" s="13" t="s">
        <v>2967</v>
      </c>
      <c r="U719" s="16" t="s">
        <v>2968</v>
      </c>
    </row>
    <row r="720" spans="1:23" ht="13" x14ac:dyDescent="0.15">
      <c r="A720" s="1">
        <f t="shared" si="35"/>
        <v>719</v>
      </c>
      <c r="B720" s="107" t="s">
        <v>2969</v>
      </c>
      <c r="C720" s="111">
        <v>44092</v>
      </c>
      <c r="D720" s="5" t="s">
        <v>116</v>
      </c>
      <c r="E720" s="6">
        <v>11339</v>
      </c>
      <c r="F720" s="5" t="s">
        <v>22</v>
      </c>
      <c r="G720" s="7" t="s">
        <v>353</v>
      </c>
      <c r="H720" s="5" t="s">
        <v>354</v>
      </c>
      <c r="I720" s="15"/>
      <c r="J720" s="15"/>
      <c r="K720" s="15"/>
      <c r="L720" s="15"/>
      <c r="M720" s="7" t="s">
        <v>1513</v>
      </c>
      <c r="N720" s="7" t="s">
        <v>2970</v>
      </c>
      <c r="O720" s="9">
        <v>1</v>
      </c>
      <c r="P720" s="9">
        <v>1</v>
      </c>
      <c r="Q720" s="11">
        <v>91350</v>
      </c>
      <c r="R720" s="12">
        <f t="shared" si="33"/>
        <v>0</v>
      </c>
      <c r="S720" s="11">
        <f t="shared" si="34"/>
        <v>91350</v>
      </c>
      <c r="T720" s="13" t="s">
        <v>2971</v>
      </c>
      <c r="U720" s="16" t="s">
        <v>2972</v>
      </c>
    </row>
    <row r="721" spans="1:22" ht="13" x14ac:dyDescent="0.15">
      <c r="A721" s="1">
        <f t="shared" si="35"/>
        <v>720</v>
      </c>
      <c r="B721" s="107" t="s">
        <v>2973</v>
      </c>
      <c r="C721" s="111">
        <v>44092</v>
      </c>
      <c r="D721" s="5" t="s">
        <v>1667</v>
      </c>
      <c r="E721" s="6">
        <v>1426</v>
      </c>
      <c r="F721" s="5" t="s">
        <v>22</v>
      </c>
      <c r="G721" s="7" t="s">
        <v>303</v>
      </c>
      <c r="H721" s="5" t="s">
        <v>60</v>
      </c>
      <c r="I721" s="7" t="s">
        <v>118</v>
      </c>
      <c r="J721" s="15"/>
      <c r="K721" s="15"/>
      <c r="L721" s="15"/>
      <c r="M721" s="7" t="s">
        <v>2974</v>
      </c>
      <c r="N721" s="7" t="s">
        <v>2975</v>
      </c>
      <c r="O721" s="9">
        <v>1</v>
      </c>
      <c r="P721" s="9">
        <v>1</v>
      </c>
      <c r="Q721" s="11">
        <v>25000</v>
      </c>
      <c r="R721" s="12">
        <f t="shared" si="33"/>
        <v>0</v>
      </c>
      <c r="S721" s="11">
        <f t="shared" si="34"/>
        <v>25000</v>
      </c>
      <c r="T721" s="13" t="s">
        <v>2976</v>
      </c>
      <c r="U721" s="16" t="s">
        <v>2977</v>
      </c>
    </row>
    <row r="722" spans="1:22" ht="13" x14ac:dyDescent="0.15">
      <c r="A722" s="1">
        <f t="shared" si="35"/>
        <v>721</v>
      </c>
      <c r="B722" s="107" t="s">
        <v>2978</v>
      </c>
      <c r="C722" s="111">
        <v>44092</v>
      </c>
      <c r="D722" s="5" t="s">
        <v>124</v>
      </c>
      <c r="E722" s="6">
        <v>108</v>
      </c>
      <c r="F722" s="5" t="s">
        <v>142</v>
      </c>
      <c r="G722" s="7" t="s">
        <v>957</v>
      </c>
      <c r="H722" s="5" t="s">
        <v>322</v>
      </c>
      <c r="I722" s="7" t="s">
        <v>97</v>
      </c>
      <c r="J722" s="15"/>
      <c r="K722" s="15"/>
      <c r="L722" s="15"/>
      <c r="M722" s="7" t="s">
        <v>2979</v>
      </c>
      <c r="N722" s="7" t="s">
        <v>1124</v>
      </c>
      <c r="O722" s="15"/>
      <c r="P722" s="15"/>
      <c r="Q722" s="11">
        <v>0</v>
      </c>
      <c r="R722" s="12">
        <f t="shared" si="33"/>
        <v>3000</v>
      </c>
      <c r="S722" s="11">
        <f t="shared" si="34"/>
        <v>3000</v>
      </c>
      <c r="T722" s="13" t="s">
        <v>2980</v>
      </c>
      <c r="U722" s="16" t="s">
        <v>887</v>
      </c>
    </row>
    <row r="723" spans="1:22" ht="13" x14ac:dyDescent="0.15">
      <c r="A723" s="1">
        <f t="shared" si="35"/>
        <v>722</v>
      </c>
      <c r="B723" s="107" t="s">
        <v>2981</v>
      </c>
      <c r="C723" s="111">
        <v>44092</v>
      </c>
      <c r="D723" s="5" t="s">
        <v>124</v>
      </c>
      <c r="E723" s="6">
        <v>421</v>
      </c>
      <c r="F723" s="5" t="s">
        <v>22</v>
      </c>
      <c r="G723" s="7" t="s">
        <v>2982</v>
      </c>
      <c r="H723" s="5" t="s">
        <v>24</v>
      </c>
      <c r="I723" s="7" t="s">
        <v>104</v>
      </c>
      <c r="J723" s="15"/>
      <c r="K723" s="15"/>
      <c r="L723" s="15"/>
      <c r="M723" s="7" t="s">
        <v>2983</v>
      </c>
      <c r="N723" s="7" t="s">
        <v>56</v>
      </c>
      <c r="O723" s="15"/>
      <c r="P723" s="15"/>
      <c r="Q723" s="11">
        <v>0</v>
      </c>
      <c r="R723" s="12">
        <f t="shared" si="33"/>
        <v>3000</v>
      </c>
      <c r="S723" s="11">
        <f t="shared" si="34"/>
        <v>3000</v>
      </c>
      <c r="T723" s="13" t="s">
        <v>2984</v>
      </c>
      <c r="U723" s="16" t="s">
        <v>677</v>
      </c>
    </row>
    <row r="724" spans="1:22" ht="13" x14ac:dyDescent="0.15">
      <c r="A724" s="1">
        <f t="shared" si="35"/>
        <v>723</v>
      </c>
      <c r="B724" s="107" t="s">
        <v>2985</v>
      </c>
      <c r="C724" s="111">
        <v>44092</v>
      </c>
      <c r="D724" s="5" t="s">
        <v>124</v>
      </c>
      <c r="E724" s="6">
        <v>7117</v>
      </c>
      <c r="F724" s="5" t="s">
        <v>22</v>
      </c>
      <c r="G724" s="7" t="s">
        <v>2986</v>
      </c>
      <c r="H724" s="5" t="s">
        <v>68</v>
      </c>
      <c r="I724" s="7" t="s">
        <v>161</v>
      </c>
      <c r="J724" s="15"/>
      <c r="K724" s="15"/>
      <c r="L724" s="15"/>
      <c r="M724" s="7" t="s">
        <v>2987</v>
      </c>
      <c r="N724" s="7" t="s">
        <v>2988</v>
      </c>
      <c r="O724" s="15"/>
      <c r="P724" s="15"/>
      <c r="Q724" s="11">
        <v>0</v>
      </c>
      <c r="R724" s="12">
        <f t="shared" si="33"/>
        <v>3000</v>
      </c>
      <c r="S724" s="11">
        <f t="shared" si="34"/>
        <v>3000</v>
      </c>
      <c r="T724" s="13" t="s">
        <v>2989</v>
      </c>
      <c r="U724" s="16" t="s">
        <v>129</v>
      </c>
    </row>
    <row r="725" spans="1:22" ht="13" x14ac:dyDescent="0.15">
      <c r="A725" s="1">
        <f t="shared" si="35"/>
        <v>724</v>
      </c>
      <c r="B725" s="107" t="s">
        <v>2990</v>
      </c>
      <c r="C725" s="111">
        <v>44092</v>
      </c>
      <c r="D725" s="5" t="s">
        <v>124</v>
      </c>
      <c r="E725" s="6">
        <v>2917</v>
      </c>
      <c r="F725" s="5" t="s">
        <v>22</v>
      </c>
      <c r="G725" s="7" t="s">
        <v>2991</v>
      </c>
      <c r="H725" s="5" t="s">
        <v>60</v>
      </c>
      <c r="I725" s="7" t="s">
        <v>118</v>
      </c>
      <c r="J725" s="15"/>
      <c r="K725" s="15"/>
      <c r="L725" s="15"/>
      <c r="M725" s="7" t="s">
        <v>2992</v>
      </c>
      <c r="N725" s="7" t="s">
        <v>2993</v>
      </c>
      <c r="O725" s="15"/>
      <c r="P725" s="15"/>
      <c r="Q725" s="11">
        <v>0</v>
      </c>
      <c r="R725" s="12">
        <f t="shared" si="33"/>
        <v>3000</v>
      </c>
      <c r="S725" s="11">
        <f t="shared" si="34"/>
        <v>3000</v>
      </c>
      <c r="T725" s="13" t="s">
        <v>2994</v>
      </c>
      <c r="U725" s="16" t="s">
        <v>129</v>
      </c>
    </row>
    <row r="726" spans="1:22" ht="13" x14ac:dyDescent="0.15">
      <c r="A726" s="1">
        <f t="shared" si="35"/>
        <v>725</v>
      </c>
      <c r="B726" s="107" t="s">
        <v>2995</v>
      </c>
      <c r="C726" s="111">
        <v>44092</v>
      </c>
      <c r="D726" s="5" t="s">
        <v>124</v>
      </c>
      <c r="E726" s="6">
        <v>4508</v>
      </c>
      <c r="F726" s="5" t="s">
        <v>22</v>
      </c>
      <c r="G726" s="7" t="s">
        <v>2996</v>
      </c>
      <c r="H726" s="5" t="s">
        <v>68</v>
      </c>
      <c r="I726" s="7" t="s">
        <v>183</v>
      </c>
      <c r="J726" s="15"/>
      <c r="K726" s="15"/>
      <c r="L726" s="15"/>
      <c r="M726" s="7" t="s">
        <v>2997</v>
      </c>
      <c r="N726" s="7" t="s">
        <v>56</v>
      </c>
      <c r="O726" s="15"/>
      <c r="P726" s="15"/>
      <c r="Q726" s="11">
        <v>0</v>
      </c>
      <c r="R726" s="12">
        <f t="shared" si="33"/>
        <v>3000</v>
      </c>
      <c r="S726" s="11">
        <f t="shared" si="34"/>
        <v>3000</v>
      </c>
      <c r="T726" s="13" t="s">
        <v>2998</v>
      </c>
      <c r="U726" s="16" t="s">
        <v>887</v>
      </c>
    </row>
    <row r="727" spans="1:22" ht="13" x14ac:dyDescent="0.15">
      <c r="A727" s="1">
        <f t="shared" si="35"/>
        <v>726</v>
      </c>
      <c r="B727" s="107" t="s">
        <v>2999</v>
      </c>
      <c r="C727" s="111">
        <v>44092</v>
      </c>
      <c r="D727" s="5" t="s">
        <v>131</v>
      </c>
      <c r="E727" s="6">
        <v>12400</v>
      </c>
      <c r="F727" s="5" t="s">
        <v>22</v>
      </c>
      <c r="G727" s="7" t="s">
        <v>3000</v>
      </c>
      <c r="H727" s="5" t="s">
        <v>54</v>
      </c>
      <c r="I727" s="7" t="s">
        <v>42</v>
      </c>
      <c r="J727" s="15"/>
      <c r="K727" s="15"/>
      <c r="L727" s="15"/>
      <c r="M727" s="7" t="s">
        <v>3001</v>
      </c>
      <c r="N727" s="7" t="s">
        <v>163</v>
      </c>
      <c r="O727" s="15"/>
      <c r="P727" s="15"/>
      <c r="Q727" s="11">
        <v>0</v>
      </c>
      <c r="R727" s="12">
        <f t="shared" si="33"/>
        <v>500</v>
      </c>
      <c r="S727" s="11">
        <f t="shared" si="34"/>
        <v>500</v>
      </c>
      <c r="T727" s="13" t="s">
        <v>3002</v>
      </c>
      <c r="U727" s="16" t="s">
        <v>136</v>
      </c>
    </row>
    <row r="728" spans="1:22" ht="13" x14ac:dyDescent="0.15">
      <c r="A728" s="1">
        <f t="shared" si="35"/>
        <v>727</v>
      </c>
      <c r="B728" s="107" t="s">
        <v>3003</v>
      </c>
      <c r="C728" s="111">
        <v>44092</v>
      </c>
      <c r="D728" s="5" t="s">
        <v>131</v>
      </c>
      <c r="E728" s="6">
        <v>6408</v>
      </c>
      <c r="F728" s="5" t="s">
        <v>22</v>
      </c>
      <c r="G728" s="7" t="s">
        <v>3004</v>
      </c>
      <c r="H728" s="5" t="s">
        <v>60</v>
      </c>
      <c r="I728" s="7" t="s">
        <v>104</v>
      </c>
      <c r="J728" s="15"/>
      <c r="K728" s="15"/>
      <c r="L728" s="15"/>
      <c r="M728" s="7" t="s">
        <v>3005</v>
      </c>
      <c r="N728" s="7" t="s">
        <v>1885</v>
      </c>
      <c r="O728" s="15"/>
      <c r="P728" s="15"/>
      <c r="Q728" s="11">
        <v>0</v>
      </c>
      <c r="R728" s="12">
        <f t="shared" si="33"/>
        <v>500</v>
      </c>
      <c r="S728" s="11">
        <f t="shared" si="34"/>
        <v>500</v>
      </c>
      <c r="T728" s="13" t="s">
        <v>3006</v>
      </c>
      <c r="U728" s="16" t="s">
        <v>186</v>
      </c>
    </row>
    <row r="729" spans="1:22" ht="13" x14ac:dyDescent="0.15">
      <c r="A729" s="1">
        <f t="shared" si="35"/>
        <v>728</v>
      </c>
      <c r="B729" s="107" t="s">
        <v>3007</v>
      </c>
      <c r="C729" s="111">
        <v>44092</v>
      </c>
      <c r="D729" s="5" t="s">
        <v>131</v>
      </c>
      <c r="E729" s="6">
        <v>2023</v>
      </c>
      <c r="F729" s="5" t="s">
        <v>22</v>
      </c>
      <c r="G729" s="7" t="s">
        <v>880</v>
      </c>
      <c r="H729" s="5" t="s">
        <v>103</v>
      </c>
      <c r="I729" s="7" t="s">
        <v>104</v>
      </c>
      <c r="J729" s="15"/>
      <c r="K729" s="15"/>
      <c r="L729" s="15"/>
      <c r="M729" s="7" t="s">
        <v>3008</v>
      </c>
      <c r="N729" s="7" t="s">
        <v>1885</v>
      </c>
      <c r="O729" s="15"/>
      <c r="P729" s="15"/>
      <c r="Q729" s="11">
        <v>0</v>
      </c>
      <c r="R729" s="12">
        <f t="shared" si="33"/>
        <v>500</v>
      </c>
      <c r="S729" s="11">
        <f t="shared" si="34"/>
        <v>500</v>
      </c>
      <c r="T729" s="13" t="s">
        <v>3009</v>
      </c>
      <c r="U729" s="16" t="s">
        <v>186</v>
      </c>
    </row>
    <row r="730" spans="1:22" ht="13" x14ac:dyDescent="0.15">
      <c r="A730" s="1">
        <f t="shared" si="35"/>
        <v>729</v>
      </c>
      <c r="B730" s="107" t="s">
        <v>3010</v>
      </c>
      <c r="C730" s="111">
        <v>44092</v>
      </c>
      <c r="D730" s="5" t="s">
        <v>239</v>
      </c>
      <c r="E730" s="6">
        <v>3804</v>
      </c>
      <c r="F730" s="5" t="s">
        <v>22</v>
      </c>
      <c r="G730" s="7" t="s">
        <v>1711</v>
      </c>
      <c r="H730" s="5" t="s">
        <v>24</v>
      </c>
      <c r="I730" s="7" t="s">
        <v>35</v>
      </c>
      <c r="J730" s="15"/>
      <c r="K730" s="15"/>
      <c r="L730" s="15"/>
      <c r="M730" s="7" t="s">
        <v>3011</v>
      </c>
      <c r="N730" s="7" t="s">
        <v>3012</v>
      </c>
      <c r="O730" s="15"/>
      <c r="P730" s="15"/>
      <c r="Q730" s="11">
        <v>50000</v>
      </c>
      <c r="R730" s="12">
        <f t="shared" si="33"/>
        <v>0</v>
      </c>
      <c r="S730" s="11">
        <f t="shared" si="34"/>
        <v>50000</v>
      </c>
      <c r="T730" s="13" t="s">
        <v>3013</v>
      </c>
      <c r="U730" s="16" t="s">
        <v>280</v>
      </c>
      <c r="V730" t="s">
        <v>4778</v>
      </c>
    </row>
    <row r="731" spans="1:22" ht="13" x14ac:dyDescent="0.15">
      <c r="A731" s="1">
        <f t="shared" si="35"/>
        <v>730</v>
      </c>
      <c r="B731" s="107" t="s">
        <v>3014</v>
      </c>
      <c r="C731" s="111">
        <v>44092</v>
      </c>
      <c r="D731" s="5" t="s">
        <v>239</v>
      </c>
      <c r="E731" s="6">
        <v>1108</v>
      </c>
      <c r="F731" s="5" t="s">
        <v>22</v>
      </c>
      <c r="G731" s="7" t="s">
        <v>3015</v>
      </c>
      <c r="H731" s="5" t="s">
        <v>68</v>
      </c>
      <c r="I731" s="7" t="s">
        <v>104</v>
      </c>
      <c r="J731" s="15"/>
      <c r="K731" s="15"/>
      <c r="L731" s="15"/>
      <c r="M731" s="7" t="s">
        <v>3016</v>
      </c>
      <c r="N731" s="15"/>
      <c r="O731" s="15"/>
      <c r="P731" s="15"/>
      <c r="Q731" s="11">
        <v>50000</v>
      </c>
      <c r="R731" s="12">
        <f t="shared" si="33"/>
        <v>0</v>
      </c>
      <c r="S731" s="11">
        <f t="shared" si="34"/>
        <v>50000</v>
      </c>
      <c r="T731" s="13" t="s">
        <v>3017</v>
      </c>
      <c r="U731" s="16" t="s">
        <v>250</v>
      </c>
      <c r="V731" t="s">
        <v>4778</v>
      </c>
    </row>
    <row r="732" spans="1:22" ht="13" x14ac:dyDescent="0.15">
      <c r="A732" s="1">
        <f t="shared" si="35"/>
        <v>731</v>
      </c>
      <c r="B732" s="107" t="s">
        <v>3018</v>
      </c>
      <c r="C732" s="111">
        <v>44092</v>
      </c>
      <c r="D732" s="5" t="s">
        <v>239</v>
      </c>
      <c r="E732" s="6">
        <v>1616</v>
      </c>
      <c r="F732" s="5" t="s">
        <v>22</v>
      </c>
      <c r="G732" s="7" t="s">
        <v>3019</v>
      </c>
      <c r="H732" s="5" t="s">
        <v>68</v>
      </c>
      <c r="I732" s="7" t="s">
        <v>61</v>
      </c>
      <c r="J732" s="15"/>
      <c r="K732" s="15"/>
      <c r="L732" s="15"/>
      <c r="M732" s="7" t="s">
        <v>3020</v>
      </c>
      <c r="N732" s="7" t="s">
        <v>510</v>
      </c>
      <c r="O732" s="15"/>
      <c r="P732" s="15"/>
      <c r="Q732" s="11">
        <v>50000</v>
      </c>
      <c r="R732" s="12">
        <f t="shared" si="33"/>
        <v>0</v>
      </c>
      <c r="S732" s="11">
        <f t="shared" si="34"/>
        <v>50000</v>
      </c>
      <c r="T732" s="13" t="s">
        <v>3021</v>
      </c>
      <c r="U732" s="16" t="s">
        <v>250</v>
      </c>
      <c r="V732" t="s">
        <v>4778</v>
      </c>
    </row>
    <row r="733" spans="1:22" ht="13" x14ac:dyDescent="0.15">
      <c r="A733" s="1">
        <f t="shared" si="35"/>
        <v>732</v>
      </c>
      <c r="B733" s="107" t="s">
        <v>3022</v>
      </c>
      <c r="C733" s="111">
        <v>44092</v>
      </c>
      <c r="D733" s="5" t="s">
        <v>239</v>
      </c>
      <c r="E733" s="6">
        <v>3312</v>
      </c>
      <c r="F733" s="5" t="s">
        <v>22</v>
      </c>
      <c r="G733" s="7" t="s">
        <v>1993</v>
      </c>
      <c r="H733" s="5" t="s">
        <v>54</v>
      </c>
      <c r="I733" s="7" t="s">
        <v>35</v>
      </c>
      <c r="J733" s="15"/>
      <c r="K733" s="15"/>
      <c r="L733" s="15"/>
      <c r="M733" s="7" t="s">
        <v>3023</v>
      </c>
      <c r="N733" s="7" t="s">
        <v>476</v>
      </c>
      <c r="O733" s="15"/>
      <c r="P733" s="15"/>
      <c r="Q733" s="11">
        <v>50000</v>
      </c>
      <c r="R733" s="12">
        <f t="shared" si="33"/>
        <v>0</v>
      </c>
      <c r="S733" s="11">
        <f t="shared" si="34"/>
        <v>50000</v>
      </c>
      <c r="T733" s="13" t="s">
        <v>3024</v>
      </c>
      <c r="U733" s="16" t="s">
        <v>280</v>
      </c>
      <c r="V733" t="s">
        <v>4778</v>
      </c>
    </row>
    <row r="734" spans="1:22" ht="13" x14ac:dyDescent="0.15">
      <c r="A734" s="1">
        <f t="shared" si="35"/>
        <v>733</v>
      </c>
      <c r="B734" s="107" t="s">
        <v>3025</v>
      </c>
      <c r="C734" s="111">
        <v>44092</v>
      </c>
      <c r="D734" s="5" t="s">
        <v>239</v>
      </c>
      <c r="E734" s="6">
        <v>6001</v>
      </c>
      <c r="F734" s="5" t="s">
        <v>22</v>
      </c>
      <c r="G734" s="7" t="s">
        <v>3026</v>
      </c>
      <c r="H734" s="5" t="s">
        <v>68</v>
      </c>
      <c r="I734" s="7" t="s">
        <v>35</v>
      </c>
      <c r="J734" s="15"/>
      <c r="K734" s="15"/>
      <c r="L734" s="15"/>
      <c r="M734" s="7" t="s">
        <v>3027</v>
      </c>
      <c r="N734" s="7" t="s">
        <v>476</v>
      </c>
      <c r="O734" s="15"/>
      <c r="P734" s="15"/>
      <c r="Q734" s="11">
        <v>50000</v>
      </c>
      <c r="R734" s="12">
        <f t="shared" si="33"/>
        <v>0</v>
      </c>
      <c r="S734" s="11">
        <f t="shared" si="34"/>
        <v>50000</v>
      </c>
      <c r="T734" s="13" t="s">
        <v>3028</v>
      </c>
      <c r="U734" s="16" t="s">
        <v>250</v>
      </c>
      <c r="V734" t="s">
        <v>4778</v>
      </c>
    </row>
    <row r="735" spans="1:22" ht="13" x14ac:dyDescent="0.15">
      <c r="A735" s="1">
        <f t="shared" si="35"/>
        <v>734</v>
      </c>
      <c r="B735" s="107" t="s">
        <v>3029</v>
      </c>
      <c r="C735" s="111">
        <v>44092</v>
      </c>
      <c r="D735" s="5" t="s">
        <v>239</v>
      </c>
      <c r="E735" s="6">
        <v>9711</v>
      </c>
      <c r="F735" s="5" t="s">
        <v>22</v>
      </c>
      <c r="G735" s="7" t="s">
        <v>1194</v>
      </c>
      <c r="H735" s="5" t="s">
        <v>68</v>
      </c>
      <c r="I735" s="7" t="s">
        <v>42</v>
      </c>
      <c r="J735" s="15"/>
      <c r="K735" s="15"/>
      <c r="L735" s="15"/>
      <c r="M735" s="7" t="s">
        <v>3030</v>
      </c>
      <c r="N735" s="7" t="s">
        <v>476</v>
      </c>
      <c r="O735" s="15"/>
      <c r="P735" s="15"/>
      <c r="Q735" s="11">
        <v>50000</v>
      </c>
      <c r="R735" s="12">
        <f t="shared" si="33"/>
        <v>0</v>
      </c>
      <c r="S735" s="11">
        <f t="shared" si="34"/>
        <v>50000</v>
      </c>
      <c r="T735" s="13" t="s">
        <v>3031</v>
      </c>
      <c r="U735" s="16" t="s">
        <v>250</v>
      </c>
      <c r="V735" t="s">
        <v>4778</v>
      </c>
    </row>
    <row r="736" spans="1:22" ht="13" x14ac:dyDescent="0.15">
      <c r="A736" s="1">
        <f t="shared" si="35"/>
        <v>735</v>
      </c>
      <c r="B736" s="107" t="s">
        <v>3032</v>
      </c>
      <c r="C736" s="111">
        <v>44092</v>
      </c>
      <c r="D736" s="5" t="s">
        <v>239</v>
      </c>
      <c r="E736" s="6">
        <v>11619</v>
      </c>
      <c r="F736" s="5" t="s">
        <v>22</v>
      </c>
      <c r="G736" s="7" t="s">
        <v>3033</v>
      </c>
      <c r="H736" s="5" t="s">
        <v>3034</v>
      </c>
      <c r="I736" s="15"/>
      <c r="J736" s="15"/>
      <c r="K736" s="15"/>
      <c r="L736" s="15"/>
      <c r="M736" s="15"/>
      <c r="N736" s="7" t="s">
        <v>476</v>
      </c>
      <c r="O736" s="15"/>
      <c r="P736" s="15"/>
      <c r="Q736" s="11">
        <v>50000</v>
      </c>
      <c r="R736" s="12">
        <f t="shared" si="33"/>
        <v>0</v>
      </c>
      <c r="S736" s="11">
        <f t="shared" si="34"/>
        <v>50000</v>
      </c>
      <c r="T736" s="13" t="s">
        <v>3035</v>
      </c>
      <c r="U736" s="16" t="s">
        <v>250</v>
      </c>
      <c r="V736" t="s">
        <v>4778</v>
      </c>
    </row>
    <row r="737" spans="1:23" ht="13" x14ac:dyDescent="0.15">
      <c r="A737" s="1">
        <f t="shared" si="35"/>
        <v>736</v>
      </c>
      <c r="B737" s="107" t="s">
        <v>3036</v>
      </c>
      <c r="C737" s="111">
        <v>44092</v>
      </c>
      <c r="D737" s="5" t="s">
        <v>239</v>
      </c>
      <c r="E737" s="6">
        <v>9508</v>
      </c>
      <c r="F737" s="5" t="s">
        <v>22</v>
      </c>
      <c r="G737" s="7" t="s">
        <v>3037</v>
      </c>
      <c r="H737" s="5" t="s">
        <v>34</v>
      </c>
      <c r="I737" s="15"/>
      <c r="J737" s="15"/>
      <c r="K737" s="15"/>
      <c r="L737" s="15"/>
      <c r="M737" s="7" t="s">
        <v>3038</v>
      </c>
      <c r="N737" s="15"/>
      <c r="O737" s="15"/>
      <c r="P737" s="15"/>
      <c r="Q737" s="11">
        <v>50000</v>
      </c>
      <c r="R737" s="12">
        <f t="shared" si="33"/>
        <v>0</v>
      </c>
      <c r="S737" s="11">
        <f t="shared" si="34"/>
        <v>50000</v>
      </c>
      <c r="T737" s="13" t="s">
        <v>3039</v>
      </c>
      <c r="U737" s="16" t="s">
        <v>280</v>
      </c>
      <c r="V737" t="s">
        <v>4778</v>
      </c>
    </row>
    <row r="738" spans="1:23" ht="13" x14ac:dyDescent="0.15">
      <c r="A738" s="1">
        <f t="shared" si="35"/>
        <v>737</v>
      </c>
      <c r="B738" s="107" t="s">
        <v>3040</v>
      </c>
      <c r="C738" s="111">
        <v>44092</v>
      </c>
      <c r="D738" s="5" t="s">
        <v>239</v>
      </c>
      <c r="E738" s="6">
        <v>2420</v>
      </c>
      <c r="F738" s="5" t="s">
        <v>22</v>
      </c>
      <c r="G738" s="7" t="s">
        <v>2897</v>
      </c>
      <c r="H738" s="5" t="s">
        <v>60</v>
      </c>
      <c r="I738" s="7" t="s">
        <v>183</v>
      </c>
      <c r="J738" s="15"/>
      <c r="K738" s="15"/>
      <c r="L738" s="15"/>
      <c r="M738" s="7" t="s">
        <v>3041</v>
      </c>
      <c r="N738" s="7" t="s">
        <v>56</v>
      </c>
      <c r="O738" s="15"/>
      <c r="P738" s="15"/>
      <c r="Q738" s="11">
        <v>0</v>
      </c>
      <c r="R738" s="12">
        <f t="shared" si="33"/>
        <v>500</v>
      </c>
      <c r="S738" s="11">
        <f t="shared" si="34"/>
        <v>500</v>
      </c>
      <c r="T738" s="13" t="s">
        <v>3042</v>
      </c>
      <c r="U738" s="16" t="s">
        <v>3043</v>
      </c>
    </row>
    <row r="739" spans="1:23" ht="13" x14ac:dyDescent="0.15">
      <c r="A739" s="1">
        <f t="shared" si="35"/>
        <v>738</v>
      </c>
      <c r="B739" s="107" t="s">
        <v>3044</v>
      </c>
      <c r="C739" s="111">
        <v>44092</v>
      </c>
      <c r="D739" s="5" t="s">
        <v>239</v>
      </c>
      <c r="E739" s="6">
        <v>2002</v>
      </c>
      <c r="F739" s="5" t="s">
        <v>22</v>
      </c>
      <c r="G739" s="7" t="s">
        <v>3045</v>
      </c>
      <c r="H739" s="5" t="s">
        <v>103</v>
      </c>
      <c r="I739" s="7" t="s">
        <v>109</v>
      </c>
      <c r="J739" s="15"/>
      <c r="K739" s="15"/>
      <c r="L739" s="15"/>
      <c r="M739" s="7" t="s">
        <v>3046</v>
      </c>
      <c r="N739" s="7" t="s">
        <v>56</v>
      </c>
      <c r="O739" s="15"/>
      <c r="P739" s="15"/>
      <c r="Q739" s="11">
        <v>0</v>
      </c>
      <c r="R739" s="12">
        <f t="shared" si="33"/>
        <v>500</v>
      </c>
      <c r="S739" s="11">
        <f t="shared" si="34"/>
        <v>500</v>
      </c>
      <c r="T739" s="13" t="s">
        <v>3047</v>
      </c>
      <c r="U739" s="16" t="s">
        <v>581</v>
      </c>
    </row>
    <row r="740" spans="1:23" ht="13" x14ac:dyDescent="0.15">
      <c r="A740" s="1">
        <f t="shared" si="35"/>
        <v>739</v>
      </c>
      <c r="B740" s="107" t="s">
        <v>3048</v>
      </c>
      <c r="C740" s="111">
        <v>44092</v>
      </c>
      <c r="D740" s="5" t="s">
        <v>239</v>
      </c>
      <c r="E740" s="6">
        <v>3400</v>
      </c>
      <c r="F740" s="5" t="s">
        <v>22</v>
      </c>
      <c r="G740" s="7" t="s">
        <v>1549</v>
      </c>
      <c r="H740" s="5" t="s">
        <v>103</v>
      </c>
      <c r="I740" s="7" t="s">
        <v>35</v>
      </c>
      <c r="J740" s="15"/>
      <c r="K740" s="15"/>
      <c r="L740" s="15"/>
      <c r="M740" s="7" t="s">
        <v>3049</v>
      </c>
      <c r="N740" s="7" t="s">
        <v>3050</v>
      </c>
      <c r="O740" s="15"/>
      <c r="P740" s="15"/>
      <c r="Q740" s="11">
        <v>0</v>
      </c>
      <c r="R740" s="12">
        <f t="shared" si="33"/>
        <v>500</v>
      </c>
      <c r="S740" s="11">
        <f t="shared" si="34"/>
        <v>500</v>
      </c>
      <c r="T740" s="13" t="s">
        <v>3051</v>
      </c>
      <c r="U740" s="16" t="s">
        <v>581</v>
      </c>
    </row>
    <row r="741" spans="1:23" ht="13" x14ac:dyDescent="0.15">
      <c r="A741" s="1">
        <f t="shared" si="35"/>
        <v>740</v>
      </c>
      <c r="B741" s="107" t="s">
        <v>3052</v>
      </c>
      <c r="C741" s="111">
        <v>44092</v>
      </c>
      <c r="D741" s="5" t="s">
        <v>239</v>
      </c>
      <c r="E741" s="6">
        <v>917</v>
      </c>
      <c r="F741" s="5" t="s">
        <v>22</v>
      </c>
      <c r="G741" s="7" t="s">
        <v>3053</v>
      </c>
      <c r="H741" s="5" t="s">
        <v>60</v>
      </c>
      <c r="I741" s="7" t="s">
        <v>104</v>
      </c>
      <c r="J741" s="15"/>
      <c r="K741" s="15"/>
      <c r="L741" s="15"/>
      <c r="M741" s="15"/>
      <c r="N741" s="7" t="s">
        <v>3054</v>
      </c>
      <c r="O741" s="15"/>
      <c r="P741" s="15"/>
      <c r="Q741" s="11">
        <v>0</v>
      </c>
      <c r="R741" s="12">
        <f t="shared" si="33"/>
        <v>500</v>
      </c>
      <c r="S741" s="11">
        <f t="shared" si="34"/>
        <v>500</v>
      </c>
      <c r="T741" s="13" t="s">
        <v>3055</v>
      </c>
      <c r="U741" s="16" t="s">
        <v>3056</v>
      </c>
    </row>
    <row r="742" spans="1:23" ht="13" x14ac:dyDescent="0.15">
      <c r="A742" s="1">
        <f t="shared" si="35"/>
        <v>741</v>
      </c>
      <c r="B742" s="107" t="s">
        <v>3057</v>
      </c>
      <c r="C742" s="111">
        <v>44095</v>
      </c>
      <c r="D742" s="5" t="s">
        <v>21</v>
      </c>
      <c r="E742" s="6">
        <v>6518</v>
      </c>
      <c r="F742" s="5" t="s">
        <v>22</v>
      </c>
      <c r="G742" s="7" t="s">
        <v>3058</v>
      </c>
      <c r="H742" s="5" t="s">
        <v>34</v>
      </c>
      <c r="I742" s="7" t="s">
        <v>35</v>
      </c>
      <c r="J742" s="8">
        <v>5518</v>
      </c>
      <c r="K742" s="9">
        <v>23</v>
      </c>
      <c r="L742" s="10">
        <v>3</v>
      </c>
      <c r="M742" s="7" t="s">
        <v>3059</v>
      </c>
      <c r="N742" s="7" t="s">
        <v>3060</v>
      </c>
      <c r="O742" s="9">
        <v>1</v>
      </c>
      <c r="P742" s="9">
        <v>1</v>
      </c>
      <c r="Q742" s="11">
        <v>279646</v>
      </c>
      <c r="R742" s="12">
        <f t="shared" si="33"/>
        <v>0</v>
      </c>
      <c r="S742" s="11">
        <f t="shared" si="34"/>
        <v>279646</v>
      </c>
      <c r="T742" s="13" t="s">
        <v>3061</v>
      </c>
      <c r="U742" s="14"/>
    </row>
    <row r="743" spans="1:23" ht="13" x14ac:dyDescent="0.15">
      <c r="A743" s="1">
        <f t="shared" si="35"/>
        <v>742</v>
      </c>
      <c r="B743" s="107" t="s">
        <v>3062</v>
      </c>
      <c r="C743" s="111">
        <v>44095</v>
      </c>
      <c r="D743" s="5" t="s">
        <v>21</v>
      </c>
      <c r="E743" s="6">
        <v>7118</v>
      </c>
      <c r="F743" s="5" t="s">
        <v>22</v>
      </c>
      <c r="G743" s="7" t="s">
        <v>3063</v>
      </c>
      <c r="H743" s="5" t="s">
        <v>322</v>
      </c>
      <c r="I743" s="7" t="s">
        <v>3064</v>
      </c>
      <c r="J743" s="8">
        <v>7304</v>
      </c>
      <c r="K743" s="9">
        <v>86</v>
      </c>
      <c r="L743" s="10">
        <v>1</v>
      </c>
      <c r="M743" s="7" t="s">
        <v>1941</v>
      </c>
      <c r="N743" s="7" t="s">
        <v>27</v>
      </c>
      <c r="O743" s="9">
        <v>1</v>
      </c>
      <c r="P743" s="9">
        <v>1</v>
      </c>
      <c r="Q743" s="11">
        <v>238248</v>
      </c>
      <c r="R743" s="12">
        <f t="shared" si="33"/>
        <v>0</v>
      </c>
      <c r="S743" s="11">
        <f t="shared" si="34"/>
        <v>238248</v>
      </c>
      <c r="T743" s="15"/>
      <c r="U743" s="14"/>
    </row>
    <row r="744" spans="1:23" ht="13" x14ac:dyDescent="0.15">
      <c r="A744" s="1">
        <f t="shared" si="35"/>
        <v>743</v>
      </c>
      <c r="B744" s="107" t="s">
        <v>3065</v>
      </c>
      <c r="C744" s="111">
        <v>44095</v>
      </c>
      <c r="D744" s="5" t="s">
        <v>21</v>
      </c>
      <c r="E744" s="6">
        <v>7212</v>
      </c>
      <c r="F744" s="5" t="s">
        <v>22</v>
      </c>
      <c r="G744" s="7" t="s">
        <v>23</v>
      </c>
      <c r="H744" s="5" t="s">
        <v>24</v>
      </c>
      <c r="I744" s="7" t="s">
        <v>25</v>
      </c>
      <c r="J744" s="8">
        <v>7304</v>
      </c>
      <c r="K744" s="9">
        <v>25</v>
      </c>
      <c r="L744" s="10">
        <v>1</v>
      </c>
      <c r="M744" s="7" t="s">
        <v>26</v>
      </c>
      <c r="N744" s="7" t="s">
        <v>27</v>
      </c>
      <c r="O744" s="9">
        <v>1</v>
      </c>
      <c r="P744" s="9">
        <v>1</v>
      </c>
      <c r="Q744" s="11">
        <v>283818</v>
      </c>
      <c r="R744" s="12">
        <f t="shared" si="33"/>
        <v>0</v>
      </c>
      <c r="S744" s="11">
        <f t="shared" si="34"/>
        <v>283818</v>
      </c>
      <c r="T744" s="13" t="s">
        <v>3066</v>
      </c>
      <c r="U744" s="14"/>
    </row>
    <row r="745" spans="1:23" ht="13" x14ac:dyDescent="0.15">
      <c r="A745" s="1">
        <f t="shared" si="35"/>
        <v>744</v>
      </c>
      <c r="B745" s="107" t="s">
        <v>3067</v>
      </c>
      <c r="C745" s="111">
        <v>44095</v>
      </c>
      <c r="D745" s="5" t="s">
        <v>21</v>
      </c>
      <c r="E745" s="6">
        <v>7200</v>
      </c>
      <c r="F745" s="5" t="s">
        <v>22</v>
      </c>
      <c r="G745" s="7" t="s">
        <v>23</v>
      </c>
      <c r="H745" s="5" t="s">
        <v>24</v>
      </c>
      <c r="I745" s="7" t="s">
        <v>25</v>
      </c>
      <c r="J745" s="8">
        <v>7304</v>
      </c>
      <c r="K745" s="9">
        <v>27</v>
      </c>
      <c r="L745" s="10">
        <v>1</v>
      </c>
      <c r="M745" s="7" t="s">
        <v>26</v>
      </c>
      <c r="N745" s="7" t="s">
        <v>27</v>
      </c>
      <c r="O745" s="9">
        <v>1</v>
      </c>
      <c r="P745" s="9">
        <v>1</v>
      </c>
      <c r="Q745" s="11">
        <v>283818</v>
      </c>
      <c r="R745" s="12">
        <f t="shared" si="33"/>
        <v>0</v>
      </c>
      <c r="S745" s="11">
        <f t="shared" si="34"/>
        <v>283818</v>
      </c>
      <c r="T745" s="13" t="s">
        <v>3068</v>
      </c>
      <c r="U745" s="14"/>
    </row>
    <row r="746" spans="1:23" ht="13" x14ac:dyDescent="0.15">
      <c r="A746" s="1">
        <f t="shared" si="35"/>
        <v>745</v>
      </c>
      <c r="B746" s="107" t="s">
        <v>3069</v>
      </c>
      <c r="C746" s="111">
        <v>44095</v>
      </c>
      <c r="D746" s="5" t="s">
        <v>21</v>
      </c>
      <c r="E746" s="6">
        <v>6102</v>
      </c>
      <c r="F746" s="5" t="s">
        <v>22</v>
      </c>
      <c r="G746" s="7" t="s">
        <v>313</v>
      </c>
      <c r="H746" s="5" t="s">
        <v>24</v>
      </c>
      <c r="I746" s="7" t="s">
        <v>109</v>
      </c>
      <c r="J746" s="8">
        <v>7029</v>
      </c>
      <c r="K746" s="9">
        <v>4</v>
      </c>
      <c r="L746" s="10">
        <v>2</v>
      </c>
      <c r="M746" s="7" t="s">
        <v>314</v>
      </c>
      <c r="N746" s="7" t="s">
        <v>315</v>
      </c>
      <c r="O746" s="9">
        <v>1</v>
      </c>
      <c r="P746" s="9">
        <v>1</v>
      </c>
      <c r="Q746" s="11">
        <v>184773</v>
      </c>
      <c r="R746" s="12">
        <f t="shared" si="33"/>
        <v>0</v>
      </c>
      <c r="S746" s="11">
        <f t="shared" si="34"/>
        <v>184773</v>
      </c>
      <c r="T746" s="13" t="s">
        <v>3070</v>
      </c>
      <c r="U746" s="14"/>
    </row>
    <row r="747" spans="1:23" ht="13" x14ac:dyDescent="0.15">
      <c r="A747" s="1">
        <f t="shared" si="35"/>
        <v>746</v>
      </c>
      <c r="B747" s="107" t="s">
        <v>3071</v>
      </c>
      <c r="C747" s="111">
        <v>44095</v>
      </c>
      <c r="D747" s="5" t="s">
        <v>21</v>
      </c>
      <c r="E747" s="6">
        <v>1014</v>
      </c>
      <c r="F747" s="5" t="s">
        <v>22</v>
      </c>
      <c r="G747" s="7" t="s">
        <v>3072</v>
      </c>
      <c r="H747" s="5" t="s">
        <v>54</v>
      </c>
      <c r="I747" s="7" t="s">
        <v>109</v>
      </c>
      <c r="J747" s="8">
        <v>7029</v>
      </c>
      <c r="K747" s="9">
        <v>64</v>
      </c>
      <c r="L747" s="10">
        <v>2</v>
      </c>
      <c r="M747" s="7" t="s">
        <v>314</v>
      </c>
      <c r="N747" s="7" t="s">
        <v>315</v>
      </c>
      <c r="O747" s="9">
        <v>1</v>
      </c>
      <c r="P747" s="9">
        <v>1</v>
      </c>
      <c r="Q747" s="11">
        <v>163195</v>
      </c>
      <c r="R747" s="12">
        <f t="shared" si="33"/>
        <v>0</v>
      </c>
      <c r="S747" s="11">
        <f t="shared" si="34"/>
        <v>163195</v>
      </c>
      <c r="T747" s="13" t="s">
        <v>3073</v>
      </c>
      <c r="U747" s="14"/>
    </row>
    <row r="748" spans="1:23" ht="13" x14ac:dyDescent="0.15">
      <c r="A748" s="1">
        <f t="shared" si="35"/>
        <v>747</v>
      </c>
      <c r="B748" s="107" t="s">
        <v>3074</v>
      </c>
      <c r="C748" s="111">
        <v>44095</v>
      </c>
      <c r="D748" s="5" t="s">
        <v>21</v>
      </c>
      <c r="E748" s="6">
        <v>1101</v>
      </c>
      <c r="F748" s="5" t="s">
        <v>22</v>
      </c>
      <c r="G748" s="7" t="s">
        <v>3072</v>
      </c>
      <c r="H748" s="5" t="s">
        <v>54</v>
      </c>
      <c r="I748" s="7" t="s">
        <v>109</v>
      </c>
      <c r="J748" s="8">
        <v>7029</v>
      </c>
      <c r="K748" s="9">
        <v>35</v>
      </c>
      <c r="L748" s="10">
        <v>2</v>
      </c>
      <c r="M748" s="7" t="s">
        <v>314</v>
      </c>
      <c r="N748" s="7" t="s">
        <v>315</v>
      </c>
      <c r="O748" s="9">
        <v>1</v>
      </c>
      <c r="P748" s="9">
        <v>1</v>
      </c>
      <c r="Q748" s="11">
        <v>229426</v>
      </c>
      <c r="R748" s="12">
        <f t="shared" si="33"/>
        <v>0</v>
      </c>
      <c r="S748" s="11">
        <f t="shared" si="34"/>
        <v>229426</v>
      </c>
      <c r="T748" s="13" t="s">
        <v>3075</v>
      </c>
      <c r="U748" s="14"/>
    </row>
    <row r="749" spans="1:23" ht="13" x14ac:dyDescent="0.15">
      <c r="A749" s="1">
        <f t="shared" si="35"/>
        <v>748</v>
      </c>
      <c r="B749" s="107" t="s">
        <v>3076</v>
      </c>
      <c r="C749" s="111">
        <v>44095</v>
      </c>
      <c r="D749" s="5" t="s">
        <v>32</v>
      </c>
      <c r="E749" s="6">
        <v>740</v>
      </c>
      <c r="F749" s="5" t="s">
        <v>22</v>
      </c>
      <c r="G749" s="7" t="s">
        <v>3077</v>
      </c>
      <c r="H749" s="5" t="s">
        <v>34</v>
      </c>
      <c r="I749" s="7" t="s">
        <v>61</v>
      </c>
      <c r="J749" s="15"/>
      <c r="K749" s="15"/>
      <c r="L749" s="15"/>
      <c r="M749" s="7" t="s">
        <v>3078</v>
      </c>
      <c r="N749" s="7" t="s">
        <v>56</v>
      </c>
      <c r="O749" s="15"/>
      <c r="P749" s="15"/>
      <c r="Q749" s="11">
        <v>0</v>
      </c>
      <c r="R749" s="12">
        <f t="shared" si="33"/>
        <v>12000</v>
      </c>
      <c r="S749" s="11">
        <f t="shared" si="34"/>
        <v>12000</v>
      </c>
      <c r="T749" s="13" t="s">
        <v>3079</v>
      </c>
      <c r="U749" s="16" t="s">
        <v>826</v>
      </c>
      <c r="W749" t="s">
        <v>4780</v>
      </c>
    </row>
    <row r="750" spans="1:23" ht="13" x14ac:dyDescent="0.15">
      <c r="A750" s="1">
        <f t="shared" si="35"/>
        <v>749</v>
      </c>
      <c r="B750" s="107" t="s">
        <v>3080</v>
      </c>
      <c r="C750" s="111">
        <v>44095</v>
      </c>
      <c r="D750" s="5" t="s">
        <v>32</v>
      </c>
      <c r="E750" s="6">
        <v>10607</v>
      </c>
      <c r="F750" s="5" t="s">
        <v>22</v>
      </c>
      <c r="G750" s="7" t="s">
        <v>3081</v>
      </c>
      <c r="H750" s="5" t="s">
        <v>34</v>
      </c>
      <c r="I750" s="7" t="s">
        <v>25</v>
      </c>
      <c r="J750" s="15"/>
      <c r="K750" s="15"/>
      <c r="L750" s="15"/>
      <c r="M750" s="7" t="s">
        <v>3082</v>
      </c>
      <c r="N750" s="7" t="s">
        <v>824</v>
      </c>
      <c r="O750" s="15"/>
      <c r="P750" s="15"/>
      <c r="Q750" s="11">
        <v>0</v>
      </c>
      <c r="R750" s="12">
        <f t="shared" si="33"/>
        <v>12000</v>
      </c>
      <c r="S750" s="11">
        <f t="shared" si="34"/>
        <v>12000</v>
      </c>
      <c r="T750" s="13" t="s">
        <v>3083</v>
      </c>
      <c r="U750" s="16" t="s">
        <v>826</v>
      </c>
      <c r="W750" t="s">
        <v>4780</v>
      </c>
    </row>
    <row r="751" spans="1:23" ht="13" x14ac:dyDescent="0.15">
      <c r="A751" s="1">
        <f t="shared" si="35"/>
        <v>750</v>
      </c>
      <c r="B751" s="107" t="s">
        <v>3084</v>
      </c>
      <c r="C751" s="111">
        <v>44095</v>
      </c>
      <c r="D751" s="5" t="s">
        <v>32</v>
      </c>
      <c r="E751" s="6">
        <v>7610</v>
      </c>
      <c r="F751" s="5" t="s">
        <v>22</v>
      </c>
      <c r="G751" s="7" t="s">
        <v>3085</v>
      </c>
      <c r="H751" s="5" t="s">
        <v>68</v>
      </c>
      <c r="I751" s="7" t="s">
        <v>61</v>
      </c>
      <c r="J751" s="15"/>
      <c r="K751" s="15"/>
      <c r="L751" s="15"/>
      <c r="M751" s="7" t="s">
        <v>3086</v>
      </c>
      <c r="N751" s="7" t="s">
        <v>824</v>
      </c>
      <c r="O751" s="15"/>
      <c r="P751" s="15"/>
      <c r="Q751" s="11">
        <v>0</v>
      </c>
      <c r="R751" s="12">
        <f t="shared" si="33"/>
        <v>12000</v>
      </c>
      <c r="S751" s="11">
        <f t="shared" si="34"/>
        <v>12000</v>
      </c>
      <c r="T751" s="13" t="s">
        <v>3087</v>
      </c>
      <c r="U751" s="16" t="s">
        <v>826</v>
      </c>
      <c r="W751" t="s">
        <v>4780</v>
      </c>
    </row>
    <row r="752" spans="1:23" ht="13" x14ac:dyDescent="0.15">
      <c r="A752" s="1">
        <f t="shared" si="35"/>
        <v>751</v>
      </c>
      <c r="B752" s="107" t="s">
        <v>3088</v>
      </c>
      <c r="C752" s="111">
        <v>44095</v>
      </c>
      <c r="D752" s="5" t="s">
        <v>32</v>
      </c>
      <c r="E752" s="6">
        <v>5525</v>
      </c>
      <c r="F752" s="5" t="s">
        <v>22</v>
      </c>
      <c r="G752" s="7" t="s">
        <v>1216</v>
      </c>
      <c r="H752" s="5" t="s">
        <v>24</v>
      </c>
      <c r="I752" s="7" t="s">
        <v>69</v>
      </c>
      <c r="J752" s="15"/>
      <c r="K752" s="15"/>
      <c r="L752" s="15"/>
      <c r="M752" s="7" t="s">
        <v>3089</v>
      </c>
      <c r="N752" s="7" t="s">
        <v>824</v>
      </c>
      <c r="O752" s="15"/>
      <c r="P752" s="15"/>
      <c r="Q752" s="11">
        <v>0</v>
      </c>
      <c r="R752" s="12">
        <f t="shared" si="33"/>
        <v>12000</v>
      </c>
      <c r="S752" s="11">
        <f t="shared" si="34"/>
        <v>12000</v>
      </c>
      <c r="T752" s="13" t="s">
        <v>3090</v>
      </c>
      <c r="U752" s="16" t="s">
        <v>826</v>
      </c>
      <c r="W752" t="s">
        <v>4780</v>
      </c>
    </row>
    <row r="753" spans="1:23" ht="13" x14ac:dyDescent="0.15">
      <c r="A753" s="1">
        <f t="shared" si="35"/>
        <v>752</v>
      </c>
      <c r="B753" s="107" t="s">
        <v>3091</v>
      </c>
      <c r="C753" s="111">
        <v>44095</v>
      </c>
      <c r="D753" s="5" t="s">
        <v>32</v>
      </c>
      <c r="E753" s="6">
        <v>7605</v>
      </c>
      <c r="F753" s="5" t="s">
        <v>22</v>
      </c>
      <c r="G753" s="7" t="s">
        <v>3092</v>
      </c>
      <c r="H753" s="5" t="s">
        <v>24</v>
      </c>
      <c r="I753" s="7" t="s">
        <v>69</v>
      </c>
      <c r="J753" s="15"/>
      <c r="K753" s="15"/>
      <c r="L753" s="15"/>
      <c r="M753" s="7" t="s">
        <v>3093</v>
      </c>
      <c r="N753" s="7" t="s">
        <v>819</v>
      </c>
      <c r="O753" s="15"/>
      <c r="P753" s="15"/>
      <c r="Q753" s="11">
        <v>0</v>
      </c>
      <c r="R753" s="12">
        <f t="shared" si="33"/>
        <v>12000</v>
      </c>
      <c r="S753" s="11">
        <f t="shared" si="34"/>
        <v>12000</v>
      </c>
      <c r="T753" s="13" t="s">
        <v>3094</v>
      </c>
      <c r="U753" s="16" t="s">
        <v>3095</v>
      </c>
      <c r="W753" t="s">
        <v>4780</v>
      </c>
    </row>
    <row r="754" spans="1:23" ht="13" x14ac:dyDescent="0.15">
      <c r="A754" s="1">
        <f t="shared" si="35"/>
        <v>753</v>
      </c>
      <c r="B754" s="107" t="s">
        <v>3096</v>
      </c>
      <c r="C754" s="111">
        <v>44095</v>
      </c>
      <c r="D754" s="5" t="s">
        <v>73</v>
      </c>
      <c r="E754" s="6">
        <v>9817</v>
      </c>
      <c r="F754" s="5" t="s">
        <v>22</v>
      </c>
      <c r="G754" s="7" t="s">
        <v>603</v>
      </c>
      <c r="H754" s="5" t="s">
        <v>24</v>
      </c>
      <c r="I754" s="15"/>
      <c r="J754" s="15"/>
      <c r="K754" s="15"/>
      <c r="L754" s="15"/>
      <c r="M754" s="7" t="s">
        <v>3097</v>
      </c>
      <c r="N754" s="7" t="s">
        <v>824</v>
      </c>
      <c r="O754" s="15"/>
      <c r="P754" s="15"/>
      <c r="Q754" s="11">
        <v>0</v>
      </c>
      <c r="R754" s="12">
        <f t="shared" si="33"/>
        <v>15000</v>
      </c>
      <c r="S754" s="11">
        <f t="shared" si="34"/>
        <v>15000</v>
      </c>
      <c r="T754" s="13" t="s">
        <v>3098</v>
      </c>
      <c r="U754" s="16" t="s">
        <v>77</v>
      </c>
      <c r="W754" t="s">
        <v>4780</v>
      </c>
    </row>
    <row r="755" spans="1:23" ht="13" x14ac:dyDescent="0.15">
      <c r="A755" s="1">
        <f t="shared" si="35"/>
        <v>754</v>
      </c>
      <c r="B755" s="107" t="s">
        <v>3099</v>
      </c>
      <c r="C755" s="111">
        <v>44095</v>
      </c>
      <c r="D755" s="5" t="s">
        <v>79</v>
      </c>
      <c r="E755" s="6">
        <v>6101</v>
      </c>
      <c r="F755" s="5" t="s">
        <v>22</v>
      </c>
      <c r="G755" s="7" t="s">
        <v>3100</v>
      </c>
      <c r="H755" s="5" t="s">
        <v>24</v>
      </c>
      <c r="I755" s="7" t="s">
        <v>161</v>
      </c>
      <c r="J755" s="15"/>
      <c r="K755" s="15"/>
      <c r="L755" s="15"/>
      <c r="M755" s="7" t="s">
        <v>3101</v>
      </c>
      <c r="N755" s="7" t="s">
        <v>56</v>
      </c>
      <c r="O755" s="15"/>
      <c r="P755" s="15"/>
      <c r="Q755" s="11">
        <v>13340</v>
      </c>
      <c r="R755" s="12">
        <f t="shared" si="33"/>
        <v>0</v>
      </c>
      <c r="S755" s="11">
        <f t="shared" si="34"/>
        <v>13340</v>
      </c>
      <c r="T755" s="13" t="s">
        <v>3102</v>
      </c>
      <c r="U755" s="16" t="s">
        <v>3103</v>
      </c>
    </row>
    <row r="756" spans="1:23" ht="13" x14ac:dyDescent="0.15">
      <c r="A756" s="1">
        <f t="shared" si="35"/>
        <v>755</v>
      </c>
      <c r="B756" s="107" t="s">
        <v>3104</v>
      </c>
      <c r="C756" s="111">
        <v>44095</v>
      </c>
      <c r="D756" s="5" t="s">
        <v>79</v>
      </c>
      <c r="E756" s="6">
        <v>3309</v>
      </c>
      <c r="F756" s="5" t="s">
        <v>22</v>
      </c>
      <c r="G756" s="7" t="s">
        <v>3105</v>
      </c>
      <c r="H756" s="5" t="s">
        <v>24</v>
      </c>
      <c r="I756" s="7" t="s">
        <v>69</v>
      </c>
      <c r="J756" s="15"/>
      <c r="K756" s="15"/>
      <c r="L756" s="15"/>
      <c r="M756" s="7" t="s">
        <v>3106</v>
      </c>
      <c r="N756" s="7" t="s">
        <v>2540</v>
      </c>
      <c r="O756" s="15"/>
      <c r="P756" s="15"/>
      <c r="Q756" s="11">
        <v>0</v>
      </c>
      <c r="R756" s="12">
        <f t="shared" si="33"/>
        <v>3000</v>
      </c>
      <c r="S756" s="11">
        <f t="shared" si="34"/>
        <v>3000</v>
      </c>
      <c r="T756" s="13" t="s">
        <v>3107</v>
      </c>
      <c r="U756" s="16" t="s">
        <v>3108</v>
      </c>
    </row>
    <row r="757" spans="1:23" ht="13" x14ac:dyDescent="0.15">
      <c r="A757" s="1">
        <f t="shared" si="35"/>
        <v>756</v>
      </c>
      <c r="B757" s="107" t="s">
        <v>3109</v>
      </c>
      <c r="C757" s="111">
        <v>44095</v>
      </c>
      <c r="D757" s="5" t="s">
        <v>79</v>
      </c>
      <c r="E757" s="6">
        <v>5902</v>
      </c>
      <c r="F757" s="5" t="s">
        <v>22</v>
      </c>
      <c r="G757" s="7" t="s">
        <v>3110</v>
      </c>
      <c r="H757" s="5" t="s">
        <v>54</v>
      </c>
      <c r="I757" s="7" t="s">
        <v>69</v>
      </c>
      <c r="J757" s="15"/>
      <c r="K757" s="15"/>
      <c r="L757" s="15"/>
      <c r="M757" s="7" t="s">
        <v>3111</v>
      </c>
      <c r="N757" s="7" t="s">
        <v>56</v>
      </c>
      <c r="O757" s="15"/>
      <c r="P757" s="15"/>
      <c r="Q757" s="11">
        <v>0</v>
      </c>
      <c r="R757" s="12">
        <f t="shared" si="33"/>
        <v>3000</v>
      </c>
      <c r="S757" s="11">
        <f t="shared" si="34"/>
        <v>3000</v>
      </c>
      <c r="T757" s="13" t="s">
        <v>3112</v>
      </c>
      <c r="U757" s="16" t="s">
        <v>346</v>
      </c>
    </row>
    <row r="758" spans="1:23" ht="13" x14ac:dyDescent="0.15">
      <c r="A758" s="1">
        <f t="shared" si="35"/>
        <v>757</v>
      </c>
      <c r="B758" s="107" t="s">
        <v>3113</v>
      </c>
      <c r="C758" s="111">
        <v>44095</v>
      </c>
      <c r="D758" s="5" t="s">
        <v>79</v>
      </c>
      <c r="E758" s="6">
        <v>6100</v>
      </c>
      <c r="F758" s="5" t="s">
        <v>22</v>
      </c>
      <c r="G758" s="7" t="s">
        <v>3114</v>
      </c>
      <c r="H758" s="5" t="s">
        <v>60</v>
      </c>
      <c r="I758" s="7" t="s">
        <v>109</v>
      </c>
      <c r="J758" s="15"/>
      <c r="K758" s="15"/>
      <c r="L758" s="15"/>
      <c r="M758" s="7" t="s">
        <v>3115</v>
      </c>
      <c r="N758" s="7" t="s">
        <v>56</v>
      </c>
      <c r="O758" s="15"/>
      <c r="P758" s="15"/>
      <c r="Q758" s="11">
        <v>0</v>
      </c>
      <c r="R758" s="12">
        <f t="shared" si="33"/>
        <v>3000</v>
      </c>
      <c r="S758" s="11">
        <f t="shared" si="34"/>
        <v>3000</v>
      </c>
      <c r="T758" s="13" t="s">
        <v>110</v>
      </c>
      <c r="U758" s="16" t="s">
        <v>346</v>
      </c>
    </row>
    <row r="759" spans="1:23" ht="13" x14ac:dyDescent="0.15">
      <c r="A759" s="1">
        <f t="shared" si="35"/>
        <v>758</v>
      </c>
      <c r="B759" s="107" t="s">
        <v>3116</v>
      </c>
      <c r="C759" s="111">
        <v>44095</v>
      </c>
      <c r="D759" s="5" t="s">
        <v>79</v>
      </c>
      <c r="E759" s="6">
        <v>6804</v>
      </c>
      <c r="F759" s="5" t="s">
        <v>22</v>
      </c>
      <c r="G759" s="7" t="s">
        <v>3117</v>
      </c>
      <c r="H759" s="5" t="s">
        <v>103</v>
      </c>
      <c r="I759" s="7" t="s">
        <v>97</v>
      </c>
      <c r="J759" s="15"/>
      <c r="K759" s="15"/>
      <c r="L759" s="15"/>
      <c r="M759" s="7" t="s">
        <v>3118</v>
      </c>
      <c r="N759" s="7" t="s">
        <v>56</v>
      </c>
      <c r="O759" s="15"/>
      <c r="P759" s="15"/>
      <c r="Q759" s="11">
        <v>0</v>
      </c>
      <c r="R759" s="12">
        <f t="shared" si="33"/>
        <v>3000</v>
      </c>
      <c r="S759" s="11">
        <f t="shared" si="34"/>
        <v>3000</v>
      </c>
      <c r="T759" s="13" t="s">
        <v>3119</v>
      </c>
      <c r="U759" s="16" t="s">
        <v>346</v>
      </c>
    </row>
    <row r="760" spans="1:23" ht="13" x14ac:dyDescent="0.15">
      <c r="A760" s="1">
        <f t="shared" si="35"/>
        <v>759</v>
      </c>
      <c r="B760" s="107" t="s">
        <v>3120</v>
      </c>
      <c r="C760" s="111">
        <v>44095</v>
      </c>
      <c r="D760" s="5" t="s">
        <v>116</v>
      </c>
      <c r="E760" s="6">
        <v>2812</v>
      </c>
      <c r="F760" s="5" t="s">
        <v>22</v>
      </c>
      <c r="G760" s="7" t="s">
        <v>909</v>
      </c>
      <c r="H760" s="5" t="s">
        <v>54</v>
      </c>
      <c r="I760" s="7" t="s">
        <v>183</v>
      </c>
      <c r="J760" s="15"/>
      <c r="K760" s="15"/>
      <c r="L760" s="15"/>
      <c r="M760" s="7" t="s">
        <v>2966</v>
      </c>
      <c r="N760" s="7" t="s">
        <v>3121</v>
      </c>
      <c r="O760" s="9">
        <v>1</v>
      </c>
      <c r="P760" s="9">
        <v>1</v>
      </c>
      <c r="Q760" s="11">
        <v>566010</v>
      </c>
      <c r="R760" s="12">
        <f t="shared" si="33"/>
        <v>0</v>
      </c>
      <c r="S760" s="11">
        <f t="shared" si="34"/>
        <v>566010</v>
      </c>
      <c r="T760" s="13" t="s">
        <v>3122</v>
      </c>
      <c r="U760" s="16" t="s">
        <v>3123</v>
      </c>
      <c r="V760" t="s">
        <v>4778</v>
      </c>
    </row>
    <row r="761" spans="1:23" ht="13" x14ac:dyDescent="0.15">
      <c r="A761" s="1">
        <f t="shared" si="35"/>
        <v>760</v>
      </c>
      <c r="B761" s="107" t="s">
        <v>3124</v>
      </c>
      <c r="C761" s="111">
        <v>44095</v>
      </c>
      <c r="D761" s="5" t="s">
        <v>116</v>
      </c>
      <c r="E761" s="6">
        <v>2812</v>
      </c>
      <c r="F761" s="5" t="s">
        <v>22</v>
      </c>
      <c r="G761" s="7" t="s">
        <v>909</v>
      </c>
      <c r="H761" s="5" t="s">
        <v>54</v>
      </c>
      <c r="I761" s="7" t="s">
        <v>183</v>
      </c>
      <c r="J761" s="15"/>
      <c r="K761" s="15"/>
      <c r="L761" s="15"/>
      <c r="M761" s="7" t="s">
        <v>2966</v>
      </c>
      <c r="N761" s="7" t="s">
        <v>3121</v>
      </c>
      <c r="O761" s="9">
        <v>1</v>
      </c>
      <c r="P761" s="9">
        <v>1</v>
      </c>
      <c r="Q761" s="11">
        <v>269434</v>
      </c>
      <c r="R761" s="12">
        <f t="shared" si="33"/>
        <v>0</v>
      </c>
      <c r="S761" s="11">
        <f t="shared" si="34"/>
        <v>269434</v>
      </c>
      <c r="T761" s="13" t="s">
        <v>3122</v>
      </c>
      <c r="U761" s="16" t="s">
        <v>3125</v>
      </c>
      <c r="V761" t="s">
        <v>4778</v>
      </c>
    </row>
    <row r="762" spans="1:23" ht="13" x14ac:dyDescent="0.15">
      <c r="A762" s="1">
        <f t="shared" si="35"/>
        <v>761</v>
      </c>
      <c r="B762" s="107" t="s">
        <v>3126</v>
      </c>
      <c r="C762" s="111">
        <v>44095</v>
      </c>
      <c r="D762" s="5" t="s">
        <v>116</v>
      </c>
      <c r="E762" s="6">
        <v>2620</v>
      </c>
      <c r="F762" s="5" t="s">
        <v>22</v>
      </c>
      <c r="G762" s="7" t="s">
        <v>909</v>
      </c>
      <c r="H762" s="5" t="s">
        <v>54</v>
      </c>
      <c r="I762" s="7" t="s">
        <v>183</v>
      </c>
      <c r="J762" s="15"/>
      <c r="K762" s="15"/>
      <c r="L762" s="15"/>
      <c r="M762" s="7" t="s">
        <v>2966</v>
      </c>
      <c r="N762" s="7" t="s">
        <v>3121</v>
      </c>
      <c r="O762" s="9">
        <v>1</v>
      </c>
      <c r="P762" s="9">
        <v>1</v>
      </c>
      <c r="Q762" s="11">
        <v>404614</v>
      </c>
      <c r="R762" s="12">
        <f t="shared" si="33"/>
        <v>0</v>
      </c>
      <c r="S762" s="11">
        <f t="shared" si="34"/>
        <v>404614</v>
      </c>
      <c r="T762" s="13" t="s">
        <v>2967</v>
      </c>
      <c r="U762" s="16" t="s">
        <v>3127</v>
      </c>
      <c r="V762" t="s">
        <v>4778</v>
      </c>
    </row>
    <row r="763" spans="1:23" ht="13" x14ac:dyDescent="0.15">
      <c r="A763" s="1">
        <f t="shared" si="35"/>
        <v>762</v>
      </c>
      <c r="B763" s="107" t="s">
        <v>3128</v>
      </c>
      <c r="C763" s="111">
        <v>44095</v>
      </c>
      <c r="D763" s="5" t="s">
        <v>116</v>
      </c>
      <c r="E763" s="6">
        <v>2620</v>
      </c>
      <c r="F763" s="5" t="s">
        <v>22</v>
      </c>
      <c r="G763" s="7" t="s">
        <v>909</v>
      </c>
      <c r="H763" s="5" t="s">
        <v>54</v>
      </c>
      <c r="I763" s="7" t="s">
        <v>183</v>
      </c>
      <c r="J763" s="15"/>
      <c r="K763" s="15"/>
      <c r="L763" s="15"/>
      <c r="M763" s="7" t="s">
        <v>2966</v>
      </c>
      <c r="N763" s="7" t="s">
        <v>3121</v>
      </c>
      <c r="O763" s="9">
        <v>1</v>
      </c>
      <c r="P763" s="9">
        <v>1</v>
      </c>
      <c r="Q763" s="11">
        <v>404614</v>
      </c>
      <c r="R763" s="12">
        <f t="shared" si="33"/>
        <v>0</v>
      </c>
      <c r="S763" s="11">
        <f t="shared" si="34"/>
        <v>404614</v>
      </c>
      <c r="T763" s="13" t="s">
        <v>2967</v>
      </c>
      <c r="U763" s="16" t="s">
        <v>3127</v>
      </c>
      <c r="V763" t="s">
        <v>4778</v>
      </c>
    </row>
    <row r="764" spans="1:23" ht="13" x14ac:dyDescent="0.15">
      <c r="A764" s="1">
        <f t="shared" si="35"/>
        <v>763</v>
      </c>
      <c r="B764" s="107" t="s">
        <v>3129</v>
      </c>
      <c r="C764" s="111">
        <v>44095</v>
      </c>
      <c r="D764" s="5" t="s">
        <v>124</v>
      </c>
      <c r="E764" s="6">
        <v>9401</v>
      </c>
      <c r="F764" s="5" t="s">
        <v>22</v>
      </c>
      <c r="G764" s="7" t="s">
        <v>3130</v>
      </c>
      <c r="H764" s="5" t="s">
        <v>103</v>
      </c>
      <c r="I764" s="7" t="s">
        <v>25</v>
      </c>
      <c r="J764" s="15"/>
      <c r="K764" s="15"/>
      <c r="L764" s="15"/>
      <c r="M764" s="7" t="s">
        <v>3131</v>
      </c>
      <c r="N764" s="7" t="s">
        <v>1113</v>
      </c>
      <c r="O764" s="15"/>
      <c r="P764" s="15"/>
      <c r="Q764" s="11">
        <v>0</v>
      </c>
      <c r="R764" s="12">
        <f t="shared" si="33"/>
        <v>3000</v>
      </c>
      <c r="S764" s="11">
        <f t="shared" si="34"/>
        <v>3000</v>
      </c>
      <c r="T764" s="13" t="s">
        <v>3132</v>
      </c>
      <c r="U764" s="16" t="s">
        <v>1120</v>
      </c>
    </row>
    <row r="765" spans="1:23" ht="13" x14ac:dyDescent="0.15">
      <c r="A765" s="1">
        <f t="shared" si="35"/>
        <v>764</v>
      </c>
      <c r="B765" s="107" t="s">
        <v>3133</v>
      </c>
      <c r="C765" s="111">
        <v>44095</v>
      </c>
      <c r="D765" s="5" t="s">
        <v>124</v>
      </c>
      <c r="E765" s="6">
        <v>38</v>
      </c>
      <c r="F765" s="5" t="s">
        <v>22</v>
      </c>
      <c r="G765" s="7" t="s">
        <v>3134</v>
      </c>
      <c r="H765" s="5" t="s">
        <v>60</v>
      </c>
      <c r="I765" s="7" t="s">
        <v>109</v>
      </c>
      <c r="J765" s="15"/>
      <c r="K765" s="15"/>
      <c r="L765" s="15"/>
      <c r="M765" s="7" t="s">
        <v>3135</v>
      </c>
      <c r="N765" s="7" t="s">
        <v>56</v>
      </c>
      <c r="O765" s="15"/>
      <c r="P765" s="15"/>
      <c r="Q765" s="11">
        <v>0</v>
      </c>
      <c r="R765" s="12">
        <f t="shared" si="33"/>
        <v>3000</v>
      </c>
      <c r="S765" s="11">
        <f t="shared" si="34"/>
        <v>3000</v>
      </c>
      <c r="T765" s="13" t="s">
        <v>3136</v>
      </c>
      <c r="U765" s="16" t="s">
        <v>129</v>
      </c>
    </row>
    <row r="766" spans="1:23" ht="13" x14ac:dyDescent="0.15">
      <c r="A766" s="1">
        <f t="shared" si="35"/>
        <v>765</v>
      </c>
      <c r="B766" s="107" t="s">
        <v>3137</v>
      </c>
      <c r="C766" s="111">
        <v>44095</v>
      </c>
      <c r="D766" s="5" t="s">
        <v>124</v>
      </c>
      <c r="E766" s="6">
        <v>309</v>
      </c>
      <c r="F766" s="5" t="s">
        <v>22</v>
      </c>
      <c r="G766" s="7" t="s">
        <v>303</v>
      </c>
      <c r="H766" s="5" t="s">
        <v>60</v>
      </c>
      <c r="I766" s="7" t="s">
        <v>118</v>
      </c>
      <c r="J766" s="15"/>
      <c r="K766" s="15"/>
      <c r="L766" s="15"/>
      <c r="M766" s="7" t="s">
        <v>3138</v>
      </c>
      <c r="N766" s="7" t="s">
        <v>3139</v>
      </c>
      <c r="O766" s="15"/>
      <c r="P766" s="15"/>
      <c r="Q766" s="11">
        <v>0</v>
      </c>
      <c r="R766" s="12">
        <f t="shared" si="33"/>
        <v>3000</v>
      </c>
      <c r="S766" s="11">
        <f t="shared" si="34"/>
        <v>3000</v>
      </c>
      <c r="T766" s="13" t="s">
        <v>3140</v>
      </c>
      <c r="U766" s="16" t="s">
        <v>3141</v>
      </c>
    </row>
    <row r="767" spans="1:23" ht="13" x14ac:dyDescent="0.15">
      <c r="A767" s="1">
        <f t="shared" si="35"/>
        <v>766</v>
      </c>
      <c r="B767" s="107" t="s">
        <v>3142</v>
      </c>
      <c r="C767" s="111">
        <v>44095</v>
      </c>
      <c r="D767" s="5" t="s">
        <v>131</v>
      </c>
      <c r="E767" s="6">
        <v>7000</v>
      </c>
      <c r="F767" s="5" t="s">
        <v>22</v>
      </c>
      <c r="G767" s="7" t="s">
        <v>3143</v>
      </c>
      <c r="H767" s="5" t="s">
        <v>34</v>
      </c>
      <c r="I767" s="7" t="s">
        <v>69</v>
      </c>
      <c r="J767" s="15"/>
      <c r="K767" s="15"/>
      <c r="L767" s="15"/>
      <c r="M767" s="7" t="s">
        <v>3144</v>
      </c>
      <c r="N767" s="7" t="s">
        <v>3145</v>
      </c>
      <c r="O767" s="15"/>
      <c r="P767" s="15"/>
      <c r="Q767" s="11">
        <v>0</v>
      </c>
      <c r="R767" s="12">
        <f t="shared" si="33"/>
        <v>500</v>
      </c>
      <c r="S767" s="11">
        <f t="shared" si="34"/>
        <v>500</v>
      </c>
      <c r="T767" s="13" t="s">
        <v>3146</v>
      </c>
      <c r="U767" s="16" t="s">
        <v>136</v>
      </c>
    </row>
    <row r="768" spans="1:23" ht="13" x14ac:dyDescent="0.15">
      <c r="A768" s="1">
        <f t="shared" si="35"/>
        <v>767</v>
      </c>
      <c r="B768" s="107" t="s">
        <v>3147</v>
      </c>
      <c r="C768" s="111">
        <v>44095</v>
      </c>
      <c r="D768" s="5" t="s">
        <v>131</v>
      </c>
      <c r="E768" s="6">
        <v>1704</v>
      </c>
      <c r="F768" s="5" t="s">
        <v>22</v>
      </c>
      <c r="G768" s="7" t="s">
        <v>3148</v>
      </c>
      <c r="H768" s="5" t="s">
        <v>60</v>
      </c>
      <c r="I768" s="7" t="s">
        <v>97</v>
      </c>
      <c r="J768" s="15"/>
      <c r="K768" s="15"/>
      <c r="L768" s="15"/>
      <c r="M768" s="7" t="s">
        <v>3149</v>
      </c>
      <c r="N768" s="7" t="s">
        <v>3150</v>
      </c>
      <c r="O768" s="15"/>
      <c r="P768" s="15"/>
      <c r="Q768" s="11">
        <v>0</v>
      </c>
      <c r="R768" s="12">
        <f t="shared" si="33"/>
        <v>500</v>
      </c>
      <c r="S768" s="11">
        <f t="shared" si="34"/>
        <v>500</v>
      </c>
      <c r="T768" s="13" t="s">
        <v>3151</v>
      </c>
      <c r="U768" s="16" t="s">
        <v>186</v>
      </c>
    </row>
    <row r="769" spans="1:24" ht="13" x14ac:dyDescent="0.15">
      <c r="A769" s="1">
        <f t="shared" si="35"/>
        <v>768</v>
      </c>
      <c r="B769" s="107" t="s">
        <v>3152</v>
      </c>
      <c r="C769" s="111">
        <v>44095</v>
      </c>
      <c r="D769" s="5" t="s">
        <v>131</v>
      </c>
      <c r="E769" s="6">
        <v>38</v>
      </c>
      <c r="F769" s="5" t="s">
        <v>22</v>
      </c>
      <c r="G769" s="7" t="s">
        <v>3134</v>
      </c>
      <c r="H769" s="5" t="s">
        <v>60</v>
      </c>
      <c r="I769" s="7" t="s">
        <v>109</v>
      </c>
      <c r="J769" s="15"/>
      <c r="K769" s="15"/>
      <c r="L769" s="15"/>
      <c r="M769" s="7" t="s">
        <v>3135</v>
      </c>
      <c r="N769" s="7" t="s">
        <v>56</v>
      </c>
      <c r="O769" s="15"/>
      <c r="P769" s="15"/>
      <c r="Q769" s="11">
        <v>0</v>
      </c>
      <c r="R769" s="12">
        <f t="shared" si="33"/>
        <v>500</v>
      </c>
      <c r="S769" s="11">
        <f t="shared" si="34"/>
        <v>500</v>
      </c>
      <c r="T769" s="13" t="s">
        <v>3136</v>
      </c>
      <c r="U769" s="16" t="s">
        <v>186</v>
      </c>
    </row>
    <row r="770" spans="1:24" ht="13" x14ac:dyDescent="0.15">
      <c r="A770" s="1">
        <f t="shared" si="35"/>
        <v>769</v>
      </c>
      <c r="B770" s="107" t="s">
        <v>3153</v>
      </c>
      <c r="C770" s="111">
        <v>44095</v>
      </c>
      <c r="D770" s="5" t="s">
        <v>218</v>
      </c>
      <c r="E770" s="6">
        <v>3813</v>
      </c>
      <c r="F770" s="5" t="s">
        <v>22</v>
      </c>
      <c r="G770" s="7" t="s">
        <v>3154</v>
      </c>
      <c r="H770" s="5" t="s">
        <v>24</v>
      </c>
      <c r="I770" s="7" t="s">
        <v>104</v>
      </c>
      <c r="J770" s="15"/>
      <c r="K770" s="15"/>
      <c r="L770" s="15"/>
      <c r="M770" s="7" t="s">
        <v>3155</v>
      </c>
      <c r="N770" s="7" t="s">
        <v>236</v>
      </c>
      <c r="O770" s="15"/>
      <c r="P770" s="15"/>
      <c r="Q770" s="11">
        <v>0</v>
      </c>
      <c r="R770" s="12">
        <f t="shared" ref="R770:R833" si="36">IF(Q770&gt;0,0,(IF(ISNA(VLOOKUP(D770,Missing_Vaulations,3,FALSE))=TRUE,0,(VLOOKUP(D770,Missing_Vaulations,3,FALSE)))))</f>
        <v>500</v>
      </c>
      <c r="S770" s="11">
        <f t="shared" si="34"/>
        <v>500</v>
      </c>
      <c r="T770" s="13" t="s">
        <v>3156</v>
      </c>
      <c r="U770" s="16" t="s">
        <v>2608</v>
      </c>
    </row>
    <row r="771" spans="1:24" ht="13" x14ac:dyDescent="0.15">
      <c r="A771" s="1">
        <f t="shared" si="35"/>
        <v>770</v>
      </c>
      <c r="B771" s="107" t="s">
        <v>3157</v>
      </c>
      <c r="C771" s="111">
        <v>44095</v>
      </c>
      <c r="D771" s="5" t="s">
        <v>218</v>
      </c>
      <c r="E771" s="6">
        <v>2420</v>
      </c>
      <c r="F771" s="5" t="s">
        <v>22</v>
      </c>
      <c r="G771" s="7" t="s">
        <v>3158</v>
      </c>
      <c r="H771" s="5" t="s">
        <v>60</v>
      </c>
      <c r="I771" s="7" t="s">
        <v>183</v>
      </c>
      <c r="J771" s="15"/>
      <c r="K771" s="15"/>
      <c r="L771" s="15"/>
      <c r="M771" s="7" t="s">
        <v>3159</v>
      </c>
      <c r="N771" s="7" t="s">
        <v>236</v>
      </c>
      <c r="O771" s="15"/>
      <c r="P771" s="15"/>
      <c r="Q771" s="11">
        <v>0</v>
      </c>
      <c r="R771" s="12">
        <f t="shared" si="36"/>
        <v>500</v>
      </c>
      <c r="S771" s="11">
        <f t="shared" ref="S771:S834" si="37">Q771+R771</f>
        <v>500</v>
      </c>
      <c r="T771" s="13" t="s">
        <v>3160</v>
      </c>
      <c r="U771" s="16" t="s">
        <v>223</v>
      </c>
      <c r="X771" t="s">
        <v>4780</v>
      </c>
    </row>
    <row r="772" spans="1:24" ht="13" x14ac:dyDescent="0.15">
      <c r="A772" s="1">
        <f t="shared" ref="A772:A835" si="38">A771+1</f>
        <v>771</v>
      </c>
      <c r="B772" s="107" t="s">
        <v>3161</v>
      </c>
      <c r="C772" s="111">
        <v>44095</v>
      </c>
      <c r="D772" s="5" t="s">
        <v>239</v>
      </c>
      <c r="E772" s="6">
        <v>1524</v>
      </c>
      <c r="F772" s="5" t="s">
        <v>22</v>
      </c>
      <c r="G772" s="7" t="s">
        <v>3162</v>
      </c>
      <c r="H772" s="5" t="s">
        <v>60</v>
      </c>
      <c r="I772" s="7" t="s">
        <v>183</v>
      </c>
      <c r="J772" s="15"/>
      <c r="K772" s="15"/>
      <c r="L772" s="15"/>
      <c r="M772" s="7" t="s">
        <v>3163</v>
      </c>
      <c r="N772" s="7" t="s">
        <v>3121</v>
      </c>
      <c r="O772" s="9">
        <v>1</v>
      </c>
      <c r="P772" s="9">
        <v>1</v>
      </c>
      <c r="Q772" s="11">
        <v>190000</v>
      </c>
      <c r="R772" s="12">
        <f t="shared" si="36"/>
        <v>0</v>
      </c>
      <c r="S772" s="11">
        <f t="shared" si="37"/>
        <v>190000</v>
      </c>
      <c r="T772" s="13" t="s">
        <v>3164</v>
      </c>
      <c r="U772" s="16" t="s">
        <v>729</v>
      </c>
      <c r="V772" t="s">
        <v>4778</v>
      </c>
    </row>
    <row r="773" spans="1:24" ht="13" x14ac:dyDescent="0.15">
      <c r="A773" s="1">
        <f t="shared" si="38"/>
        <v>772</v>
      </c>
      <c r="B773" s="107" t="s">
        <v>3165</v>
      </c>
      <c r="C773" s="111">
        <v>44095</v>
      </c>
      <c r="D773" s="5" t="s">
        <v>239</v>
      </c>
      <c r="E773" s="6">
        <v>5704</v>
      </c>
      <c r="F773" s="5" t="s">
        <v>22</v>
      </c>
      <c r="G773" s="7" t="s">
        <v>3166</v>
      </c>
      <c r="H773" s="5" t="s">
        <v>68</v>
      </c>
      <c r="I773" s="7" t="s">
        <v>97</v>
      </c>
      <c r="J773" s="15"/>
      <c r="K773" s="15"/>
      <c r="L773" s="15"/>
      <c r="M773" s="7" t="s">
        <v>3167</v>
      </c>
      <c r="N773" s="7" t="s">
        <v>991</v>
      </c>
      <c r="O773" s="15"/>
      <c r="P773" s="15"/>
      <c r="Q773" s="11">
        <v>50000</v>
      </c>
      <c r="R773" s="12">
        <f t="shared" si="36"/>
        <v>0</v>
      </c>
      <c r="S773" s="11">
        <f t="shared" si="37"/>
        <v>50000</v>
      </c>
      <c r="T773" s="13" t="s">
        <v>3168</v>
      </c>
      <c r="U773" s="16" t="s">
        <v>280</v>
      </c>
      <c r="V773" t="s">
        <v>4778</v>
      </c>
    </row>
    <row r="774" spans="1:24" ht="13" x14ac:dyDescent="0.15">
      <c r="A774" s="1">
        <f t="shared" si="38"/>
        <v>773</v>
      </c>
      <c r="B774" s="107" t="s">
        <v>3169</v>
      </c>
      <c r="C774" s="111">
        <v>44095</v>
      </c>
      <c r="D774" s="5" t="s">
        <v>239</v>
      </c>
      <c r="E774" s="6">
        <v>10005</v>
      </c>
      <c r="F774" s="5" t="s">
        <v>22</v>
      </c>
      <c r="G774" s="7" t="s">
        <v>3170</v>
      </c>
      <c r="H774" s="5" t="s">
        <v>24</v>
      </c>
      <c r="I774" s="7" t="s">
        <v>61</v>
      </c>
      <c r="J774" s="15"/>
      <c r="K774" s="15"/>
      <c r="L774" s="15"/>
      <c r="M774" s="7" t="s">
        <v>3171</v>
      </c>
      <c r="N774" s="7" t="s">
        <v>595</v>
      </c>
      <c r="O774" s="15"/>
      <c r="P774" s="15"/>
      <c r="Q774" s="11">
        <v>50000</v>
      </c>
      <c r="R774" s="12">
        <f t="shared" si="36"/>
        <v>0</v>
      </c>
      <c r="S774" s="11">
        <f t="shared" si="37"/>
        <v>50000</v>
      </c>
      <c r="T774" s="13" t="s">
        <v>3172</v>
      </c>
      <c r="U774" s="16" t="s">
        <v>250</v>
      </c>
      <c r="V774" t="s">
        <v>4778</v>
      </c>
    </row>
    <row r="775" spans="1:24" ht="13" x14ac:dyDescent="0.15">
      <c r="A775" s="1">
        <f t="shared" si="38"/>
        <v>774</v>
      </c>
      <c r="B775" s="107" t="s">
        <v>3173</v>
      </c>
      <c r="C775" s="111">
        <v>44095</v>
      </c>
      <c r="D775" s="5" t="s">
        <v>239</v>
      </c>
      <c r="E775" s="6">
        <v>10514</v>
      </c>
      <c r="F775" s="5" t="s">
        <v>22</v>
      </c>
      <c r="G775" s="7" t="s">
        <v>3174</v>
      </c>
      <c r="H775" s="5" t="s">
        <v>24</v>
      </c>
      <c r="I775" s="7" t="s">
        <v>25</v>
      </c>
      <c r="J775" s="15"/>
      <c r="K775" s="15"/>
      <c r="L775" s="15"/>
      <c r="M775" s="7" t="s">
        <v>3175</v>
      </c>
      <c r="N775" s="7" t="s">
        <v>595</v>
      </c>
      <c r="O775" s="15"/>
      <c r="P775" s="15"/>
      <c r="Q775" s="11">
        <v>50000</v>
      </c>
      <c r="R775" s="12">
        <f t="shared" si="36"/>
        <v>0</v>
      </c>
      <c r="S775" s="11">
        <f t="shared" si="37"/>
        <v>50000</v>
      </c>
      <c r="T775" s="13" t="s">
        <v>3176</v>
      </c>
      <c r="U775" s="16" t="s">
        <v>250</v>
      </c>
      <c r="V775" t="s">
        <v>4778</v>
      </c>
    </row>
    <row r="776" spans="1:24" ht="13" x14ac:dyDescent="0.15">
      <c r="A776" s="1">
        <f t="shared" si="38"/>
        <v>775</v>
      </c>
      <c r="B776" s="107" t="s">
        <v>3177</v>
      </c>
      <c r="C776" s="111">
        <v>44095</v>
      </c>
      <c r="D776" s="5" t="s">
        <v>239</v>
      </c>
      <c r="E776" s="6">
        <v>8607</v>
      </c>
      <c r="F776" s="5" t="s">
        <v>22</v>
      </c>
      <c r="G776" s="7" t="s">
        <v>3178</v>
      </c>
      <c r="H776" s="5" t="s">
        <v>103</v>
      </c>
      <c r="I776" s="7" t="s">
        <v>42</v>
      </c>
      <c r="J776" s="15"/>
      <c r="K776" s="15"/>
      <c r="L776" s="15"/>
      <c r="M776" s="7" t="s">
        <v>3179</v>
      </c>
      <c r="N776" s="7" t="s">
        <v>1273</v>
      </c>
      <c r="O776" s="15"/>
      <c r="P776" s="15"/>
      <c r="Q776" s="11">
        <v>50000</v>
      </c>
      <c r="R776" s="12">
        <f t="shared" si="36"/>
        <v>0</v>
      </c>
      <c r="S776" s="11">
        <f t="shared" si="37"/>
        <v>50000</v>
      </c>
      <c r="T776" s="13" t="s">
        <v>3180</v>
      </c>
      <c r="U776" s="16" t="s">
        <v>250</v>
      </c>
      <c r="V776" t="s">
        <v>4778</v>
      </c>
    </row>
    <row r="777" spans="1:24" ht="13" x14ac:dyDescent="0.15">
      <c r="A777" s="1">
        <f t="shared" si="38"/>
        <v>776</v>
      </c>
      <c r="B777" s="107" t="s">
        <v>3181</v>
      </c>
      <c r="C777" s="111">
        <v>44095</v>
      </c>
      <c r="D777" s="5" t="s">
        <v>239</v>
      </c>
      <c r="E777" s="6">
        <v>1228</v>
      </c>
      <c r="F777" s="5" t="s">
        <v>22</v>
      </c>
      <c r="G777" s="7" t="s">
        <v>3182</v>
      </c>
      <c r="H777" s="5" t="s">
        <v>54</v>
      </c>
      <c r="I777" s="7" t="s">
        <v>118</v>
      </c>
      <c r="J777" s="15"/>
      <c r="K777" s="15"/>
      <c r="L777" s="15"/>
      <c r="M777" s="7" t="s">
        <v>3183</v>
      </c>
      <c r="N777" s="7" t="s">
        <v>1273</v>
      </c>
      <c r="O777" s="15"/>
      <c r="P777" s="15"/>
      <c r="Q777" s="11">
        <v>50000</v>
      </c>
      <c r="R777" s="12">
        <f t="shared" si="36"/>
        <v>0</v>
      </c>
      <c r="S777" s="11">
        <f t="shared" si="37"/>
        <v>50000</v>
      </c>
      <c r="T777" s="13" t="s">
        <v>3184</v>
      </c>
      <c r="U777" s="16" t="s">
        <v>280</v>
      </c>
      <c r="V777" t="s">
        <v>4778</v>
      </c>
    </row>
    <row r="778" spans="1:24" ht="13" x14ac:dyDescent="0.15">
      <c r="A778" s="1">
        <f t="shared" si="38"/>
        <v>777</v>
      </c>
      <c r="B778" s="107" t="s">
        <v>3185</v>
      </c>
      <c r="C778" s="111">
        <v>44095</v>
      </c>
      <c r="D778" s="5" t="s">
        <v>239</v>
      </c>
      <c r="E778" s="6">
        <v>200</v>
      </c>
      <c r="F778" s="5" t="s">
        <v>22</v>
      </c>
      <c r="G778" s="7" t="s">
        <v>3186</v>
      </c>
      <c r="H778" s="5" t="s">
        <v>34</v>
      </c>
      <c r="I778" s="7" t="s">
        <v>61</v>
      </c>
      <c r="J778" s="15"/>
      <c r="K778" s="15"/>
      <c r="L778" s="15"/>
      <c r="M778" s="7" t="s">
        <v>3187</v>
      </c>
      <c r="N778" s="7" t="s">
        <v>56</v>
      </c>
      <c r="O778" s="15"/>
      <c r="P778" s="15"/>
      <c r="Q778" s="11">
        <v>0</v>
      </c>
      <c r="R778" s="12">
        <f t="shared" si="36"/>
        <v>500</v>
      </c>
      <c r="S778" s="11">
        <f t="shared" si="37"/>
        <v>500</v>
      </c>
      <c r="T778" s="13" t="s">
        <v>3188</v>
      </c>
      <c r="U778" s="16" t="s">
        <v>3189</v>
      </c>
    </row>
    <row r="779" spans="1:24" ht="13" x14ac:dyDescent="0.15">
      <c r="A779" s="1">
        <f t="shared" si="38"/>
        <v>778</v>
      </c>
      <c r="B779" s="107" t="s">
        <v>3190</v>
      </c>
      <c r="C779" s="111">
        <v>44095</v>
      </c>
      <c r="D779" s="5" t="s">
        <v>239</v>
      </c>
      <c r="E779" s="6">
        <v>4200</v>
      </c>
      <c r="F779" s="5" t="s">
        <v>22</v>
      </c>
      <c r="G779" s="7" t="s">
        <v>3191</v>
      </c>
      <c r="H779" s="5" t="s">
        <v>60</v>
      </c>
      <c r="I779" s="7" t="s">
        <v>35</v>
      </c>
      <c r="J779" s="15"/>
      <c r="K779" s="15"/>
      <c r="L779" s="15"/>
      <c r="M779" s="7" t="s">
        <v>3192</v>
      </c>
      <c r="N779" s="7" t="s">
        <v>3193</v>
      </c>
      <c r="O779" s="15"/>
      <c r="P779" s="15"/>
      <c r="Q779" s="11">
        <v>0</v>
      </c>
      <c r="R779" s="12">
        <f t="shared" si="36"/>
        <v>500</v>
      </c>
      <c r="S779" s="11">
        <f t="shared" si="37"/>
        <v>500</v>
      </c>
      <c r="T779" s="13" t="s">
        <v>3194</v>
      </c>
      <c r="U779" s="16" t="s">
        <v>1324</v>
      </c>
    </row>
    <row r="780" spans="1:24" ht="13" x14ac:dyDescent="0.15">
      <c r="A780" s="1">
        <f t="shared" si="38"/>
        <v>779</v>
      </c>
      <c r="B780" s="107" t="s">
        <v>3195</v>
      </c>
      <c r="C780" s="111">
        <v>44095</v>
      </c>
      <c r="D780" s="5" t="s">
        <v>239</v>
      </c>
      <c r="E780" s="6">
        <v>118</v>
      </c>
      <c r="F780" s="5" t="s">
        <v>22</v>
      </c>
      <c r="G780" s="7" t="s">
        <v>1034</v>
      </c>
      <c r="H780" s="5" t="s">
        <v>60</v>
      </c>
      <c r="I780" s="7" t="s">
        <v>118</v>
      </c>
      <c r="J780" s="15"/>
      <c r="K780" s="15"/>
      <c r="L780" s="15"/>
      <c r="M780" s="7" t="s">
        <v>3196</v>
      </c>
      <c r="N780" s="7" t="s">
        <v>3197</v>
      </c>
      <c r="O780" s="15"/>
      <c r="P780" s="15"/>
      <c r="Q780" s="11">
        <v>0</v>
      </c>
      <c r="R780" s="12">
        <f t="shared" si="36"/>
        <v>500</v>
      </c>
      <c r="S780" s="11">
        <f t="shared" si="37"/>
        <v>500</v>
      </c>
      <c r="T780" s="13" t="s">
        <v>3198</v>
      </c>
      <c r="U780" s="16" t="s">
        <v>581</v>
      </c>
    </row>
    <row r="781" spans="1:24" ht="13" x14ac:dyDescent="0.15">
      <c r="A781" s="1">
        <f t="shared" si="38"/>
        <v>780</v>
      </c>
      <c r="B781" s="107" t="s">
        <v>3199</v>
      </c>
      <c r="C781" s="111">
        <v>44095</v>
      </c>
      <c r="D781" s="5" t="s">
        <v>239</v>
      </c>
      <c r="E781" s="6">
        <v>740</v>
      </c>
      <c r="F781" s="5" t="s">
        <v>22</v>
      </c>
      <c r="G781" s="7" t="s">
        <v>3077</v>
      </c>
      <c r="H781" s="5" t="s">
        <v>34</v>
      </c>
      <c r="I781" s="7" t="s">
        <v>61</v>
      </c>
      <c r="J781" s="15"/>
      <c r="K781" s="15"/>
      <c r="L781" s="15"/>
      <c r="M781" s="7" t="s">
        <v>3078</v>
      </c>
      <c r="N781" s="7" t="s">
        <v>56</v>
      </c>
      <c r="O781" s="15"/>
      <c r="P781" s="15"/>
      <c r="Q781" s="11">
        <v>0</v>
      </c>
      <c r="R781" s="12">
        <f t="shared" si="36"/>
        <v>500</v>
      </c>
      <c r="S781" s="11">
        <f t="shared" si="37"/>
        <v>500</v>
      </c>
      <c r="T781" s="13" t="s">
        <v>3079</v>
      </c>
      <c r="U781" s="16" t="s">
        <v>3200</v>
      </c>
    </row>
    <row r="782" spans="1:24" ht="13" x14ac:dyDescent="0.15">
      <c r="A782" s="1">
        <f t="shared" si="38"/>
        <v>781</v>
      </c>
      <c r="B782" s="107" t="s">
        <v>3201</v>
      </c>
      <c r="C782" s="111">
        <v>44096</v>
      </c>
      <c r="D782" s="5" t="s">
        <v>21</v>
      </c>
      <c r="E782" s="6">
        <v>12008</v>
      </c>
      <c r="F782" s="5" t="s">
        <v>22</v>
      </c>
      <c r="G782" s="7" t="s">
        <v>3202</v>
      </c>
      <c r="H782" s="5" t="s">
        <v>24</v>
      </c>
      <c r="I782" s="7" t="s">
        <v>35</v>
      </c>
      <c r="J782" s="8">
        <v>6137</v>
      </c>
      <c r="K782" s="9">
        <v>30</v>
      </c>
      <c r="L782" s="10">
        <v>3</v>
      </c>
      <c r="M782" s="7" t="s">
        <v>3203</v>
      </c>
      <c r="N782" s="7" t="s">
        <v>27</v>
      </c>
      <c r="O782" s="9">
        <v>1</v>
      </c>
      <c r="P782" s="9">
        <v>1</v>
      </c>
      <c r="Q782" s="11">
        <v>373975</v>
      </c>
      <c r="R782" s="12">
        <f t="shared" si="36"/>
        <v>0</v>
      </c>
      <c r="S782" s="11">
        <f t="shared" si="37"/>
        <v>373975</v>
      </c>
      <c r="T782" s="13" t="s">
        <v>3204</v>
      </c>
      <c r="U782" s="16" t="s">
        <v>3205</v>
      </c>
    </row>
    <row r="783" spans="1:24" ht="13" x14ac:dyDescent="0.15">
      <c r="A783" s="1">
        <f t="shared" si="38"/>
        <v>782</v>
      </c>
      <c r="B783" s="107" t="s">
        <v>3206</v>
      </c>
      <c r="C783" s="111">
        <v>44096</v>
      </c>
      <c r="D783" s="5" t="s">
        <v>21</v>
      </c>
      <c r="E783" s="6">
        <v>9107</v>
      </c>
      <c r="F783" s="5" t="s">
        <v>22</v>
      </c>
      <c r="G783" s="7" t="s">
        <v>3207</v>
      </c>
      <c r="H783" s="5" t="s">
        <v>24</v>
      </c>
      <c r="I783" s="7" t="s">
        <v>61</v>
      </c>
      <c r="J783" s="8">
        <v>6419</v>
      </c>
      <c r="K783" s="9">
        <v>2</v>
      </c>
      <c r="L783" s="10">
        <v>4</v>
      </c>
      <c r="M783" s="7" t="s">
        <v>1893</v>
      </c>
      <c r="N783" s="7" t="s">
        <v>1894</v>
      </c>
      <c r="O783" s="9">
        <v>1</v>
      </c>
      <c r="P783" s="9">
        <v>1</v>
      </c>
      <c r="Q783" s="11">
        <v>446829</v>
      </c>
      <c r="R783" s="12">
        <f t="shared" si="36"/>
        <v>0</v>
      </c>
      <c r="S783" s="11">
        <f t="shared" si="37"/>
        <v>446829</v>
      </c>
      <c r="T783" s="13" t="s">
        <v>3208</v>
      </c>
      <c r="U783" s="14"/>
    </row>
    <row r="784" spans="1:24" ht="13" x14ac:dyDescent="0.15">
      <c r="A784" s="1">
        <f t="shared" si="38"/>
        <v>783</v>
      </c>
      <c r="B784" s="107" t="s">
        <v>3209</v>
      </c>
      <c r="C784" s="111">
        <v>44096</v>
      </c>
      <c r="D784" s="5" t="s">
        <v>21</v>
      </c>
      <c r="E784" s="6">
        <v>9203</v>
      </c>
      <c r="F784" s="5" t="s">
        <v>22</v>
      </c>
      <c r="G784" s="7" t="s">
        <v>3207</v>
      </c>
      <c r="H784" s="5" t="s">
        <v>24</v>
      </c>
      <c r="I784" s="7" t="s">
        <v>61</v>
      </c>
      <c r="J784" s="8">
        <v>6419</v>
      </c>
      <c r="K784" s="9">
        <v>4</v>
      </c>
      <c r="L784" s="10">
        <v>4</v>
      </c>
      <c r="M784" s="7" t="s">
        <v>1893</v>
      </c>
      <c r="N784" s="7" t="s">
        <v>1894</v>
      </c>
      <c r="O784" s="9">
        <v>1</v>
      </c>
      <c r="P784" s="9">
        <v>1</v>
      </c>
      <c r="Q784" s="11">
        <v>446829</v>
      </c>
      <c r="R784" s="12">
        <f t="shared" si="36"/>
        <v>0</v>
      </c>
      <c r="S784" s="11">
        <f t="shared" si="37"/>
        <v>446829</v>
      </c>
      <c r="T784" s="13" t="s">
        <v>3210</v>
      </c>
      <c r="U784" s="14"/>
    </row>
    <row r="785" spans="1:23" ht="13" x14ac:dyDescent="0.15">
      <c r="A785" s="1">
        <f t="shared" si="38"/>
        <v>784</v>
      </c>
      <c r="B785" s="107" t="s">
        <v>3211</v>
      </c>
      <c r="C785" s="111">
        <v>44096</v>
      </c>
      <c r="D785" s="5" t="s">
        <v>21</v>
      </c>
      <c r="E785" s="6">
        <v>9113</v>
      </c>
      <c r="F785" s="5" t="s">
        <v>22</v>
      </c>
      <c r="G785" s="7" t="s">
        <v>3207</v>
      </c>
      <c r="H785" s="5" t="s">
        <v>24</v>
      </c>
      <c r="I785" s="7" t="s">
        <v>61</v>
      </c>
      <c r="J785" s="8">
        <v>6419</v>
      </c>
      <c r="K785" s="9">
        <v>3</v>
      </c>
      <c r="L785" s="10">
        <v>4</v>
      </c>
      <c r="M785" s="7" t="s">
        <v>1893</v>
      </c>
      <c r="N785" s="7" t="s">
        <v>1894</v>
      </c>
      <c r="O785" s="9">
        <v>1</v>
      </c>
      <c r="P785" s="9">
        <v>1</v>
      </c>
      <c r="Q785" s="11">
        <v>369955</v>
      </c>
      <c r="R785" s="12">
        <f t="shared" si="36"/>
        <v>0</v>
      </c>
      <c r="S785" s="11">
        <f t="shared" si="37"/>
        <v>369955</v>
      </c>
      <c r="T785" s="13" t="s">
        <v>3212</v>
      </c>
      <c r="U785" s="14"/>
    </row>
    <row r="786" spans="1:23" ht="13" x14ac:dyDescent="0.15">
      <c r="A786" s="1">
        <f t="shared" si="38"/>
        <v>785</v>
      </c>
      <c r="B786" s="107" t="s">
        <v>3213</v>
      </c>
      <c r="C786" s="111">
        <v>44096</v>
      </c>
      <c r="D786" s="5" t="s">
        <v>21</v>
      </c>
      <c r="E786" s="6">
        <v>9221</v>
      </c>
      <c r="F786" s="5" t="s">
        <v>22</v>
      </c>
      <c r="G786" s="7" t="s">
        <v>3207</v>
      </c>
      <c r="H786" s="5" t="s">
        <v>24</v>
      </c>
      <c r="I786" s="7" t="s">
        <v>61</v>
      </c>
      <c r="J786" s="8">
        <v>6419</v>
      </c>
      <c r="K786" s="9">
        <v>7</v>
      </c>
      <c r="L786" s="10">
        <v>4</v>
      </c>
      <c r="M786" s="7" t="s">
        <v>1893</v>
      </c>
      <c r="N786" s="7" t="s">
        <v>1894</v>
      </c>
      <c r="O786" s="9">
        <v>1</v>
      </c>
      <c r="P786" s="9">
        <v>1</v>
      </c>
      <c r="Q786" s="11">
        <v>403199</v>
      </c>
      <c r="R786" s="12">
        <f t="shared" si="36"/>
        <v>0</v>
      </c>
      <c r="S786" s="11">
        <f t="shared" si="37"/>
        <v>403199</v>
      </c>
      <c r="T786" s="13" t="s">
        <v>3214</v>
      </c>
      <c r="U786" s="14"/>
    </row>
    <row r="787" spans="1:23" ht="13" x14ac:dyDescent="0.15">
      <c r="A787" s="1">
        <f t="shared" si="38"/>
        <v>786</v>
      </c>
      <c r="B787" s="107" t="s">
        <v>3215</v>
      </c>
      <c r="C787" s="111">
        <v>44096</v>
      </c>
      <c r="D787" s="5" t="s">
        <v>21</v>
      </c>
      <c r="E787" s="6">
        <v>5900</v>
      </c>
      <c r="F787" s="5" t="s">
        <v>22</v>
      </c>
      <c r="G787" s="7" t="s">
        <v>3216</v>
      </c>
      <c r="H787" s="5" t="s">
        <v>60</v>
      </c>
      <c r="I787" s="7" t="s">
        <v>25</v>
      </c>
      <c r="J787" s="8">
        <v>7335</v>
      </c>
      <c r="K787" s="9">
        <v>7</v>
      </c>
      <c r="L787" s="10">
        <v>1</v>
      </c>
      <c r="M787" s="15"/>
      <c r="N787" s="7" t="s">
        <v>608</v>
      </c>
      <c r="O787" s="9">
        <v>1</v>
      </c>
      <c r="P787" s="9">
        <v>1</v>
      </c>
      <c r="Q787" s="11">
        <v>257840</v>
      </c>
      <c r="R787" s="12">
        <f t="shared" si="36"/>
        <v>0</v>
      </c>
      <c r="S787" s="11">
        <f t="shared" si="37"/>
        <v>257840</v>
      </c>
      <c r="T787" s="13" t="s">
        <v>3217</v>
      </c>
      <c r="U787" s="16" t="s">
        <v>2638</v>
      </c>
      <c r="V787" t="s">
        <v>4778</v>
      </c>
    </row>
    <row r="788" spans="1:23" ht="13" x14ac:dyDescent="0.15">
      <c r="A788" s="1">
        <f t="shared" si="38"/>
        <v>787</v>
      </c>
      <c r="B788" s="107" t="s">
        <v>3218</v>
      </c>
      <c r="C788" s="111">
        <v>44096</v>
      </c>
      <c r="D788" s="5" t="s">
        <v>21</v>
      </c>
      <c r="E788" s="6">
        <v>6008</v>
      </c>
      <c r="F788" s="5" t="s">
        <v>22</v>
      </c>
      <c r="G788" s="7" t="s">
        <v>3219</v>
      </c>
      <c r="H788" s="5" t="s">
        <v>34</v>
      </c>
      <c r="I788" s="7" t="s">
        <v>25</v>
      </c>
      <c r="J788" s="8">
        <v>7335</v>
      </c>
      <c r="K788" s="9">
        <v>20</v>
      </c>
      <c r="L788" s="10">
        <v>1</v>
      </c>
      <c r="M788" s="15"/>
      <c r="N788" s="7" t="s">
        <v>608</v>
      </c>
      <c r="O788" s="9">
        <v>1</v>
      </c>
      <c r="P788" s="9">
        <v>1</v>
      </c>
      <c r="Q788" s="11">
        <v>294743</v>
      </c>
      <c r="R788" s="12">
        <f t="shared" si="36"/>
        <v>0</v>
      </c>
      <c r="S788" s="11">
        <f t="shared" si="37"/>
        <v>294743</v>
      </c>
      <c r="T788" s="13" t="s">
        <v>3220</v>
      </c>
      <c r="U788" s="16" t="s">
        <v>2638</v>
      </c>
      <c r="V788" t="s">
        <v>4778</v>
      </c>
    </row>
    <row r="789" spans="1:23" ht="13" x14ac:dyDescent="0.15">
      <c r="A789" s="1">
        <f t="shared" si="38"/>
        <v>788</v>
      </c>
      <c r="B789" s="107" t="s">
        <v>3221</v>
      </c>
      <c r="C789" s="111">
        <v>44096</v>
      </c>
      <c r="D789" s="5" t="s">
        <v>21</v>
      </c>
      <c r="E789" s="6">
        <v>6107</v>
      </c>
      <c r="F789" s="5" t="s">
        <v>22</v>
      </c>
      <c r="G789" s="7" t="s">
        <v>313</v>
      </c>
      <c r="H789" s="5" t="s">
        <v>24</v>
      </c>
      <c r="I789" s="7" t="s">
        <v>109</v>
      </c>
      <c r="J789" s="8">
        <v>7029</v>
      </c>
      <c r="K789" s="9">
        <v>6</v>
      </c>
      <c r="L789" s="10">
        <v>2</v>
      </c>
      <c r="M789" s="7" t="s">
        <v>314</v>
      </c>
      <c r="N789" s="7" t="s">
        <v>315</v>
      </c>
      <c r="O789" s="9">
        <v>1</v>
      </c>
      <c r="P789" s="9">
        <v>1</v>
      </c>
      <c r="Q789" s="11">
        <v>233213</v>
      </c>
      <c r="R789" s="12">
        <f t="shared" si="36"/>
        <v>0</v>
      </c>
      <c r="S789" s="11">
        <f t="shared" si="37"/>
        <v>233213</v>
      </c>
      <c r="T789" s="13" t="s">
        <v>3222</v>
      </c>
      <c r="U789" s="14"/>
    </row>
    <row r="790" spans="1:23" ht="13" x14ac:dyDescent="0.15">
      <c r="A790" s="1">
        <f t="shared" si="38"/>
        <v>789</v>
      </c>
      <c r="B790" s="107" t="s">
        <v>3223</v>
      </c>
      <c r="C790" s="111">
        <v>44096</v>
      </c>
      <c r="D790" s="5" t="s">
        <v>21</v>
      </c>
      <c r="E790" s="6">
        <v>6105</v>
      </c>
      <c r="F790" s="5" t="s">
        <v>22</v>
      </c>
      <c r="G790" s="7" t="s">
        <v>3224</v>
      </c>
      <c r="H790" s="5" t="s">
        <v>34</v>
      </c>
      <c r="I790" s="7" t="s">
        <v>109</v>
      </c>
      <c r="J790" s="8">
        <v>7029</v>
      </c>
      <c r="K790" s="9">
        <v>14</v>
      </c>
      <c r="L790" s="10">
        <v>2</v>
      </c>
      <c r="M790" s="7" t="s">
        <v>314</v>
      </c>
      <c r="N790" s="7" t="s">
        <v>315</v>
      </c>
      <c r="O790" s="9">
        <v>1</v>
      </c>
      <c r="P790" s="9">
        <v>1</v>
      </c>
      <c r="Q790" s="11">
        <v>233213</v>
      </c>
      <c r="R790" s="12">
        <f t="shared" si="36"/>
        <v>0</v>
      </c>
      <c r="S790" s="11">
        <f t="shared" si="37"/>
        <v>233213</v>
      </c>
      <c r="T790" s="13" t="s">
        <v>3225</v>
      </c>
      <c r="U790" s="14"/>
    </row>
    <row r="791" spans="1:23" ht="13" x14ac:dyDescent="0.15">
      <c r="A791" s="1">
        <f t="shared" si="38"/>
        <v>790</v>
      </c>
      <c r="B791" s="107" t="s">
        <v>3226</v>
      </c>
      <c r="C791" s="111">
        <v>44096</v>
      </c>
      <c r="D791" s="5" t="s">
        <v>21</v>
      </c>
      <c r="E791" s="6">
        <v>6104</v>
      </c>
      <c r="F791" s="5" t="s">
        <v>22</v>
      </c>
      <c r="G791" s="7" t="s">
        <v>3224</v>
      </c>
      <c r="H791" s="5" t="s">
        <v>34</v>
      </c>
      <c r="I791" s="7" t="s">
        <v>109</v>
      </c>
      <c r="J791" s="8">
        <v>7029</v>
      </c>
      <c r="K791" s="9">
        <v>11</v>
      </c>
      <c r="L791" s="10">
        <v>2</v>
      </c>
      <c r="M791" s="7" t="s">
        <v>314</v>
      </c>
      <c r="N791" s="7" t="s">
        <v>315</v>
      </c>
      <c r="O791" s="9">
        <v>1</v>
      </c>
      <c r="P791" s="9">
        <v>1</v>
      </c>
      <c r="Q791" s="11">
        <v>233213</v>
      </c>
      <c r="R791" s="12">
        <f t="shared" si="36"/>
        <v>0</v>
      </c>
      <c r="S791" s="11">
        <f t="shared" si="37"/>
        <v>233213</v>
      </c>
      <c r="T791" s="13" t="s">
        <v>3227</v>
      </c>
      <c r="U791" s="14"/>
    </row>
    <row r="792" spans="1:23" ht="13" x14ac:dyDescent="0.15">
      <c r="A792" s="1">
        <f t="shared" si="38"/>
        <v>791</v>
      </c>
      <c r="B792" s="107" t="s">
        <v>3228</v>
      </c>
      <c r="C792" s="111">
        <v>44096</v>
      </c>
      <c r="D792" s="5" t="s">
        <v>73</v>
      </c>
      <c r="E792" s="6">
        <v>5905</v>
      </c>
      <c r="F792" s="5" t="s">
        <v>22</v>
      </c>
      <c r="G792" s="7" t="s">
        <v>3229</v>
      </c>
      <c r="H792" s="5" t="s">
        <v>54</v>
      </c>
      <c r="I792" s="7" t="s">
        <v>69</v>
      </c>
      <c r="J792" s="15"/>
      <c r="K792" s="15"/>
      <c r="L792" s="15"/>
      <c r="M792" s="7" t="s">
        <v>3230</v>
      </c>
      <c r="N792" s="7" t="s">
        <v>1064</v>
      </c>
      <c r="O792" s="15"/>
      <c r="P792" s="15"/>
      <c r="Q792" s="11">
        <v>0</v>
      </c>
      <c r="R792" s="12">
        <f t="shared" si="36"/>
        <v>15000</v>
      </c>
      <c r="S792" s="11">
        <f t="shared" si="37"/>
        <v>15000</v>
      </c>
      <c r="T792" s="13" t="s">
        <v>3231</v>
      </c>
      <c r="U792" s="16" t="s">
        <v>3232</v>
      </c>
      <c r="W792" t="s">
        <v>4780</v>
      </c>
    </row>
    <row r="793" spans="1:23" ht="13" x14ac:dyDescent="0.15">
      <c r="A793" s="1">
        <f t="shared" si="38"/>
        <v>792</v>
      </c>
      <c r="B793" s="107" t="s">
        <v>3233</v>
      </c>
      <c r="C793" s="111">
        <v>44096</v>
      </c>
      <c r="D793" s="5" t="s">
        <v>79</v>
      </c>
      <c r="E793" s="6">
        <v>13111</v>
      </c>
      <c r="F793" s="5" t="s">
        <v>22</v>
      </c>
      <c r="G793" s="7" t="s">
        <v>742</v>
      </c>
      <c r="H793" s="5" t="s">
        <v>103</v>
      </c>
      <c r="I793" s="7" t="s">
        <v>61</v>
      </c>
      <c r="J793" s="15"/>
      <c r="K793" s="15"/>
      <c r="L793" s="15"/>
      <c r="M793" s="7" t="s">
        <v>3234</v>
      </c>
      <c r="N793" s="7" t="s">
        <v>82</v>
      </c>
      <c r="O793" s="15"/>
      <c r="P793" s="15"/>
      <c r="Q793" s="11">
        <v>31320</v>
      </c>
      <c r="R793" s="12">
        <f t="shared" si="36"/>
        <v>0</v>
      </c>
      <c r="S793" s="11">
        <f t="shared" si="37"/>
        <v>31320</v>
      </c>
      <c r="T793" s="13" t="s">
        <v>3235</v>
      </c>
      <c r="U793" s="16" t="s">
        <v>3236</v>
      </c>
    </row>
    <row r="794" spans="1:23" ht="13" x14ac:dyDescent="0.15">
      <c r="A794" s="1">
        <f t="shared" si="38"/>
        <v>793</v>
      </c>
      <c r="B794" s="107" t="s">
        <v>3237</v>
      </c>
      <c r="C794" s="111">
        <v>44096</v>
      </c>
      <c r="D794" s="5" t="s">
        <v>79</v>
      </c>
      <c r="E794" s="6">
        <v>2213</v>
      </c>
      <c r="F794" s="5" t="s">
        <v>22</v>
      </c>
      <c r="G794" s="7" t="s">
        <v>3238</v>
      </c>
      <c r="H794" s="5" t="s">
        <v>24</v>
      </c>
      <c r="I794" s="7" t="s">
        <v>97</v>
      </c>
      <c r="J794" s="15"/>
      <c r="K794" s="15"/>
      <c r="L794" s="15"/>
      <c r="M794" s="7" t="s">
        <v>3239</v>
      </c>
      <c r="N794" s="7" t="s">
        <v>3240</v>
      </c>
      <c r="O794" s="15"/>
      <c r="P794" s="15"/>
      <c r="Q794" s="11">
        <v>10000</v>
      </c>
      <c r="R794" s="12">
        <f t="shared" si="36"/>
        <v>0</v>
      </c>
      <c r="S794" s="11">
        <f t="shared" si="37"/>
        <v>10000</v>
      </c>
      <c r="T794" s="13" t="s">
        <v>3241</v>
      </c>
      <c r="U794" s="16" t="s">
        <v>3242</v>
      </c>
    </row>
    <row r="795" spans="1:23" ht="13" x14ac:dyDescent="0.15">
      <c r="A795" s="1">
        <f t="shared" si="38"/>
        <v>794</v>
      </c>
      <c r="B795" s="107" t="s">
        <v>3243</v>
      </c>
      <c r="C795" s="111">
        <v>44096</v>
      </c>
      <c r="D795" s="5" t="s">
        <v>79</v>
      </c>
      <c r="E795" s="6">
        <v>9213</v>
      </c>
      <c r="F795" s="5" t="s">
        <v>22</v>
      </c>
      <c r="G795" s="7" t="s">
        <v>3244</v>
      </c>
      <c r="H795" s="5" t="s">
        <v>68</v>
      </c>
      <c r="I795" s="7" t="s">
        <v>25</v>
      </c>
      <c r="J795" s="15"/>
      <c r="K795" s="15"/>
      <c r="L795" s="15"/>
      <c r="M795" s="7" t="s">
        <v>26</v>
      </c>
      <c r="N795" s="7" t="s">
        <v>3240</v>
      </c>
      <c r="O795" s="15"/>
      <c r="P795" s="15"/>
      <c r="Q795" s="11">
        <v>10000</v>
      </c>
      <c r="R795" s="12">
        <f t="shared" si="36"/>
        <v>0</v>
      </c>
      <c r="S795" s="11">
        <f t="shared" si="37"/>
        <v>10000</v>
      </c>
      <c r="T795" s="13" t="s">
        <v>3245</v>
      </c>
      <c r="U795" s="16" t="s">
        <v>3246</v>
      </c>
    </row>
    <row r="796" spans="1:23" ht="13" x14ac:dyDescent="0.15">
      <c r="A796" s="1">
        <f t="shared" si="38"/>
        <v>795</v>
      </c>
      <c r="B796" s="107" t="s">
        <v>3247</v>
      </c>
      <c r="C796" s="111">
        <v>44096</v>
      </c>
      <c r="D796" s="5" t="s">
        <v>79</v>
      </c>
      <c r="E796" s="6">
        <v>9209</v>
      </c>
      <c r="F796" s="5" t="s">
        <v>22</v>
      </c>
      <c r="G796" s="7" t="s">
        <v>3244</v>
      </c>
      <c r="H796" s="5" t="s">
        <v>68</v>
      </c>
      <c r="I796" s="7" t="s">
        <v>25</v>
      </c>
      <c r="J796" s="15"/>
      <c r="K796" s="15"/>
      <c r="L796" s="15"/>
      <c r="M796" s="7" t="s">
        <v>3248</v>
      </c>
      <c r="N796" s="7" t="s">
        <v>3240</v>
      </c>
      <c r="O796" s="15"/>
      <c r="P796" s="15"/>
      <c r="Q796" s="11">
        <v>10000</v>
      </c>
      <c r="R796" s="12">
        <f t="shared" si="36"/>
        <v>0</v>
      </c>
      <c r="S796" s="11">
        <f t="shared" si="37"/>
        <v>10000</v>
      </c>
      <c r="T796" s="13" t="s">
        <v>3249</v>
      </c>
      <c r="U796" s="16" t="s">
        <v>3246</v>
      </c>
    </row>
    <row r="797" spans="1:23" ht="13" x14ac:dyDescent="0.15">
      <c r="A797" s="1">
        <f t="shared" si="38"/>
        <v>796</v>
      </c>
      <c r="B797" s="107" t="s">
        <v>3250</v>
      </c>
      <c r="C797" s="111">
        <v>44096</v>
      </c>
      <c r="D797" s="5" t="s">
        <v>79</v>
      </c>
      <c r="E797" s="6">
        <v>5925</v>
      </c>
      <c r="F797" s="5" t="s">
        <v>22</v>
      </c>
      <c r="G797" s="7" t="s">
        <v>3251</v>
      </c>
      <c r="H797" s="5" t="s">
        <v>24</v>
      </c>
      <c r="I797" s="7" t="s">
        <v>35</v>
      </c>
      <c r="J797" s="15"/>
      <c r="K797" s="15"/>
      <c r="L797" s="15"/>
      <c r="M797" s="7" t="s">
        <v>3252</v>
      </c>
      <c r="N797" s="7" t="s">
        <v>3240</v>
      </c>
      <c r="O797" s="15"/>
      <c r="P797" s="15"/>
      <c r="Q797" s="11">
        <v>10000</v>
      </c>
      <c r="R797" s="12">
        <f t="shared" si="36"/>
        <v>0</v>
      </c>
      <c r="S797" s="11">
        <f t="shared" si="37"/>
        <v>10000</v>
      </c>
      <c r="T797" s="13" t="s">
        <v>3253</v>
      </c>
      <c r="U797" s="16" t="s">
        <v>3254</v>
      </c>
    </row>
    <row r="798" spans="1:23" ht="13" x14ac:dyDescent="0.15">
      <c r="A798" s="1">
        <f t="shared" si="38"/>
        <v>797</v>
      </c>
      <c r="B798" s="107" t="s">
        <v>3255</v>
      </c>
      <c r="C798" s="111">
        <v>44096</v>
      </c>
      <c r="D798" s="5" t="s">
        <v>79</v>
      </c>
      <c r="E798" s="6">
        <v>620</v>
      </c>
      <c r="F798" s="5" t="s">
        <v>22</v>
      </c>
      <c r="G798" s="7" t="s">
        <v>2800</v>
      </c>
      <c r="H798" s="5" t="s">
        <v>24</v>
      </c>
      <c r="I798" s="7" t="s">
        <v>109</v>
      </c>
      <c r="J798" s="15"/>
      <c r="K798" s="15"/>
      <c r="L798" s="15"/>
      <c r="M798" s="7" t="s">
        <v>3256</v>
      </c>
      <c r="N798" s="7" t="s">
        <v>56</v>
      </c>
      <c r="O798" s="15"/>
      <c r="P798" s="15"/>
      <c r="Q798" s="11">
        <v>0</v>
      </c>
      <c r="R798" s="12">
        <f t="shared" si="36"/>
        <v>3000</v>
      </c>
      <c r="S798" s="11">
        <f t="shared" si="37"/>
        <v>3000</v>
      </c>
      <c r="T798" s="13" t="s">
        <v>3257</v>
      </c>
      <c r="U798" s="16" t="s">
        <v>341</v>
      </c>
    </row>
    <row r="799" spans="1:23" ht="13" x14ac:dyDescent="0.15">
      <c r="A799" s="1">
        <f t="shared" si="38"/>
        <v>798</v>
      </c>
      <c r="B799" s="107" t="s">
        <v>3258</v>
      </c>
      <c r="C799" s="111">
        <v>44096</v>
      </c>
      <c r="D799" s="5" t="s">
        <v>79</v>
      </c>
      <c r="E799" s="6">
        <v>701</v>
      </c>
      <c r="F799" s="5" t="s">
        <v>22</v>
      </c>
      <c r="G799" s="7" t="s">
        <v>3259</v>
      </c>
      <c r="H799" s="5" t="s">
        <v>24</v>
      </c>
      <c r="I799" s="7" t="s">
        <v>109</v>
      </c>
      <c r="J799" s="15"/>
      <c r="K799" s="15"/>
      <c r="L799" s="15"/>
      <c r="M799" s="7" t="s">
        <v>3260</v>
      </c>
      <c r="N799" s="7" t="s">
        <v>56</v>
      </c>
      <c r="O799" s="9">
        <v>1</v>
      </c>
      <c r="P799" s="9">
        <v>1</v>
      </c>
      <c r="Q799" s="11">
        <v>10000</v>
      </c>
      <c r="R799" s="12">
        <f t="shared" si="36"/>
        <v>0</v>
      </c>
      <c r="S799" s="11">
        <f t="shared" si="37"/>
        <v>10000</v>
      </c>
      <c r="T799" s="13" t="s">
        <v>3261</v>
      </c>
      <c r="U799" s="16" t="s">
        <v>3262</v>
      </c>
    </row>
    <row r="800" spans="1:23" ht="13" x14ac:dyDescent="0.15">
      <c r="A800" s="1">
        <f t="shared" si="38"/>
        <v>799</v>
      </c>
      <c r="B800" s="107" t="s">
        <v>3263</v>
      </c>
      <c r="C800" s="111">
        <v>44096</v>
      </c>
      <c r="D800" s="5" t="s">
        <v>116</v>
      </c>
      <c r="E800" s="6">
        <v>1115</v>
      </c>
      <c r="F800" s="5" t="s">
        <v>22</v>
      </c>
      <c r="G800" s="7" t="s">
        <v>117</v>
      </c>
      <c r="H800" s="5" t="s">
        <v>54</v>
      </c>
      <c r="I800" s="7" t="s">
        <v>104</v>
      </c>
      <c r="J800" s="15"/>
      <c r="K800" s="15"/>
      <c r="L800" s="15"/>
      <c r="M800" s="7" t="s">
        <v>3264</v>
      </c>
      <c r="N800" s="7" t="s">
        <v>56</v>
      </c>
      <c r="O800" s="9">
        <v>1</v>
      </c>
      <c r="P800" s="9">
        <v>1</v>
      </c>
      <c r="Q800" s="11">
        <v>10000</v>
      </c>
      <c r="R800" s="12">
        <f t="shared" si="36"/>
        <v>0</v>
      </c>
      <c r="S800" s="11">
        <f t="shared" si="37"/>
        <v>10000</v>
      </c>
      <c r="T800" s="13" t="s">
        <v>3265</v>
      </c>
      <c r="U800" s="16" t="s">
        <v>3266</v>
      </c>
    </row>
    <row r="801" spans="1:24" ht="13" x14ac:dyDescent="0.15">
      <c r="A801" s="1">
        <f t="shared" si="38"/>
        <v>800</v>
      </c>
      <c r="B801" s="107" t="s">
        <v>3267</v>
      </c>
      <c r="C801" s="111">
        <v>44096</v>
      </c>
      <c r="D801" s="5" t="s">
        <v>124</v>
      </c>
      <c r="E801" s="6">
        <v>1510</v>
      </c>
      <c r="F801" s="5" t="s">
        <v>22</v>
      </c>
      <c r="G801" s="7" t="s">
        <v>1492</v>
      </c>
      <c r="H801" s="5" t="s">
        <v>60</v>
      </c>
      <c r="I801" s="7" t="s">
        <v>118</v>
      </c>
      <c r="J801" s="15"/>
      <c r="K801" s="15"/>
      <c r="L801" s="15"/>
      <c r="M801" s="7" t="s">
        <v>3268</v>
      </c>
      <c r="N801" s="7" t="s">
        <v>1507</v>
      </c>
      <c r="O801" s="15"/>
      <c r="P801" s="15"/>
      <c r="Q801" s="11">
        <v>0</v>
      </c>
      <c r="R801" s="12">
        <f t="shared" si="36"/>
        <v>3000</v>
      </c>
      <c r="S801" s="11">
        <f t="shared" si="37"/>
        <v>3000</v>
      </c>
      <c r="T801" s="13" t="s">
        <v>3269</v>
      </c>
      <c r="U801" s="16" t="s">
        <v>887</v>
      </c>
    </row>
    <row r="802" spans="1:24" ht="13" x14ac:dyDescent="0.15">
      <c r="A802" s="1">
        <f t="shared" si="38"/>
        <v>801</v>
      </c>
      <c r="B802" s="107" t="s">
        <v>3270</v>
      </c>
      <c r="C802" s="111">
        <v>44096</v>
      </c>
      <c r="D802" s="5" t="s">
        <v>124</v>
      </c>
      <c r="E802" s="6">
        <v>9908</v>
      </c>
      <c r="F802" s="5" t="s">
        <v>22</v>
      </c>
      <c r="G802" s="7" t="s">
        <v>2726</v>
      </c>
      <c r="H802" s="5" t="s">
        <v>54</v>
      </c>
      <c r="I802" s="7" t="s">
        <v>42</v>
      </c>
      <c r="J802" s="15"/>
      <c r="K802" s="15"/>
      <c r="L802" s="15"/>
      <c r="M802" s="7" t="s">
        <v>3271</v>
      </c>
      <c r="N802" s="7" t="s">
        <v>1108</v>
      </c>
      <c r="O802" s="15"/>
      <c r="P802" s="15"/>
      <c r="Q802" s="11">
        <v>0</v>
      </c>
      <c r="R802" s="12">
        <f t="shared" si="36"/>
        <v>3000</v>
      </c>
      <c r="S802" s="11">
        <f t="shared" si="37"/>
        <v>3000</v>
      </c>
      <c r="T802" s="13" t="s">
        <v>3272</v>
      </c>
      <c r="U802" s="16" t="s">
        <v>677</v>
      </c>
    </row>
    <row r="803" spans="1:24" ht="13" x14ac:dyDescent="0.15">
      <c r="A803" s="1">
        <f t="shared" si="38"/>
        <v>802</v>
      </c>
      <c r="B803" s="107" t="s">
        <v>3273</v>
      </c>
      <c r="C803" s="111">
        <v>44096</v>
      </c>
      <c r="D803" s="5" t="s">
        <v>124</v>
      </c>
      <c r="E803" s="6">
        <v>1409</v>
      </c>
      <c r="F803" s="5" t="s">
        <v>22</v>
      </c>
      <c r="G803" s="7" t="s">
        <v>1944</v>
      </c>
      <c r="H803" s="5" t="s">
        <v>54</v>
      </c>
      <c r="I803" s="7" t="s">
        <v>109</v>
      </c>
      <c r="J803" s="15"/>
      <c r="K803" s="15"/>
      <c r="L803" s="15"/>
      <c r="M803" s="7" t="s">
        <v>3274</v>
      </c>
      <c r="N803" s="7" t="s">
        <v>2403</v>
      </c>
      <c r="O803" s="15"/>
      <c r="P803" s="15"/>
      <c r="Q803" s="11">
        <v>0</v>
      </c>
      <c r="R803" s="12">
        <f t="shared" si="36"/>
        <v>3000</v>
      </c>
      <c r="S803" s="11">
        <f t="shared" si="37"/>
        <v>3000</v>
      </c>
      <c r="T803" s="13" t="s">
        <v>3275</v>
      </c>
      <c r="U803" s="16" t="s">
        <v>677</v>
      </c>
    </row>
    <row r="804" spans="1:24" ht="13" x14ac:dyDescent="0.15">
      <c r="A804" s="1">
        <f t="shared" si="38"/>
        <v>803</v>
      </c>
      <c r="B804" s="107" t="s">
        <v>3276</v>
      </c>
      <c r="C804" s="111">
        <v>44096</v>
      </c>
      <c r="D804" s="5" t="s">
        <v>124</v>
      </c>
      <c r="E804" s="6">
        <v>8813</v>
      </c>
      <c r="F804" s="5" t="s">
        <v>22</v>
      </c>
      <c r="G804" s="7" t="s">
        <v>3277</v>
      </c>
      <c r="H804" s="5" t="s">
        <v>24</v>
      </c>
      <c r="I804" s="15"/>
      <c r="J804" s="15"/>
      <c r="K804" s="15"/>
      <c r="L804" s="15"/>
      <c r="M804" s="7" t="s">
        <v>3278</v>
      </c>
      <c r="N804" s="7" t="s">
        <v>3279</v>
      </c>
      <c r="O804" s="15"/>
      <c r="P804" s="15"/>
      <c r="Q804" s="11">
        <v>0</v>
      </c>
      <c r="R804" s="12">
        <f t="shared" si="36"/>
        <v>3000</v>
      </c>
      <c r="S804" s="11">
        <f t="shared" si="37"/>
        <v>3000</v>
      </c>
      <c r="T804" s="13" t="s">
        <v>3280</v>
      </c>
      <c r="U804" s="16" t="s">
        <v>129</v>
      </c>
    </row>
    <row r="805" spans="1:24" ht="13" x14ac:dyDescent="0.15">
      <c r="A805" s="1">
        <f t="shared" si="38"/>
        <v>804</v>
      </c>
      <c r="B805" s="107" t="s">
        <v>3281</v>
      </c>
      <c r="C805" s="111">
        <v>44096</v>
      </c>
      <c r="D805" s="5" t="s">
        <v>124</v>
      </c>
      <c r="E805" s="6">
        <v>7012</v>
      </c>
      <c r="F805" s="5" t="s">
        <v>22</v>
      </c>
      <c r="G805" s="7" t="s">
        <v>3282</v>
      </c>
      <c r="H805" s="5" t="s">
        <v>34</v>
      </c>
      <c r="I805" s="7" t="s">
        <v>69</v>
      </c>
      <c r="J805" s="15"/>
      <c r="K805" s="15"/>
      <c r="L805" s="15"/>
      <c r="M805" s="7" t="s">
        <v>3283</v>
      </c>
      <c r="N805" s="7" t="s">
        <v>2403</v>
      </c>
      <c r="O805" s="15"/>
      <c r="P805" s="15"/>
      <c r="Q805" s="11">
        <v>0</v>
      </c>
      <c r="R805" s="12">
        <f t="shared" si="36"/>
        <v>3000</v>
      </c>
      <c r="S805" s="11">
        <f t="shared" si="37"/>
        <v>3000</v>
      </c>
      <c r="T805" s="13" t="s">
        <v>3284</v>
      </c>
      <c r="U805" s="16" t="s">
        <v>129</v>
      </c>
    </row>
    <row r="806" spans="1:24" ht="13" x14ac:dyDescent="0.15">
      <c r="A806" s="1">
        <f t="shared" si="38"/>
        <v>805</v>
      </c>
      <c r="B806" s="107" t="s">
        <v>3285</v>
      </c>
      <c r="C806" s="111">
        <v>44096</v>
      </c>
      <c r="D806" s="5" t="s">
        <v>903</v>
      </c>
      <c r="E806" s="6">
        <v>3631</v>
      </c>
      <c r="F806" s="5" t="s">
        <v>22</v>
      </c>
      <c r="G806" s="7" t="s">
        <v>1462</v>
      </c>
      <c r="H806" s="5" t="s">
        <v>354</v>
      </c>
      <c r="I806" s="7" t="s">
        <v>161</v>
      </c>
      <c r="J806" s="15"/>
      <c r="K806" s="15"/>
      <c r="L806" s="15"/>
      <c r="M806" s="7" t="s">
        <v>3286</v>
      </c>
      <c r="N806" s="7" t="s">
        <v>3287</v>
      </c>
      <c r="O806" s="15"/>
      <c r="P806" s="15"/>
      <c r="Q806" s="11">
        <v>0</v>
      </c>
      <c r="R806" s="12">
        <f t="shared" si="36"/>
        <v>2000</v>
      </c>
      <c r="S806" s="11">
        <f t="shared" si="37"/>
        <v>2000</v>
      </c>
      <c r="T806" s="13" t="s">
        <v>3288</v>
      </c>
      <c r="U806" s="16" t="s">
        <v>3289</v>
      </c>
    </row>
    <row r="807" spans="1:24" ht="13" x14ac:dyDescent="0.15">
      <c r="A807" s="1">
        <f t="shared" si="38"/>
        <v>806</v>
      </c>
      <c r="B807" s="107" t="s">
        <v>3290</v>
      </c>
      <c r="C807" s="111">
        <v>44096</v>
      </c>
      <c r="D807" s="5" t="s">
        <v>903</v>
      </c>
      <c r="E807" s="6">
        <v>12900</v>
      </c>
      <c r="F807" s="5" t="s">
        <v>22</v>
      </c>
      <c r="G807" s="7" t="s">
        <v>3291</v>
      </c>
      <c r="H807" s="5" t="s">
        <v>322</v>
      </c>
      <c r="I807" s="7" t="s">
        <v>61</v>
      </c>
      <c r="J807" s="15"/>
      <c r="K807" s="15"/>
      <c r="L807" s="15"/>
      <c r="M807" s="7" t="s">
        <v>3292</v>
      </c>
      <c r="N807" s="7" t="s">
        <v>3287</v>
      </c>
      <c r="O807" s="15"/>
      <c r="P807" s="15"/>
      <c r="Q807" s="11">
        <v>0</v>
      </c>
      <c r="R807" s="12">
        <f t="shared" si="36"/>
        <v>2000</v>
      </c>
      <c r="S807" s="11">
        <f t="shared" si="37"/>
        <v>2000</v>
      </c>
      <c r="T807" s="13" t="s">
        <v>3293</v>
      </c>
      <c r="U807" s="16" t="s">
        <v>3294</v>
      </c>
    </row>
    <row r="808" spans="1:24" ht="13" x14ac:dyDescent="0.15">
      <c r="A808" s="1">
        <f t="shared" si="38"/>
        <v>807</v>
      </c>
      <c r="B808" s="107" t="s">
        <v>3295</v>
      </c>
      <c r="C808" s="111">
        <v>44096</v>
      </c>
      <c r="D808" s="5" t="s">
        <v>903</v>
      </c>
      <c r="E808" s="6">
        <v>1467</v>
      </c>
      <c r="F808" s="5" t="s">
        <v>22</v>
      </c>
      <c r="G808" s="7" t="s">
        <v>1864</v>
      </c>
      <c r="H808" s="5" t="s">
        <v>103</v>
      </c>
      <c r="I808" s="7" t="s">
        <v>109</v>
      </c>
      <c r="J808" s="15"/>
      <c r="K808" s="15"/>
      <c r="L808" s="15"/>
      <c r="M808" s="7" t="s">
        <v>3296</v>
      </c>
      <c r="N808" s="7" t="s">
        <v>3287</v>
      </c>
      <c r="O808" s="15"/>
      <c r="P808" s="15"/>
      <c r="Q808" s="11">
        <v>0</v>
      </c>
      <c r="R808" s="12">
        <f t="shared" si="36"/>
        <v>2000</v>
      </c>
      <c r="S808" s="11">
        <f t="shared" si="37"/>
        <v>2000</v>
      </c>
      <c r="T808" s="13" t="s">
        <v>3297</v>
      </c>
      <c r="U808" s="16" t="s">
        <v>3298</v>
      </c>
    </row>
    <row r="809" spans="1:24" ht="13" x14ac:dyDescent="0.15">
      <c r="A809" s="1">
        <f t="shared" si="38"/>
        <v>808</v>
      </c>
      <c r="B809" s="107" t="s">
        <v>3299</v>
      </c>
      <c r="C809" s="111">
        <v>44096</v>
      </c>
      <c r="D809" s="5" t="s">
        <v>903</v>
      </c>
      <c r="E809" s="6">
        <v>1451</v>
      </c>
      <c r="F809" s="5" t="s">
        <v>22</v>
      </c>
      <c r="G809" s="7" t="s">
        <v>1864</v>
      </c>
      <c r="H809" s="5" t="s">
        <v>103</v>
      </c>
      <c r="I809" s="7" t="s">
        <v>109</v>
      </c>
      <c r="J809" s="15"/>
      <c r="K809" s="15"/>
      <c r="L809" s="15"/>
      <c r="M809" s="7" t="s">
        <v>3296</v>
      </c>
      <c r="N809" s="7" t="s">
        <v>1693</v>
      </c>
      <c r="O809" s="15"/>
      <c r="P809" s="15"/>
      <c r="Q809" s="11">
        <v>0</v>
      </c>
      <c r="R809" s="12">
        <f t="shared" si="36"/>
        <v>2000</v>
      </c>
      <c r="S809" s="11">
        <f t="shared" si="37"/>
        <v>2000</v>
      </c>
      <c r="T809" s="13" t="s">
        <v>3297</v>
      </c>
      <c r="U809" s="16" t="s">
        <v>3300</v>
      </c>
    </row>
    <row r="810" spans="1:24" ht="13" x14ac:dyDescent="0.15">
      <c r="A810" s="1">
        <f t="shared" si="38"/>
        <v>809</v>
      </c>
      <c r="B810" s="107" t="s">
        <v>3301</v>
      </c>
      <c r="C810" s="111">
        <v>44096</v>
      </c>
      <c r="D810" s="5" t="s">
        <v>903</v>
      </c>
      <c r="E810" s="6">
        <v>2811</v>
      </c>
      <c r="F810" s="5" t="s">
        <v>22</v>
      </c>
      <c r="G810" s="7" t="s">
        <v>1185</v>
      </c>
      <c r="H810" s="5" t="s">
        <v>60</v>
      </c>
      <c r="I810" s="7" t="s">
        <v>183</v>
      </c>
      <c r="J810" s="15"/>
      <c r="K810" s="15"/>
      <c r="L810" s="15"/>
      <c r="M810" s="7" t="s">
        <v>3302</v>
      </c>
      <c r="N810" s="7" t="s">
        <v>1693</v>
      </c>
      <c r="O810" s="15"/>
      <c r="P810" s="15"/>
      <c r="Q810" s="11">
        <v>0</v>
      </c>
      <c r="R810" s="12">
        <f t="shared" si="36"/>
        <v>2000</v>
      </c>
      <c r="S810" s="11">
        <f t="shared" si="37"/>
        <v>2000</v>
      </c>
      <c r="T810" s="15"/>
      <c r="U810" s="16" t="s">
        <v>3303</v>
      </c>
    </row>
    <row r="811" spans="1:24" ht="13" x14ac:dyDescent="0.15">
      <c r="A811" s="1">
        <f t="shared" si="38"/>
        <v>810</v>
      </c>
      <c r="B811" s="107" t="s">
        <v>3304</v>
      </c>
      <c r="C811" s="111">
        <v>44096</v>
      </c>
      <c r="D811" s="5" t="s">
        <v>131</v>
      </c>
      <c r="E811" s="6">
        <v>2620</v>
      </c>
      <c r="F811" s="5" t="s">
        <v>22</v>
      </c>
      <c r="G811" s="7" t="s">
        <v>125</v>
      </c>
      <c r="H811" s="5" t="s">
        <v>54</v>
      </c>
      <c r="I811" s="7" t="s">
        <v>104</v>
      </c>
      <c r="J811" s="15"/>
      <c r="K811" s="15"/>
      <c r="L811" s="15"/>
      <c r="M811" s="7" t="s">
        <v>126</v>
      </c>
      <c r="N811" s="7" t="s">
        <v>127</v>
      </c>
      <c r="O811" s="15"/>
      <c r="P811" s="15"/>
      <c r="Q811" s="11">
        <v>0</v>
      </c>
      <c r="R811" s="12">
        <f t="shared" si="36"/>
        <v>500</v>
      </c>
      <c r="S811" s="11">
        <f t="shared" si="37"/>
        <v>500</v>
      </c>
      <c r="T811" s="13" t="s">
        <v>128</v>
      </c>
      <c r="U811" s="16" t="s">
        <v>136</v>
      </c>
    </row>
    <row r="812" spans="1:24" ht="13" x14ac:dyDescent="0.15">
      <c r="A812" s="1">
        <f t="shared" si="38"/>
        <v>811</v>
      </c>
      <c r="B812" s="107" t="s">
        <v>3305</v>
      </c>
      <c r="C812" s="111">
        <v>44096</v>
      </c>
      <c r="D812" s="5" t="s">
        <v>131</v>
      </c>
      <c r="E812" s="6">
        <v>2908</v>
      </c>
      <c r="F812" s="5" t="s">
        <v>22</v>
      </c>
      <c r="G812" s="7" t="s">
        <v>3306</v>
      </c>
      <c r="H812" s="5" t="s">
        <v>24</v>
      </c>
      <c r="I812" s="7" t="s">
        <v>35</v>
      </c>
      <c r="J812" s="15"/>
      <c r="K812" s="15"/>
      <c r="L812" s="15"/>
      <c r="M812" s="7" t="s">
        <v>3307</v>
      </c>
      <c r="N812" s="7" t="s">
        <v>926</v>
      </c>
      <c r="O812" s="15"/>
      <c r="P812" s="15"/>
      <c r="Q812" s="11">
        <v>0</v>
      </c>
      <c r="R812" s="12">
        <f t="shared" si="36"/>
        <v>500</v>
      </c>
      <c r="S812" s="11">
        <f t="shared" si="37"/>
        <v>500</v>
      </c>
      <c r="T812" s="13" t="s">
        <v>3308</v>
      </c>
      <c r="U812" s="16" t="s">
        <v>136</v>
      </c>
    </row>
    <row r="813" spans="1:24" ht="13" x14ac:dyDescent="0.15">
      <c r="A813" s="1">
        <f t="shared" si="38"/>
        <v>812</v>
      </c>
      <c r="B813" s="107" t="s">
        <v>3309</v>
      </c>
      <c r="C813" s="111">
        <v>44096</v>
      </c>
      <c r="D813" s="5" t="s">
        <v>131</v>
      </c>
      <c r="E813" s="6">
        <v>3914</v>
      </c>
      <c r="F813" s="5" t="s">
        <v>22</v>
      </c>
      <c r="G813" s="7" t="s">
        <v>3310</v>
      </c>
      <c r="H813" s="5" t="s">
        <v>54</v>
      </c>
      <c r="I813" s="7" t="s">
        <v>69</v>
      </c>
      <c r="J813" s="15"/>
      <c r="K813" s="15"/>
      <c r="L813" s="15"/>
      <c r="M813" s="7" t="s">
        <v>3311</v>
      </c>
      <c r="N813" s="7" t="s">
        <v>926</v>
      </c>
      <c r="O813" s="15"/>
      <c r="P813" s="15"/>
      <c r="Q813" s="11">
        <v>0</v>
      </c>
      <c r="R813" s="12">
        <f t="shared" si="36"/>
        <v>500</v>
      </c>
      <c r="S813" s="11">
        <f t="shared" si="37"/>
        <v>500</v>
      </c>
      <c r="T813" s="13" t="s">
        <v>3312</v>
      </c>
      <c r="U813" s="16" t="s">
        <v>136</v>
      </c>
    </row>
    <row r="814" spans="1:24" ht="13" x14ac:dyDescent="0.15">
      <c r="A814" s="1">
        <f t="shared" si="38"/>
        <v>813</v>
      </c>
      <c r="B814" s="107" t="s">
        <v>3313</v>
      </c>
      <c r="C814" s="111">
        <v>44096</v>
      </c>
      <c r="D814" s="5" t="s">
        <v>131</v>
      </c>
      <c r="E814" s="6">
        <v>12108</v>
      </c>
      <c r="F814" s="5" t="s">
        <v>22</v>
      </c>
      <c r="G814" s="7" t="s">
        <v>3314</v>
      </c>
      <c r="H814" s="5" t="s">
        <v>54</v>
      </c>
      <c r="I814" s="7" t="s">
        <v>42</v>
      </c>
      <c r="J814" s="15"/>
      <c r="K814" s="15"/>
      <c r="L814" s="15"/>
      <c r="M814" s="7" t="s">
        <v>3315</v>
      </c>
      <c r="N814" s="7" t="s">
        <v>926</v>
      </c>
      <c r="O814" s="15"/>
      <c r="P814" s="15"/>
      <c r="Q814" s="11">
        <v>0</v>
      </c>
      <c r="R814" s="12">
        <f t="shared" si="36"/>
        <v>500</v>
      </c>
      <c r="S814" s="11">
        <f t="shared" si="37"/>
        <v>500</v>
      </c>
      <c r="T814" s="13" t="s">
        <v>3316</v>
      </c>
      <c r="U814" s="16" t="s">
        <v>136</v>
      </c>
    </row>
    <row r="815" spans="1:24" ht="13" x14ac:dyDescent="0.15">
      <c r="A815" s="1">
        <f t="shared" si="38"/>
        <v>814</v>
      </c>
      <c r="B815" s="107" t="s">
        <v>3317</v>
      </c>
      <c r="C815" s="111">
        <v>44096</v>
      </c>
      <c r="D815" s="5" t="s">
        <v>131</v>
      </c>
      <c r="E815" s="6">
        <v>1721</v>
      </c>
      <c r="F815" s="5" t="s">
        <v>22</v>
      </c>
      <c r="G815" s="7" t="s">
        <v>2164</v>
      </c>
      <c r="H815" s="5" t="s">
        <v>60</v>
      </c>
      <c r="I815" s="7" t="s">
        <v>104</v>
      </c>
      <c r="J815" s="15"/>
      <c r="K815" s="15"/>
      <c r="L815" s="15"/>
      <c r="M815" s="7" t="s">
        <v>3318</v>
      </c>
      <c r="N815" s="7" t="s">
        <v>926</v>
      </c>
      <c r="O815" s="15"/>
      <c r="P815" s="15"/>
      <c r="Q815" s="11">
        <v>0</v>
      </c>
      <c r="R815" s="12">
        <f t="shared" si="36"/>
        <v>500</v>
      </c>
      <c r="S815" s="11">
        <f t="shared" si="37"/>
        <v>500</v>
      </c>
      <c r="T815" s="13" t="s">
        <v>3319</v>
      </c>
      <c r="U815" s="16" t="s">
        <v>136</v>
      </c>
    </row>
    <row r="816" spans="1:24" ht="13" x14ac:dyDescent="0.15">
      <c r="A816" s="1">
        <f t="shared" si="38"/>
        <v>815</v>
      </c>
      <c r="B816" s="107" t="s">
        <v>3320</v>
      </c>
      <c r="C816" s="111">
        <v>44096</v>
      </c>
      <c r="D816" s="5" t="s">
        <v>218</v>
      </c>
      <c r="E816" s="6">
        <v>4701</v>
      </c>
      <c r="F816" s="5" t="s">
        <v>22</v>
      </c>
      <c r="G816" s="7" t="s">
        <v>1520</v>
      </c>
      <c r="H816" s="5" t="s">
        <v>60</v>
      </c>
      <c r="I816" s="7" t="s">
        <v>97</v>
      </c>
      <c r="J816" s="15"/>
      <c r="K816" s="15"/>
      <c r="L816" s="15"/>
      <c r="M816" s="7" t="s">
        <v>3321</v>
      </c>
      <c r="N816" s="7" t="s">
        <v>231</v>
      </c>
      <c r="O816" s="15"/>
      <c r="P816" s="15"/>
      <c r="Q816" s="11">
        <v>0</v>
      </c>
      <c r="R816" s="12">
        <f t="shared" si="36"/>
        <v>500</v>
      </c>
      <c r="S816" s="11">
        <f t="shared" si="37"/>
        <v>500</v>
      </c>
      <c r="T816" s="13" t="s">
        <v>3322</v>
      </c>
      <c r="U816" s="16" t="s">
        <v>223</v>
      </c>
      <c r="X816" t="s">
        <v>4780</v>
      </c>
    </row>
    <row r="817" spans="1:22" ht="13" x14ac:dyDescent="0.15">
      <c r="A817" s="1">
        <f t="shared" si="38"/>
        <v>816</v>
      </c>
      <c r="B817" s="107" t="s">
        <v>3323</v>
      </c>
      <c r="C817" s="111">
        <v>44096</v>
      </c>
      <c r="D817" s="5" t="s">
        <v>218</v>
      </c>
      <c r="E817" s="6">
        <v>1127</v>
      </c>
      <c r="F817" s="5" t="s">
        <v>22</v>
      </c>
      <c r="G817" s="7" t="s">
        <v>3324</v>
      </c>
      <c r="H817" s="5" t="s">
        <v>54</v>
      </c>
      <c r="I817" s="7" t="s">
        <v>118</v>
      </c>
      <c r="J817" s="15"/>
      <c r="K817" s="15"/>
      <c r="L817" s="15"/>
      <c r="M817" s="7" t="s">
        <v>3325</v>
      </c>
      <c r="N817" s="7" t="s">
        <v>236</v>
      </c>
      <c r="O817" s="15"/>
      <c r="P817" s="15"/>
      <c r="Q817" s="11">
        <v>0</v>
      </c>
      <c r="R817" s="12">
        <f t="shared" si="36"/>
        <v>500</v>
      </c>
      <c r="S817" s="11">
        <f t="shared" si="37"/>
        <v>500</v>
      </c>
      <c r="T817" s="13" t="s">
        <v>3326</v>
      </c>
      <c r="U817" s="16" t="s">
        <v>3327</v>
      </c>
    </row>
    <row r="818" spans="1:22" ht="13" x14ac:dyDescent="0.15">
      <c r="A818" s="1">
        <f t="shared" si="38"/>
        <v>817</v>
      </c>
      <c r="B818" s="107" t="s">
        <v>3328</v>
      </c>
      <c r="C818" s="111">
        <v>44096</v>
      </c>
      <c r="D818" s="5" t="s">
        <v>218</v>
      </c>
      <c r="E818" s="6">
        <v>11209</v>
      </c>
      <c r="F818" s="5" t="s">
        <v>22</v>
      </c>
      <c r="G818" s="7" t="s">
        <v>3329</v>
      </c>
      <c r="H818" s="5" t="s">
        <v>34</v>
      </c>
      <c r="I818" s="7" t="s">
        <v>25</v>
      </c>
      <c r="J818" s="15"/>
      <c r="K818" s="15"/>
      <c r="L818" s="15"/>
      <c r="M818" s="7" t="s">
        <v>3330</v>
      </c>
      <c r="N818" s="7" t="s">
        <v>236</v>
      </c>
      <c r="O818" s="15"/>
      <c r="P818" s="15"/>
      <c r="Q818" s="11">
        <v>0</v>
      </c>
      <c r="R818" s="12">
        <f t="shared" si="36"/>
        <v>500</v>
      </c>
      <c r="S818" s="11">
        <f t="shared" si="37"/>
        <v>500</v>
      </c>
      <c r="T818" s="13" t="s">
        <v>3331</v>
      </c>
      <c r="U818" s="16" t="s">
        <v>718</v>
      </c>
    </row>
    <row r="819" spans="1:22" ht="13" x14ac:dyDescent="0.15">
      <c r="A819" s="1">
        <f t="shared" si="38"/>
        <v>818</v>
      </c>
      <c r="B819" s="107" t="s">
        <v>3332</v>
      </c>
      <c r="C819" s="111">
        <v>44096</v>
      </c>
      <c r="D819" s="5" t="s">
        <v>239</v>
      </c>
      <c r="E819" s="6">
        <v>9600</v>
      </c>
      <c r="F819" s="5" t="s">
        <v>22</v>
      </c>
      <c r="G819" s="7" t="s">
        <v>3333</v>
      </c>
      <c r="H819" s="5" t="s">
        <v>24</v>
      </c>
      <c r="I819" s="7" t="s">
        <v>61</v>
      </c>
      <c r="J819" s="15"/>
      <c r="K819" s="15"/>
      <c r="L819" s="15"/>
      <c r="M819" s="7" t="s">
        <v>3334</v>
      </c>
      <c r="N819" s="7" t="s">
        <v>2336</v>
      </c>
      <c r="O819" s="15"/>
      <c r="P819" s="15"/>
      <c r="Q819" s="11">
        <v>50000</v>
      </c>
      <c r="R819" s="12">
        <f t="shared" si="36"/>
        <v>0</v>
      </c>
      <c r="S819" s="11">
        <f t="shared" si="37"/>
        <v>50000</v>
      </c>
      <c r="T819" s="13" t="s">
        <v>3335</v>
      </c>
      <c r="U819" s="16" t="s">
        <v>3336</v>
      </c>
      <c r="V819" t="s">
        <v>4778</v>
      </c>
    </row>
    <row r="820" spans="1:22" ht="13" x14ac:dyDescent="0.15">
      <c r="A820" s="1">
        <f t="shared" si="38"/>
        <v>819</v>
      </c>
      <c r="B820" s="107" t="s">
        <v>3337</v>
      </c>
      <c r="C820" s="111">
        <v>44096</v>
      </c>
      <c r="D820" s="5" t="s">
        <v>239</v>
      </c>
      <c r="E820" s="6">
        <v>10906</v>
      </c>
      <c r="F820" s="5" t="s">
        <v>22</v>
      </c>
      <c r="G820" s="7" t="s">
        <v>3338</v>
      </c>
      <c r="H820" s="5" t="s">
        <v>34</v>
      </c>
      <c r="I820" s="7" t="s">
        <v>42</v>
      </c>
      <c r="J820" s="15"/>
      <c r="K820" s="15"/>
      <c r="L820" s="15"/>
      <c r="M820" s="7" t="s">
        <v>3339</v>
      </c>
      <c r="N820" s="7" t="s">
        <v>294</v>
      </c>
      <c r="O820" s="15"/>
      <c r="P820" s="15"/>
      <c r="Q820" s="11">
        <v>50000</v>
      </c>
      <c r="R820" s="12">
        <f t="shared" si="36"/>
        <v>0</v>
      </c>
      <c r="S820" s="11">
        <f t="shared" si="37"/>
        <v>50000</v>
      </c>
      <c r="T820" s="13" t="s">
        <v>3340</v>
      </c>
      <c r="U820" s="16" t="s">
        <v>250</v>
      </c>
      <c r="V820" t="s">
        <v>4778</v>
      </c>
    </row>
    <row r="821" spans="1:22" ht="13" x14ac:dyDescent="0.15">
      <c r="A821" s="1">
        <f t="shared" si="38"/>
        <v>820</v>
      </c>
      <c r="B821" s="107" t="s">
        <v>3341</v>
      </c>
      <c r="C821" s="111">
        <v>44096</v>
      </c>
      <c r="D821" s="5" t="s">
        <v>239</v>
      </c>
      <c r="E821" s="6">
        <v>1406</v>
      </c>
      <c r="F821" s="5" t="s">
        <v>2257</v>
      </c>
      <c r="G821" s="7" t="s">
        <v>2481</v>
      </c>
      <c r="H821" s="5" t="s">
        <v>60</v>
      </c>
      <c r="I821" s="7" t="s">
        <v>109</v>
      </c>
      <c r="J821" s="15"/>
      <c r="K821" s="15"/>
      <c r="L821" s="15"/>
      <c r="M821" s="7" t="s">
        <v>3342</v>
      </c>
      <c r="N821" s="7" t="s">
        <v>481</v>
      </c>
      <c r="O821" s="15"/>
      <c r="P821" s="15"/>
      <c r="Q821" s="11">
        <v>50000</v>
      </c>
      <c r="R821" s="12">
        <f t="shared" si="36"/>
        <v>0</v>
      </c>
      <c r="S821" s="11">
        <f t="shared" si="37"/>
        <v>50000</v>
      </c>
      <c r="T821" s="13" t="s">
        <v>3343</v>
      </c>
      <c r="U821" s="16" t="s">
        <v>280</v>
      </c>
      <c r="V821" t="s">
        <v>4778</v>
      </c>
    </row>
    <row r="822" spans="1:22" ht="13" x14ac:dyDescent="0.15">
      <c r="A822" s="1">
        <f t="shared" si="38"/>
        <v>821</v>
      </c>
      <c r="B822" s="107" t="s">
        <v>3344</v>
      </c>
      <c r="C822" s="111">
        <v>44096</v>
      </c>
      <c r="D822" s="5" t="s">
        <v>239</v>
      </c>
      <c r="E822" s="6">
        <v>4513</v>
      </c>
      <c r="F822" s="5" t="s">
        <v>22</v>
      </c>
      <c r="G822" s="7" t="s">
        <v>924</v>
      </c>
      <c r="H822" s="5" t="s">
        <v>34</v>
      </c>
      <c r="I822" s="7" t="s">
        <v>97</v>
      </c>
      <c r="J822" s="15"/>
      <c r="K822" s="15"/>
      <c r="L822" s="15"/>
      <c r="M822" s="7" t="s">
        <v>3345</v>
      </c>
      <c r="N822" s="7" t="s">
        <v>481</v>
      </c>
      <c r="O822" s="15"/>
      <c r="P822" s="15"/>
      <c r="Q822" s="11">
        <v>50000</v>
      </c>
      <c r="R822" s="12">
        <f t="shared" si="36"/>
        <v>0</v>
      </c>
      <c r="S822" s="11">
        <f t="shared" si="37"/>
        <v>50000</v>
      </c>
      <c r="T822" s="13" t="s">
        <v>3346</v>
      </c>
      <c r="U822" s="16" t="s">
        <v>280</v>
      </c>
      <c r="V822" t="s">
        <v>4778</v>
      </c>
    </row>
    <row r="823" spans="1:22" ht="13" x14ac:dyDescent="0.15">
      <c r="A823" s="1">
        <f t="shared" si="38"/>
        <v>822</v>
      </c>
      <c r="B823" s="107" t="s">
        <v>3347</v>
      </c>
      <c r="C823" s="111">
        <v>44096</v>
      </c>
      <c r="D823" s="5" t="s">
        <v>239</v>
      </c>
      <c r="E823" s="6">
        <v>1408</v>
      </c>
      <c r="F823" s="5" t="s">
        <v>22</v>
      </c>
      <c r="G823" s="7" t="s">
        <v>3348</v>
      </c>
      <c r="H823" s="5" t="s">
        <v>24</v>
      </c>
      <c r="I823" s="7" t="s">
        <v>104</v>
      </c>
      <c r="J823" s="15"/>
      <c r="K823" s="15"/>
      <c r="L823" s="15"/>
      <c r="M823" s="7" t="s">
        <v>3349</v>
      </c>
      <c r="N823" s="7" t="s">
        <v>481</v>
      </c>
      <c r="O823" s="15"/>
      <c r="P823" s="15"/>
      <c r="Q823" s="11">
        <v>50000</v>
      </c>
      <c r="R823" s="12">
        <f t="shared" si="36"/>
        <v>0</v>
      </c>
      <c r="S823" s="11">
        <f t="shared" si="37"/>
        <v>50000</v>
      </c>
      <c r="T823" s="13" t="s">
        <v>3350</v>
      </c>
      <c r="U823" s="16" t="s">
        <v>280</v>
      </c>
      <c r="V823" t="s">
        <v>4778</v>
      </c>
    </row>
    <row r="824" spans="1:22" ht="13" x14ac:dyDescent="0.15">
      <c r="A824" s="1">
        <f t="shared" si="38"/>
        <v>823</v>
      </c>
      <c r="B824" s="107" t="s">
        <v>3351</v>
      </c>
      <c r="C824" s="111">
        <v>44096</v>
      </c>
      <c r="D824" s="5" t="s">
        <v>239</v>
      </c>
      <c r="E824" s="6">
        <v>502</v>
      </c>
      <c r="F824" s="5" t="s">
        <v>22</v>
      </c>
      <c r="G824" s="7" t="s">
        <v>3352</v>
      </c>
      <c r="H824" s="5" t="s">
        <v>60</v>
      </c>
      <c r="I824" s="7" t="s">
        <v>118</v>
      </c>
      <c r="J824" s="15"/>
      <c r="K824" s="15"/>
      <c r="L824" s="15"/>
      <c r="M824" s="7" t="s">
        <v>3353</v>
      </c>
      <c r="N824" s="7" t="s">
        <v>481</v>
      </c>
      <c r="O824" s="15"/>
      <c r="P824" s="15"/>
      <c r="Q824" s="11">
        <v>50000</v>
      </c>
      <c r="R824" s="12">
        <f t="shared" si="36"/>
        <v>0</v>
      </c>
      <c r="S824" s="11">
        <f t="shared" si="37"/>
        <v>50000</v>
      </c>
      <c r="T824" s="13" t="s">
        <v>3354</v>
      </c>
      <c r="U824" s="16" t="s">
        <v>280</v>
      </c>
      <c r="V824" t="s">
        <v>4778</v>
      </c>
    </row>
    <row r="825" spans="1:22" ht="13" x14ac:dyDescent="0.15">
      <c r="A825" s="1">
        <f t="shared" si="38"/>
        <v>824</v>
      </c>
      <c r="B825" s="107" t="s">
        <v>3355</v>
      </c>
      <c r="C825" s="111">
        <v>44096</v>
      </c>
      <c r="D825" s="5" t="s">
        <v>239</v>
      </c>
      <c r="E825" s="6">
        <v>7704</v>
      </c>
      <c r="F825" s="5" t="s">
        <v>22</v>
      </c>
      <c r="G825" s="7" t="s">
        <v>3356</v>
      </c>
      <c r="H825" s="5" t="s">
        <v>68</v>
      </c>
      <c r="I825" s="7" t="s">
        <v>97</v>
      </c>
      <c r="J825" s="15"/>
      <c r="K825" s="15"/>
      <c r="L825" s="15"/>
      <c r="M825" s="7" t="s">
        <v>3357</v>
      </c>
      <c r="N825" s="7" t="s">
        <v>481</v>
      </c>
      <c r="O825" s="15"/>
      <c r="P825" s="15"/>
      <c r="Q825" s="11">
        <v>50000</v>
      </c>
      <c r="R825" s="12">
        <f t="shared" si="36"/>
        <v>0</v>
      </c>
      <c r="S825" s="11">
        <f t="shared" si="37"/>
        <v>50000</v>
      </c>
      <c r="T825" s="13" t="s">
        <v>3358</v>
      </c>
      <c r="U825" s="16" t="s">
        <v>280</v>
      </c>
      <c r="V825" t="s">
        <v>4778</v>
      </c>
    </row>
    <row r="826" spans="1:22" ht="13" x14ac:dyDescent="0.15">
      <c r="A826" s="1">
        <f t="shared" si="38"/>
        <v>825</v>
      </c>
      <c r="B826" s="107" t="s">
        <v>3359</v>
      </c>
      <c r="C826" s="111">
        <v>44096</v>
      </c>
      <c r="D826" s="5" t="s">
        <v>239</v>
      </c>
      <c r="E826" s="6">
        <v>3313</v>
      </c>
      <c r="F826" s="5" t="s">
        <v>22</v>
      </c>
      <c r="G826" s="7" t="s">
        <v>3360</v>
      </c>
      <c r="H826" s="5" t="s">
        <v>322</v>
      </c>
      <c r="I826" s="7" t="s">
        <v>35</v>
      </c>
      <c r="J826" s="15"/>
      <c r="K826" s="15"/>
      <c r="L826" s="15"/>
      <c r="M826" s="7" t="s">
        <v>3361</v>
      </c>
      <c r="N826" s="15"/>
      <c r="O826" s="15"/>
      <c r="P826" s="15"/>
      <c r="Q826" s="11">
        <v>50000</v>
      </c>
      <c r="R826" s="12">
        <f t="shared" si="36"/>
        <v>0</v>
      </c>
      <c r="S826" s="11">
        <f t="shared" si="37"/>
        <v>50000</v>
      </c>
      <c r="T826" s="13" t="s">
        <v>3362</v>
      </c>
      <c r="U826" s="16" t="s">
        <v>1857</v>
      </c>
      <c r="V826" t="s">
        <v>4778</v>
      </c>
    </row>
    <row r="827" spans="1:22" ht="13" x14ac:dyDescent="0.15">
      <c r="A827" s="1">
        <f t="shared" si="38"/>
        <v>826</v>
      </c>
      <c r="B827" s="107" t="s">
        <v>3363</v>
      </c>
      <c r="C827" s="111">
        <v>44096</v>
      </c>
      <c r="D827" s="5" t="s">
        <v>239</v>
      </c>
      <c r="E827" s="6">
        <v>9505</v>
      </c>
      <c r="F827" s="5" t="s">
        <v>22</v>
      </c>
      <c r="G827" s="7" t="s">
        <v>3364</v>
      </c>
      <c r="H827" s="5" t="s">
        <v>68</v>
      </c>
      <c r="I827" s="7" t="s">
        <v>25</v>
      </c>
      <c r="J827" s="15"/>
      <c r="K827" s="15"/>
      <c r="L827" s="15"/>
      <c r="M827" s="7" t="s">
        <v>3365</v>
      </c>
      <c r="N827" s="7" t="s">
        <v>1556</v>
      </c>
      <c r="O827" s="15"/>
      <c r="P827" s="15"/>
      <c r="Q827" s="11">
        <v>50000</v>
      </c>
      <c r="R827" s="12">
        <f t="shared" si="36"/>
        <v>0</v>
      </c>
      <c r="S827" s="11">
        <f t="shared" si="37"/>
        <v>50000</v>
      </c>
      <c r="T827" s="13" t="s">
        <v>3366</v>
      </c>
      <c r="U827" s="16" t="s">
        <v>250</v>
      </c>
      <c r="V827" t="s">
        <v>4778</v>
      </c>
    </row>
    <row r="828" spans="1:22" ht="13" x14ac:dyDescent="0.15">
      <c r="A828" s="1">
        <f t="shared" si="38"/>
        <v>827</v>
      </c>
      <c r="B828" s="107" t="s">
        <v>3367</v>
      </c>
      <c r="C828" s="111">
        <v>44096</v>
      </c>
      <c r="D828" s="5" t="s">
        <v>239</v>
      </c>
      <c r="E828" s="6">
        <v>10712</v>
      </c>
      <c r="F828" s="5" t="s">
        <v>22</v>
      </c>
      <c r="G828" s="7" t="s">
        <v>1752</v>
      </c>
      <c r="H828" s="5" t="s">
        <v>24</v>
      </c>
      <c r="I828" s="15"/>
      <c r="J828" s="15"/>
      <c r="K828" s="15"/>
      <c r="L828" s="15"/>
      <c r="M828" s="7" t="s">
        <v>3368</v>
      </c>
      <c r="N828" s="7" t="s">
        <v>1556</v>
      </c>
      <c r="O828" s="15"/>
      <c r="P828" s="15"/>
      <c r="Q828" s="11">
        <v>50000</v>
      </c>
      <c r="R828" s="12">
        <f t="shared" si="36"/>
        <v>0</v>
      </c>
      <c r="S828" s="11">
        <f t="shared" si="37"/>
        <v>50000</v>
      </c>
      <c r="T828" s="13" t="s">
        <v>3369</v>
      </c>
      <c r="U828" s="16" t="s">
        <v>250</v>
      </c>
      <c r="V828" t="s">
        <v>4778</v>
      </c>
    </row>
    <row r="829" spans="1:22" ht="13" x14ac:dyDescent="0.15">
      <c r="A829" s="1">
        <f t="shared" si="38"/>
        <v>828</v>
      </c>
      <c r="B829" s="107" t="s">
        <v>3370</v>
      </c>
      <c r="C829" s="111">
        <v>44096</v>
      </c>
      <c r="D829" s="5" t="s">
        <v>239</v>
      </c>
      <c r="E829" s="6">
        <v>4500</v>
      </c>
      <c r="F829" s="5" t="s">
        <v>22</v>
      </c>
      <c r="G829" s="7" t="s">
        <v>1877</v>
      </c>
      <c r="H829" s="5" t="s">
        <v>68</v>
      </c>
      <c r="I829" s="7" t="s">
        <v>97</v>
      </c>
      <c r="J829" s="15"/>
      <c r="K829" s="15"/>
      <c r="L829" s="15"/>
      <c r="M829" s="7" t="s">
        <v>1878</v>
      </c>
      <c r="N829" s="7" t="s">
        <v>1861</v>
      </c>
      <c r="O829" s="15"/>
      <c r="P829" s="15"/>
      <c r="Q829" s="11">
        <v>50000</v>
      </c>
      <c r="R829" s="12">
        <f t="shared" si="36"/>
        <v>0</v>
      </c>
      <c r="S829" s="11">
        <f t="shared" si="37"/>
        <v>50000</v>
      </c>
      <c r="T829" s="13" t="s">
        <v>1879</v>
      </c>
      <c r="U829" s="16" t="s">
        <v>280</v>
      </c>
      <c r="V829" t="s">
        <v>4778</v>
      </c>
    </row>
    <row r="830" spans="1:22" ht="13" x14ac:dyDescent="0.15">
      <c r="A830" s="1">
        <f t="shared" si="38"/>
        <v>829</v>
      </c>
      <c r="B830" s="107" t="s">
        <v>3371</v>
      </c>
      <c r="C830" s="111">
        <v>44096</v>
      </c>
      <c r="D830" s="5" t="s">
        <v>239</v>
      </c>
      <c r="E830" s="6">
        <v>15019</v>
      </c>
      <c r="F830" s="5" t="s">
        <v>22</v>
      </c>
      <c r="G830" s="7" t="s">
        <v>3372</v>
      </c>
      <c r="H830" s="5" t="s">
        <v>54</v>
      </c>
      <c r="I830" s="15"/>
      <c r="J830" s="15"/>
      <c r="K830" s="15"/>
      <c r="L830" s="15"/>
      <c r="M830" s="7" t="s">
        <v>3373</v>
      </c>
      <c r="N830" s="7" t="s">
        <v>1556</v>
      </c>
      <c r="O830" s="15"/>
      <c r="P830" s="15"/>
      <c r="Q830" s="11">
        <v>50000</v>
      </c>
      <c r="R830" s="12">
        <f t="shared" si="36"/>
        <v>0</v>
      </c>
      <c r="S830" s="11">
        <f t="shared" si="37"/>
        <v>50000</v>
      </c>
      <c r="T830" s="13" t="s">
        <v>3374</v>
      </c>
      <c r="U830" s="16" t="s">
        <v>250</v>
      </c>
      <c r="V830" t="s">
        <v>4778</v>
      </c>
    </row>
    <row r="831" spans="1:22" ht="13" x14ac:dyDescent="0.15">
      <c r="A831" s="1">
        <f t="shared" si="38"/>
        <v>830</v>
      </c>
      <c r="B831" s="107" t="s">
        <v>3375</v>
      </c>
      <c r="C831" s="111">
        <v>44096</v>
      </c>
      <c r="D831" s="5" t="s">
        <v>239</v>
      </c>
      <c r="E831" s="6">
        <v>1510</v>
      </c>
      <c r="F831" s="5" t="s">
        <v>22</v>
      </c>
      <c r="G831" s="7" t="s">
        <v>3376</v>
      </c>
      <c r="H831" s="5" t="s">
        <v>54</v>
      </c>
      <c r="I831" s="7" t="s">
        <v>109</v>
      </c>
      <c r="J831" s="15"/>
      <c r="K831" s="15"/>
      <c r="L831" s="15"/>
      <c r="M831" s="7" t="s">
        <v>3377</v>
      </c>
      <c r="N831" s="15"/>
      <c r="O831" s="15"/>
      <c r="P831" s="15"/>
      <c r="Q831" s="11">
        <v>50000</v>
      </c>
      <c r="R831" s="12">
        <f t="shared" si="36"/>
        <v>0</v>
      </c>
      <c r="S831" s="11">
        <f t="shared" si="37"/>
        <v>50000</v>
      </c>
      <c r="T831" s="13" t="s">
        <v>3378</v>
      </c>
      <c r="U831" s="16" t="s">
        <v>3379</v>
      </c>
      <c r="V831" t="s">
        <v>4778</v>
      </c>
    </row>
    <row r="832" spans="1:22" ht="13" x14ac:dyDescent="0.15">
      <c r="A832" s="1">
        <f t="shared" si="38"/>
        <v>831</v>
      </c>
      <c r="B832" s="107" t="s">
        <v>3380</v>
      </c>
      <c r="C832" s="111">
        <v>44096</v>
      </c>
      <c r="D832" s="5" t="s">
        <v>239</v>
      </c>
      <c r="E832" s="6">
        <v>7905</v>
      </c>
      <c r="F832" s="5" t="s">
        <v>22</v>
      </c>
      <c r="G832" s="7" t="s">
        <v>3381</v>
      </c>
      <c r="H832" s="5" t="s">
        <v>24</v>
      </c>
      <c r="I832" s="7" t="s">
        <v>161</v>
      </c>
      <c r="J832" s="15"/>
      <c r="K832" s="15"/>
      <c r="L832" s="15"/>
      <c r="M832" s="7" t="s">
        <v>3382</v>
      </c>
      <c r="N832" s="7" t="s">
        <v>2341</v>
      </c>
      <c r="O832" s="15"/>
      <c r="P832" s="15"/>
      <c r="Q832" s="11">
        <v>50000</v>
      </c>
      <c r="R832" s="12">
        <f t="shared" si="36"/>
        <v>0</v>
      </c>
      <c r="S832" s="11">
        <f t="shared" si="37"/>
        <v>50000</v>
      </c>
      <c r="T832" s="13" t="s">
        <v>3383</v>
      </c>
      <c r="U832" s="16" t="s">
        <v>250</v>
      </c>
      <c r="V832" t="s">
        <v>4778</v>
      </c>
    </row>
    <row r="833" spans="1:23" ht="13" x14ac:dyDescent="0.15">
      <c r="A833" s="1">
        <f t="shared" si="38"/>
        <v>832</v>
      </c>
      <c r="B833" s="107" t="s">
        <v>3384</v>
      </c>
      <c r="C833" s="111">
        <v>44096</v>
      </c>
      <c r="D833" s="5" t="s">
        <v>239</v>
      </c>
      <c r="E833" s="6">
        <v>9310</v>
      </c>
      <c r="F833" s="5" t="s">
        <v>22</v>
      </c>
      <c r="G833" s="7" t="s">
        <v>3385</v>
      </c>
      <c r="H833" s="5" t="s">
        <v>34</v>
      </c>
      <c r="I833" s="7" t="s">
        <v>42</v>
      </c>
      <c r="J833" s="15"/>
      <c r="K833" s="15"/>
      <c r="L833" s="15"/>
      <c r="M833" s="7" t="s">
        <v>3386</v>
      </c>
      <c r="N833" s="7" t="s">
        <v>1556</v>
      </c>
      <c r="O833" s="15"/>
      <c r="P833" s="15"/>
      <c r="Q833" s="11">
        <v>50000</v>
      </c>
      <c r="R833" s="12">
        <f t="shared" si="36"/>
        <v>0</v>
      </c>
      <c r="S833" s="11">
        <f t="shared" si="37"/>
        <v>50000</v>
      </c>
      <c r="T833" s="13" t="s">
        <v>3387</v>
      </c>
      <c r="U833" s="16" t="s">
        <v>261</v>
      </c>
      <c r="V833" t="s">
        <v>4778</v>
      </c>
    </row>
    <row r="834" spans="1:23" ht="13" x14ac:dyDescent="0.15">
      <c r="A834" s="1">
        <f t="shared" si="38"/>
        <v>833</v>
      </c>
      <c r="B834" s="107" t="s">
        <v>3388</v>
      </c>
      <c r="C834" s="111">
        <v>44096</v>
      </c>
      <c r="D834" s="5" t="s">
        <v>239</v>
      </c>
      <c r="E834" s="6">
        <v>10914</v>
      </c>
      <c r="F834" s="5" t="s">
        <v>22</v>
      </c>
      <c r="G834" s="7" t="s">
        <v>3389</v>
      </c>
      <c r="H834" s="5" t="s">
        <v>24</v>
      </c>
      <c r="I834" s="7" t="s">
        <v>42</v>
      </c>
      <c r="J834" s="15"/>
      <c r="K834" s="15"/>
      <c r="L834" s="15"/>
      <c r="M834" s="7" t="s">
        <v>3390</v>
      </c>
      <c r="N834" s="7" t="s">
        <v>1556</v>
      </c>
      <c r="O834" s="15"/>
      <c r="P834" s="15"/>
      <c r="Q834" s="11">
        <v>50000</v>
      </c>
      <c r="R834" s="12">
        <f t="shared" ref="R834:R897" si="39">IF(Q834&gt;0,0,(IF(ISNA(VLOOKUP(D834,Missing_Vaulations,3,FALSE))=TRUE,0,(VLOOKUP(D834,Missing_Vaulations,3,FALSE)))))</f>
        <v>0</v>
      </c>
      <c r="S834" s="11">
        <f t="shared" si="37"/>
        <v>50000</v>
      </c>
      <c r="T834" s="13" t="s">
        <v>3391</v>
      </c>
      <c r="U834" s="16" t="s">
        <v>261</v>
      </c>
      <c r="V834" t="s">
        <v>4778</v>
      </c>
    </row>
    <row r="835" spans="1:23" ht="13" x14ac:dyDescent="0.15">
      <c r="A835" s="1">
        <f t="shared" si="38"/>
        <v>834</v>
      </c>
      <c r="B835" s="107" t="s">
        <v>3392</v>
      </c>
      <c r="C835" s="111">
        <v>44096</v>
      </c>
      <c r="D835" s="5" t="s">
        <v>239</v>
      </c>
      <c r="E835" s="6">
        <v>11618</v>
      </c>
      <c r="F835" s="5" t="s">
        <v>22</v>
      </c>
      <c r="G835" s="7" t="s">
        <v>2122</v>
      </c>
      <c r="H835" s="5" t="s">
        <v>54</v>
      </c>
      <c r="I835" s="7" t="s">
        <v>42</v>
      </c>
      <c r="J835" s="15"/>
      <c r="K835" s="15"/>
      <c r="L835" s="15"/>
      <c r="M835" s="7" t="s">
        <v>3393</v>
      </c>
      <c r="N835" s="7" t="s">
        <v>1556</v>
      </c>
      <c r="O835" s="15"/>
      <c r="P835" s="15"/>
      <c r="Q835" s="11">
        <v>50000</v>
      </c>
      <c r="R835" s="12">
        <f t="shared" si="39"/>
        <v>0</v>
      </c>
      <c r="S835" s="11">
        <f t="shared" ref="S835:S898" si="40">Q835+R835</f>
        <v>50000</v>
      </c>
      <c r="T835" s="13" t="s">
        <v>3394</v>
      </c>
      <c r="U835" s="16" t="s">
        <v>261</v>
      </c>
      <c r="V835" t="s">
        <v>4778</v>
      </c>
    </row>
    <row r="836" spans="1:23" ht="13" x14ac:dyDescent="0.15">
      <c r="A836" s="1">
        <f t="shared" ref="A836:A899" si="41">A835+1</f>
        <v>835</v>
      </c>
      <c r="B836" s="107" t="s">
        <v>3395</v>
      </c>
      <c r="C836" s="111">
        <v>44096</v>
      </c>
      <c r="D836" s="5" t="s">
        <v>239</v>
      </c>
      <c r="E836" s="6">
        <v>6713</v>
      </c>
      <c r="F836" s="5" t="s">
        <v>22</v>
      </c>
      <c r="G836" s="7" t="s">
        <v>3396</v>
      </c>
      <c r="H836" s="5" t="s">
        <v>103</v>
      </c>
      <c r="I836" s="7" t="s">
        <v>97</v>
      </c>
      <c r="J836" s="15"/>
      <c r="K836" s="15"/>
      <c r="L836" s="15"/>
      <c r="M836" s="7" t="s">
        <v>3397</v>
      </c>
      <c r="N836" s="7" t="s">
        <v>2336</v>
      </c>
      <c r="O836" s="15"/>
      <c r="P836" s="15"/>
      <c r="Q836" s="11">
        <v>50000</v>
      </c>
      <c r="R836" s="12">
        <f t="shared" si="39"/>
        <v>0</v>
      </c>
      <c r="S836" s="11">
        <f t="shared" si="40"/>
        <v>50000</v>
      </c>
      <c r="T836" s="13" t="s">
        <v>3398</v>
      </c>
      <c r="U836" s="16" t="s">
        <v>250</v>
      </c>
      <c r="V836" t="s">
        <v>4778</v>
      </c>
    </row>
    <row r="837" spans="1:23" ht="13" x14ac:dyDescent="0.15">
      <c r="A837" s="1">
        <f t="shared" si="41"/>
        <v>836</v>
      </c>
      <c r="B837" s="107" t="s">
        <v>3399</v>
      </c>
      <c r="C837" s="111">
        <v>44096</v>
      </c>
      <c r="D837" s="5" t="s">
        <v>239</v>
      </c>
      <c r="E837" s="6">
        <v>9019</v>
      </c>
      <c r="F837" s="5" t="s">
        <v>22</v>
      </c>
      <c r="G837" s="7" t="s">
        <v>3400</v>
      </c>
      <c r="H837" s="5" t="s">
        <v>24</v>
      </c>
      <c r="I837" s="7" t="s">
        <v>25</v>
      </c>
      <c r="J837" s="15"/>
      <c r="K837" s="15"/>
      <c r="L837" s="15"/>
      <c r="M837" s="7" t="s">
        <v>3401</v>
      </c>
      <c r="N837" s="7" t="s">
        <v>481</v>
      </c>
      <c r="O837" s="15"/>
      <c r="P837" s="15"/>
      <c r="Q837" s="11">
        <v>50000</v>
      </c>
      <c r="R837" s="12">
        <f t="shared" si="39"/>
        <v>0</v>
      </c>
      <c r="S837" s="11">
        <f t="shared" si="40"/>
        <v>50000</v>
      </c>
      <c r="T837" s="13" t="s">
        <v>3402</v>
      </c>
      <c r="U837" s="16" t="s">
        <v>280</v>
      </c>
      <c r="V837" t="s">
        <v>4778</v>
      </c>
    </row>
    <row r="838" spans="1:23" ht="13" x14ac:dyDescent="0.15">
      <c r="A838" s="1">
        <f t="shared" si="41"/>
        <v>837</v>
      </c>
      <c r="B838" s="107" t="s">
        <v>3403</v>
      </c>
      <c r="C838" s="111">
        <v>44096</v>
      </c>
      <c r="D838" s="5" t="s">
        <v>239</v>
      </c>
      <c r="E838" s="6">
        <v>5103</v>
      </c>
      <c r="F838" s="5" t="s">
        <v>22</v>
      </c>
      <c r="G838" s="7" t="s">
        <v>3404</v>
      </c>
      <c r="H838" s="5" t="s">
        <v>54</v>
      </c>
      <c r="I838" s="7" t="s">
        <v>69</v>
      </c>
      <c r="J838" s="15"/>
      <c r="K838" s="15"/>
      <c r="L838" s="15"/>
      <c r="M838" s="7" t="s">
        <v>3405</v>
      </c>
      <c r="N838" s="7" t="s">
        <v>748</v>
      </c>
      <c r="O838" s="15"/>
      <c r="P838" s="15"/>
      <c r="Q838" s="11">
        <v>50000</v>
      </c>
      <c r="R838" s="12">
        <f t="shared" si="39"/>
        <v>0</v>
      </c>
      <c r="S838" s="11">
        <f t="shared" si="40"/>
        <v>50000</v>
      </c>
      <c r="T838" s="13" t="s">
        <v>3406</v>
      </c>
      <c r="U838" s="16" t="s">
        <v>250</v>
      </c>
      <c r="V838" t="s">
        <v>4778</v>
      </c>
    </row>
    <row r="839" spans="1:23" ht="13" x14ac:dyDescent="0.15">
      <c r="A839" s="1">
        <f t="shared" si="41"/>
        <v>838</v>
      </c>
      <c r="B839" s="107" t="s">
        <v>3407</v>
      </c>
      <c r="C839" s="111">
        <v>44096</v>
      </c>
      <c r="D839" s="5" t="s">
        <v>239</v>
      </c>
      <c r="E839" s="6">
        <v>12617</v>
      </c>
      <c r="F839" s="5" t="s">
        <v>22</v>
      </c>
      <c r="G839" s="7" t="s">
        <v>3408</v>
      </c>
      <c r="H839" s="5" t="s">
        <v>103</v>
      </c>
      <c r="I839" s="7" t="s">
        <v>42</v>
      </c>
      <c r="J839" s="15"/>
      <c r="K839" s="15"/>
      <c r="L839" s="15"/>
      <c r="M839" s="7" t="s">
        <v>3409</v>
      </c>
      <c r="N839" s="7" t="s">
        <v>476</v>
      </c>
      <c r="O839" s="15"/>
      <c r="P839" s="15"/>
      <c r="Q839" s="11">
        <v>50000</v>
      </c>
      <c r="R839" s="12">
        <f t="shared" si="39"/>
        <v>0</v>
      </c>
      <c r="S839" s="11">
        <f t="shared" si="40"/>
        <v>50000</v>
      </c>
      <c r="T839" s="13" t="s">
        <v>3410</v>
      </c>
      <c r="U839" s="16" t="s">
        <v>250</v>
      </c>
      <c r="V839" t="s">
        <v>4778</v>
      </c>
    </row>
    <row r="840" spans="1:23" ht="13" x14ac:dyDescent="0.15">
      <c r="A840" s="1">
        <f t="shared" si="41"/>
        <v>839</v>
      </c>
      <c r="B840" s="107" t="s">
        <v>3411</v>
      </c>
      <c r="C840" s="111">
        <v>44097</v>
      </c>
      <c r="D840" s="5" t="s">
        <v>21</v>
      </c>
      <c r="E840" s="6">
        <v>12119</v>
      </c>
      <c r="F840" s="5" t="s">
        <v>22</v>
      </c>
      <c r="G840" s="7" t="s">
        <v>3202</v>
      </c>
      <c r="H840" s="5" t="s">
        <v>24</v>
      </c>
      <c r="I840" s="7" t="s">
        <v>35</v>
      </c>
      <c r="J840" s="8">
        <v>6137</v>
      </c>
      <c r="K840" s="9">
        <v>22</v>
      </c>
      <c r="L840" s="10">
        <v>3</v>
      </c>
      <c r="M840" s="7" t="s">
        <v>3203</v>
      </c>
      <c r="N840" s="7" t="s">
        <v>27</v>
      </c>
      <c r="O840" s="9">
        <v>1</v>
      </c>
      <c r="P840" s="9">
        <v>1</v>
      </c>
      <c r="Q840" s="11">
        <v>363378</v>
      </c>
      <c r="R840" s="12">
        <f t="shared" si="39"/>
        <v>0</v>
      </c>
      <c r="S840" s="11">
        <f t="shared" si="40"/>
        <v>363378</v>
      </c>
      <c r="T840" s="13" t="s">
        <v>3412</v>
      </c>
      <c r="U840" s="16" t="s">
        <v>3205</v>
      </c>
    </row>
    <row r="841" spans="1:23" ht="13" x14ac:dyDescent="0.15">
      <c r="A841" s="1">
        <f t="shared" si="41"/>
        <v>840</v>
      </c>
      <c r="B841" s="107" t="s">
        <v>3413</v>
      </c>
      <c r="C841" s="111">
        <v>44097</v>
      </c>
      <c r="D841" s="5" t="s">
        <v>21</v>
      </c>
      <c r="E841" s="6">
        <v>12113</v>
      </c>
      <c r="F841" s="5" t="s">
        <v>22</v>
      </c>
      <c r="G841" s="7" t="s">
        <v>3202</v>
      </c>
      <c r="H841" s="5" t="s">
        <v>24</v>
      </c>
      <c r="I841" s="7" t="s">
        <v>35</v>
      </c>
      <c r="J841" s="8">
        <v>6137</v>
      </c>
      <c r="K841" s="9">
        <v>23</v>
      </c>
      <c r="L841" s="10">
        <v>3</v>
      </c>
      <c r="M841" s="7" t="s">
        <v>3203</v>
      </c>
      <c r="N841" s="7" t="s">
        <v>27</v>
      </c>
      <c r="O841" s="9">
        <v>1</v>
      </c>
      <c r="P841" s="9">
        <v>1</v>
      </c>
      <c r="Q841" s="11">
        <v>328458</v>
      </c>
      <c r="R841" s="12">
        <f t="shared" si="39"/>
        <v>0</v>
      </c>
      <c r="S841" s="11">
        <f t="shared" si="40"/>
        <v>328458</v>
      </c>
      <c r="T841" s="13" t="s">
        <v>3414</v>
      </c>
      <c r="U841" s="16" t="s">
        <v>3205</v>
      </c>
    </row>
    <row r="842" spans="1:23" ht="13" x14ac:dyDescent="0.15">
      <c r="A842" s="1">
        <f t="shared" si="41"/>
        <v>841</v>
      </c>
      <c r="B842" s="107" t="s">
        <v>3415</v>
      </c>
      <c r="C842" s="111">
        <v>44097</v>
      </c>
      <c r="D842" s="5" t="s">
        <v>21</v>
      </c>
      <c r="E842" s="6">
        <v>4014</v>
      </c>
      <c r="F842" s="5" t="s">
        <v>22</v>
      </c>
      <c r="G842" s="7" t="s">
        <v>3416</v>
      </c>
      <c r="H842" s="5" t="s">
        <v>34</v>
      </c>
      <c r="I842" s="7" t="s">
        <v>69</v>
      </c>
      <c r="J842" s="8">
        <v>6152</v>
      </c>
      <c r="K842" s="9">
        <v>13</v>
      </c>
      <c r="L842" s="10">
        <v>4</v>
      </c>
      <c r="M842" s="7" t="s">
        <v>3417</v>
      </c>
      <c r="N842" s="7" t="s">
        <v>1975</v>
      </c>
      <c r="O842" s="9">
        <v>1</v>
      </c>
      <c r="P842" s="9">
        <v>1</v>
      </c>
      <c r="Q842" s="11">
        <v>347265</v>
      </c>
      <c r="R842" s="12">
        <f t="shared" si="39"/>
        <v>0</v>
      </c>
      <c r="S842" s="11">
        <f t="shared" si="40"/>
        <v>347265</v>
      </c>
      <c r="T842" s="13" t="s">
        <v>3418</v>
      </c>
      <c r="U842" s="14"/>
    </row>
    <row r="843" spans="1:23" ht="13" x14ac:dyDescent="0.15">
      <c r="A843" s="1">
        <f t="shared" si="41"/>
        <v>842</v>
      </c>
      <c r="B843" s="107" t="s">
        <v>3419</v>
      </c>
      <c r="C843" s="111">
        <v>44097</v>
      </c>
      <c r="D843" s="5" t="s">
        <v>21</v>
      </c>
      <c r="E843" s="6">
        <v>6910</v>
      </c>
      <c r="F843" s="5" t="s">
        <v>22</v>
      </c>
      <c r="G843" s="7" t="s">
        <v>23</v>
      </c>
      <c r="H843" s="5" t="s">
        <v>24</v>
      </c>
      <c r="I843" s="7" t="s">
        <v>25</v>
      </c>
      <c r="J843" s="8">
        <v>7304</v>
      </c>
      <c r="K843" s="9">
        <v>7</v>
      </c>
      <c r="L843" s="10">
        <v>2</v>
      </c>
      <c r="M843" s="15"/>
      <c r="N843" s="7" t="s">
        <v>27</v>
      </c>
      <c r="O843" s="9">
        <v>1</v>
      </c>
      <c r="P843" s="9">
        <v>1</v>
      </c>
      <c r="Q843" s="11">
        <v>336097</v>
      </c>
      <c r="R843" s="12">
        <f t="shared" si="39"/>
        <v>0</v>
      </c>
      <c r="S843" s="11">
        <f t="shared" si="40"/>
        <v>336097</v>
      </c>
      <c r="T843" s="15"/>
      <c r="U843" s="14"/>
    </row>
    <row r="844" spans="1:23" ht="13" x14ac:dyDescent="0.15">
      <c r="A844" s="1">
        <f t="shared" si="41"/>
        <v>843</v>
      </c>
      <c r="B844" s="107" t="s">
        <v>3420</v>
      </c>
      <c r="C844" s="111">
        <v>44097</v>
      </c>
      <c r="D844" s="5" t="s">
        <v>32</v>
      </c>
      <c r="E844" s="6">
        <v>3608</v>
      </c>
      <c r="F844" s="5" t="s">
        <v>22</v>
      </c>
      <c r="G844" s="7" t="s">
        <v>3421</v>
      </c>
      <c r="H844" s="5" t="s">
        <v>24</v>
      </c>
      <c r="I844" s="7" t="s">
        <v>35</v>
      </c>
      <c r="J844" s="15"/>
      <c r="K844" s="15"/>
      <c r="L844" s="15"/>
      <c r="M844" s="7" t="s">
        <v>3422</v>
      </c>
      <c r="N844" s="7" t="s">
        <v>1064</v>
      </c>
      <c r="O844" s="15"/>
      <c r="P844" s="15"/>
      <c r="Q844" s="11">
        <v>0</v>
      </c>
      <c r="R844" s="12">
        <f t="shared" si="39"/>
        <v>12000</v>
      </c>
      <c r="S844" s="11">
        <f t="shared" si="40"/>
        <v>12000</v>
      </c>
      <c r="T844" s="13" t="s">
        <v>3423</v>
      </c>
      <c r="U844" s="16" t="s">
        <v>826</v>
      </c>
      <c r="W844" t="s">
        <v>4780</v>
      </c>
    </row>
    <row r="845" spans="1:23" ht="13" x14ac:dyDescent="0.15">
      <c r="A845" s="1">
        <f t="shared" si="41"/>
        <v>844</v>
      </c>
      <c r="B845" s="107" t="s">
        <v>3424</v>
      </c>
      <c r="C845" s="111">
        <v>44097</v>
      </c>
      <c r="D845" s="5" t="s">
        <v>32</v>
      </c>
      <c r="E845" s="6">
        <v>9904</v>
      </c>
      <c r="F845" s="5" t="s">
        <v>22</v>
      </c>
      <c r="G845" s="7" t="s">
        <v>3425</v>
      </c>
      <c r="H845" s="5" t="s">
        <v>24</v>
      </c>
      <c r="I845" s="7" t="s">
        <v>61</v>
      </c>
      <c r="J845" s="15"/>
      <c r="K845" s="15"/>
      <c r="L845" s="15"/>
      <c r="M845" s="7" t="s">
        <v>3426</v>
      </c>
      <c r="N845" s="7" t="s">
        <v>3427</v>
      </c>
      <c r="O845" s="15"/>
      <c r="P845" s="15"/>
      <c r="Q845" s="11">
        <v>0</v>
      </c>
      <c r="R845" s="12">
        <f t="shared" si="39"/>
        <v>12000</v>
      </c>
      <c r="S845" s="11">
        <f t="shared" si="40"/>
        <v>12000</v>
      </c>
      <c r="T845" s="13" t="s">
        <v>3428</v>
      </c>
      <c r="U845" s="16" t="s">
        <v>46</v>
      </c>
      <c r="W845" t="s">
        <v>4780</v>
      </c>
    </row>
    <row r="846" spans="1:23" ht="13" x14ac:dyDescent="0.15">
      <c r="A846" s="1">
        <f t="shared" si="41"/>
        <v>845</v>
      </c>
      <c r="B846" s="107" t="s">
        <v>3429</v>
      </c>
      <c r="C846" s="111">
        <v>44097</v>
      </c>
      <c r="D846" s="5" t="s">
        <v>73</v>
      </c>
      <c r="E846" s="6">
        <v>1308</v>
      </c>
      <c r="F846" s="5" t="s">
        <v>22</v>
      </c>
      <c r="G846" s="7" t="s">
        <v>3430</v>
      </c>
      <c r="H846" s="5" t="s">
        <v>54</v>
      </c>
      <c r="I846" s="7" t="s">
        <v>109</v>
      </c>
      <c r="J846" s="15"/>
      <c r="K846" s="15"/>
      <c r="L846" s="15"/>
      <c r="M846" s="7" t="s">
        <v>3431</v>
      </c>
      <c r="N846" s="7" t="s">
        <v>3432</v>
      </c>
      <c r="O846" s="15"/>
      <c r="P846" s="15"/>
      <c r="Q846" s="11">
        <v>0</v>
      </c>
      <c r="R846" s="12">
        <f t="shared" si="39"/>
        <v>15000</v>
      </c>
      <c r="S846" s="11">
        <f t="shared" si="40"/>
        <v>15000</v>
      </c>
      <c r="T846" s="13" t="s">
        <v>3433</v>
      </c>
      <c r="U846" s="16" t="s">
        <v>77</v>
      </c>
      <c r="W846" t="s">
        <v>4780</v>
      </c>
    </row>
    <row r="847" spans="1:23" ht="13" x14ac:dyDescent="0.15">
      <c r="A847" s="1">
        <f t="shared" si="41"/>
        <v>846</v>
      </c>
      <c r="B847" s="107" t="s">
        <v>3434</v>
      </c>
      <c r="C847" s="111">
        <v>44097</v>
      </c>
      <c r="D847" s="5" t="s">
        <v>79</v>
      </c>
      <c r="E847" s="6">
        <v>6714</v>
      </c>
      <c r="F847" s="5" t="s">
        <v>22</v>
      </c>
      <c r="G847" s="7" t="s">
        <v>3435</v>
      </c>
      <c r="H847" s="5" t="s">
        <v>24</v>
      </c>
      <c r="I847" s="7" t="s">
        <v>42</v>
      </c>
      <c r="J847" s="15"/>
      <c r="K847" s="15"/>
      <c r="L847" s="15"/>
      <c r="M847" s="7" t="s">
        <v>3436</v>
      </c>
      <c r="N847" s="7" t="s">
        <v>56</v>
      </c>
      <c r="O847" s="15"/>
      <c r="P847" s="15"/>
      <c r="Q847" s="11">
        <v>10000</v>
      </c>
      <c r="R847" s="12">
        <f t="shared" si="39"/>
        <v>0</v>
      </c>
      <c r="S847" s="11">
        <f t="shared" si="40"/>
        <v>10000</v>
      </c>
      <c r="T847" s="13" t="s">
        <v>3437</v>
      </c>
      <c r="U847" s="16" t="s">
        <v>3438</v>
      </c>
    </row>
    <row r="848" spans="1:23" ht="13" x14ac:dyDescent="0.15">
      <c r="A848" s="1">
        <f t="shared" si="41"/>
        <v>847</v>
      </c>
      <c r="B848" s="107" t="s">
        <v>3439</v>
      </c>
      <c r="C848" s="111">
        <v>44097</v>
      </c>
      <c r="D848" s="5" t="s">
        <v>79</v>
      </c>
      <c r="E848" s="6">
        <v>813</v>
      </c>
      <c r="F848" s="5" t="s">
        <v>22</v>
      </c>
      <c r="G848" s="7" t="s">
        <v>1331</v>
      </c>
      <c r="H848" s="5" t="s">
        <v>34</v>
      </c>
      <c r="I848" s="7" t="s">
        <v>183</v>
      </c>
      <c r="J848" s="15"/>
      <c r="K848" s="15"/>
      <c r="L848" s="15"/>
      <c r="M848" s="7" t="s">
        <v>1332</v>
      </c>
      <c r="N848" s="7" t="s">
        <v>3440</v>
      </c>
      <c r="O848" s="15"/>
      <c r="P848" s="15"/>
      <c r="Q848" s="11">
        <v>10000</v>
      </c>
      <c r="R848" s="12">
        <f t="shared" si="39"/>
        <v>0</v>
      </c>
      <c r="S848" s="11">
        <f t="shared" si="40"/>
        <v>10000</v>
      </c>
      <c r="T848" s="13" t="s">
        <v>1334</v>
      </c>
      <c r="U848" s="16" t="s">
        <v>3441</v>
      </c>
    </row>
    <row r="849" spans="1:24" ht="13" x14ac:dyDescent="0.15">
      <c r="A849" s="1">
        <f t="shared" si="41"/>
        <v>848</v>
      </c>
      <c r="B849" s="107" t="s">
        <v>3442</v>
      </c>
      <c r="C849" s="111">
        <v>44097</v>
      </c>
      <c r="D849" s="5" t="s">
        <v>79</v>
      </c>
      <c r="E849" s="6">
        <v>10712</v>
      </c>
      <c r="F849" s="5" t="s">
        <v>22</v>
      </c>
      <c r="G849" s="7" t="s">
        <v>3443</v>
      </c>
      <c r="H849" s="5" t="s">
        <v>24</v>
      </c>
      <c r="I849" s="7" t="s">
        <v>35</v>
      </c>
      <c r="J849" s="15"/>
      <c r="K849" s="15"/>
      <c r="L849" s="15"/>
      <c r="M849" s="7" t="s">
        <v>3444</v>
      </c>
      <c r="N849" s="7" t="s">
        <v>844</v>
      </c>
      <c r="O849" s="15"/>
      <c r="P849" s="15"/>
      <c r="Q849" s="11">
        <v>0</v>
      </c>
      <c r="R849" s="12">
        <f t="shared" si="39"/>
        <v>3000</v>
      </c>
      <c r="S849" s="11">
        <f t="shared" si="40"/>
        <v>3000</v>
      </c>
      <c r="T849" s="13" t="s">
        <v>3445</v>
      </c>
      <c r="U849" s="16" t="s">
        <v>859</v>
      </c>
    </row>
    <row r="850" spans="1:24" ht="13" x14ac:dyDescent="0.15">
      <c r="A850" s="1">
        <f t="shared" si="41"/>
        <v>849</v>
      </c>
      <c r="B850" s="107" t="s">
        <v>3446</v>
      </c>
      <c r="C850" s="111">
        <v>44097</v>
      </c>
      <c r="D850" s="5" t="s">
        <v>79</v>
      </c>
      <c r="E850" s="6">
        <v>13918</v>
      </c>
      <c r="F850" s="5" t="s">
        <v>22</v>
      </c>
      <c r="G850" s="7" t="s">
        <v>3447</v>
      </c>
      <c r="H850" s="5" t="s">
        <v>24</v>
      </c>
      <c r="I850" s="7" t="s">
        <v>61</v>
      </c>
      <c r="J850" s="15"/>
      <c r="K850" s="15"/>
      <c r="L850" s="15"/>
      <c r="M850" s="7" t="s">
        <v>3448</v>
      </c>
      <c r="N850" s="7" t="s">
        <v>844</v>
      </c>
      <c r="O850" s="15"/>
      <c r="P850" s="15"/>
      <c r="Q850" s="11">
        <v>0</v>
      </c>
      <c r="R850" s="12">
        <f t="shared" si="39"/>
        <v>3000</v>
      </c>
      <c r="S850" s="11">
        <f t="shared" si="40"/>
        <v>3000</v>
      </c>
      <c r="T850" s="13" t="s">
        <v>3449</v>
      </c>
      <c r="U850" s="16" t="s">
        <v>346</v>
      </c>
    </row>
    <row r="851" spans="1:24" ht="13" x14ac:dyDescent="0.15">
      <c r="A851" s="1">
        <f t="shared" si="41"/>
        <v>850</v>
      </c>
      <c r="B851" s="107" t="s">
        <v>3450</v>
      </c>
      <c r="C851" s="111">
        <v>44097</v>
      </c>
      <c r="D851" s="5" t="s">
        <v>79</v>
      </c>
      <c r="E851" s="6">
        <v>2801</v>
      </c>
      <c r="F851" s="5" t="s">
        <v>22</v>
      </c>
      <c r="G851" s="7" t="s">
        <v>1802</v>
      </c>
      <c r="H851" s="5" t="s">
        <v>54</v>
      </c>
      <c r="I851" s="7" t="s">
        <v>69</v>
      </c>
      <c r="J851" s="15"/>
      <c r="K851" s="15"/>
      <c r="L851" s="15"/>
      <c r="M851" s="7" t="s">
        <v>3451</v>
      </c>
      <c r="N851" s="7" t="s">
        <v>56</v>
      </c>
      <c r="O851" s="15"/>
      <c r="P851" s="15"/>
      <c r="Q851" s="11">
        <v>0</v>
      </c>
      <c r="R851" s="12">
        <f t="shared" si="39"/>
        <v>3000</v>
      </c>
      <c r="S851" s="11">
        <f t="shared" si="40"/>
        <v>3000</v>
      </c>
      <c r="T851" s="13" t="s">
        <v>3452</v>
      </c>
      <c r="U851" s="16" t="s">
        <v>3453</v>
      </c>
    </row>
    <row r="852" spans="1:24" ht="13" x14ac:dyDescent="0.15">
      <c r="A852" s="1">
        <f t="shared" si="41"/>
        <v>851</v>
      </c>
      <c r="B852" s="107" t="s">
        <v>3454</v>
      </c>
      <c r="C852" s="111">
        <v>44097</v>
      </c>
      <c r="D852" s="5" t="s">
        <v>79</v>
      </c>
      <c r="E852" s="6">
        <v>611</v>
      </c>
      <c r="F852" s="5" t="s">
        <v>22</v>
      </c>
      <c r="G852" s="7" t="s">
        <v>3455</v>
      </c>
      <c r="H852" s="5" t="s">
        <v>54</v>
      </c>
      <c r="I852" s="7" t="s">
        <v>109</v>
      </c>
      <c r="J852" s="15"/>
      <c r="K852" s="15"/>
      <c r="L852" s="15"/>
      <c r="M852" s="7" t="s">
        <v>3456</v>
      </c>
      <c r="N852" s="7" t="s">
        <v>56</v>
      </c>
      <c r="O852" s="15"/>
      <c r="P852" s="15"/>
      <c r="Q852" s="11">
        <v>0</v>
      </c>
      <c r="R852" s="12">
        <f t="shared" si="39"/>
        <v>3000</v>
      </c>
      <c r="S852" s="11">
        <f t="shared" si="40"/>
        <v>3000</v>
      </c>
      <c r="T852" s="13" t="s">
        <v>3457</v>
      </c>
      <c r="U852" s="16" t="s">
        <v>341</v>
      </c>
    </row>
    <row r="853" spans="1:24" ht="13" x14ac:dyDescent="0.15">
      <c r="A853" s="1">
        <f t="shared" si="41"/>
        <v>852</v>
      </c>
      <c r="B853" s="107" t="s">
        <v>3458</v>
      </c>
      <c r="C853" s="111">
        <v>44097</v>
      </c>
      <c r="D853" s="5" t="s">
        <v>79</v>
      </c>
      <c r="E853" s="6">
        <v>8918</v>
      </c>
      <c r="F853" s="5" t="s">
        <v>22</v>
      </c>
      <c r="G853" s="7" t="s">
        <v>3459</v>
      </c>
      <c r="H853" s="5" t="s">
        <v>34</v>
      </c>
      <c r="I853" s="7" t="s">
        <v>42</v>
      </c>
      <c r="J853" s="15"/>
      <c r="K853" s="15"/>
      <c r="L853" s="15"/>
      <c r="M853" s="7" t="s">
        <v>3460</v>
      </c>
      <c r="N853" s="7" t="s">
        <v>649</v>
      </c>
      <c r="O853" s="15"/>
      <c r="P853" s="15"/>
      <c r="Q853" s="11">
        <v>0</v>
      </c>
      <c r="R853" s="12">
        <f t="shared" si="39"/>
        <v>3000</v>
      </c>
      <c r="S853" s="11">
        <f t="shared" si="40"/>
        <v>3000</v>
      </c>
      <c r="T853" s="13" t="s">
        <v>3461</v>
      </c>
      <c r="U853" s="16" t="s">
        <v>651</v>
      </c>
    </row>
    <row r="854" spans="1:24" ht="13" x14ac:dyDescent="0.15">
      <c r="A854" s="1">
        <f t="shared" si="41"/>
        <v>853</v>
      </c>
      <c r="B854" s="107" t="s">
        <v>3462</v>
      </c>
      <c r="C854" s="111">
        <v>44097</v>
      </c>
      <c r="D854" s="5" t="s">
        <v>79</v>
      </c>
      <c r="E854" s="6">
        <v>406</v>
      </c>
      <c r="F854" s="5" t="s">
        <v>22</v>
      </c>
      <c r="G854" s="7" t="s">
        <v>3463</v>
      </c>
      <c r="H854" s="5" t="s">
        <v>24</v>
      </c>
      <c r="I854" s="7" t="s">
        <v>109</v>
      </c>
      <c r="J854" s="15"/>
      <c r="K854" s="15"/>
      <c r="L854" s="15"/>
      <c r="M854" s="7" t="s">
        <v>3464</v>
      </c>
      <c r="N854" s="7" t="s">
        <v>649</v>
      </c>
      <c r="O854" s="15"/>
      <c r="P854" s="15"/>
      <c r="Q854" s="11">
        <v>0</v>
      </c>
      <c r="R854" s="12">
        <f t="shared" si="39"/>
        <v>3000</v>
      </c>
      <c r="S854" s="11">
        <f t="shared" si="40"/>
        <v>3000</v>
      </c>
      <c r="T854" s="13" t="s">
        <v>3465</v>
      </c>
      <c r="U854" s="16" t="s">
        <v>651</v>
      </c>
    </row>
    <row r="855" spans="1:24" ht="13" x14ac:dyDescent="0.15">
      <c r="A855" s="1">
        <f t="shared" si="41"/>
        <v>854</v>
      </c>
      <c r="B855" s="107" t="s">
        <v>3466</v>
      </c>
      <c r="C855" s="111">
        <v>44097</v>
      </c>
      <c r="D855" s="5" t="s">
        <v>124</v>
      </c>
      <c r="E855" s="6">
        <v>3705</v>
      </c>
      <c r="F855" s="5" t="s">
        <v>22</v>
      </c>
      <c r="G855" s="7" t="s">
        <v>1220</v>
      </c>
      <c r="H855" s="5" t="s">
        <v>34</v>
      </c>
      <c r="I855" s="7" t="s">
        <v>42</v>
      </c>
      <c r="J855" s="15"/>
      <c r="K855" s="15"/>
      <c r="L855" s="15"/>
      <c r="M855" s="7" t="s">
        <v>3467</v>
      </c>
      <c r="N855" s="7" t="s">
        <v>3468</v>
      </c>
      <c r="O855" s="15"/>
      <c r="P855" s="15"/>
      <c r="Q855" s="11">
        <v>0</v>
      </c>
      <c r="R855" s="12">
        <f t="shared" si="39"/>
        <v>3000</v>
      </c>
      <c r="S855" s="11">
        <f t="shared" si="40"/>
        <v>3000</v>
      </c>
      <c r="T855" s="13" t="s">
        <v>3469</v>
      </c>
      <c r="U855" s="16" t="s">
        <v>677</v>
      </c>
    </row>
    <row r="856" spans="1:24" ht="13" x14ac:dyDescent="0.15">
      <c r="A856" s="1">
        <f t="shared" si="41"/>
        <v>855</v>
      </c>
      <c r="B856" s="107" t="s">
        <v>3470</v>
      </c>
      <c r="C856" s="111">
        <v>44097</v>
      </c>
      <c r="D856" s="5" t="s">
        <v>124</v>
      </c>
      <c r="E856" s="6">
        <v>2416</v>
      </c>
      <c r="F856" s="5" t="s">
        <v>22</v>
      </c>
      <c r="G856" s="7" t="s">
        <v>2205</v>
      </c>
      <c r="H856" s="5" t="s">
        <v>34</v>
      </c>
      <c r="I856" s="7" t="s">
        <v>104</v>
      </c>
      <c r="J856" s="15"/>
      <c r="K856" s="15"/>
      <c r="L856" s="15"/>
      <c r="M856" s="7" t="s">
        <v>2206</v>
      </c>
      <c r="N856" s="7" t="s">
        <v>56</v>
      </c>
      <c r="O856" s="15"/>
      <c r="P856" s="15"/>
      <c r="Q856" s="11">
        <v>0</v>
      </c>
      <c r="R856" s="12">
        <f t="shared" si="39"/>
        <v>3000</v>
      </c>
      <c r="S856" s="11">
        <f t="shared" si="40"/>
        <v>3000</v>
      </c>
      <c r="T856" s="13" t="s">
        <v>2207</v>
      </c>
      <c r="U856" s="16" t="s">
        <v>1120</v>
      </c>
    </row>
    <row r="857" spans="1:24" ht="13" x14ac:dyDescent="0.15">
      <c r="A857" s="1">
        <f t="shared" si="41"/>
        <v>856</v>
      </c>
      <c r="B857" s="107" t="s">
        <v>3471</v>
      </c>
      <c r="C857" s="111">
        <v>44097</v>
      </c>
      <c r="D857" s="5" t="s">
        <v>124</v>
      </c>
      <c r="E857" s="6">
        <v>3103</v>
      </c>
      <c r="F857" s="5" t="s">
        <v>22</v>
      </c>
      <c r="G857" s="7" t="s">
        <v>1771</v>
      </c>
      <c r="H857" s="5" t="s">
        <v>68</v>
      </c>
      <c r="I857" s="7" t="s">
        <v>69</v>
      </c>
      <c r="J857" s="15"/>
      <c r="K857" s="15"/>
      <c r="L857" s="15"/>
      <c r="M857" s="7" t="s">
        <v>1772</v>
      </c>
      <c r="N857" s="7" t="s">
        <v>127</v>
      </c>
      <c r="O857" s="15"/>
      <c r="P857" s="15"/>
      <c r="Q857" s="11">
        <v>0</v>
      </c>
      <c r="R857" s="12">
        <f t="shared" si="39"/>
        <v>3000</v>
      </c>
      <c r="S857" s="11">
        <f t="shared" si="40"/>
        <v>3000</v>
      </c>
      <c r="T857" s="13" t="s">
        <v>1773</v>
      </c>
      <c r="U857" s="16" t="s">
        <v>887</v>
      </c>
    </row>
    <row r="858" spans="1:24" ht="13" x14ac:dyDescent="0.15">
      <c r="A858" s="1">
        <f t="shared" si="41"/>
        <v>857</v>
      </c>
      <c r="B858" s="107" t="s">
        <v>3472</v>
      </c>
      <c r="C858" s="111">
        <v>44097</v>
      </c>
      <c r="D858" s="5" t="s">
        <v>124</v>
      </c>
      <c r="E858" s="6">
        <v>5600</v>
      </c>
      <c r="F858" s="5" t="s">
        <v>22</v>
      </c>
      <c r="G858" s="7" t="s">
        <v>3473</v>
      </c>
      <c r="H858" s="5" t="s">
        <v>103</v>
      </c>
      <c r="I858" s="7" t="s">
        <v>97</v>
      </c>
      <c r="J858" s="15"/>
      <c r="K858" s="15"/>
      <c r="L858" s="15"/>
      <c r="M858" s="7" t="s">
        <v>3474</v>
      </c>
      <c r="N858" s="7" t="s">
        <v>363</v>
      </c>
      <c r="O858" s="15"/>
      <c r="P858" s="15"/>
      <c r="Q858" s="11">
        <v>0</v>
      </c>
      <c r="R858" s="12">
        <f t="shared" si="39"/>
        <v>3000</v>
      </c>
      <c r="S858" s="11">
        <f t="shared" si="40"/>
        <v>3000</v>
      </c>
      <c r="T858" s="13" t="s">
        <v>3475</v>
      </c>
      <c r="U858" s="16" t="s">
        <v>677</v>
      </c>
    </row>
    <row r="859" spans="1:24" ht="13" x14ac:dyDescent="0.15">
      <c r="A859" s="1">
        <f t="shared" si="41"/>
        <v>858</v>
      </c>
      <c r="B859" s="107" t="s">
        <v>3476</v>
      </c>
      <c r="C859" s="111">
        <v>44097</v>
      </c>
      <c r="D859" s="5" t="s">
        <v>124</v>
      </c>
      <c r="E859" s="6">
        <v>3109</v>
      </c>
      <c r="F859" s="5" t="s">
        <v>22</v>
      </c>
      <c r="G859" s="7" t="s">
        <v>1993</v>
      </c>
      <c r="H859" s="5" t="s">
        <v>54</v>
      </c>
      <c r="I859" s="7" t="s">
        <v>35</v>
      </c>
      <c r="J859" s="15"/>
      <c r="K859" s="15"/>
      <c r="L859" s="15"/>
      <c r="M859" s="7" t="s">
        <v>3477</v>
      </c>
      <c r="N859" s="7" t="s">
        <v>127</v>
      </c>
      <c r="O859" s="15"/>
      <c r="P859" s="15"/>
      <c r="Q859" s="11">
        <v>0</v>
      </c>
      <c r="R859" s="12">
        <f t="shared" si="39"/>
        <v>3000</v>
      </c>
      <c r="S859" s="11">
        <f t="shared" si="40"/>
        <v>3000</v>
      </c>
      <c r="T859" s="13" t="s">
        <v>3478</v>
      </c>
      <c r="U859" s="16" t="s">
        <v>1120</v>
      </c>
    </row>
    <row r="860" spans="1:24" ht="13" x14ac:dyDescent="0.15">
      <c r="A860" s="1">
        <f t="shared" si="41"/>
        <v>859</v>
      </c>
      <c r="B860" s="107" t="s">
        <v>3479</v>
      </c>
      <c r="C860" s="111">
        <v>44097</v>
      </c>
      <c r="D860" s="5" t="s">
        <v>124</v>
      </c>
      <c r="E860" s="6">
        <v>9201</v>
      </c>
      <c r="F860" s="5" t="s">
        <v>22</v>
      </c>
      <c r="G860" s="7" t="s">
        <v>3480</v>
      </c>
      <c r="H860" s="5" t="s">
        <v>54</v>
      </c>
      <c r="I860" s="7" t="s">
        <v>42</v>
      </c>
      <c r="J860" s="15"/>
      <c r="K860" s="15"/>
      <c r="L860" s="15"/>
      <c r="M860" s="7" t="s">
        <v>3481</v>
      </c>
      <c r="N860" s="7" t="s">
        <v>127</v>
      </c>
      <c r="O860" s="15"/>
      <c r="P860" s="15"/>
      <c r="Q860" s="11">
        <v>0</v>
      </c>
      <c r="R860" s="12">
        <f t="shared" si="39"/>
        <v>3000</v>
      </c>
      <c r="S860" s="11">
        <f t="shared" si="40"/>
        <v>3000</v>
      </c>
      <c r="T860" s="13" t="s">
        <v>3482</v>
      </c>
      <c r="U860" s="16" t="s">
        <v>1120</v>
      </c>
    </row>
    <row r="861" spans="1:24" ht="13" x14ac:dyDescent="0.15">
      <c r="A861" s="1">
        <f t="shared" si="41"/>
        <v>860</v>
      </c>
      <c r="B861" s="107" t="s">
        <v>3483</v>
      </c>
      <c r="C861" s="111">
        <v>44097</v>
      </c>
      <c r="D861" s="5" t="s">
        <v>124</v>
      </c>
      <c r="E861" s="6">
        <v>13609</v>
      </c>
      <c r="F861" s="5" t="s">
        <v>22</v>
      </c>
      <c r="G861" s="7" t="s">
        <v>3484</v>
      </c>
      <c r="H861" s="5" t="s">
        <v>54</v>
      </c>
      <c r="I861" s="7" t="s">
        <v>61</v>
      </c>
      <c r="J861" s="15"/>
      <c r="K861" s="15"/>
      <c r="L861" s="15"/>
      <c r="M861" s="7" t="s">
        <v>3485</v>
      </c>
      <c r="N861" s="7" t="s">
        <v>2988</v>
      </c>
      <c r="O861" s="15"/>
      <c r="P861" s="15"/>
      <c r="Q861" s="11">
        <v>0</v>
      </c>
      <c r="R861" s="12">
        <f t="shared" si="39"/>
        <v>3000</v>
      </c>
      <c r="S861" s="11">
        <f t="shared" si="40"/>
        <v>3000</v>
      </c>
      <c r="T861" s="13" t="s">
        <v>3486</v>
      </c>
      <c r="U861" s="16" t="s">
        <v>129</v>
      </c>
    </row>
    <row r="862" spans="1:24" ht="13" x14ac:dyDescent="0.15">
      <c r="A862" s="1">
        <f t="shared" si="41"/>
        <v>861</v>
      </c>
      <c r="B862" s="107" t="s">
        <v>3487</v>
      </c>
      <c r="C862" s="111">
        <v>44097</v>
      </c>
      <c r="D862" s="5" t="s">
        <v>131</v>
      </c>
      <c r="E862" s="6">
        <v>5205</v>
      </c>
      <c r="F862" s="5" t="s">
        <v>22</v>
      </c>
      <c r="G862" s="7" t="s">
        <v>166</v>
      </c>
      <c r="H862" s="5" t="s">
        <v>103</v>
      </c>
      <c r="I862" s="7" t="s">
        <v>97</v>
      </c>
      <c r="J862" s="15"/>
      <c r="K862" s="15"/>
      <c r="L862" s="15"/>
      <c r="M862" s="7" t="s">
        <v>2317</v>
      </c>
      <c r="N862" s="7" t="s">
        <v>3488</v>
      </c>
      <c r="O862" s="15"/>
      <c r="P862" s="15"/>
      <c r="Q862" s="11">
        <v>0</v>
      </c>
      <c r="R862" s="12">
        <f t="shared" si="39"/>
        <v>500</v>
      </c>
      <c r="S862" s="11">
        <f t="shared" si="40"/>
        <v>500</v>
      </c>
      <c r="T862" s="13" t="s">
        <v>2319</v>
      </c>
      <c r="U862" s="16" t="s">
        <v>129</v>
      </c>
    </row>
    <row r="863" spans="1:24" ht="13" x14ac:dyDescent="0.15">
      <c r="A863" s="1">
        <f t="shared" si="41"/>
        <v>862</v>
      </c>
      <c r="B863" s="107" t="s">
        <v>3489</v>
      </c>
      <c r="C863" s="111">
        <v>44097</v>
      </c>
      <c r="D863" s="5" t="s">
        <v>131</v>
      </c>
      <c r="E863" s="6">
        <v>9405</v>
      </c>
      <c r="F863" s="5" t="s">
        <v>22</v>
      </c>
      <c r="G863" s="7" t="s">
        <v>696</v>
      </c>
      <c r="H863" s="5" t="s">
        <v>322</v>
      </c>
      <c r="I863" s="15"/>
      <c r="J863" s="15"/>
      <c r="K863" s="15"/>
      <c r="L863" s="15"/>
      <c r="M863" s="7" t="s">
        <v>3490</v>
      </c>
      <c r="N863" s="7" t="s">
        <v>3491</v>
      </c>
      <c r="O863" s="15"/>
      <c r="P863" s="15"/>
      <c r="Q863" s="11">
        <v>0</v>
      </c>
      <c r="R863" s="12">
        <f t="shared" si="39"/>
        <v>500</v>
      </c>
      <c r="S863" s="11">
        <f t="shared" si="40"/>
        <v>500</v>
      </c>
      <c r="T863" s="13" t="s">
        <v>3492</v>
      </c>
      <c r="U863" s="16" t="s">
        <v>3493</v>
      </c>
      <c r="W863" t="s">
        <v>4780</v>
      </c>
      <c r="X863" t="s">
        <v>4780</v>
      </c>
    </row>
    <row r="864" spans="1:24" ht="13" x14ac:dyDescent="0.15">
      <c r="A864" s="1">
        <f t="shared" si="41"/>
        <v>863</v>
      </c>
      <c r="B864" s="107" t="s">
        <v>3494</v>
      </c>
      <c r="C864" s="111">
        <v>44097</v>
      </c>
      <c r="D864" s="5" t="s">
        <v>218</v>
      </c>
      <c r="E864" s="6">
        <v>713</v>
      </c>
      <c r="F864" s="5" t="s">
        <v>22</v>
      </c>
      <c r="G864" s="7" t="s">
        <v>1198</v>
      </c>
      <c r="H864" s="5" t="s">
        <v>60</v>
      </c>
      <c r="I864" s="7" t="s">
        <v>97</v>
      </c>
      <c r="J864" s="15"/>
      <c r="K864" s="15"/>
      <c r="L864" s="15"/>
      <c r="M864" s="7" t="s">
        <v>3495</v>
      </c>
      <c r="N864" s="7" t="s">
        <v>932</v>
      </c>
      <c r="O864" s="15"/>
      <c r="P864" s="15"/>
      <c r="Q864" s="11">
        <v>0</v>
      </c>
      <c r="R864" s="12">
        <f t="shared" si="39"/>
        <v>500</v>
      </c>
      <c r="S864" s="11">
        <f t="shared" si="40"/>
        <v>500</v>
      </c>
      <c r="T864" s="13" t="s">
        <v>3496</v>
      </c>
      <c r="U864" s="16" t="s">
        <v>223</v>
      </c>
      <c r="X864" t="s">
        <v>4780</v>
      </c>
    </row>
    <row r="865" spans="1:24" ht="13" x14ac:dyDescent="0.15">
      <c r="A865" s="1">
        <f t="shared" si="41"/>
        <v>864</v>
      </c>
      <c r="B865" s="107" t="s">
        <v>3497</v>
      </c>
      <c r="C865" s="111">
        <v>44097</v>
      </c>
      <c r="D865" s="5" t="s">
        <v>218</v>
      </c>
      <c r="E865" s="6">
        <v>8705</v>
      </c>
      <c r="F865" s="5" t="s">
        <v>22</v>
      </c>
      <c r="G865" s="7" t="s">
        <v>3498</v>
      </c>
      <c r="H865" s="5" t="s">
        <v>60</v>
      </c>
      <c r="I865" s="7" t="s">
        <v>69</v>
      </c>
      <c r="J865" s="15"/>
      <c r="K865" s="15"/>
      <c r="L865" s="15"/>
      <c r="M865" s="7" t="s">
        <v>3499</v>
      </c>
      <c r="N865" s="7" t="s">
        <v>932</v>
      </c>
      <c r="O865" s="15"/>
      <c r="P865" s="15"/>
      <c r="Q865" s="11">
        <v>0</v>
      </c>
      <c r="R865" s="12">
        <f t="shared" si="39"/>
        <v>500</v>
      </c>
      <c r="S865" s="11">
        <f t="shared" si="40"/>
        <v>500</v>
      </c>
      <c r="T865" s="13" t="s">
        <v>3500</v>
      </c>
      <c r="U865" s="16" t="s">
        <v>718</v>
      </c>
    </row>
    <row r="866" spans="1:24" ht="13" x14ac:dyDescent="0.15">
      <c r="A866" s="1">
        <f t="shared" si="41"/>
        <v>865</v>
      </c>
      <c r="B866" s="107" t="s">
        <v>3501</v>
      </c>
      <c r="C866" s="111">
        <v>44097</v>
      </c>
      <c r="D866" s="5" t="s">
        <v>218</v>
      </c>
      <c r="E866" s="6">
        <v>11614</v>
      </c>
      <c r="F866" s="5" t="s">
        <v>22</v>
      </c>
      <c r="G866" s="7" t="s">
        <v>3502</v>
      </c>
      <c r="H866" s="5" t="s">
        <v>68</v>
      </c>
      <c r="I866" s="7" t="s">
        <v>42</v>
      </c>
      <c r="J866" s="15"/>
      <c r="K866" s="15"/>
      <c r="L866" s="15"/>
      <c r="M866" s="7" t="s">
        <v>3503</v>
      </c>
      <c r="N866" s="7" t="s">
        <v>932</v>
      </c>
      <c r="O866" s="15"/>
      <c r="P866" s="15"/>
      <c r="Q866" s="11">
        <v>0</v>
      </c>
      <c r="R866" s="12">
        <f t="shared" si="39"/>
        <v>500</v>
      </c>
      <c r="S866" s="11">
        <f t="shared" si="40"/>
        <v>500</v>
      </c>
      <c r="T866" s="13" t="s">
        <v>3504</v>
      </c>
      <c r="U866" s="16" t="s">
        <v>718</v>
      </c>
    </row>
    <row r="867" spans="1:24" ht="13" x14ac:dyDescent="0.15">
      <c r="A867" s="1">
        <f t="shared" si="41"/>
        <v>866</v>
      </c>
      <c r="B867" s="107" t="s">
        <v>3505</v>
      </c>
      <c r="C867" s="111">
        <v>44097</v>
      </c>
      <c r="D867" s="5" t="s">
        <v>218</v>
      </c>
      <c r="E867" s="6">
        <v>5311</v>
      </c>
      <c r="F867" s="5" t="s">
        <v>22</v>
      </c>
      <c r="G867" s="7" t="s">
        <v>3506</v>
      </c>
      <c r="H867" s="5" t="s">
        <v>68</v>
      </c>
      <c r="I867" s="7" t="s">
        <v>35</v>
      </c>
      <c r="J867" s="15"/>
      <c r="K867" s="15"/>
      <c r="L867" s="15"/>
      <c r="M867" s="7" t="s">
        <v>3507</v>
      </c>
      <c r="N867" s="7" t="s">
        <v>932</v>
      </c>
      <c r="O867" s="15"/>
      <c r="P867" s="15"/>
      <c r="Q867" s="11">
        <v>0</v>
      </c>
      <c r="R867" s="12">
        <f t="shared" si="39"/>
        <v>500</v>
      </c>
      <c r="S867" s="11">
        <f t="shared" si="40"/>
        <v>500</v>
      </c>
      <c r="T867" s="13" t="s">
        <v>3508</v>
      </c>
      <c r="U867" s="16" t="s">
        <v>3509</v>
      </c>
    </row>
    <row r="868" spans="1:24" ht="13" x14ac:dyDescent="0.15">
      <c r="A868" s="1">
        <f t="shared" si="41"/>
        <v>867</v>
      </c>
      <c r="B868" s="107" t="s">
        <v>3510</v>
      </c>
      <c r="C868" s="111">
        <v>44097</v>
      </c>
      <c r="D868" s="5" t="s">
        <v>218</v>
      </c>
      <c r="E868" s="6">
        <v>10204</v>
      </c>
      <c r="F868" s="5" t="s">
        <v>22</v>
      </c>
      <c r="G868" s="7" t="s">
        <v>3511</v>
      </c>
      <c r="H868" s="5" t="s">
        <v>24</v>
      </c>
      <c r="I868" s="7" t="s">
        <v>42</v>
      </c>
      <c r="J868" s="15"/>
      <c r="K868" s="15"/>
      <c r="L868" s="15"/>
      <c r="M868" s="7" t="s">
        <v>3512</v>
      </c>
      <c r="N868" s="7" t="s">
        <v>932</v>
      </c>
      <c r="O868" s="15"/>
      <c r="P868" s="15"/>
      <c r="Q868" s="11">
        <v>0</v>
      </c>
      <c r="R868" s="12">
        <f t="shared" si="39"/>
        <v>500</v>
      </c>
      <c r="S868" s="11">
        <f t="shared" si="40"/>
        <v>500</v>
      </c>
      <c r="T868" s="13" t="s">
        <v>3513</v>
      </c>
      <c r="U868" s="16" t="s">
        <v>223</v>
      </c>
      <c r="X868" t="s">
        <v>4780</v>
      </c>
    </row>
    <row r="869" spans="1:24" ht="13" x14ac:dyDescent="0.15">
      <c r="A869" s="1">
        <f t="shared" si="41"/>
        <v>868</v>
      </c>
      <c r="B869" s="107" t="s">
        <v>3514</v>
      </c>
      <c r="C869" s="111">
        <v>44097</v>
      </c>
      <c r="D869" s="5" t="s">
        <v>218</v>
      </c>
      <c r="E869" s="6">
        <v>505</v>
      </c>
      <c r="F869" s="5" t="s">
        <v>22</v>
      </c>
      <c r="G869" s="7" t="s">
        <v>3515</v>
      </c>
      <c r="H869" s="5" t="s">
        <v>60</v>
      </c>
      <c r="I869" s="7" t="s">
        <v>61</v>
      </c>
      <c r="J869" s="15"/>
      <c r="K869" s="15"/>
      <c r="L869" s="15"/>
      <c r="M869" s="7" t="s">
        <v>3516</v>
      </c>
      <c r="N869" s="7" t="s">
        <v>932</v>
      </c>
      <c r="O869" s="15"/>
      <c r="P869" s="15"/>
      <c r="Q869" s="11">
        <v>0</v>
      </c>
      <c r="R869" s="12">
        <f t="shared" si="39"/>
        <v>500</v>
      </c>
      <c r="S869" s="11">
        <f t="shared" si="40"/>
        <v>500</v>
      </c>
      <c r="T869" s="13" t="s">
        <v>3517</v>
      </c>
      <c r="U869" s="16" t="s">
        <v>223</v>
      </c>
      <c r="X869" t="s">
        <v>4780</v>
      </c>
    </row>
    <row r="870" spans="1:24" ht="13" x14ac:dyDescent="0.15">
      <c r="A870" s="1">
        <f t="shared" si="41"/>
        <v>869</v>
      </c>
      <c r="B870" s="107" t="s">
        <v>3518</v>
      </c>
      <c r="C870" s="111">
        <v>44097</v>
      </c>
      <c r="D870" s="5" t="s">
        <v>218</v>
      </c>
      <c r="E870" s="6">
        <v>2517</v>
      </c>
      <c r="F870" s="5" t="s">
        <v>22</v>
      </c>
      <c r="G870" s="7" t="s">
        <v>3519</v>
      </c>
      <c r="H870" s="5" t="s">
        <v>54</v>
      </c>
      <c r="I870" s="7" t="s">
        <v>104</v>
      </c>
      <c r="J870" s="15"/>
      <c r="K870" s="15"/>
      <c r="L870" s="15"/>
      <c r="M870" s="7" t="s">
        <v>3520</v>
      </c>
      <c r="N870" s="7" t="s">
        <v>932</v>
      </c>
      <c r="O870" s="15"/>
      <c r="P870" s="15"/>
      <c r="Q870" s="11">
        <v>0</v>
      </c>
      <c r="R870" s="12">
        <f t="shared" si="39"/>
        <v>500</v>
      </c>
      <c r="S870" s="11">
        <f t="shared" si="40"/>
        <v>500</v>
      </c>
      <c r="T870" s="13" t="s">
        <v>3521</v>
      </c>
      <c r="U870" s="16" t="s">
        <v>223</v>
      </c>
      <c r="X870" t="s">
        <v>4780</v>
      </c>
    </row>
    <row r="871" spans="1:24" ht="13" x14ac:dyDescent="0.15">
      <c r="A871" s="1">
        <f t="shared" si="41"/>
        <v>870</v>
      </c>
      <c r="B871" s="107" t="s">
        <v>3522</v>
      </c>
      <c r="C871" s="111">
        <v>44097</v>
      </c>
      <c r="D871" s="5" t="s">
        <v>218</v>
      </c>
      <c r="E871" s="6">
        <v>13202</v>
      </c>
      <c r="F871" s="5" t="s">
        <v>22</v>
      </c>
      <c r="G871" s="7" t="s">
        <v>2734</v>
      </c>
      <c r="H871" s="5" t="s">
        <v>24</v>
      </c>
      <c r="I871" s="7" t="s">
        <v>61</v>
      </c>
      <c r="J871" s="15"/>
      <c r="K871" s="15"/>
      <c r="L871" s="15"/>
      <c r="M871" s="7" t="s">
        <v>3523</v>
      </c>
      <c r="N871" s="7" t="s">
        <v>932</v>
      </c>
      <c r="O871" s="15"/>
      <c r="P871" s="15"/>
      <c r="Q871" s="11">
        <v>0</v>
      </c>
      <c r="R871" s="12">
        <f t="shared" si="39"/>
        <v>500</v>
      </c>
      <c r="S871" s="11">
        <f t="shared" si="40"/>
        <v>500</v>
      </c>
      <c r="T871" s="13" t="s">
        <v>3524</v>
      </c>
      <c r="U871" s="16" t="s">
        <v>223</v>
      </c>
      <c r="X871" t="s">
        <v>4780</v>
      </c>
    </row>
    <row r="872" spans="1:24" ht="13" x14ac:dyDescent="0.15">
      <c r="A872" s="1">
        <f t="shared" si="41"/>
        <v>871</v>
      </c>
      <c r="B872" s="107" t="s">
        <v>3525</v>
      </c>
      <c r="C872" s="111">
        <v>44097</v>
      </c>
      <c r="D872" s="5" t="s">
        <v>218</v>
      </c>
      <c r="E872" s="6">
        <v>1903</v>
      </c>
      <c r="F872" s="5" t="s">
        <v>22</v>
      </c>
      <c r="G872" s="7" t="s">
        <v>3526</v>
      </c>
      <c r="H872" s="5" t="s">
        <v>60</v>
      </c>
      <c r="I872" s="7" t="s">
        <v>104</v>
      </c>
      <c r="J872" s="15"/>
      <c r="K872" s="15"/>
      <c r="L872" s="15"/>
      <c r="M872" s="7" t="s">
        <v>3527</v>
      </c>
      <c r="N872" s="7" t="s">
        <v>3528</v>
      </c>
      <c r="O872" s="15"/>
      <c r="P872" s="15"/>
      <c r="Q872" s="11">
        <v>0</v>
      </c>
      <c r="R872" s="12">
        <f t="shared" si="39"/>
        <v>500</v>
      </c>
      <c r="S872" s="11">
        <f t="shared" si="40"/>
        <v>500</v>
      </c>
      <c r="T872" s="13" t="s">
        <v>3529</v>
      </c>
      <c r="U872" s="16" t="s">
        <v>3530</v>
      </c>
    </row>
    <row r="873" spans="1:24" ht="13" x14ac:dyDescent="0.15">
      <c r="A873" s="1">
        <f t="shared" si="41"/>
        <v>872</v>
      </c>
      <c r="B873" s="107" t="s">
        <v>3531</v>
      </c>
      <c r="C873" s="111">
        <v>44097</v>
      </c>
      <c r="D873" s="5" t="s">
        <v>218</v>
      </c>
      <c r="E873" s="6">
        <v>11505</v>
      </c>
      <c r="F873" s="5" t="s">
        <v>22</v>
      </c>
      <c r="G873" s="7" t="s">
        <v>3532</v>
      </c>
      <c r="H873" s="5" t="s">
        <v>24</v>
      </c>
      <c r="I873" s="15"/>
      <c r="J873" s="15"/>
      <c r="K873" s="15"/>
      <c r="L873" s="15"/>
      <c r="M873" s="7" t="s">
        <v>3533</v>
      </c>
      <c r="N873" s="7" t="s">
        <v>1722</v>
      </c>
      <c r="O873" s="15"/>
      <c r="P873" s="15"/>
      <c r="Q873" s="11">
        <v>0</v>
      </c>
      <c r="R873" s="12">
        <f t="shared" si="39"/>
        <v>500</v>
      </c>
      <c r="S873" s="11">
        <f t="shared" si="40"/>
        <v>500</v>
      </c>
      <c r="T873" s="13" t="s">
        <v>3534</v>
      </c>
      <c r="U873" s="16" t="s">
        <v>223</v>
      </c>
      <c r="X873" t="s">
        <v>4780</v>
      </c>
    </row>
    <row r="874" spans="1:24" ht="13" x14ac:dyDescent="0.15">
      <c r="A874" s="1">
        <f t="shared" si="41"/>
        <v>873</v>
      </c>
      <c r="B874" s="107" t="s">
        <v>3535</v>
      </c>
      <c r="C874" s="111">
        <v>44097</v>
      </c>
      <c r="D874" s="5" t="s">
        <v>218</v>
      </c>
      <c r="E874" s="6">
        <v>11110</v>
      </c>
      <c r="F874" s="5" t="s">
        <v>22</v>
      </c>
      <c r="G874" s="7" t="s">
        <v>3536</v>
      </c>
      <c r="H874" s="5" t="s">
        <v>34</v>
      </c>
      <c r="I874" s="7" t="s">
        <v>42</v>
      </c>
      <c r="J874" s="15"/>
      <c r="K874" s="15"/>
      <c r="L874" s="15"/>
      <c r="M874" s="7" t="s">
        <v>3537</v>
      </c>
      <c r="N874" s="7" t="s">
        <v>1722</v>
      </c>
      <c r="O874" s="15"/>
      <c r="P874" s="15"/>
      <c r="Q874" s="11">
        <v>0</v>
      </c>
      <c r="R874" s="12">
        <f t="shared" si="39"/>
        <v>500</v>
      </c>
      <c r="S874" s="11">
        <f t="shared" si="40"/>
        <v>500</v>
      </c>
      <c r="T874" s="13" t="s">
        <v>3538</v>
      </c>
      <c r="U874" s="16" t="s">
        <v>223</v>
      </c>
      <c r="X874" t="s">
        <v>4780</v>
      </c>
    </row>
    <row r="875" spans="1:24" ht="13" x14ac:dyDescent="0.15">
      <c r="A875" s="1">
        <f t="shared" si="41"/>
        <v>874</v>
      </c>
      <c r="B875" s="107" t="s">
        <v>3539</v>
      </c>
      <c r="C875" s="111">
        <v>44097</v>
      </c>
      <c r="D875" s="5" t="s">
        <v>218</v>
      </c>
      <c r="E875" s="6">
        <v>4700</v>
      </c>
      <c r="F875" s="5" t="s">
        <v>22</v>
      </c>
      <c r="G875" s="7" t="s">
        <v>3540</v>
      </c>
      <c r="H875" s="5" t="s">
        <v>68</v>
      </c>
      <c r="I875" s="7" t="s">
        <v>97</v>
      </c>
      <c r="J875" s="15"/>
      <c r="K875" s="15"/>
      <c r="L875" s="15"/>
      <c r="M875" s="7" t="s">
        <v>3541</v>
      </c>
      <c r="N875" s="7" t="s">
        <v>1722</v>
      </c>
      <c r="O875" s="15"/>
      <c r="P875" s="15"/>
      <c r="Q875" s="11">
        <v>0</v>
      </c>
      <c r="R875" s="12">
        <f t="shared" si="39"/>
        <v>500</v>
      </c>
      <c r="S875" s="11">
        <f t="shared" si="40"/>
        <v>500</v>
      </c>
      <c r="T875" s="13" t="s">
        <v>3542</v>
      </c>
      <c r="U875" s="16" t="s">
        <v>223</v>
      </c>
      <c r="X875" t="s">
        <v>4780</v>
      </c>
    </row>
    <row r="876" spans="1:24" ht="13" x14ac:dyDescent="0.15">
      <c r="A876" s="1">
        <f t="shared" si="41"/>
        <v>875</v>
      </c>
      <c r="B876" s="107" t="s">
        <v>3543</v>
      </c>
      <c r="C876" s="111">
        <v>44097</v>
      </c>
      <c r="D876" s="5" t="s">
        <v>218</v>
      </c>
      <c r="E876" s="6">
        <v>3412</v>
      </c>
      <c r="F876" s="5" t="s">
        <v>22</v>
      </c>
      <c r="G876" s="7" t="s">
        <v>2271</v>
      </c>
      <c r="H876" s="5" t="s">
        <v>54</v>
      </c>
      <c r="I876" s="7" t="s">
        <v>35</v>
      </c>
      <c r="J876" s="15"/>
      <c r="K876" s="15"/>
      <c r="L876" s="15"/>
      <c r="M876" s="7" t="s">
        <v>3544</v>
      </c>
      <c r="N876" s="7" t="s">
        <v>1722</v>
      </c>
      <c r="O876" s="15"/>
      <c r="P876" s="15"/>
      <c r="Q876" s="11">
        <v>0</v>
      </c>
      <c r="R876" s="12">
        <f t="shared" si="39"/>
        <v>500</v>
      </c>
      <c r="S876" s="11">
        <f t="shared" si="40"/>
        <v>500</v>
      </c>
      <c r="T876" s="13" t="s">
        <v>3545</v>
      </c>
      <c r="U876" s="16" t="s">
        <v>223</v>
      </c>
      <c r="X876" t="s">
        <v>4780</v>
      </c>
    </row>
    <row r="877" spans="1:24" ht="13" x14ac:dyDescent="0.15">
      <c r="A877" s="1">
        <f t="shared" si="41"/>
        <v>876</v>
      </c>
      <c r="B877" s="107" t="s">
        <v>3546</v>
      </c>
      <c r="C877" s="111">
        <v>44097</v>
      </c>
      <c r="D877" s="5" t="s">
        <v>218</v>
      </c>
      <c r="E877" s="6">
        <v>6413</v>
      </c>
      <c r="F877" s="5" t="s">
        <v>22</v>
      </c>
      <c r="G877" s="7" t="s">
        <v>3547</v>
      </c>
      <c r="H877" s="5" t="s">
        <v>247</v>
      </c>
      <c r="I877" s="7" t="s">
        <v>35</v>
      </c>
      <c r="J877" s="15"/>
      <c r="K877" s="15"/>
      <c r="L877" s="15"/>
      <c r="M877" s="7" t="s">
        <v>3548</v>
      </c>
      <c r="N877" s="7" t="s">
        <v>1722</v>
      </c>
      <c r="O877" s="15"/>
      <c r="P877" s="15"/>
      <c r="Q877" s="11">
        <v>0</v>
      </c>
      <c r="R877" s="12">
        <f t="shared" si="39"/>
        <v>500</v>
      </c>
      <c r="S877" s="11">
        <f t="shared" si="40"/>
        <v>500</v>
      </c>
      <c r="T877" s="13" t="s">
        <v>3549</v>
      </c>
      <c r="U877" s="16" t="s">
        <v>223</v>
      </c>
      <c r="X877" t="s">
        <v>4780</v>
      </c>
    </row>
    <row r="878" spans="1:24" ht="13" x14ac:dyDescent="0.15">
      <c r="A878" s="1">
        <f t="shared" si="41"/>
        <v>877</v>
      </c>
      <c r="B878" s="107" t="s">
        <v>3550</v>
      </c>
      <c r="C878" s="111">
        <v>44097</v>
      </c>
      <c r="D878" s="5" t="s">
        <v>218</v>
      </c>
      <c r="E878" s="6">
        <v>11412</v>
      </c>
      <c r="F878" s="5" t="s">
        <v>22</v>
      </c>
      <c r="G878" s="7" t="s">
        <v>3551</v>
      </c>
      <c r="H878" s="5" t="s">
        <v>34</v>
      </c>
      <c r="I878" s="7" t="s">
        <v>42</v>
      </c>
      <c r="J878" s="15"/>
      <c r="K878" s="15"/>
      <c r="L878" s="15"/>
      <c r="M878" s="7" t="s">
        <v>3552</v>
      </c>
      <c r="N878" s="7" t="s">
        <v>1722</v>
      </c>
      <c r="O878" s="15"/>
      <c r="P878" s="15"/>
      <c r="Q878" s="11">
        <v>0</v>
      </c>
      <c r="R878" s="12">
        <f t="shared" si="39"/>
        <v>500</v>
      </c>
      <c r="S878" s="11">
        <f t="shared" si="40"/>
        <v>500</v>
      </c>
      <c r="T878" s="13" t="s">
        <v>3553</v>
      </c>
      <c r="U878" s="16" t="s">
        <v>223</v>
      </c>
      <c r="X878" t="s">
        <v>4780</v>
      </c>
    </row>
    <row r="879" spans="1:24" ht="13" x14ac:dyDescent="0.15">
      <c r="A879" s="1">
        <f t="shared" si="41"/>
        <v>878</v>
      </c>
      <c r="B879" s="107" t="s">
        <v>3554</v>
      </c>
      <c r="C879" s="111">
        <v>44097</v>
      </c>
      <c r="D879" s="5" t="s">
        <v>218</v>
      </c>
      <c r="E879" s="6">
        <v>2716</v>
      </c>
      <c r="F879" s="5" t="s">
        <v>22</v>
      </c>
      <c r="G879" s="7" t="s">
        <v>3519</v>
      </c>
      <c r="H879" s="5" t="s">
        <v>54</v>
      </c>
      <c r="I879" s="7" t="s">
        <v>104</v>
      </c>
      <c r="J879" s="15"/>
      <c r="K879" s="15"/>
      <c r="L879" s="15"/>
      <c r="M879" s="7" t="s">
        <v>3555</v>
      </c>
      <c r="N879" s="7" t="s">
        <v>3556</v>
      </c>
      <c r="O879" s="15"/>
      <c r="P879" s="15"/>
      <c r="Q879" s="11">
        <v>0</v>
      </c>
      <c r="R879" s="12">
        <f t="shared" si="39"/>
        <v>500</v>
      </c>
      <c r="S879" s="11">
        <f t="shared" si="40"/>
        <v>500</v>
      </c>
      <c r="T879" s="13" t="s">
        <v>3557</v>
      </c>
      <c r="U879" s="16" t="s">
        <v>2608</v>
      </c>
    </row>
    <row r="880" spans="1:24" ht="13" x14ac:dyDescent="0.15">
      <c r="A880" s="1">
        <f t="shared" si="41"/>
        <v>879</v>
      </c>
      <c r="B880" s="107" t="s">
        <v>3558</v>
      </c>
      <c r="C880" s="111">
        <v>44097</v>
      </c>
      <c r="D880" s="5" t="s">
        <v>239</v>
      </c>
      <c r="E880" s="6">
        <v>2619</v>
      </c>
      <c r="F880" s="5" t="s">
        <v>22</v>
      </c>
      <c r="G880" s="7" t="s">
        <v>3559</v>
      </c>
      <c r="H880" s="5" t="s">
        <v>24</v>
      </c>
      <c r="I880" s="7" t="s">
        <v>69</v>
      </c>
      <c r="J880" s="15"/>
      <c r="K880" s="15"/>
      <c r="L880" s="15"/>
      <c r="M880" s="7" t="s">
        <v>1941</v>
      </c>
      <c r="N880" s="7" t="s">
        <v>497</v>
      </c>
      <c r="O880" s="15"/>
      <c r="P880" s="15"/>
      <c r="Q880" s="11">
        <v>50000</v>
      </c>
      <c r="R880" s="12">
        <f t="shared" si="39"/>
        <v>0</v>
      </c>
      <c r="S880" s="11">
        <f t="shared" si="40"/>
        <v>50000</v>
      </c>
      <c r="T880" s="13" t="s">
        <v>3560</v>
      </c>
      <c r="U880" s="16" t="s">
        <v>250</v>
      </c>
      <c r="V880" t="s">
        <v>4778</v>
      </c>
    </row>
    <row r="881" spans="1:22" ht="13" x14ac:dyDescent="0.15">
      <c r="A881" s="1">
        <f t="shared" si="41"/>
        <v>880</v>
      </c>
      <c r="B881" s="107" t="s">
        <v>3561</v>
      </c>
      <c r="C881" s="111">
        <v>44097</v>
      </c>
      <c r="D881" s="5" t="s">
        <v>239</v>
      </c>
      <c r="E881" s="6">
        <v>925</v>
      </c>
      <c r="F881" s="5" t="s">
        <v>22</v>
      </c>
      <c r="G881" s="7" t="s">
        <v>3562</v>
      </c>
      <c r="H881" s="5" t="s">
        <v>60</v>
      </c>
      <c r="I881" s="7" t="s">
        <v>97</v>
      </c>
      <c r="J881" s="15"/>
      <c r="K881" s="15"/>
      <c r="L881" s="15"/>
      <c r="M881" s="7" t="s">
        <v>3563</v>
      </c>
      <c r="N881" s="7" t="s">
        <v>497</v>
      </c>
      <c r="O881" s="15"/>
      <c r="P881" s="15"/>
      <c r="Q881" s="11">
        <v>50000</v>
      </c>
      <c r="R881" s="12">
        <f t="shared" si="39"/>
        <v>0</v>
      </c>
      <c r="S881" s="11">
        <f t="shared" si="40"/>
        <v>50000</v>
      </c>
      <c r="T881" s="13" t="s">
        <v>3564</v>
      </c>
      <c r="U881" s="16" t="s">
        <v>256</v>
      </c>
      <c r="V881" t="s">
        <v>4778</v>
      </c>
    </row>
    <row r="882" spans="1:22" ht="13" x14ac:dyDescent="0.15">
      <c r="A882" s="1">
        <f t="shared" si="41"/>
        <v>881</v>
      </c>
      <c r="B882" s="107" t="s">
        <v>3565</v>
      </c>
      <c r="C882" s="111">
        <v>44097</v>
      </c>
      <c r="D882" s="5" t="s">
        <v>239</v>
      </c>
      <c r="E882" s="6">
        <v>10905</v>
      </c>
      <c r="F882" s="5" t="s">
        <v>22</v>
      </c>
      <c r="G882" s="7" t="s">
        <v>360</v>
      </c>
      <c r="H882" s="5" t="s">
        <v>361</v>
      </c>
      <c r="I882" s="7" t="s">
        <v>25</v>
      </c>
      <c r="J882" s="15"/>
      <c r="K882" s="15"/>
      <c r="L882" s="15"/>
      <c r="M882" s="7" t="s">
        <v>362</v>
      </c>
      <c r="N882" s="7" t="s">
        <v>722</v>
      </c>
      <c r="O882" s="15"/>
      <c r="P882" s="15"/>
      <c r="Q882" s="11">
        <v>50000</v>
      </c>
      <c r="R882" s="12">
        <f t="shared" si="39"/>
        <v>0</v>
      </c>
      <c r="S882" s="11">
        <f t="shared" si="40"/>
        <v>50000</v>
      </c>
      <c r="T882" s="13" t="s">
        <v>364</v>
      </c>
      <c r="U882" s="14"/>
    </row>
    <row r="883" spans="1:22" ht="13" x14ac:dyDescent="0.15">
      <c r="A883" s="1">
        <f t="shared" si="41"/>
        <v>882</v>
      </c>
      <c r="B883" s="107" t="s">
        <v>3566</v>
      </c>
      <c r="C883" s="111">
        <v>44097</v>
      </c>
      <c r="D883" s="5" t="s">
        <v>239</v>
      </c>
      <c r="E883" s="6">
        <v>2708</v>
      </c>
      <c r="F883" s="5" t="s">
        <v>22</v>
      </c>
      <c r="G883" s="7" t="s">
        <v>3567</v>
      </c>
      <c r="H883" s="5" t="s">
        <v>34</v>
      </c>
      <c r="I883" s="7" t="s">
        <v>35</v>
      </c>
      <c r="J883" s="15"/>
      <c r="K883" s="15"/>
      <c r="L883" s="15"/>
      <c r="M883" s="7" t="s">
        <v>3568</v>
      </c>
      <c r="N883" s="7" t="s">
        <v>528</v>
      </c>
      <c r="O883" s="15"/>
      <c r="P883" s="15"/>
      <c r="Q883" s="11">
        <v>50000</v>
      </c>
      <c r="R883" s="12">
        <f t="shared" si="39"/>
        <v>0</v>
      </c>
      <c r="S883" s="11">
        <f t="shared" si="40"/>
        <v>50000</v>
      </c>
      <c r="T883" s="13" t="s">
        <v>3569</v>
      </c>
      <c r="U883" s="16" t="s">
        <v>250</v>
      </c>
      <c r="V883" t="s">
        <v>4778</v>
      </c>
    </row>
    <row r="884" spans="1:22" ht="13" x14ac:dyDescent="0.15">
      <c r="A884" s="1">
        <f t="shared" si="41"/>
        <v>883</v>
      </c>
      <c r="B884" s="107" t="s">
        <v>3570</v>
      </c>
      <c r="C884" s="111">
        <v>44097</v>
      </c>
      <c r="D884" s="5" t="s">
        <v>239</v>
      </c>
      <c r="E884" s="6">
        <v>1728</v>
      </c>
      <c r="F884" s="5" t="s">
        <v>22</v>
      </c>
      <c r="G884" s="7" t="s">
        <v>3571</v>
      </c>
      <c r="H884" s="5" t="s">
        <v>24</v>
      </c>
      <c r="I884" s="7" t="s">
        <v>109</v>
      </c>
      <c r="J884" s="15"/>
      <c r="K884" s="15"/>
      <c r="L884" s="15"/>
      <c r="M884" s="7" t="s">
        <v>3572</v>
      </c>
      <c r="N884" s="7" t="s">
        <v>2331</v>
      </c>
      <c r="O884" s="15"/>
      <c r="P884" s="15"/>
      <c r="Q884" s="11">
        <v>50000</v>
      </c>
      <c r="R884" s="12">
        <f t="shared" si="39"/>
        <v>0</v>
      </c>
      <c r="S884" s="11">
        <f t="shared" si="40"/>
        <v>50000</v>
      </c>
      <c r="T884" s="13" t="s">
        <v>3573</v>
      </c>
      <c r="U884" s="16" t="s">
        <v>250</v>
      </c>
      <c r="V884" t="s">
        <v>4778</v>
      </c>
    </row>
    <row r="885" spans="1:22" ht="13" x14ac:dyDescent="0.15">
      <c r="A885" s="1">
        <f t="shared" si="41"/>
        <v>884</v>
      </c>
      <c r="B885" s="107" t="s">
        <v>3574</v>
      </c>
      <c r="C885" s="111">
        <v>44097</v>
      </c>
      <c r="D885" s="5" t="s">
        <v>239</v>
      </c>
      <c r="E885" s="6">
        <v>3908</v>
      </c>
      <c r="F885" s="5" t="s">
        <v>22</v>
      </c>
      <c r="G885" s="7" t="s">
        <v>3575</v>
      </c>
      <c r="H885" s="5" t="s">
        <v>54</v>
      </c>
      <c r="I885" s="7" t="s">
        <v>97</v>
      </c>
      <c r="J885" s="15"/>
      <c r="K885" s="15"/>
      <c r="L885" s="15"/>
      <c r="M885" s="7" t="s">
        <v>3576</v>
      </c>
      <c r="N885" s="7" t="s">
        <v>2331</v>
      </c>
      <c r="O885" s="15"/>
      <c r="P885" s="15"/>
      <c r="Q885" s="11">
        <v>50000</v>
      </c>
      <c r="R885" s="12">
        <f t="shared" si="39"/>
        <v>0</v>
      </c>
      <c r="S885" s="11">
        <f t="shared" si="40"/>
        <v>50000</v>
      </c>
      <c r="T885" s="13" t="s">
        <v>3577</v>
      </c>
      <c r="U885" s="16" t="s">
        <v>250</v>
      </c>
      <c r="V885" t="s">
        <v>4778</v>
      </c>
    </row>
    <row r="886" spans="1:22" ht="13" x14ac:dyDescent="0.15">
      <c r="A886" s="1">
        <f t="shared" si="41"/>
        <v>885</v>
      </c>
      <c r="B886" s="107" t="s">
        <v>3578</v>
      </c>
      <c r="C886" s="111">
        <v>44097</v>
      </c>
      <c r="D886" s="5" t="s">
        <v>239</v>
      </c>
      <c r="E886" s="6">
        <v>5306</v>
      </c>
      <c r="F886" s="5" t="s">
        <v>22</v>
      </c>
      <c r="G886" s="7" t="s">
        <v>3579</v>
      </c>
      <c r="H886" s="5" t="s">
        <v>68</v>
      </c>
      <c r="I886" s="7" t="s">
        <v>69</v>
      </c>
      <c r="J886" s="15"/>
      <c r="K886" s="15"/>
      <c r="L886" s="15"/>
      <c r="M886" s="7" t="s">
        <v>3580</v>
      </c>
      <c r="N886" s="7" t="s">
        <v>3581</v>
      </c>
      <c r="O886" s="15"/>
      <c r="P886" s="15"/>
      <c r="Q886" s="11">
        <v>50000</v>
      </c>
      <c r="R886" s="12">
        <f t="shared" si="39"/>
        <v>0</v>
      </c>
      <c r="S886" s="11">
        <f t="shared" si="40"/>
        <v>50000</v>
      </c>
      <c r="T886" s="13" t="s">
        <v>3582</v>
      </c>
      <c r="U886" s="16" t="s">
        <v>250</v>
      </c>
      <c r="V886" t="s">
        <v>4778</v>
      </c>
    </row>
    <row r="887" spans="1:22" ht="13" x14ac:dyDescent="0.15">
      <c r="A887" s="1">
        <f t="shared" si="41"/>
        <v>886</v>
      </c>
      <c r="B887" s="107" t="s">
        <v>3583</v>
      </c>
      <c r="C887" s="111">
        <v>44097</v>
      </c>
      <c r="D887" s="5" t="s">
        <v>239</v>
      </c>
      <c r="E887" s="6">
        <v>8311</v>
      </c>
      <c r="F887" s="5" t="s">
        <v>22</v>
      </c>
      <c r="G887" s="7" t="s">
        <v>3584</v>
      </c>
      <c r="H887" s="5" t="s">
        <v>24</v>
      </c>
      <c r="I887" s="7" t="s">
        <v>42</v>
      </c>
      <c r="J887" s="15"/>
      <c r="K887" s="15"/>
      <c r="L887" s="15"/>
      <c r="M887" s="7" t="s">
        <v>3585</v>
      </c>
      <c r="N887" s="7" t="s">
        <v>528</v>
      </c>
      <c r="O887" s="15"/>
      <c r="P887" s="15"/>
      <c r="Q887" s="11">
        <v>50000</v>
      </c>
      <c r="R887" s="12">
        <f t="shared" si="39"/>
        <v>0</v>
      </c>
      <c r="S887" s="11">
        <f t="shared" si="40"/>
        <v>50000</v>
      </c>
      <c r="T887" s="13" t="s">
        <v>3586</v>
      </c>
      <c r="U887" s="16" t="s">
        <v>250</v>
      </c>
      <c r="V887" t="s">
        <v>4778</v>
      </c>
    </row>
    <row r="888" spans="1:22" ht="13" x14ac:dyDescent="0.15">
      <c r="A888" s="1">
        <f t="shared" si="41"/>
        <v>887</v>
      </c>
      <c r="B888" s="107" t="s">
        <v>3587</v>
      </c>
      <c r="C888" s="111">
        <v>44097</v>
      </c>
      <c r="D888" s="5" t="s">
        <v>239</v>
      </c>
      <c r="E888" s="6">
        <v>11606</v>
      </c>
      <c r="F888" s="5" t="s">
        <v>22</v>
      </c>
      <c r="G888" s="7" t="s">
        <v>3588</v>
      </c>
      <c r="H888" s="5" t="s">
        <v>24</v>
      </c>
      <c r="I888" s="15"/>
      <c r="J888" s="15"/>
      <c r="K888" s="15"/>
      <c r="L888" s="15"/>
      <c r="M888" s="7" t="s">
        <v>3589</v>
      </c>
      <c r="N888" s="7" t="s">
        <v>3590</v>
      </c>
      <c r="O888" s="15"/>
      <c r="P888" s="15"/>
      <c r="Q888" s="11">
        <v>50000</v>
      </c>
      <c r="R888" s="12">
        <f t="shared" si="39"/>
        <v>0</v>
      </c>
      <c r="S888" s="11">
        <f t="shared" si="40"/>
        <v>50000</v>
      </c>
      <c r="T888" s="13" t="s">
        <v>3591</v>
      </c>
      <c r="U888" s="16" t="s">
        <v>250</v>
      </c>
      <c r="V888" t="s">
        <v>4778</v>
      </c>
    </row>
    <row r="889" spans="1:22" ht="13" x14ac:dyDescent="0.15">
      <c r="A889" s="1">
        <f t="shared" si="41"/>
        <v>888</v>
      </c>
      <c r="B889" s="107" t="s">
        <v>3592</v>
      </c>
      <c r="C889" s="111">
        <v>44097</v>
      </c>
      <c r="D889" s="5" t="s">
        <v>239</v>
      </c>
      <c r="E889" s="6">
        <v>8013</v>
      </c>
      <c r="F889" s="5" t="s">
        <v>22</v>
      </c>
      <c r="G889" s="7" t="s">
        <v>3593</v>
      </c>
      <c r="H889" s="5" t="s">
        <v>68</v>
      </c>
      <c r="I889" s="7" t="s">
        <v>25</v>
      </c>
      <c r="J889" s="15"/>
      <c r="K889" s="15"/>
      <c r="L889" s="15"/>
      <c r="M889" s="7" t="s">
        <v>3594</v>
      </c>
      <c r="N889" s="7" t="s">
        <v>722</v>
      </c>
      <c r="O889" s="15"/>
      <c r="P889" s="15"/>
      <c r="Q889" s="11">
        <v>50000</v>
      </c>
      <c r="R889" s="12">
        <f t="shared" si="39"/>
        <v>0</v>
      </c>
      <c r="S889" s="11">
        <f t="shared" si="40"/>
        <v>50000</v>
      </c>
      <c r="T889" s="13" t="s">
        <v>3595</v>
      </c>
      <c r="U889" s="16" t="s">
        <v>250</v>
      </c>
      <c r="V889" t="s">
        <v>4778</v>
      </c>
    </row>
    <row r="890" spans="1:22" ht="13" x14ac:dyDescent="0.15">
      <c r="A890" s="1">
        <f t="shared" si="41"/>
        <v>889</v>
      </c>
      <c r="B890" s="107" t="s">
        <v>3596</v>
      </c>
      <c r="C890" s="111">
        <v>44097</v>
      </c>
      <c r="D890" s="5" t="s">
        <v>239</v>
      </c>
      <c r="E890" s="6">
        <v>1920</v>
      </c>
      <c r="F890" s="5" t="s">
        <v>22</v>
      </c>
      <c r="G890" s="7" t="s">
        <v>3597</v>
      </c>
      <c r="H890" s="5" t="s">
        <v>54</v>
      </c>
      <c r="I890" s="7" t="s">
        <v>104</v>
      </c>
      <c r="J890" s="15"/>
      <c r="K890" s="15"/>
      <c r="L890" s="15"/>
      <c r="M890" s="7" t="s">
        <v>3598</v>
      </c>
      <c r="N890" s="7" t="s">
        <v>528</v>
      </c>
      <c r="O890" s="15"/>
      <c r="P890" s="15"/>
      <c r="Q890" s="11">
        <v>50000</v>
      </c>
      <c r="R890" s="12">
        <f t="shared" si="39"/>
        <v>0</v>
      </c>
      <c r="S890" s="11">
        <f t="shared" si="40"/>
        <v>50000</v>
      </c>
      <c r="T890" s="13" t="s">
        <v>3599</v>
      </c>
      <c r="U890" s="16" t="s">
        <v>1857</v>
      </c>
      <c r="V890" t="s">
        <v>4778</v>
      </c>
    </row>
    <row r="891" spans="1:22" ht="13" x14ac:dyDescent="0.15">
      <c r="A891" s="1">
        <f t="shared" si="41"/>
        <v>890</v>
      </c>
      <c r="B891" s="107" t="s">
        <v>3600</v>
      </c>
      <c r="C891" s="111">
        <v>44097</v>
      </c>
      <c r="D891" s="5" t="s">
        <v>239</v>
      </c>
      <c r="E891" s="6">
        <v>1510</v>
      </c>
      <c r="F891" s="5" t="s">
        <v>22</v>
      </c>
      <c r="G891" s="7" t="s">
        <v>1492</v>
      </c>
      <c r="H891" s="5" t="s">
        <v>60</v>
      </c>
      <c r="I891" s="7" t="s">
        <v>118</v>
      </c>
      <c r="J891" s="15"/>
      <c r="K891" s="15"/>
      <c r="L891" s="15"/>
      <c r="M891" s="7" t="s">
        <v>3268</v>
      </c>
      <c r="N891" s="7" t="s">
        <v>523</v>
      </c>
      <c r="O891" s="15"/>
      <c r="P891" s="15"/>
      <c r="Q891" s="11">
        <v>50000</v>
      </c>
      <c r="R891" s="12">
        <f t="shared" si="39"/>
        <v>0</v>
      </c>
      <c r="S891" s="11">
        <f t="shared" si="40"/>
        <v>50000</v>
      </c>
      <c r="T891" s="13" t="s">
        <v>3269</v>
      </c>
      <c r="U891" s="16" t="s">
        <v>280</v>
      </c>
      <c r="V891" t="s">
        <v>4778</v>
      </c>
    </row>
    <row r="892" spans="1:22" ht="13" x14ac:dyDescent="0.15">
      <c r="A892" s="1">
        <f t="shared" si="41"/>
        <v>891</v>
      </c>
      <c r="B892" s="107" t="s">
        <v>3601</v>
      </c>
      <c r="C892" s="111">
        <v>44097</v>
      </c>
      <c r="D892" s="5" t="s">
        <v>239</v>
      </c>
      <c r="E892" s="6">
        <v>4712</v>
      </c>
      <c r="F892" s="5" t="s">
        <v>22</v>
      </c>
      <c r="G892" s="7" t="s">
        <v>3602</v>
      </c>
      <c r="H892" s="5" t="s">
        <v>24</v>
      </c>
      <c r="I892" s="7" t="s">
        <v>97</v>
      </c>
      <c r="J892" s="15"/>
      <c r="K892" s="15"/>
      <c r="L892" s="15"/>
      <c r="M892" s="7" t="s">
        <v>3603</v>
      </c>
      <c r="N892" s="7" t="s">
        <v>523</v>
      </c>
      <c r="O892" s="15"/>
      <c r="P892" s="15"/>
      <c r="Q892" s="11">
        <v>50000</v>
      </c>
      <c r="R892" s="12">
        <f t="shared" si="39"/>
        <v>0</v>
      </c>
      <c r="S892" s="11">
        <f t="shared" si="40"/>
        <v>50000</v>
      </c>
      <c r="T892" s="13" t="s">
        <v>3604</v>
      </c>
      <c r="U892" s="16" t="s">
        <v>280</v>
      </c>
      <c r="V892" t="s">
        <v>4778</v>
      </c>
    </row>
    <row r="893" spans="1:22" ht="13" x14ac:dyDescent="0.15">
      <c r="A893" s="1">
        <f t="shared" si="41"/>
        <v>892</v>
      </c>
      <c r="B893" s="107" t="s">
        <v>3605</v>
      </c>
      <c r="C893" s="111">
        <v>44097</v>
      </c>
      <c r="D893" s="5" t="s">
        <v>239</v>
      </c>
      <c r="E893" s="6">
        <v>8407</v>
      </c>
      <c r="F893" s="5" t="s">
        <v>22</v>
      </c>
      <c r="G893" s="7" t="s">
        <v>3606</v>
      </c>
      <c r="H893" s="5" t="s">
        <v>103</v>
      </c>
      <c r="I893" s="7" t="s">
        <v>42</v>
      </c>
      <c r="J893" s="15"/>
      <c r="K893" s="15"/>
      <c r="L893" s="15"/>
      <c r="M893" s="7" t="s">
        <v>3607</v>
      </c>
      <c r="N893" s="7" t="s">
        <v>722</v>
      </c>
      <c r="O893" s="15"/>
      <c r="P893" s="15"/>
      <c r="Q893" s="11">
        <v>50000</v>
      </c>
      <c r="R893" s="12">
        <f t="shared" si="39"/>
        <v>0</v>
      </c>
      <c r="S893" s="11">
        <f t="shared" si="40"/>
        <v>50000</v>
      </c>
      <c r="T893" s="13" t="s">
        <v>3608</v>
      </c>
      <c r="U893" s="16" t="s">
        <v>250</v>
      </c>
      <c r="V893" t="s">
        <v>4778</v>
      </c>
    </row>
    <row r="894" spans="1:22" ht="13" x14ac:dyDescent="0.15">
      <c r="A894" s="1">
        <f t="shared" si="41"/>
        <v>893</v>
      </c>
      <c r="B894" s="107" t="s">
        <v>3609</v>
      </c>
      <c r="C894" s="111">
        <v>44097</v>
      </c>
      <c r="D894" s="5" t="s">
        <v>239</v>
      </c>
      <c r="E894" s="6">
        <v>9011</v>
      </c>
      <c r="F894" s="5" t="s">
        <v>22</v>
      </c>
      <c r="G894" s="7" t="s">
        <v>3610</v>
      </c>
      <c r="H894" s="5" t="s">
        <v>54</v>
      </c>
      <c r="I894" s="7" t="s">
        <v>42</v>
      </c>
      <c r="J894" s="15"/>
      <c r="K894" s="15"/>
      <c r="L894" s="15"/>
      <c r="M894" s="7" t="s">
        <v>3611</v>
      </c>
      <c r="N894" s="7" t="s">
        <v>748</v>
      </c>
      <c r="O894" s="15"/>
      <c r="P894" s="15"/>
      <c r="Q894" s="11">
        <v>50000</v>
      </c>
      <c r="R894" s="12">
        <f t="shared" si="39"/>
        <v>0</v>
      </c>
      <c r="S894" s="11">
        <f t="shared" si="40"/>
        <v>50000</v>
      </c>
      <c r="T894" s="13" t="s">
        <v>110</v>
      </c>
      <c r="U894" s="16" t="s">
        <v>250</v>
      </c>
      <c r="V894" t="s">
        <v>4778</v>
      </c>
    </row>
    <row r="895" spans="1:22" ht="13" x14ac:dyDescent="0.15">
      <c r="A895" s="1">
        <f t="shared" si="41"/>
        <v>894</v>
      </c>
      <c r="B895" s="107" t="s">
        <v>3612</v>
      </c>
      <c r="C895" s="111">
        <v>44097</v>
      </c>
      <c r="D895" s="5" t="s">
        <v>239</v>
      </c>
      <c r="E895" s="6">
        <v>9201</v>
      </c>
      <c r="F895" s="5" t="s">
        <v>22</v>
      </c>
      <c r="G895" s="7" t="s">
        <v>513</v>
      </c>
      <c r="H895" s="5" t="s">
        <v>54</v>
      </c>
      <c r="I895" s="7" t="s">
        <v>42</v>
      </c>
      <c r="J895" s="15"/>
      <c r="K895" s="15"/>
      <c r="L895" s="15"/>
      <c r="M895" s="7" t="s">
        <v>3613</v>
      </c>
      <c r="N895" s="7" t="s">
        <v>748</v>
      </c>
      <c r="O895" s="15"/>
      <c r="P895" s="15"/>
      <c r="Q895" s="11">
        <v>50000</v>
      </c>
      <c r="R895" s="12">
        <f t="shared" si="39"/>
        <v>0</v>
      </c>
      <c r="S895" s="11">
        <f t="shared" si="40"/>
        <v>50000</v>
      </c>
      <c r="T895" s="13" t="s">
        <v>3614</v>
      </c>
      <c r="U895" s="16" t="s">
        <v>250</v>
      </c>
      <c r="V895" t="s">
        <v>4778</v>
      </c>
    </row>
    <row r="896" spans="1:22" ht="13" x14ac:dyDescent="0.15">
      <c r="A896" s="1">
        <f t="shared" si="41"/>
        <v>895</v>
      </c>
      <c r="B896" s="107" t="s">
        <v>3615</v>
      </c>
      <c r="C896" s="111">
        <v>44097</v>
      </c>
      <c r="D896" s="5" t="s">
        <v>239</v>
      </c>
      <c r="E896" s="6">
        <v>9103</v>
      </c>
      <c r="F896" s="5" t="s">
        <v>22</v>
      </c>
      <c r="G896" s="7" t="s">
        <v>513</v>
      </c>
      <c r="H896" s="5" t="s">
        <v>54</v>
      </c>
      <c r="I896" s="7" t="s">
        <v>42</v>
      </c>
      <c r="J896" s="15"/>
      <c r="K896" s="15"/>
      <c r="L896" s="15"/>
      <c r="M896" s="7" t="s">
        <v>3616</v>
      </c>
      <c r="N896" s="7" t="s">
        <v>748</v>
      </c>
      <c r="O896" s="15"/>
      <c r="P896" s="15"/>
      <c r="Q896" s="11">
        <v>50000</v>
      </c>
      <c r="R896" s="12">
        <f t="shared" si="39"/>
        <v>0</v>
      </c>
      <c r="S896" s="11">
        <f t="shared" si="40"/>
        <v>50000</v>
      </c>
      <c r="T896" s="13" t="s">
        <v>110</v>
      </c>
      <c r="U896" s="16" t="s">
        <v>250</v>
      </c>
      <c r="V896" t="s">
        <v>4778</v>
      </c>
    </row>
    <row r="897" spans="1:22" ht="13" x14ac:dyDescent="0.15">
      <c r="A897" s="1">
        <f t="shared" si="41"/>
        <v>896</v>
      </c>
      <c r="B897" s="107" t="s">
        <v>3617</v>
      </c>
      <c r="C897" s="111">
        <v>44097</v>
      </c>
      <c r="D897" s="5" t="s">
        <v>239</v>
      </c>
      <c r="E897" s="6">
        <v>9217</v>
      </c>
      <c r="F897" s="5" t="s">
        <v>22</v>
      </c>
      <c r="G897" s="7" t="s">
        <v>513</v>
      </c>
      <c r="H897" s="5" t="s">
        <v>54</v>
      </c>
      <c r="I897" s="7" t="s">
        <v>42</v>
      </c>
      <c r="J897" s="15"/>
      <c r="K897" s="15"/>
      <c r="L897" s="15"/>
      <c r="M897" s="7" t="s">
        <v>3618</v>
      </c>
      <c r="N897" s="7" t="s">
        <v>528</v>
      </c>
      <c r="O897" s="15"/>
      <c r="P897" s="15"/>
      <c r="Q897" s="11">
        <v>50000</v>
      </c>
      <c r="R897" s="12">
        <f t="shared" si="39"/>
        <v>0</v>
      </c>
      <c r="S897" s="11">
        <f t="shared" si="40"/>
        <v>50000</v>
      </c>
      <c r="T897" s="13" t="s">
        <v>3619</v>
      </c>
      <c r="U897" s="16" t="s">
        <v>250</v>
      </c>
      <c r="V897" t="s">
        <v>4778</v>
      </c>
    </row>
    <row r="898" spans="1:22" ht="13" x14ac:dyDescent="0.15">
      <c r="A898" s="1">
        <f t="shared" si="41"/>
        <v>897</v>
      </c>
      <c r="B898" s="107" t="s">
        <v>3620</v>
      </c>
      <c r="C898" s="111">
        <v>44097</v>
      </c>
      <c r="D898" s="5" t="s">
        <v>239</v>
      </c>
      <c r="E898" s="6">
        <v>14209</v>
      </c>
      <c r="F898" s="5" t="s">
        <v>22</v>
      </c>
      <c r="G898" s="7" t="s">
        <v>3621</v>
      </c>
      <c r="H898" s="5" t="s">
        <v>361</v>
      </c>
      <c r="I898" s="7" t="s">
        <v>61</v>
      </c>
      <c r="J898" s="15"/>
      <c r="K898" s="15"/>
      <c r="L898" s="15"/>
      <c r="M898" s="7" t="s">
        <v>3622</v>
      </c>
      <c r="N898" s="7" t="s">
        <v>269</v>
      </c>
      <c r="O898" s="15"/>
      <c r="P898" s="15"/>
      <c r="Q898" s="11">
        <v>50000</v>
      </c>
      <c r="R898" s="12">
        <f t="shared" ref="R898:R961" si="42">IF(Q898&gt;0,0,(IF(ISNA(VLOOKUP(D898,Missing_Vaulations,3,FALSE))=TRUE,0,(VLOOKUP(D898,Missing_Vaulations,3,FALSE)))))</f>
        <v>0</v>
      </c>
      <c r="S898" s="11">
        <f t="shared" si="40"/>
        <v>50000</v>
      </c>
      <c r="T898" s="13" t="s">
        <v>3623</v>
      </c>
      <c r="U898" s="16" t="s">
        <v>250</v>
      </c>
      <c r="V898" t="s">
        <v>4778</v>
      </c>
    </row>
    <row r="899" spans="1:22" ht="13" x14ac:dyDescent="0.15">
      <c r="A899" s="1">
        <f t="shared" si="41"/>
        <v>898</v>
      </c>
      <c r="B899" s="107" t="s">
        <v>3624</v>
      </c>
      <c r="C899" s="111">
        <v>44097</v>
      </c>
      <c r="D899" s="5" t="s">
        <v>239</v>
      </c>
      <c r="E899" s="6">
        <v>9500</v>
      </c>
      <c r="F899" s="5" t="s">
        <v>22</v>
      </c>
      <c r="G899" s="7" t="s">
        <v>3130</v>
      </c>
      <c r="H899" s="5" t="s">
        <v>103</v>
      </c>
      <c r="I899" s="7" t="s">
        <v>25</v>
      </c>
      <c r="J899" s="15"/>
      <c r="K899" s="15"/>
      <c r="L899" s="15"/>
      <c r="M899" s="7" t="s">
        <v>3625</v>
      </c>
      <c r="N899" s="7" t="s">
        <v>528</v>
      </c>
      <c r="O899" s="15"/>
      <c r="P899" s="15"/>
      <c r="Q899" s="11">
        <v>50000</v>
      </c>
      <c r="R899" s="12">
        <f t="shared" si="42"/>
        <v>0</v>
      </c>
      <c r="S899" s="11">
        <f t="shared" ref="S899:S962" si="43">Q899+R899</f>
        <v>50000</v>
      </c>
      <c r="T899" s="13" t="s">
        <v>3626</v>
      </c>
      <c r="U899" s="16" t="s">
        <v>250</v>
      </c>
      <c r="V899" t="s">
        <v>4778</v>
      </c>
    </row>
    <row r="900" spans="1:22" ht="13" x14ac:dyDescent="0.15">
      <c r="A900" s="1">
        <f t="shared" ref="A900:A963" si="44">A899+1</f>
        <v>899</v>
      </c>
      <c r="B900" s="107" t="s">
        <v>3627</v>
      </c>
      <c r="C900" s="111">
        <v>44097</v>
      </c>
      <c r="D900" s="5" t="s">
        <v>239</v>
      </c>
      <c r="E900" s="6">
        <v>11400</v>
      </c>
      <c r="F900" s="5" t="s">
        <v>22</v>
      </c>
      <c r="G900" s="7" t="s">
        <v>3628</v>
      </c>
      <c r="H900" s="5" t="s">
        <v>24</v>
      </c>
      <c r="I900" s="15"/>
      <c r="J900" s="15"/>
      <c r="K900" s="15"/>
      <c r="L900" s="15"/>
      <c r="M900" s="7" t="s">
        <v>3629</v>
      </c>
      <c r="N900" s="7" t="s">
        <v>510</v>
      </c>
      <c r="O900" s="15"/>
      <c r="P900" s="15"/>
      <c r="Q900" s="11">
        <v>50000</v>
      </c>
      <c r="R900" s="12">
        <f t="shared" si="42"/>
        <v>0</v>
      </c>
      <c r="S900" s="11">
        <f t="shared" si="43"/>
        <v>50000</v>
      </c>
      <c r="T900" s="13" t="s">
        <v>3630</v>
      </c>
      <c r="U900" s="16" t="s">
        <v>250</v>
      </c>
      <c r="V900" t="s">
        <v>4778</v>
      </c>
    </row>
    <row r="901" spans="1:22" ht="13" x14ac:dyDescent="0.15">
      <c r="A901" s="1">
        <f t="shared" si="44"/>
        <v>900</v>
      </c>
      <c r="B901" s="107" t="s">
        <v>3631</v>
      </c>
      <c r="C901" s="111">
        <v>44097</v>
      </c>
      <c r="D901" s="5" t="s">
        <v>239</v>
      </c>
      <c r="E901" s="6">
        <v>2613</v>
      </c>
      <c r="F901" s="5" t="s">
        <v>22</v>
      </c>
      <c r="G901" s="7" t="s">
        <v>3632</v>
      </c>
      <c r="H901" s="5" t="s">
        <v>24</v>
      </c>
      <c r="I901" s="7" t="s">
        <v>35</v>
      </c>
      <c r="J901" s="15"/>
      <c r="K901" s="15"/>
      <c r="L901" s="15"/>
      <c r="M901" s="7" t="s">
        <v>3633</v>
      </c>
      <c r="N901" s="7" t="s">
        <v>510</v>
      </c>
      <c r="O901" s="15"/>
      <c r="P901" s="15"/>
      <c r="Q901" s="11">
        <v>50000</v>
      </c>
      <c r="R901" s="12">
        <f t="shared" si="42"/>
        <v>0</v>
      </c>
      <c r="S901" s="11">
        <f t="shared" si="43"/>
        <v>50000</v>
      </c>
      <c r="T901" s="13" t="s">
        <v>3634</v>
      </c>
      <c r="U901" s="16" t="s">
        <v>250</v>
      </c>
      <c r="V901" t="s">
        <v>4778</v>
      </c>
    </row>
    <row r="902" spans="1:22" ht="13" x14ac:dyDescent="0.15">
      <c r="A902" s="1">
        <f t="shared" si="44"/>
        <v>901</v>
      </c>
      <c r="B902" s="107" t="s">
        <v>3635</v>
      </c>
      <c r="C902" s="111">
        <v>44097</v>
      </c>
      <c r="D902" s="5" t="s">
        <v>239</v>
      </c>
      <c r="E902" s="6">
        <v>300</v>
      </c>
      <c r="F902" s="5" t="s">
        <v>22</v>
      </c>
      <c r="G902" s="7" t="s">
        <v>3455</v>
      </c>
      <c r="H902" s="5" t="s">
        <v>54</v>
      </c>
      <c r="I902" s="7" t="s">
        <v>109</v>
      </c>
      <c r="J902" s="15"/>
      <c r="K902" s="15"/>
      <c r="L902" s="15"/>
      <c r="M902" s="7" t="s">
        <v>3636</v>
      </c>
      <c r="N902" s="7" t="s">
        <v>497</v>
      </c>
      <c r="O902" s="15"/>
      <c r="P902" s="15"/>
      <c r="Q902" s="11">
        <v>50000</v>
      </c>
      <c r="R902" s="12">
        <f t="shared" si="42"/>
        <v>0</v>
      </c>
      <c r="S902" s="11">
        <f t="shared" si="43"/>
        <v>50000</v>
      </c>
      <c r="T902" s="13" t="s">
        <v>3637</v>
      </c>
      <c r="U902" s="16" t="s">
        <v>261</v>
      </c>
      <c r="V902" t="s">
        <v>4778</v>
      </c>
    </row>
    <row r="903" spans="1:22" ht="13" x14ac:dyDescent="0.15">
      <c r="A903" s="1">
        <f t="shared" si="44"/>
        <v>902</v>
      </c>
      <c r="B903" s="107" t="s">
        <v>3638</v>
      </c>
      <c r="C903" s="111">
        <v>44097</v>
      </c>
      <c r="D903" s="5" t="s">
        <v>239</v>
      </c>
      <c r="E903" s="6">
        <v>4512</v>
      </c>
      <c r="F903" s="5" t="s">
        <v>22</v>
      </c>
      <c r="G903" s="7" t="s">
        <v>3639</v>
      </c>
      <c r="H903" s="5" t="s">
        <v>24</v>
      </c>
      <c r="I903" s="7" t="s">
        <v>69</v>
      </c>
      <c r="J903" s="15"/>
      <c r="K903" s="15"/>
      <c r="L903" s="15"/>
      <c r="M903" s="7" t="s">
        <v>3640</v>
      </c>
      <c r="N903" s="7" t="s">
        <v>497</v>
      </c>
      <c r="O903" s="15"/>
      <c r="P903" s="15"/>
      <c r="Q903" s="11">
        <v>50000</v>
      </c>
      <c r="R903" s="12">
        <f t="shared" si="42"/>
        <v>0</v>
      </c>
      <c r="S903" s="11">
        <f t="shared" si="43"/>
        <v>50000</v>
      </c>
      <c r="T903" s="13" t="s">
        <v>3641</v>
      </c>
      <c r="U903" s="16" t="s">
        <v>250</v>
      </c>
      <c r="V903" t="s">
        <v>4778</v>
      </c>
    </row>
    <row r="904" spans="1:22" ht="13" x14ac:dyDescent="0.15">
      <c r="A904" s="1">
        <f t="shared" si="44"/>
        <v>903</v>
      </c>
      <c r="B904" s="107" t="s">
        <v>3642</v>
      </c>
      <c r="C904" s="111">
        <v>44097</v>
      </c>
      <c r="D904" s="5" t="s">
        <v>239</v>
      </c>
      <c r="E904" s="6">
        <v>2908</v>
      </c>
      <c r="F904" s="5" t="s">
        <v>22</v>
      </c>
      <c r="G904" s="7" t="s">
        <v>3643</v>
      </c>
      <c r="H904" s="5" t="s">
        <v>60</v>
      </c>
      <c r="I904" s="7" t="s">
        <v>104</v>
      </c>
      <c r="J904" s="15"/>
      <c r="K904" s="15"/>
      <c r="L904" s="15"/>
      <c r="M904" s="7" t="s">
        <v>3644</v>
      </c>
      <c r="N904" s="7" t="s">
        <v>497</v>
      </c>
      <c r="O904" s="15"/>
      <c r="P904" s="15"/>
      <c r="Q904" s="11">
        <v>50000</v>
      </c>
      <c r="R904" s="12">
        <f t="shared" si="42"/>
        <v>0</v>
      </c>
      <c r="S904" s="11">
        <f t="shared" si="43"/>
        <v>50000</v>
      </c>
      <c r="T904" s="13" t="s">
        <v>3645</v>
      </c>
      <c r="U904" s="16" t="s">
        <v>250</v>
      </c>
      <c r="V904" t="s">
        <v>4778</v>
      </c>
    </row>
    <row r="905" spans="1:22" ht="13" x14ac:dyDescent="0.15">
      <c r="A905" s="1">
        <f t="shared" si="44"/>
        <v>904</v>
      </c>
      <c r="B905" s="107" t="s">
        <v>3646</v>
      </c>
      <c r="C905" s="111">
        <v>44097</v>
      </c>
      <c r="D905" s="5" t="s">
        <v>239</v>
      </c>
      <c r="E905" s="6">
        <v>700</v>
      </c>
      <c r="F905" s="5" t="s">
        <v>22</v>
      </c>
      <c r="G905" s="7" t="s">
        <v>3647</v>
      </c>
      <c r="H905" s="5" t="s">
        <v>24</v>
      </c>
      <c r="I905" s="7" t="s">
        <v>61</v>
      </c>
      <c r="J905" s="15"/>
      <c r="K905" s="15"/>
      <c r="L905" s="15"/>
      <c r="M905" s="7" t="s">
        <v>3648</v>
      </c>
      <c r="N905" s="7" t="s">
        <v>1556</v>
      </c>
      <c r="O905" s="15"/>
      <c r="P905" s="15"/>
      <c r="Q905" s="11">
        <v>50000</v>
      </c>
      <c r="R905" s="12">
        <f t="shared" si="42"/>
        <v>0</v>
      </c>
      <c r="S905" s="11">
        <f t="shared" si="43"/>
        <v>50000</v>
      </c>
      <c r="T905" s="13" t="s">
        <v>3649</v>
      </c>
      <c r="U905" s="16" t="s">
        <v>250</v>
      </c>
      <c r="V905" t="s">
        <v>4778</v>
      </c>
    </row>
    <row r="906" spans="1:22" ht="13" x14ac:dyDescent="0.15">
      <c r="A906" s="1">
        <f t="shared" si="44"/>
        <v>905</v>
      </c>
      <c r="B906" s="107" t="s">
        <v>3650</v>
      </c>
      <c r="C906" s="111">
        <v>44097</v>
      </c>
      <c r="D906" s="5" t="s">
        <v>239</v>
      </c>
      <c r="E906" s="6">
        <v>1313</v>
      </c>
      <c r="F906" s="5" t="s">
        <v>22</v>
      </c>
      <c r="G906" s="7" t="s">
        <v>2095</v>
      </c>
      <c r="H906" s="5" t="s">
        <v>322</v>
      </c>
      <c r="I906" s="7" t="s">
        <v>109</v>
      </c>
      <c r="J906" s="15"/>
      <c r="K906" s="15"/>
      <c r="L906" s="15"/>
      <c r="M906" s="7" t="s">
        <v>3651</v>
      </c>
      <c r="N906" s="7" t="s">
        <v>595</v>
      </c>
      <c r="O906" s="15"/>
      <c r="P906" s="15"/>
      <c r="Q906" s="11">
        <v>50000</v>
      </c>
      <c r="R906" s="12">
        <f t="shared" si="42"/>
        <v>0</v>
      </c>
      <c r="S906" s="11">
        <f t="shared" si="43"/>
        <v>50000</v>
      </c>
      <c r="T906" s="13" t="s">
        <v>3652</v>
      </c>
      <c r="U906" s="16" t="s">
        <v>1857</v>
      </c>
      <c r="V906" t="s">
        <v>4778</v>
      </c>
    </row>
    <row r="907" spans="1:22" ht="13" x14ac:dyDescent="0.15">
      <c r="A907" s="1">
        <f t="shared" si="44"/>
        <v>906</v>
      </c>
      <c r="B907" s="107" t="s">
        <v>3653</v>
      </c>
      <c r="C907" s="111">
        <v>44097</v>
      </c>
      <c r="D907" s="5" t="s">
        <v>239</v>
      </c>
      <c r="E907" s="6">
        <v>6000</v>
      </c>
      <c r="F907" s="5" t="s">
        <v>22</v>
      </c>
      <c r="G907" s="7" t="s">
        <v>3654</v>
      </c>
      <c r="H907" s="5" t="s">
        <v>34</v>
      </c>
      <c r="I907" s="7" t="s">
        <v>97</v>
      </c>
      <c r="J907" s="15"/>
      <c r="K907" s="15"/>
      <c r="L907" s="15"/>
      <c r="M907" s="7" t="s">
        <v>3655</v>
      </c>
      <c r="N907" s="7" t="s">
        <v>3656</v>
      </c>
      <c r="O907" s="15"/>
      <c r="P907" s="15"/>
      <c r="Q907" s="11">
        <v>0</v>
      </c>
      <c r="R907" s="12">
        <f t="shared" si="42"/>
        <v>500</v>
      </c>
      <c r="S907" s="11">
        <f t="shared" si="43"/>
        <v>500</v>
      </c>
      <c r="T907" s="13" t="s">
        <v>3657</v>
      </c>
      <c r="U907" s="16" t="s">
        <v>1324</v>
      </c>
    </row>
    <row r="908" spans="1:22" ht="13" x14ac:dyDescent="0.15">
      <c r="A908" s="1">
        <f t="shared" si="44"/>
        <v>907</v>
      </c>
      <c r="B908" s="107" t="s">
        <v>3658</v>
      </c>
      <c r="C908" s="111">
        <v>44097</v>
      </c>
      <c r="D908" s="5" t="s">
        <v>239</v>
      </c>
      <c r="E908" s="6">
        <v>2700</v>
      </c>
      <c r="F908" s="5" t="s">
        <v>22</v>
      </c>
      <c r="G908" s="7" t="s">
        <v>3659</v>
      </c>
      <c r="H908" s="5" t="s">
        <v>24</v>
      </c>
      <c r="I908" s="7" t="s">
        <v>35</v>
      </c>
      <c r="J908" s="15"/>
      <c r="K908" s="15"/>
      <c r="L908" s="15"/>
      <c r="M908" s="7" t="s">
        <v>3660</v>
      </c>
      <c r="N908" s="7" t="s">
        <v>3656</v>
      </c>
      <c r="O908" s="15"/>
      <c r="P908" s="15"/>
      <c r="Q908" s="11">
        <v>0</v>
      </c>
      <c r="R908" s="12">
        <f t="shared" si="42"/>
        <v>500</v>
      </c>
      <c r="S908" s="11">
        <f t="shared" si="43"/>
        <v>500</v>
      </c>
      <c r="T908" s="13" t="s">
        <v>3661</v>
      </c>
      <c r="U908" s="16" t="s">
        <v>1324</v>
      </c>
    </row>
    <row r="909" spans="1:22" ht="13" x14ac:dyDescent="0.15">
      <c r="A909" s="1">
        <f t="shared" si="44"/>
        <v>908</v>
      </c>
      <c r="B909" s="107" t="s">
        <v>3662</v>
      </c>
      <c r="C909" s="111">
        <v>44097</v>
      </c>
      <c r="D909" s="5" t="s">
        <v>239</v>
      </c>
      <c r="E909" s="6">
        <v>5808</v>
      </c>
      <c r="F909" s="5" t="s">
        <v>22</v>
      </c>
      <c r="G909" s="7" t="s">
        <v>674</v>
      </c>
      <c r="H909" s="5" t="s">
        <v>54</v>
      </c>
      <c r="I909" s="7" t="s">
        <v>97</v>
      </c>
      <c r="J909" s="15"/>
      <c r="K909" s="15"/>
      <c r="L909" s="15"/>
      <c r="M909" s="7" t="s">
        <v>3663</v>
      </c>
      <c r="N909" s="7" t="s">
        <v>3656</v>
      </c>
      <c r="O909" s="15"/>
      <c r="P909" s="15"/>
      <c r="Q909" s="11">
        <v>0</v>
      </c>
      <c r="R909" s="12">
        <f t="shared" si="42"/>
        <v>500</v>
      </c>
      <c r="S909" s="11">
        <f t="shared" si="43"/>
        <v>500</v>
      </c>
      <c r="T909" s="13" t="s">
        <v>3664</v>
      </c>
      <c r="U909" s="16" t="s">
        <v>1324</v>
      </c>
    </row>
    <row r="910" spans="1:22" ht="13" x14ac:dyDescent="0.15">
      <c r="A910" s="1">
        <f t="shared" si="44"/>
        <v>909</v>
      </c>
      <c r="B910" s="107" t="s">
        <v>3665</v>
      </c>
      <c r="C910" s="111">
        <v>44097</v>
      </c>
      <c r="D910" s="5" t="s">
        <v>239</v>
      </c>
      <c r="E910" s="6">
        <v>4300</v>
      </c>
      <c r="F910" s="5" t="s">
        <v>22</v>
      </c>
      <c r="G910" s="7" t="s">
        <v>3666</v>
      </c>
      <c r="H910" s="5" t="s">
        <v>24</v>
      </c>
      <c r="I910" s="7" t="s">
        <v>69</v>
      </c>
      <c r="J910" s="15"/>
      <c r="K910" s="15"/>
      <c r="L910" s="15"/>
      <c r="M910" s="7" t="s">
        <v>3667</v>
      </c>
      <c r="N910" s="7" t="s">
        <v>3668</v>
      </c>
      <c r="O910" s="15"/>
      <c r="P910" s="15"/>
      <c r="Q910" s="11">
        <v>0</v>
      </c>
      <c r="R910" s="12">
        <f t="shared" si="42"/>
        <v>500</v>
      </c>
      <c r="S910" s="11">
        <f t="shared" si="43"/>
        <v>500</v>
      </c>
      <c r="T910" s="13" t="s">
        <v>3669</v>
      </c>
      <c r="U910" s="16" t="s">
        <v>1344</v>
      </c>
    </row>
    <row r="911" spans="1:22" ht="13" x14ac:dyDescent="0.15">
      <c r="A911" s="1">
        <f t="shared" si="44"/>
        <v>910</v>
      </c>
      <c r="B911" s="107" t="s">
        <v>3670</v>
      </c>
      <c r="C911" s="111">
        <v>44098</v>
      </c>
      <c r="D911" s="5" t="s">
        <v>21</v>
      </c>
      <c r="E911" s="6">
        <v>12302</v>
      </c>
      <c r="F911" s="5" t="s">
        <v>22</v>
      </c>
      <c r="G911" s="7" t="s">
        <v>3671</v>
      </c>
      <c r="H911" s="5" t="s">
        <v>103</v>
      </c>
      <c r="I911" s="15"/>
      <c r="J911" s="8">
        <v>7347</v>
      </c>
      <c r="K911" s="9">
        <v>50</v>
      </c>
      <c r="L911" s="10">
        <v>1</v>
      </c>
      <c r="M911" s="7" t="s">
        <v>1645</v>
      </c>
      <c r="N911" s="7" t="s">
        <v>3672</v>
      </c>
      <c r="O911" s="9">
        <v>1</v>
      </c>
      <c r="P911" s="9">
        <v>1</v>
      </c>
      <c r="Q911" s="11">
        <v>346372</v>
      </c>
      <c r="R911" s="12">
        <f t="shared" si="42"/>
        <v>0</v>
      </c>
      <c r="S911" s="11">
        <f t="shared" si="43"/>
        <v>346372</v>
      </c>
      <c r="T911" s="13" t="s">
        <v>3673</v>
      </c>
      <c r="U911" s="14"/>
    </row>
    <row r="912" spans="1:22" ht="13" x14ac:dyDescent="0.15">
      <c r="A912" s="1">
        <f t="shared" si="44"/>
        <v>911</v>
      </c>
      <c r="B912" s="107" t="s">
        <v>3674</v>
      </c>
      <c r="C912" s="111">
        <v>44098</v>
      </c>
      <c r="D912" s="5" t="s">
        <v>21</v>
      </c>
      <c r="E912" s="6">
        <v>12308</v>
      </c>
      <c r="F912" s="5" t="s">
        <v>22</v>
      </c>
      <c r="G912" s="7" t="s">
        <v>3671</v>
      </c>
      <c r="H912" s="5" t="s">
        <v>103</v>
      </c>
      <c r="I912" s="15"/>
      <c r="J912" s="8">
        <v>7347</v>
      </c>
      <c r="K912" s="9">
        <v>51</v>
      </c>
      <c r="L912" s="10">
        <v>1</v>
      </c>
      <c r="M912" s="7" t="s">
        <v>1645</v>
      </c>
      <c r="N912" s="7" t="s">
        <v>3672</v>
      </c>
      <c r="O912" s="9">
        <v>1</v>
      </c>
      <c r="P912" s="9">
        <v>1</v>
      </c>
      <c r="Q912" s="11">
        <v>379271</v>
      </c>
      <c r="R912" s="12">
        <f t="shared" si="42"/>
        <v>0</v>
      </c>
      <c r="S912" s="11">
        <f t="shared" si="43"/>
        <v>379271</v>
      </c>
      <c r="T912" s="13" t="s">
        <v>3675</v>
      </c>
      <c r="U912" s="14"/>
    </row>
    <row r="913" spans="1:21" ht="13" x14ac:dyDescent="0.15">
      <c r="A913" s="1">
        <f t="shared" si="44"/>
        <v>912</v>
      </c>
      <c r="B913" s="107" t="s">
        <v>3676</v>
      </c>
      <c r="C913" s="111">
        <v>44098</v>
      </c>
      <c r="D913" s="5" t="s">
        <v>21</v>
      </c>
      <c r="E913" s="6">
        <v>12314</v>
      </c>
      <c r="F913" s="5" t="s">
        <v>22</v>
      </c>
      <c r="G913" s="7" t="s">
        <v>3671</v>
      </c>
      <c r="H913" s="5" t="s">
        <v>103</v>
      </c>
      <c r="I913" s="15"/>
      <c r="J913" s="8">
        <v>7347</v>
      </c>
      <c r="K913" s="9">
        <v>52</v>
      </c>
      <c r="L913" s="10">
        <v>1</v>
      </c>
      <c r="M913" s="7" t="s">
        <v>1645</v>
      </c>
      <c r="N913" s="7" t="s">
        <v>3672</v>
      </c>
      <c r="O913" s="9">
        <v>1</v>
      </c>
      <c r="P913" s="9">
        <v>1</v>
      </c>
      <c r="Q913" s="11">
        <v>359402</v>
      </c>
      <c r="R913" s="12">
        <f t="shared" si="42"/>
        <v>0</v>
      </c>
      <c r="S913" s="11">
        <f t="shared" si="43"/>
        <v>359402</v>
      </c>
      <c r="T913" s="13" t="s">
        <v>3677</v>
      </c>
      <c r="U913" s="14"/>
    </row>
    <row r="914" spans="1:21" ht="13" x14ac:dyDescent="0.15">
      <c r="A914" s="1">
        <f t="shared" si="44"/>
        <v>913</v>
      </c>
      <c r="B914" s="107" t="s">
        <v>3678</v>
      </c>
      <c r="C914" s="111">
        <v>44098</v>
      </c>
      <c r="D914" s="5" t="s">
        <v>21</v>
      </c>
      <c r="E914" s="6">
        <v>12320</v>
      </c>
      <c r="F914" s="5" t="s">
        <v>22</v>
      </c>
      <c r="G914" s="7" t="s">
        <v>3671</v>
      </c>
      <c r="H914" s="5" t="s">
        <v>103</v>
      </c>
      <c r="I914" s="15"/>
      <c r="J914" s="8">
        <v>7347</v>
      </c>
      <c r="K914" s="9">
        <v>53</v>
      </c>
      <c r="L914" s="10">
        <v>1</v>
      </c>
      <c r="M914" s="7" t="s">
        <v>1645</v>
      </c>
      <c r="N914" s="7" t="s">
        <v>3672</v>
      </c>
      <c r="O914" s="9">
        <v>1</v>
      </c>
      <c r="P914" s="9">
        <v>1</v>
      </c>
      <c r="Q914" s="11">
        <v>422120</v>
      </c>
      <c r="R914" s="12">
        <f t="shared" si="42"/>
        <v>0</v>
      </c>
      <c r="S914" s="11">
        <f t="shared" si="43"/>
        <v>422120</v>
      </c>
      <c r="T914" s="13" t="s">
        <v>3679</v>
      </c>
      <c r="U914" s="14"/>
    </row>
    <row r="915" spans="1:21" ht="13" x14ac:dyDescent="0.15">
      <c r="A915" s="1">
        <f t="shared" si="44"/>
        <v>914</v>
      </c>
      <c r="B915" s="107" t="s">
        <v>3680</v>
      </c>
      <c r="C915" s="111">
        <v>44098</v>
      </c>
      <c r="D915" s="5" t="s">
        <v>21</v>
      </c>
      <c r="E915" s="6">
        <v>12321</v>
      </c>
      <c r="F915" s="5" t="s">
        <v>22</v>
      </c>
      <c r="G915" s="7" t="s">
        <v>3671</v>
      </c>
      <c r="H915" s="5" t="s">
        <v>103</v>
      </c>
      <c r="I915" s="15"/>
      <c r="J915" s="8">
        <v>7347</v>
      </c>
      <c r="K915" s="9">
        <v>54</v>
      </c>
      <c r="L915" s="10">
        <v>1</v>
      </c>
      <c r="M915" s="7" t="s">
        <v>1645</v>
      </c>
      <c r="N915" s="7" t="s">
        <v>3672</v>
      </c>
      <c r="O915" s="9">
        <v>1</v>
      </c>
      <c r="P915" s="9">
        <v>1</v>
      </c>
      <c r="Q915" s="11">
        <v>339855</v>
      </c>
      <c r="R915" s="12">
        <f t="shared" si="42"/>
        <v>0</v>
      </c>
      <c r="S915" s="11">
        <f t="shared" si="43"/>
        <v>339855</v>
      </c>
      <c r="T915" s="13" t="s">
        <v>3681</v>
      </c>
      <c r="U915" s="14"/>
    </row>
    <row r="916" spans="1:21" ht="13" x14ac:dyDescent="0.15">
      <c r="A916" s="1">
        <f t="shared" si="44"/>
        <v>915</v>
      </c>
      <c r="B916" s="107" t="s">
        <v>3682</v>
      </c>
      <c r="C916" s="111">
        <v>44098</v>
      </c>
      <c r="D916" s="5" t="s">
        <v>21</v>
      </c>
      <c r="E916" s="6">
        <v>12315</v>
      </c>
      <c r="F916" s="5" t="s">
        <v>22</v>
      </c>
      <c r="G916" s="7" t="s">
        <v>3671</v>
      </c>
      <c r="H916" s="5" t="s">
        <v>103</v>
      </c>
      <c r="I916" s="15"/>
      <c r="J916" s="8">
        <v>7347</v>
      </c>
      <c r="K916" s="9">
        <v>55</v>
      </c>
      <c r="L916" s="10">
        <v>1</v>
      </c>
      <c r="M916" s="7" t="s">
        <v>1645</v>
      </c>
      <c r="N916" s="7" t="s">
        <v>3672</v>
      </c>
      <c r="O916" s="9">
        <v>1</v>
      </c>
      <c r="P916" s="9">
        <v>1</v>
      </c>
      <c r="Q916" s="11">
        <v>379915</v>
      </c>
      <c r="R916" s="12">
        <f t="shared" si="42"/>
        <v>0</v>
      </c>
      <c r="S916" s="11">
        <f t="shared" si="43"/>
        <v>379915</v>
      </c>
      <c r="T916" s="13" t="s">
        <v>3683</v>
      </c>
      <c r="U916" s="14"/>
    </row>
    <row r="917" spans="1:21" ht="13" x14ac:dyDescent="0.15">
      <c r="A917" s="1">
        <f t="shared" si="44"/>
        <v>916</v>
      </c>
      <c r="B917" s="107" t="s">
        <v>3684</v>
      </c>
      <c r="C917" s="111">
        <v>44098</v>
      </c>
      <c r="D917" s="5" t="s">
        <v>21</v>
      </c>
      <c r="E917" s="6">
        <v>12309</v>
      </c>
      <c r="F917" s="5" t="s">
        <v>22</v>
      </c>
      <c r="G917" s="7" t="s">
        <v>3671</v>
      </c>
      <c r="H917" s="5" t="s">
        <v>103</v>
      </c>
      <c r="I917" s="15"/>
      <c r="J917" s="8">
        <v>7317</v>
      </c>
      <c r="K917" s="9">
        <v>56</v>
      </c>
      <c r="L917" s="10">
        <v>1</v>
      </c>
      <c r="M917" s="7" t="s">
        <v>1645</v>
      </c>
      <c r="N917" s="7" t="s">
        <v>3672</v>
      </c>
      <c r="O917" s="9">
        <v>1</v>
      </c>
      <c r="P917" s="9">
        <v>1</v>
      </c>
      <c r="Q917" s="11">
        <v>346913</v>
      </c>
      <c r="R917" s="12">
        <f t="shared" si="42"/>
        <v>0</v>
      </c>
      <c r="S917" s="11">
        <f t="shared" si="43"/>
        <v>346913</v>
      </c>
      <c r="T917" s="13" t="s">
        <v>3685</v>
      </c>
      <c r="U917" s="14"/>
    </row>
    <row r="918" spans="1:21" ht="13" x14ac:dyDescent="0.15">
      <c r="A918" s="1">
        <f t="shared" si="44"/>
        <v>917</v>
      </c>
      <c r="B918" s="107" t="s">
        <v>3686</v>
      </c>
      <c r="C918" s="111">
        <v>44098</v>
      </c>
      <c r="D918" s="5" t="s">
        <v>21</v>
      </c>
      <c r="E918" s="6">
        <v>12303</v>
      </c>
      <c r="F918" s="5" t="s">
        <v>22</v>
      </c>
      <c r="G918" s="7" t="s">
        <v>3671</v>
      </c>
      <c r="H918" s="5" t="s">
        <v>103</v>
      </c>
      <c r="I918" s="15"/>
      <c r="J918" s="8">
        <v>7347</v>
      </c>
      <c r="K918" s="9">
        <v>57</v>
      </c>
      <c r="L918" s="10">
        <v>1</v>
      </c>
      <c r="M918" s="7" t="s">
        <v>1645</v>
      </c>
      <c r="N918" s="7" t="s">
        <v>3672</v>
      </c>
      <c r="O918" s="9">
        <v>1</v>
      </c>
      <c r="P918" s="9">
        <v>1</v>
      </c>
      <c r="Q918" s="11">
        <v>412329</v>
      </c>
      <c r="R918" s="12">
        <f t="shared" si="42"/>
        <v>0</v>
      </c>
      <c r="S918" s="11">
        <f t="shared" si="43"/>
        <v>412329</v>
      </c>
      <c r="T918" s="13" t="s">
        <v>3687</v>
      </c>
      <c r="U918" s="14"/>
    </row>
    <row r="919" spans="1:21" ht="13" x14ac:dyDescent="0.15">
      <c r="A919" s="1">
        <f t="shared" si="44"/>
        <v>918</v>
      </c>
      <c r="B919" s="107" t="s">
        <v>3688</v>
      </c>
      <c r="C919" s="111">
        <v>44098</v>
      </c>
      <c r="D919" s="5" t="s">
        <v>21</v>
      </c>
      <c r="E919" s="6">
        <v>3621</v>
      </c>
      <c r="F919" s="5" t="s">
        <v>22</v>
      </c>
      <c r="G919" s="7" t="s">
        <v>3689</v>
      </c>
      <c r="H919" s="5" t="s">
        <v>34</v>
      </c>
      <c r="I919" s="15"/>
      <c r="J919" s="8">
        <v>7347</v>
      </c>
      <c r="K919" s="9">
        <v>9</v>
      </c>
      <c r="L919" s="10">
        <v>1</v>
      </c>
      <c r="M919" s="7" t="s">
        <v>1645</v>
      </c>
      <c r="N919" s="7" t="s">
        <v>3672</v>
      </c>
      <c r="O919" s="9">
        <v>1</v>
      </c>
      <c r="P919" s="9">
        <v>1</v>
      </c>
      <c r="Q919" s="11">
        <v>415165</v>
      </c>
      <c r="R919" s="12">
        <f t="shared" si="42"/>
        <v>0</v>
      </c>
      <c r="S919" s="11">
        <f t="shared" si="43"/>
        <v>415165</v>
      </c>
      <c r="T919" s="13" t="s">
        <v>3690</v>
      </c>
      <c r="U919" s="14"/>
    </row>
    <row r="920" spans="1:21" ht="13" x14ac:dyDescent="0.15">
      <c r="A920" s="1">
        <f t="shared" si="44"/>
        <v>919</v>
      </c>
      <c r="B920" s="107" t="s">
        <v>3691</v>
      </c>
      <c r="C920" s="111">
        <v>44098</v>
      </c>
      <c r="D920" s="5" t="s">
        <v>21</v>
      </c>
      <c r="E920" s="6">
        <v>3615</v>
      </c>
      <c r="F920" s="5" t="s">
        <v>22</v>
      </c>
      <c r="G920" s="7" t="s">
        <v>3689</v>
      </c>
      <c r="H920" s="5" t="s">
        <v>34</v>
      </c>
      <c r="I920" s="15"/>
      <c r="J920" s="8">
        <v>7347</v>
      </c>
      <c r="K920" s="9">
        <v>8</v>
      </c>
      <c r="L920" s="10">
        <v>1</v>
      </c>
      <c r="M920" s="7" t="s">
        <v>1645</v>
      </c>
      <c r="N920" s="7" t="s">
        <v>3672</v>
      </c>
      <c r="O920" s="9">
        <v>1</v>
      </c>
      <c r="P920" s="9">
        <v>1</v>
      </c>
      <c r="Q920" s="11">
        <v>512443</v>
      </c>
      <c r="R920" s="12">
        <f t="shared" si="42"/>
        <v>0</v>
      </c>
      <c r="S920" s="11">
        <f t="shared" si="43"/>
        <v>512443</v>
      </c>
      <c r="T920" s="13" t="s">
        <v>3692</v>
      </c>
      <c r="U920" s="14"/>
    </row>
    <row r="921" spans="1:21" ht="13" x14ac:dyDescent="0.15">
      <c r="A921" s="1">
        <f t="shared" si="44"/>
        <v>920</v>
      </c>
      <c r="B921" s="107" t="s">
        <v>3693</v>
      </c>
      <c r="C921" s="111">
        <v>44098</v>
      </c>
      <c r="D921" s="5" t="s">
        <v>21</v>
      </c>
      <c r="E921" s="6">
        <v>12211</v>
      </c>
      <c r="F921" s="5" t="s">
        <v>22</v>
      </c>
      <c r="G921" s="7" t="s">
        <v>3694</v>
      </c>
      <c r="H921" s="5" t="s">
        <v>24</v>
      </c>
      <c r="I921" s="15"/>
      <c r="J921" s="8">
        <v>7347</v>
      </c>
      <c r="K921" s="9">
        <v>73</v>
      </c>
      <c r="L921" s="10">
        <v>1</v>
      </c>
      <c r="M921" s="7" t="s">
        <v>1645</v>
      </c>
      <c r="N921" s="7" t="s">
        <v>3672</v>
      </c>
      <c r="O921" s="9">
        <v>1</v>
      </c>
      <c r="P921" s="9">
        <v>1</v>
      </c>
      <c r="Q921" s="11">
        <v>415165</v>
      </c>
      <c r="R921" s="12">
        <f t="shared" si="42"/>
        <v>0</v>
      </c>
      <c r="S921" s="11">
        <f t="shared" si="43"/>
        <v>415165</v>
      </c>
      <c r="T921" s="13" t="s">
        <v>3695</v>
      </c>
      <c r="U921" s="14"/>
    </row>
    <row r="922" spans="1:21" ht="13" x14ac:dyDescent="0.15">
      <c r="A922" s="1">
        <f t="shared" si="44"/>
        <v>921</v>
      </c>
      <c r="B922" s="107" t="s">
        <v>3696</v>
      </c>
      <c r="C922" s="111">
        <v>44098</v>
      </c>
      <c r="D922" s="5" t="s">
        <v>21</v>
      </c>
      <c r="E922" s="6">
        <v>3620</v>
      </c>
      <c r="F922" s="5" t="s">
        <v>22</v>
      </c>
      <c r="G922" s="7" t="s">
        <v>3689</v>
      </c>
      <c r="H922" s="5" t="s">
        <v>34</v>
      </c>
      <c r="I922" s="15"/>
      <c r="J922" s="8">
        <v>7347</v>
      </c>
      <c r="K922" s="9">
        <v>10</v>
      </c>
      <c r="L922" s="10">
        <v>1</v>
      </c>
      <c r="M922" s="7" t="s">
        <v>1645</v>
      </c>
      <c r="N922" s="7" t="s">
        <v>3672</v>
      </c>
      <c r="O922" s="9">
        <v>1</v>
      </c>
      <c r="P922" s="9">
        <v>1</v>
      </c>
      <c r="Q922" s="11">
        <v>515080</v>
      </c>
      <c r="R922" s="12">
        <f t="shared" si="42"/>
        <v>0</v>
      </c>
      <c r="S922" s="11">
        <f t="shared" si="43"/>
        <v>515080</v>
      </c>
      <c r="T922" s="13" t="s">
        <v>3697</v>
      </c>
      <c r="U922" s="14"/>
    </row>
    <row r="923" spans="1:21" ht="13" x14ac:dyDescent="0.15">
      <c r="A923" s="1">
        <f t="shared" si="44"/>
        <v>922</v>
      </c>
      <c r="B923" s="107" t="s">
        <v>3698</v>
      </c>
      <c r="C923" s="111">
        <v>44098</v>
      </c>
      <c r="D923" s="5" t="s">
        <v>21</v>
      </c>
      <c r="E923" s="6">
        <v>12317</v>
      </c>
      <c r="F923" s="5" t="s">
        <v>22</v>
      </c>
      <c r="G923" s="7" t="s">
        <v>3694</v>
      </c>
      <c r="H923" s="5" t="s">
        <v>24</v>
      </c>
      <c r="I923" s="15"/>
      <c r="J923" s="8">
        <v>7347</v>
      </c>
      <c r="K923" s="9">
        <v>77</v>
      </c>
      <c r="L923" s="10">
        <v>1</v>
      </c>
      <c r="M923" s="7" t="s">
        <v>1645</v>
      </c>
      <c r="N923" s="7" t="s">
        <v>3672</v>
      </c>
      <c r="O923" s="9">
        <v>1</v>
      </c>
      <c r="P923" s="9">
        <v>1</v>
      </c>
      <c r="Q923" s="11">
        <v>423004</v>
      </c>
      <c r="R923" s="12">
        <f t="shared" si="42"/>
        <v>0</v>
      </c>
      <c r="S923" s="11">
        <f t="shared" si="43"/>
        <v>423004</v>
      </c>
      <c r="T923" s="13" t="s">
        <v>3699</v>
      </c>
      <c r="U923" s="14"/>
    </row>
    <row r="924" spans="1:21" ht="13" x14ac:dyDescent="0.15">
      <c r="A924" s="1">
        <f t="shared" si="44"/>
        <v>923</v>
      </c>
      <c r="B924" s="107" t="s">
        <v>3700</v>
      </c>
      <c r="C924" s="111">
        <v>44098</v>
      </c>
      <c r="D924" s="5" t="s">
        <v>21</v>
      </c>
      <c r="E924" s="6">
        <v>12301</v>
      </c>
      <c r="F924" s="5" t="s">
        <v>22</v>
      </c>
      <c r="G924" s="7" t="s">
        <v>3694</v>
      </c>
      <c r="H924" s="5" t="s">
        <v>24</v>
      </c>
      <c r="I924" s="15"/>
      <c r="J924" s="8">
        <v>7347</v>
      </c>
      <c r="K924" s="9">
        <v>75</v>
      </c>
      <c r="L924" s="10">
        <v>1</v>
      </c>
      <c r="M924" s="7" t="s">
        <v>1645</v>
      </c>
      <c r="N924" s="7" t="s">
        <v>3672</v>
      </c>
      <c r="O924" s="9">
        <v>1</v>
      </c>
      <c r="P924" s="9">
        <v>1</v>
      </c>
      <c r="Q924" s="11">
        <v>404742</v>
      </c>
      <c r="R924" s="12">
        <f t="shared" si="42"/>
        <v>0</v>
      </c>
      <c r="S924" s="11">
        <f t="shared" si="43"/>
        <v>404742</v>
      </c>
      <c r="T924" s="13" t="s">
        <v>3701</v>
      </c>
      <c r="U924" s="14"/>
    </row>
    <row r="925" spans="1:21" ht="13" x14ac:dyDescent="0.15">
      <c r="A925" s="1">
        <f t="shared" si="44"/>
        <v>924</v>
      </c>
      <c r="B925" s="107" t="s">
        <v>3702</v>
      </c>
      <c r="C925" s="111">
        <v>44098</v>
      </c>
      <c r="D925" s="5" t="s">
        <v>21</v>
      </c>
      <c r="E925" s="6">
        <v>12309</v>
      </c>
      <c r="F925" s="5" t="s">
        <v>22</v>
      </c>
      <c r="G925" s="7" t="s">
        <v>3694</v>
      </c>
      <c r="H925" s="5" t="s">
        <v>24</v>
      </c>
      <c r="I925" s="15"/>
      <c r="J925" s="8">
        <v>7347</v>
      </c>
      <c r="K925" s="9">
        <v>76</v>
      </c>
      <c r="L925" s="10">
        <v>1</v>
      </c>
      <c r="M925" s="7" t="s">
        <v>1645</v>
      </c>
      <c r="N925" s="7" t="s">
        <v>3672</v>
      </c>
      <c r="O925" s="9">
        <v>1</v>
      </c>
      <c r="P925" s="9">
        <v>1</v>
      </c>
      <c r="Q925" s="11">
        <v>457582</v>
      </c>
      <c r="R925" s="12">
        <f t="shared" si="42"/>
        <v>0</v>
      </c>
      <c r="S925" s="11">
        <f t="shared" si="43"/>
        <v>457582</v>
      </c>
      <c r="T925" s="13" t="s">
        <v>3703</v>
      </c>
      <c r="U925" s="14"/>
    </row>
    <row r="926" spans="1:21" ht="13" x14ac:dyDescent="0.15">
      <c r="A926" s="1">
        <f t="shared" si="44"/>
        <v>925</v>
      </c>
      <c r="B926" s="107" t="s">
        <v>3704</v>
      </c>
      <c r="C926" s="111">
        <v>44098</v>
      </c>
      <c r="D926" s="5" t="s">
        <v>21</v>
      </c>
      <c r="E926" s="6">
        <v>3608</v>
      </c>
      <c r="F926" s="5" t="s">
        <v>22</v>
      </c>
      <c r="G926" s="7" t="s">
        <v>3689</v>
      </c>
      <c r="H926" s="5" t="s">
        <v>34</v>
      </c>
      <c r="I926" s="15"/>
      <c r="J926" s="8">
        <v>7347</v>
      </c>
      <c r="K926" s="9">
        <v>12</v>
      </c>
      <c r="L926" s="10">
        <v>1</v>
      </c>
      <c r="M926" s="7" t="s">
        <v>1645</v>
      </c>
      <c r="N926" s="7" t="s">
        <v>3672</v>
      </c>
      <c r="O926" s="9">
        <v>1</v>
      </c>
      <c r="P926" s="9">
        <v>1</v>
      </c>
      <c r="Q926" s="11">
        <v>457582</v>
      </c>
      <c r="R926" s="12">
        <f t="shared" si="42"/>
        <v>0</v>
      </c>
      <c r="S926" s="11">
        <f t="shared" si="43"/>
        <v>457582</v>
      </c>
      <c r="T926" s="13" t="s">
        <v>3705</v>
      </c>
      <c r="U926" s="14"/>
    </row>
    <row r="927" spans="1:21" ht="13" x14ac:dyDescent="0.15">
      <c r="A927" s="1">
        <f t="shared" si="44"/>
        <v>926</v>
      </c>
      <c r="B927" s="107" t="s">
        <v>3706</v>
      </c>
      <c r="C927" s="111">
        <v>44098</v>
      </c>
      <c r="D927" s="5" t="s">
        <v>21</v>
      </c>
      <c r="E927" s="6">
        <v>3609</v>
      </c>
      <c r="F927" s="5" t="s">
        <v>22</v>
      </c>
      <c r="G927" s="7" t="s">
        <v>3689</v>
      </c>
      <c r="H927" s="5" t="s">
        <v>34</v>
      </c>
      <c r="I927" s="15"/>
      <c r="J927" s="8">
        <v>7347</v>
      </c>
      <c r="K927" s="9">
        <v>7</v>
      </c>
      <c r="L927" s="10">
        <v>1</v>
      </c>
      <c r="M927" s="7" t="s">
        <v>1645</v>
      </c>
      <c r="N927" s="7" t="s">
        <v>3672</v>
      </c>
      <c r="O927" s="9">
        <v>1</v>
      </c>
      <c r="P927" s="9">
        <v>1</v>
      </c>
      <c r="Q927" s="11">
        <v>457582</v>
      </c>
      <c r="R927" s="12">
        <f t="shared" si="42"/>
        <v>0</v>
      </c>
      <c r="S927" s="11">
        <f t="shared" si="43"/>
        <v>457582</v>
      </c>
      <c r="T927" s="13" t="s">
        <v>3707</v>
      </c>
      <c r="U927" s="14"/>
    </row>
    <row r="928" spans="1:21" ht="13" x14ac:dyDescent="0.15">
      <c r="A928" s="1">
        <f t="shared" si="44"/>
        <v>927</v>
      </c>
      <c r="B928" s="107" t="s">
        <v>3708</v>
      </c>
      <c r="C928" s="111">
        <v>44098</v>
      </c>
      <c r="D928" s="5" t="s">
        <v>21</v>
      </c>
      <c r="E928" s="6">
        <v>12219</v>
      </c>
      <c r="F928" s="5" t="s">
        <v>22</v>
      </c>
      <c r="G928" s="7" t="s">
        <v>3694</v>
      </c>
      <c r="H928" s="5" t="s">
        <v>24</v>
      </c>
      <c r="I928" s="15"/>
      <c r="J928" s="8">
        <v>7347</v>
      </c>
      <c r="K928" s="9">
        <v>74</v>
      </c>
      <c r="L928" s="10">
        <v>1</v>
      </c>
      <c r="M928" s="7" t="s">
        <v>1645</v>
      </c>
      <c r="N928" s="7" t="s">
        <v>3672</v>
      </c>
      <c r="O928" s="9">
        <v>1</v>
      </c>
      <c r="P928" s="9">
        <v>1</v>
      </c>
      <c r="Q928" s="11">
        <v>462850</v>
      </c>
      <c r="R928" s="12">
        <f t="shared" si="42"/>
        <v>0</v>
      </c>
      <c r="S928" s="11">
        <f t="shared" si="43"/>
        <v>462850</v>
      </c>
      <c r="T928" s="13" t="s">
        <v>3709</v>
      </c>
      <c r="U928" s="14"/>
    </row>
    <row r="929" spans="1:23" ht="13" x14ac:dyDescent="0.15">
      <c r="A929" s="1">
        <f t="shared" si="44"/>
        <v>928</v>
      </c>
      <c r="B929" s="107" t="s">
        <v>3710</v>
      </c>
      <c r="C929" s="111">
        <v>44098</v>
      </c>
      <c r="D929" s="5" t="s">
        <v>21</v>
      </c>
      <c r="E929" s="6">
        <v>3614</v>
      </c>
      <c r="F929" s="5" t="s">
        <v>22</v>
      </c>
      <c r="G929" s="7" t="s">
        <v>3689</v>
      </c>
      <c r="H929" s="5" t="s">
        <v>34</v>
      </c>
      <c r="I929" s="15"/>
      <c r="J929" s="8">
        <v>7347</v>
      </c>
      <c r="K929" s="9">
        <v>11</v>
      </c>
      <c r="L929" s="10">
        <v>1</v>
      </c>
      <c r="M929" s="7" t="s">
        <v>1645</v>
      </c>
      <c r="N929" s="7" t="s">
        <v>3672</v>
      </c>
      <c r="O929" s="9">
        <v>1</v>
      </c>
      <c r="P929" s="9">
        <v>1</v>
      </c>
      <c r="Q929" s="11">
        <v>462850</v>
      </c>
      <c r="R929" s="12">
        <f t="shared" si="42"/>
        <v>0</v>
      </c>
      <c r="S929" s="11">
        <f t="shared" si="43"/>
        <v>462850</v>
      </c>
      <c r="T929" s="13" t="s">
        <v>3711</v>
      </c>
      <c r="U929" s="14"/>
    </row>
    <row r="930" spans="1:23" ht="13" x14ac:dyDescent="0.15">
      <c r="A930" s="1">
        <f t="shared" si="44"/>
        <v>929</v>
      </c>
      <c r="B930" s="107" t="s">
        <v>3712</v>
      </c>
      <c r="C930" s="111">
        <v>44098</v>
      </c>
      <c r="D930" s="5" t="s">
        <v>21</v>
      </c>
      <c r="E930" s="6">
        <v>12325</v>
      </c>
      <c r="F930" s="5" t="s">
        <v>22</v>
      </c>
      <c r="G930" s="7" t="s">
        <v>3694</v>
      </c>
      <c r="H930" s="5" t="s">
        <v>24</v>
      </c>
      <c r="I930" s="15"/>
      <c r="J930" s="8">
        <v>7347</v>
      </c>
      <c r="K930" s="9">
        <v>78</v>
      </c>
      <c r="L930" s="10">
        <v>1</v>
      </c>
      <c r="M930" s="7" t="s">
        <v>1645</v>
      </c>
      <c r="N930" s="7" t="s">
        <v>3672</v>
      </c>
      <c r="O930" s="9">
        <v>1</v>
      </c>
      <c r="P930" s="9">
        <v>1</v>
      </c>
      <c r="Q930" s="11">
        <v>462850</v>
      </c>
      <c r="R930" s="12">
        <f t="shared" si="42"/>
        <v>0</v>
      </c>
      <c r="S930" s="11">
        <f t="shared" si="43"/>
        <v>462850</v>
      </c>
      <c r="T930" s="13" t="s">
        <v>3713</v>
      </c>
      <c r="U930" s="14"/>
    </row>
    <row r="931" spans="1:23" ht="13" x14ac:dyDescent="0.15">
      <c r="A931" s="1">
        <f t="shared" si="44"/>
        <v>930</v>
      </c>
      <c r="B931" s="107" t="s">
        <v>3714</v>
      </c>
      <c r="C931" s="111">
        <v>44098</v>
      </c>
      <c r="D931" s="5" t="s">
        <v>21</v>
      </c>
      <c r="E931" s="6">
        <v>10001</v>
      </c>
      <c r="F931" s="5" t="s">
        <v>22</v>
      </c>
      <c r="G931" s="7" t="s">
        <v>3715</v>
      </c>
      <c r="H931" s="5" t="s">
        <v>54</v>
      </c>
      <c r="I931" s="15"/>
      <c r="J931" s="8">
        <v>6536</v>
      </c>
      <c r="K931" s="9">
        <v>29</v>
      </c>
      <c r="L931" s="10">
        <v>2</v>
      </c>
      <c r="M931" s="7" t="s">
        <v>604</v>
      </c>
      <c r="N931" s="7" t="s">
        <v>604</v>
      </c>
      <c r="O931" s="9">
        <v>1</v>
      </c>
      <c r="P931" s="9">
        <v>1</v>
      </c>
      <c r="Q931" s="11">
        <v>348446</v>
      </c>
      <c r="R931" s="12">
        <f t="shared" si="42"/>
        <v>0</v>
      </c>
      <c r="S931" s="11">
        <f t="shared" si="43"/>
        <v>348446</v>
      </c>
      <c r="T931" s="13" t="s">
        <v>3716</v>
      </c>
      <c r="U931" s="14"/>
    </row>
    <row r="932" spans="1:23" ht="13" x14ac:dyDescent="0.15">
      <c r="A932" s="1">
        <f t="shared" si="44"/>
        <v>931</v>
      </c>
      <c r="B932" s="107" t="s">
        <v>3717</v>
      </c>
      <c r="C932" s="111">
        <v>44098</v>
      </c>
      <c r="D932" s="5" t="s">
        <v>21</v>
      </c>
      <c r="E932" s="6">
        <v>6014</v>
      </c>
      <c r="F932" s="5" t="s">
        <v>22</v>
      </c>
      <c r="G932" s="7" t="s">
        <v>2652</v>
      </c>
      <c r="H932" s="5" t="s">
        <v>34</v>
      </c>
      <c r="I932" s="7" t="s">
        <v>25</v>
      </c>
      <c r="J932" s="8">
        <v>7335</v>
      </c>
      <c r="K932" s="9">
        <v>26</v>
      </c>
      <c r="L932" s="10">
        <v>1</v>
      </c>
      <c r="M932" s="15"/>
      <c r="N932" s="7" t="s">
        <v>608</v>
      </c>
      <c r="O932" s="9">
        <v>1</v>
      </c>
      <c r="P932" s="9">
        <v>1</v>
      </c>
      <c r="Q932" s="11">
        <v>234867</v>
      </c>
      <c r="R932" s="12">
        <f t="shared" si="42"/>
        <v>0</v>
      </c>
      <c r="S932" s="11">
        <f t="shared" si="43"/>
        <v>234867</v>
      </c>
      <c r="T932" s="13" t="s">
        <v>3718</v>
      </c>
      <c r="U932" s="16" t="s">
        <v>2362</v>
      </c>
      <c r="V932" t="s">
        <v>4778</v>
      </c>
    </row>
    <row r="933" spans="1:23" ht="13" x14ac:dyDescent="0.15">
      <c r="A933" s="1">
        <f t="shared" si="44"/>
        <v>932</v>
      </c>
      <c r="B933" s="107" t="s">
        <v>3719</v>
      </c>
      <c r="C933" s="111">
        <v>44098</v>
      </c>
      <c r="D933" s="5" t="s">
        <v>21</v>
      </c>
      <c r="E933" s="6">
        <v>6004</v>
      </c>
      <c r="F933" s="5" t="s">
        <v>22</v>
      </c>
      <c r="G933" s="7" t="s">
        <v>3219</v>
      </c>
      <c r="H933" s="5" t="s">
        <v>34</v>
      </c>
      <c r="I933" s="7" t="s">
        <v>25</v>
      </c>
      <c r="J933" s="8">
        <v>7335</v>
      </c>
      <c r="K933" s="9">
        <v>21</v>
      </c>
      <c r="L933" s="10">
        <v>1</v>
      </c>
      <c r="M933" s="15"/>
      <c r="N933" s="7" t="s">
        <v>608</v>
      </c>
      <c r="O933" s="9">
        <v>1</v>
      </c>
      <c r="P933" s="9">
        <v>1</v>
      </c>
      <c r="Q933" s="11">
        <v>234867</v>
      </c>
      <c r="R933" s="12">
        <f t="shared" si="42"/>
        <v>0</v>
      </c>
      <c r="S933" s="11">
        <f t="shared" si="43"/>
        <v>234867</v>
      </c>
      <c r="T933" s="13" t="s">
        <v>3720</v>
      </c>
      <c r="U933" s="16" t="s">
        <v>2362</v>
      </c>
      <c r="V933" t="s">
        <v>4778</v>
      </c>
    </row>
    <row r="934" spans="1:23" ht="13" x14ac:dyDescent="0.15">
      <c r="A934" s="1">
        <f t="shared" si="44"/>
        <v>933</v>
      </c>
      <c r="B934" s="107" t="s">
        <v>3721</v>
      </c>
      <c r="C934" s="111">
        <v>44098</v>
      </c>
      <c r="D934" s="5" t="s">
        <v>21</v>
      </c>
      <c r="E934" s="6">
        <v>6007</v>
      </c>
      <c r="F934" s="5" t="s">
        <v>22</v>
      </c>
      <c r="G934" s="7" t="s">
        <v>2652</v>
      </c>
      <c r="H934" s="5" t="s">
        <v>34</v>
      </c>
      <c r="I934" s="7" t="s">
        <v>25</v>
      </c>
      <c r="J934" s="8">
        <v>7335</v>
      </c>
      <c r="K934" s="9">
        <v>24</v>
      </c>
      <c r="L934" s="10">
        <v>1</v>
      </c>
      <c r="M934" s="15"/>
      <c r="N934" s="7" t="s">
        <v>608</v>
      </c>
      <c r="O934" s="9">
        <v>1</v>
      </c>
      <c r="P934" s="9">
        <v>1</v>
      </c>
      <c r="Q934" s="11">
        <v>234867</v>
      </c>
      <c r="R934" s="12">
        <f t="shared" si="42"/>
        <v>0</v>
      </c>
      <c r="S934" s="11">
        <f t="shared" si="43"/>
        <v>234867</v>
      </c>
      <c r="T934" s="13" t="s">
        <v>3722</v>
      </c>
      <c r="U934" s="16" t="s">
        <v>2638</v>
      </c>
      <c r="V934" t="s">
        <v>4778</v>
      </c>
    </row>
    <row r="935" spans="1:23" ht="13" x14ac:dyDescent="0.15">
      <c r="A935" s="1">
        <f t="shared" si="44"/>
        <v>934</v>
      </c>
      <c r="B935" s="107" t="s">
        <v>3723</v>
      </c>
      <c r="C935" s="111">
        <v>44098</v>
      </c>
      <c r="D935" s="5" t="s">
        <v>21</v>
      </c>
      <c r="E935" s="6">
        <v>12218</v>
      </c>
      <c r="F935" s="5" t="s">
        <v>22</v>
      </c>
      <c r="G935" s="7" t="s">
        <v>3724</v>
      </c>
      <c r="H935" s="5" t="s">
        <v>24</v>
      </c>
      <c r="I935" s="7" t="s">
        <v>25</v>
      </c>
      <c r="J935" s="8">
        <v>7335</v>
      </c>
      <c r="K935" s="9">
        <v>30</v>
      </c>
      <c r="L935" s="10">
        <v>1</v>
      </c>
      <c r="M935" s="15"/>
      <c r="N935" s="7" t="s">
        <v>608</v>
      </c>
      <c r="O935" s="9">
        <v>1</v>
      </c>
      <c r="P935" s="9">
        <v>1</v>
      </c>
      <c r="Q935" s="11">
        <v>234867</v>
      </c>
      <c r="R935" s="12">
        <f t="shared" si="42"/>
        <v>0</v>
      </c>
      <c r="S935" s="11">
        <f t="shared" si="43"/>
        <v>234867</v>
      </c>
      <c r="T935" s="13" t="s">
        <v>3725</v>
      </c>
      <c r="U935" s="16" t="s">
        <v>2638</v>
      </c>
      <c r="V935" t="s">
        <v>4778</v>
      </c>
    </row>
    <row r="936" spans="1:23" ht="13" x14ac:dyDescent="0.15">
      <c r="A936" s="1">
        <f t="shared" si="44"/>
        <v>935</v>
      </c>
      <c r="B936" s="107" t="s">
        <v>3726</v>
      </c>
      <c r="C936" s="111">
        <v>44098</v>
      </c>
      <c r="D936" s="5" t="s">
        <v>21</v>
      </c>
      <c r="E936" s="6">
        <v>5908</v>
      </c>
      <c r="F936" s="5" t="s">
        <v>22</v>
      </c>
      <c r="G936" s="7" t="s">
        <v>3216</v>
      </c>
      <c r="H936" s="5" t="s">
        <v>60</v>
      </c>
      <c r="I936" s="7" t="s">
        <v>25</v>
      </c>
      <c r="J936" s="8">
        <v>7335</v>
      </c>
      <c r="K936" s="9">
        <v>8</v>
      </c>
      <c r="L936" s="10">
        <v>1</v>
      </c>
      <c r="M936" s="15"/>
      <c r="N936" s="7" t="s">
        <v>608</v>
      </c>
      <c r="O936" s="9">
        <v>1</v>
      </c>
      <c r="P936" s="9">
        <v>1</v>
      </c>
      <c r="Q936" s="11">
        <v>265505</v>
      </c>
      <c r="R936" s="12">
        <f t="shared" si="42"/>
        <v>0</v>
      </c>
      <c r="S936" s="11">
        <f t="shared" si="43"/>
        <v>265505</v>
      </c>
      <c r="T936" s="13" t="s">
        <v>3727</v>
      </c>
      <c r="U936" s="16" t="s">
        <v>2638</v>
      </c>
      <c r="V936" t="s">
        <v>4778</v>
      </c>
    </row>
    <row r="937" spans="1:23" ht="13" x14ac:dyDescent="0.15">
      <c r="A937" s="1">
        <f t="shared" si="44"/>
        <v>936</v>
      </c>
      <c r="B937" s="107" t="s">
        <v>3728</v>
      </c>
      <c r="C937" s="111">
        <v>44098</v>
      </c>
      <c r="D937" s="5" t="s">
        <v>21</v>
      </c>
      <c r="E937" s="6">
        <v>5912</v>
      </c>
      <c r="F937" s="5" t="s">
        <v>22</v>
      </c>
      <c r="G937" s="7" t="s">
        <v>3216</v>
      </c>
      <c r="H937" s="5" t="s">
        <v>60</v>
      </c>
      <c r="I937" s="7" t="s">
        <v>25</v>
      </c>
      <c r="J937" s="8">
        <v>7335</v>
      </c>
      <c r="K937" s="9">
        <v>9</v>
      </c>
      <c r="L937" s="10">
        <v>1</v>
      </c>
      <c r="M937" s="15"/>
      <c r="N937" s="7" t="s">
        <v>608</v>
      </c>
      <c r="O937" s="9">
        <v>1</v>
      </c>
      <c r="P937" s="9">
        <v>1</v>
      </c>
      <c r="Q937" s="11">
        <v>287078</v>
      </c>
      <c r="R937" s="12">
        <f t="shared" si="42"/>
        <v>0</v>
      </c>
      <c r="S937" s="11">
        <f t="shared" si="43"/>
        <v>287078</v>
      </c>
      <c r="T937" s="13" t="s">
        <v>3729</v>
      </c>
      <c r="U937" s="16" t="s">
        <v>2638</v>
      </c>
      <c r="V937" t="s">
        <v>4778</v>
      </c>
    </row>
    <row r="938" spans="1:23" ht="13" x14ac:dyDescent="0.15">
      <c r="A938" s="1">
        <f t="shared" si="44"/>
        <v>937</v>
      </c>
      <c r="B938" s="107" t="s">
        <v>3730</v>
      </c>
      <c r="C938" s="111">
        <v>44098</v>
      </c>
      <c r="D938" s="5" t="s">
        <v>21</v>
      </c>
      <c r="E938" s="6">
        <v>6011</v>
      </c>
      <c r="F938" s="5" t="s">
        <v>22</v>
      </c>
      <c r="G938" s="7" t="s">
        <v>2652</v>
      </c>
      <c r="H938" s="5" t="s">
        <v>34</v>
      </c>
      <c r="I938" s="7" t="s">
        <v>25</v>
      </c>
      <c r="J938" s="8">
        <v>7335</v>
      </c>
      <c r="K938" s="9">
        <v>25</v>
      </c>
      <c r="L938" s="10">
        <v>1</v>
      </c>
      <c r="M938" s="15"/>
      <c r="N938" s="7" t="s">
        <v>608</v>
      </c>
      <c r="O938" s="9">
        <v>1</v>
      </c>
      <c r="P938" s="9">
        <v>1</v>
      </c>
      <c r="Q938" s="11">
        <v>287078</v>
      </c>
      <c r="R938" s="12">
        <f t="shared" si="42"/>
        <v>0</v>
      </c>
      <c r="S938" s="11">
        <f t="shared" si="43"/>
        <v>287078</v>
      </c>
      <c r="T938" s="13" t="s">
        <v>3731</v>
      </c>
      <c r="U938" s="16" t="s">
        <v>2638</v>
      </c>
      <c r="V938" t="s">
        <v>4778</v>
      </c>
    </row>
    <row r="939" spans="1:23" ht="13" x14ac:dyDescent="0.15">
      <c r="A939" s="1">
        <f t="shared" si="44"/>
        <v>938</v>
      </c>
      <c r="B939" s="107" t="s">
        <v>3732</v>
      </c>
      <c r="C939" s="111">
        <v>44098</v>
      </c>
      <c r="D939" s="5" t="s">
        <v>21</v>
      </c>
      <c r="E939" s="6">
        <v>12202</v>
      </c>
      <c r="F939" s="5" t="s">
        <v>22</v>
      </c>
      <c r="G939" s="7" t="s">
        <v>3724</v>
      </c>
      <c r="H939" s="5" t="s">
        <v>24</v>
      </c>
      <c r="I939" s="7" t="s">
        <v>25</v>
      </c>
      <c r="J939" s="8">
        <v>7335</v>
      </c>
      <c r="K939" s="9">
        <v>34</v>
      </c>
      <c r="L939" s="10">
        <v>1</v>
      </c>
      <c r="M939" s="15"/>
      <c r="N939" s="7" t="s">
        <v>608</v>
      </c>
      <c r="O939" s="9">
        <v>1</v>
      </c>
      <c r="P939" s="9">
        <v>1</v>
      </c>
      <c r="Q939" s="11">
        <v>294743</v>
      </c>
      <c r="R939" s="12">
        <f t="shared" si="42"/>
        <v>0</v>
      </c>
      <c r="S939" s="11">
        <f t="shared" si="43"/>
        <v>294743</v>
      </c>
      <c r="T939" s="13" t="s">
        <v>3733</v>
      </c>
      <c r="U939" s="16" t="s">
        <v>2638</v>
      </c>
      <c r="V939" t="s">
        <v>4778</v>
      </c>
    </row>
    <row r="940" spans="1:23" ht="13" x14ac:dyDescent="0.15">
      <c r="A940" s="1">
        <f t="shared" si="44"/>
        <v>939</v>
      </c>
      <c r="B940" s="107" t="s">
        <v>3734</v>
      </c>
      <c r="C940" s="111">
        <v>44098</v>
      </c>
      <c r="D940" s="5" t="s">
        <v>32</v>
      </c>
      <c r="E940" s="6">
        <v>10712</v>
      </c>
      <c r="F940" s="5" t="s">
        <v>22</v>
      </c>
      <c r="G940" s="7" t="s">
        <v>3443</v>
      </c>
      <c r="H940" s="5" t="s">
        <v>24</v>
      </c>
      <c r="I940" s="7" t="s">
        <v>35</v>
      </c>
      <c r="J940" s="15"/>
      <c r="K940" s="15"/>
      <c r="L940" s="15"/>
      <c r="M940" s="7" t="s">
        <v>3444</v>
      </c>
      <c r="N940" s="7" t="s">
        <v>824</v>
      </c>
      <c r="O940" s="15"/>
      <c r="P940" s="15"/>
      <c r="Q940" s="11">
        <v>0</v>
      </c>
      <c r="R940" s="12">
        <f t="shared" si="42"/>
        <v>12000</v>
      </c>
      <c r="S940" s="11">
        <f t="shared" si="43"/>
        <v>12000</v>
      </c>
      <c r="T940" s="13" t="s">
        <v>3445</v>
      </c>
      <c r="U940" s="16" t="s">
        <v>46</v>
      </c>
      <c r="W940" t="s">
        <v>4780</v>
      </c>
    </row>
    <row r="941" spans="1:23" ht="13" x14ac:dyDescent="0.15">
      <c r="A941" s="1">
        <f t="shared" si="44"/>
        <v>940</v>
      </c>
      <c r="B941" s="107" t="s">
        <v>3735</v>
      </c>
      <c r="C941" s="111">
        <v>44098</v>
      </c>
      <c r="D941" s="5" t="s">
        <v>32</v>
      </c>
      <c r="E941" s="6">
        <v>12806</v>
      </c>
      <c r="F941" s="5" t="s">
        <v>22</v>
      </c>
      <c r="G941" s="7" t="s">
        <v>3736</v>
      </c>
      <c r="H941" s="5" t="s">
        <v>34</v>
      </c>
      <c r="I941" s="15"/>
      <c r="J941" s="15"/>
      <c r="K941" s="15"/>
      <c r="L941" s="15"/>
      <c r="M941" s="7" t="s">
        <v>3737</v>
      </c>
      <c r="N941" s="7" t="s">
        <v>1433</v>
      </c>
      <c r="O941" s="15"/>
      <c r="P941" s="15"/>
      <c r="Q941" s="11">
        <v>0</v>
      </c>
      <c r="R941" s="12">
        <f t="shared" si="42"/>
        <v>12000</v>
      </c>
      <c r="S941" s="11">
        <f t="shared" si="43"/>
        <v>12000</v>
      </c>
      <c r="T941" s="13" t="s">
        <v>3738</v>
      </c>
      <c r="U941" s="16" t="s">
        <v>46</v>
      </c>
      <c r="W941" t="s">
        <v>4780</v>
      </c>
    </row>
    <row r="942" spans="1:23" ht="13" x14ac:dyDescent="0.15">
      <c r="A942" s="1">
        <f t="shared" si="44"/>
        <v>941</v>
      </c>
      <c r="B942" s="107" t="s">
        <v>3739</v>
      </c>
      <c r="C942" s="111">
        <v>44098</v>
      </c>
      <c r="D942" s="5" t="s">
        <v>73</v>
      </c>
      <c r="E942" s="6">
        <v>12415</v>
      </c>
      <c r="F942" s="5" t="s">
        <v>22</v>
      </c>
      <c r="G942" s="7" t="s">
        <v>3740</v>
      </c>
      <c r="H942" s="5" t="s">
        <v>24</v>
      </c>
      <c r="I942" s="15"/>
      <c r="J942" s="15"/>
      <c r="K942" s="15"/>
      <c r="L942" s="15"/>
      <c r="M942" s="7" t="s">
        <v>3741</v>
      </c>
      <c r="N942" s="7" t="s">
        <v>1433</v>
      </c>
      <c r="O942" s="15"/>
      <c r="P942" s="15"/>
      <c r="Q942" s="11">
        <v>0</v>
      </c>
      <c r="R942" s="12">
        <f t="shared" si="42"/>
        <v>15000</v>
      </c>
      <c r="S942" s="11">
        <f t="shared" si="43"/>
        <v>15000</v>
      </c>
      <c r="T942" s="13" t="s">
        <v>3742</v>
      </c>
      <c r="U942" s="16" t="s">
        <v>65</v>
      </c>
      <c r="W942" t="s">
        <v>4780</v>
      </c>
    </row>
    <row r="943" spans="1:23" ht="13" x14ac:dyDescent="0.15">
      <c r="A943" s="1">
        <f t="shared" si="44"/>
        <v>942</v>
      </c>
      <c r="B943" s="107" t="s">
        <v>3743</v>
      </c>
      <c r="C943" s="111">
        <v>44098</v>
      </c>
      <c r="D943" s="5" t="s">
        <v>3744</v>
      </c>
      <c r="E943" s="6">
        <v>12713</v>
      </c>
      <c r="F943" s="5" t="s">
        <v>22</v>
      </c>
      <c r="G943" s="7" t="s">
        <v>3740</v>
      </c>
      <c r="H943" s="5" t="s">
        <v>24</v>
      </c>
      <c r="I943" s="15"/>
      <c r="J943" s="15"/>
      <c r="K943" s="15"/>
      <c r="L943" s="15"/>
      <c r="M943" s="7" t="s">
        <v>3745</v>
      </c>
      <c r="N943" s="7" t="s">
        <v>1433</v>
      </c>
      <c r="O943" s="15"/>
      <c r="P943" s="15"/>
      <c r="Q943" s="11">
        <v>0</v>
      </c>
      <c r="R943" s="12">
        <f t="shared" si="42"/>
        <v>0</v>
      </c>
      <c r="S943" s="11">
        <f t="shared" si="43"/>
        <v>0</v>
      </c>
      <c r="T943" s="13" t="s">
        <v>3746</v>
      </c>
      <c r="U943" s="16" t="s">
        <v>3747</v>
      </c>
    </row>
    <row r="944" spans="1:23" ht="13" x14ac:dyDescent="0.15">
      <c r="A944" s="1">
        <f t="shared" si="44"/>
        <v>943</v>
      </c>
      <c r="B944" s="107" t="s">
        <v>3748</v>
      </c>
      <c r="C944" s="111">
        <v>44098</v>
      </c>
      <c r="D944" s="5" t="s">
        <v>79</v>
      </c>
      <c r="E944" s="6">
        <v>4209</v>
      </c>
      <c r="F944" s="5" t="s">
        <v>22</v>
      </c>
      <c r="G944" s="7" t="s">
        <v>92</v>
      </c>
      <c r="H944" s="5" t="s">
        <v>54</v>
      </c>
      <c r="I944" s="15"/>
      <c r="J944" s="15"/>
      <c r="K944" s="15"/>
      <c r="L944" s="15"/>
      <c r="M944" s="7" t="s">
        <v>3749</v>
      </c>
      <c r="N944" s="7" t="s">
        <v>3750</v>
      </c>
      <c r="O944" s="9">
        <v>1</v>
      </c>
      <c r="P944" s="9">
        <v>1</v>
      </c>
      <c r="Q944" s="11">
        <v>30000</v>
      </c>
      <c r="R944" s="12">
        <f t="shared" si="42"/>
        <v>0</v>
      </c>
      <c r="S944" s="11">
        <f t="shared" si="43"/>
        <v>30000</v>
      </c>
      <c r="T944" s="13" t="s">
        <v>3751</v>
      </c>
      <c r="U944" s="16" t="s">
        <v>3752</v>
      </c>
    </row>
    <row r="945" spans="1:24" ht="13" x14ac:dyDescent="0.15">
      <c r="A945" s="1">
        <f t="shared" si="44"/>
        <v>944</v>
      </c>
      <c r="B945" s="107" t="s">
        <v>3753</v>
      </c>
      <c r="C945" s="111">
        <v>44098</v>
      </c>
      <c r="D945" s="5" t="s">
        <v>79</v>
      </c>
      <c r="E945" s="6">
        <v>2617</v>
      </c>
      <c r="F945" s="5" t="s">
        <v>22</v>
      </c>
      <c r="G945" s="7" t="s">
        <v>3754</v>
      </c>
      <c r="H945" s="5" t="s">
        <v>34</v>
      </c>
      <c r="I945" s="7" t="s">
        <v>35</v>
      </c>
      <c r="J945" s="15"/>
      <c r="K945" s="15"/>
      <c r="L945" s="15"/>
      <c r="M945" s="7" t="s">
        <v>3755</v>
      </c>
      <c r="N945" s="7" t="s">
        <v>1670</v>
      </c>
      <c r="O945" s="9">
        <v>1</v>
      </c>
      <c r="P945" s="9">
        <v>1</v>
      </c>
      <c r="Q945" s="11">
        <v>10000</v>
      </c>
      <c r="R945" s="12">
        <f t="shared" si="42"/>
        <v>0</v>
      </c>
      <c r="S945" s="11">
        <f t="shared" si="43"/>
        <v>10000</v>
      </c>
      <c r="T945" s="13" t="s">
        <v>3756</v>
      </c>
      <c r="U945" s="16" t="s">
        <v>3757</v>
      </c>
    </row>
    <row r="946" spans="1:24" ht="13" x14ac:dyDescent="0.15">
      <c r="A946" s="1">
        <f t="shared" si="44"/>
        <v>945</v>
      </c>
      <c r="B946" s="107" t="s">
        <v>3758</v>
      </c>
      <c r="C946" s="111">
        <v>44098</v>
      </c>
      <c r="D946" s="5" t="s">
        <v>79</v>
      </c>
      <c r="E946" s="6">
        <v>10400</v>
      </c>
      <c r="F946" s="5" t="s">
        <v>22</v>
      </c>
      <c r="G946" s="7" t="s">
        <v>3759</v>
      </c>
      <c r="H946" s="5" t="s">
        <v>60</v>
      </c>
      <c r="I946" s="15"/>
      <c r="J946" s="15"/>
      <c r="K946" s="15"/>
      <c r="L946" s="15"/>
      <c r="M946" s="7" t="s">
        <v>3760</v>
      </c>
      <c r="N946" s="7" t="s">
        <v>1459</v>
      </c>
      <c r="O946" s="15"/>
      <c r="P946" s="15"/>
      <c r="Q946" s="11">
        <v>0</v>
      </c>
      <c r="R946" s="12">
        <f t="shared" si="42"/>
        <v>3000</v>
      </c>
      <c r="S946" s="11">
        <f t="shared" si="43"/>
        <v>3000</v>
      </c>
      <c r="T946" s="13" t="s">
        <v>3761</v>
      </c>
      <c r="U946" s="16" t="s">
        <v>346</v>
      </c>
    </row>
    <row r="947" spans="1:24" ht="13" x14ac:dyDescent="0.15">
      <c r="A947" s="1">
        <f t="shared" si="44"/>
        <v>946</v>
      </c>
      <c r="B947" s="107" t="s">
        <v>3762</v>
      </c>
      <c r="C947" s="111">
        <v>44098</v>
      </c>
      <c r="D947" s="5" t="s">
        <v>79</v>
      </c>
      <c r="E947" s="6">
        <v>5821</v>
      </c>
      <c r="F947" s="5" t="s">
        <v>22</v>
      </c>
      <c r="G947" s="7" t="s">
        <v>3763</v>
      </c>
      <c r="H947" s="5" t="s">
        <v>24</v>
      </c>
      <c r="I947" s="7" t="s">
        <v>69</v>
      </c>
      <c r="J947" s="15"/>
      <c r="K947" s="15"/>
      <c r="L947" s="15"/>
      <c r="M947" s="7" t="s">
        <v>3764</v>
      </c>
      <c r="N947" s="7" t="s">
        <v>1459</v>
      </c>
      <c r="O947" s="15"/>
      <c r="P947" s="15"/>
      <c r="Q947" s="11">
        <v>0</v>
      </c>
      <c r="R947" s="12">
        <f t="shared" si="42"/>
        <v>3000</v>
      </c>
      <c r="S947" s="11">
        <f t="shared" si="43"/>
        <v>3000</v>
      </c>
      <c r="T947" s="13" t="s">
        <v>3765</v>
      </c>
      <c r="U947" s="16" t="s">
        <v>346</v>
      </c>
    </row>
    <row r="948" spans="1:24" ht="13" x14ac:dyDescent="0.15">
      <c r="A948" s="1">
        <f t="shared" si="44"/>
        <v>947</v>
      </c>
      <c r="B948" s="107" t="s">
        <v>3766</v>
      </c>
      <c r="C948" s="111">
        <v>44098</v>
      </c>
      <c r="D948" s="5" t="s">
        <v>116</v>
      </c>
      <c r="E948" s="6">
        <v>1110</v>
      </c>
      <c r="F948" s="5" t="s">
        <v>22</v>
      </c>
      <c r="G948" s="7" t="s">
        <v>3767</v>
      </c>
      <c r="H948" s="5" t="s">
        <v>24</v>
      </c>
      <c r="I948" s="7" t="s">
        <v>42</v>
      </c>
      <c r="J948" s="15"/>
      <c r="K948" s="15"/>
      <c r="L948" s="15"/>
      <c r="M948" s="7" t="s">
        <v>3768</v>
      </c>
      <c r="N948" s="7" t="s">
        <v>56</v>
      </c>
      <c r="O948" s="9">
        <v>1</v>
      </c>
      <c r="P948" s="9">
        <v>1</v>
      </c>
      <c r="Q948" s="11">
        <v>116464</v>
      </c>
      <c r="R948" s="12">
        <f t="shared" si="42"/>
        <v>0</v>
      </c>
      <c r="S948" s="11">
        <f t="shared" si="43"/>
        <v>116464</v>
      </c>
      <c r="T948" s="13" t="s">
        <v>3769</v>
      </c>
      <c r="U948" s="16" t="s">
        <v>3770</v>
      </c>
    </row>
    <row r="949" spans="1:24" ht="13" x14ac:dyDescent="0.15">
      <c r="A949" s="1">
        <f t="shared" si="44"/>
        <v>948</v>
      </c>
      <c r="B949" s="107" t="s">
        <v>3771</v>
      </c>
      <c r="C949" s="111">
        <v>44098</v>
      </c>
      <c r="D949" s="5" t="s">
        <v>1657</v>
      </c>
      <c r="E949" s="6">
        <v>9004</v>
      </c>
      <c r="F949" s="5" t="s">
        <v>22</v>
      </c>
      <c r="G949" s="7" t="s">
        <v>3772</v>
      </c>
      <c r="H949" s="5" t="s">
        <v>103</v>
      </c>
      <c r="I949" s="15"/>
      <c r="J949" s="15"/>
      <c r="K949" s="15"/>
      <c r="L949" s="15"/>
      <c r="M949" s="7" t="s">
        <v>3773</v>
      </c>
      <c r="N949" s="7" t="s">
        <v>3774</v>
      </c>
      <c r="O949" s="15"/>
      <c r="P949" s="15"/>
      <c r="Q949" s="11">
        <v>0</v>
      </c>
      <c r="R949" s="12">
        <f t="shared" si="42"/>
        <v>3000</v>
      </c>
      <c r="S949" s="11">
        <f t="shared" si="43"/>
        <v>3000</v>
      </c>
      <c r="T949" s="13" t="s">
        <v>3775</v>
      </c>
      <c r="U949" s="16" t="s">
        <v>3776</v>
      </c>
      <c r="W949" t="s">
        <v>4780</v>
      </c>
    </row>
    <row r="950" spans="1:24" ht="13" x14ac:dyDescent="0.15">
      <c r="A950" s="1">
        <f t="shared" si="44"/>
        <v>949</v>
      </c>
      <c r="B950" s="107" t="s">
        <v>3777</v>
      </c>
      <c r="C950" s="111">
        <v>44098</v>
      </c>
      <c r="D950" s="5" t="s">
        <v>1667</v>
      </c>
      <c r="E950" s="6">
        <v>3705</v>
      </c>
      <c r="F950" s="5" t="s">
        <v>22</v>
      </c>
      <c r="G950" s="7" t="s">
        <v>3778</v>
      </c>
      <c r="H950" s="5" t="s">
        <v>34</v>
      </c>
      <c r="I950" s="7" t="s">
        <v>97</v>
      </c>
      <c r="J950" s="15"/>
      <c r="K950" s="15"/>
      <c r="L950" s="15"/>
      <c r="M950" s="7" t="s">
        <v>3779</v>
      </c>
      <c r="N950" s="7" t="s">
        <v>670</v>
      </c>
      <c r="O950" s="9">
        <v>1</v>
      </c>
      <c r="P950" s="9">
        <v>1</v>
      </c>
      <c r="Q950" s="11">
        <v>60000</v>
      </c>
      <c r="R950" s="12">
        <f t="shared" si="42"/>
        <v>0</v>
      </c>
      <c r="S950" s="11">
        <f t="shared" si="43"/>
        <v>60000</v>
      </c>
      <c r="T950" s="13" t="s">
        <v>3780</v>
      </c>
      <c r="U950" s="16" t="s">
        <v>3781</v>
      </c>
    </row>
    <row r="951" spans="1:24" ht="13" x14ac:dyDescent="0.15">
      <c r="A951" s="1">
        <f t="shared" si="44"/>
        <v>950</v>
      </c>
      <c r="B951" s="107" t="s">
        <v>3782</v>
      </c>
      <c r="C951" s="111">
        <v>44098</v>
      </c>
      <c r="D951" s="5" t="s">
        <v>124</v>
      </c>
      <c r="E951" s="6">
        <v>1808</v>
      </c>
      <c r="F951" s="5" t="s">
        <v>22</v>
      </c>
      <c r="G951" s="7" t="s">
        <v>3783</v>
      </c>
      <c r="H951" s="5" t="s">
        <v>54</v>
      </c>
      <c r="I951" s="7" t="s">
        <v>104</v>
      </c>
      <c r="J951" s="15"/>
      <c r="K951" s="15"/>
      <c r="L951" s="15"/>
      <c r="M951" s="7" t="s">
        <v>3784</v>
      </c>
      <c r="N951" s="7" t="s">
        <v>3785</v>
      </c>
      <c r="O951" s="15"/>
      <c r="P951" s="15"/>
      <c r="Q951" s="11">
        <v>0</v>
      </c>
      <c r="R951" s="12">
        <f t="shared" si="42"/>
        <v>3000</v>
      </c>
      <c r="S951" s="11">
        <f t="shared" si="43"/>
        <v>3000</v>
      </c>
      <c r="T951" s="13" t="s">
        <v>3786</v>
      </c>
      <c r="U951" s="16" t="s">
        <v>2261</v>
      </c>
    </row>
    <row r="952" spans="1:24" ht="13" x14ac:dyDescent="0.15">
      <c r="A952" s="1">
        <f t="shared" si="44"/>
        <v>951</v>
      </c>
      <c r="B952" s="107" t="s">
        <v>3787</v>
      </c>
      <c r="C952" s="111">
        <v>44098</v>
      </c>
      <c r="D952" s="5" t="s">
        <v>124</v>
      </c>
      <c r="E952" s="6">
        <v>1034</v>
      </c>
      <c r="F952" s="5" t="s">
        <v>22</v>
      </c>
      <c r="G952" s="7" t="s">
        <v>3788</v>
      </c>
      <c r="H952" s="5" t="s">
        <v>24</v>
      </c>
      <c r="I952" s="7" t="s">
        <v>104</v>
      </c>
      <c r="J952" s="15"/>
      <c r="K952" s="15"/>
      <c r="L952" s="15"/>
      <c r="M952" s="7" t="s">
        <v>3789</v>
      </c>
      <c r="N952" s="7" t="s">
        <v>56</v>
      </c>
      <c r="O952" s="15"/>
      <c r="P952" s="15"/>
      <c r="Q952" s="11">
        <v>0</v>
      </c>
      <c r="R952" s="12">
        <f t="shared" si="42"/>
        <v>3000</v>
      </c>
      <c r="S952" s="11">
        <f t="shared" si="43"/>
        <v>3000</v>
      </c>
      <c r="T952" s="13" t="s">
        <v>3790</v>
      </c>
      <c r="U952" s="16" t="s">
        <v>129</v>
      </c>
    </row>
    <row r="953" spans="1:24" ht="13" x14ac:dyDescent="0.15">
      <c r="A953" s="1">
        <f t="shared" si="44"/>
        <v>952</v>
      </c>
      <c r="B953" s="107" t="s">
        <v>3791</v>
      </c>
      <c r="C953" s="111">
        <v>44098</v>
      </c>
      <c r="D953" s="5" t="s">
        <v>124</v>
      </c>
      <c r="E953" s="6">
        <v>10505</v>
      </c>
      <c r="F953" s="5" t="s">
        <v>22</v>
      </c>
      <c r="G953" s="7" t="s">
        <v>2292</v>
      </c>
      <c r="H953" s="5" t="s">
        <v>24</v>
      </c>
      <c r="I953" s="7" t="s">
        <v>25</v>
      </c>
      <c r="J953" s="15"/>
      <c r="K953" s="15"/>
      <c r="L953" s="15"/>
      <c r="M953" s="7" t="s">
        <v>3792</v>
      </c>
      <c r="N953" s="7" t="s">
        <v>3793</v>
      </c>
      <c r="O953" s="15"/>
      <c r="P953" s="15"/>
      <c r="Q953" s="11">
        <v>0</v>
      </c>
      <c r="R953" s="12">
        <f t="shared" si="42"/>
        <v>3000</v>
      </c>
      <c r="S953" s="11">
        <f t="shared" si="43"/>
        <v>3000</v>
      </c>
      <c r="T953" s="13" t="s">
        <v>3794</v>
      </c>
      <c r="U953" s="16" t="s">
        <v>3795</v>
      </c>
    </row>
    <row r="954" spans="1:24" ht="13" x14ac:dyDescent="0.15">
      <c r="A954" s="1">
        <f t="shared" si="44"/>
        <v>953</v>
      </c>
      <c r="B954" s="107" t="s">
        <v>3796</v>
      </c>
      <c r="C954" s="111">
        <v>44098</v>
      </c>
      <c r="D954" s="5" t="s">
        <v>131</v>
      </c>
      <c r="E954" s="6">
        <v>3204</v>
      </c>
      <c r="F954" s="5" t="s">
        <v>22</v>
      </c>
      <c r="G954" s="7" t="s">
        <v>485</v>
      </c>
      <c r="H954" s="5" t="s">
        <v>24</v>
      </c>
      <c r="I954" s="7" t="s">
        <v>35</v>
      </c>
      <c r="J954" s="15"/>
      <c r="K954" s="15"/>
      <c r="L954" s="15"/>
      <c r="M954" s="7" t="s">
        <v>3797</v>
      </c>
      <c r="N954" s="7" t="s">
        <v>427</v>
      </c>
      <c r="O954" s="15"/>
      <c r="P954" s="15"/>
      <c r="Q954" s="11">
        <v>0</v>
      </c>
      <c r="R954" s="12">
        <f t="shared" si="42"/>
        <v>500</v>
      </c>
      <c r="S954" s="11">
        <f t="shared" si="43"/>
        <v>500</v>
      </c>
      <c r="T954" s="13" t="s">
        <v>3798</v>
      </c>
      <c r="U954" s="16" t="s">
        <v>136</v>
      </c>
    </row>
    <row r="955" spans="1:24" ht="13" x14ac:dyDescent="0.15">
      <c r="A955" s="1">
        <f t="shared" si="44"/>
        <v>954</v>
      </c>
      <c r="B955" s="107" t="s">
        <v>3799</v>
      </c>
      <c r="C955" s="111">
        <v>44098</v>
      </c>
      <c r="D955" s="5" t="s">
        <v>131</v>
      </c>
      <c r="E955" s="6">
        <v>5617</v>
      </c>
      <c r="F955" s="5" t="s">
        <v>22</v>
      </c>
      <c r="G955" s="7" t="s">
        <v>3800</v>
      </c>
      <c r="H955" s="5" t="s">
        <v>60</v>
      </c>
      <c r="I955" s="7" t="s">
        <v>161</v>
      </c>
      <c r="J955" s="15"/>
      <c r="K955" s="15"/>
      <c r="L955" s="15"/>
      <c r="M955" s="7" t="s">
        <v>3801</v>
      </c>
      <c r="N955" s="7" t="s">
        <v>427</v>
      </c>
      <c r="O955" s="15"/>
      <c r="P955" s="15"/>
      <c r="Q955" s="11">
        <v>0</v>
      </c>
      <c r="R955" s="12">
        <f t="shared" si="42"/>
        <v>500</v>
      </c>
      <c r="S955" s="11">
        <f t="shared" si="43"/>
        <v>500</v>
      </c>
      <c r="T955" s="13" t="s">
        <v>3802</v>
      </c>
      <c r="U955" s="16" t="s">
        <v>136</v>
      </c>
    </row>
    <row r="956" spans="1:24" ht="13" x14ac:dyDescent="0.15">
      <c r="A956" s="1">
        <f t="shared" si="44"/>
        <v>955</v>
      </c>
      <c r="B956" s="107" t="s">
        <v>3803</v>
      </c>
      <c r="C956" s="111">
        <v>44098</v>
      </c>
      <c r="D956" s="5" t="s">
        <v>131</v>
      </c>
      <c r="E956" s="6">
        <v>3208</v>
      </c>
      <c r="F956" s="5" t="s">
        <v>22</v>
      </c>
      <c r="G956" s="7" t="s">
        <v>2908</v>
      </c>
      <c r="H956" s="5" t="s">
        <v>24</v>
      </c>
      <c r="I956" s="7" t="s">
        <v>35</v>
      </c>
      <c r="J956" s="15"/>
      <c r="K956" s="15"/>
      <c r="L956" s="15"/>
      <c r="M956" s="7" t="s">
        <v>3804</v>
      </c>
      <c r="N956" s="7" t="s">
        <v>1701</v>
      </c>
      <c r="O956" s="15"/>
      <c r="P956" s="15"/>
      <c r="Q956" s="11">
        <v>0</v>
      </c>
      <c r="R956" s="12">
        <f t="shared" si="42"/>
        <v>500</v>
      </c>
      <c r="S956" s="11">
        <f t="shared" si="43"/>
        <v>500</v>
      </c>
      <c r="T956" s="13" t="s">
        <v>3805</v>
      </c>
      <c r="U956" s="16" t="s">
        <v>136</v>
      </c>
    </row>
    <row r="957" spans="1:24" ht="13" x14ac:dyDescent="0.15">
      <c r="A957" s="1">
        <f t="shared" si="44"/>
        <v>956</v>
      </c>
      <c r="B957" s="107" t="s">
        <v>3806</v>
      </c>
      <c r="C957" s="111">
        <v>44098</v>
      </c>
      <c r="D957" s="5" t="s">
        <v>131</v>
      </c>
      <c r="E957" s="6">
        <v>2305</v>
      </c>
      <c r="F957" s="5" t="s">
        <v>22</v>
      </c>
      <c r="G957" s="7" t="s">
        <v>371</v>
      </c>
      <c r="H957" s="5" t="s">
        <v>34</v>
      </c>
      <c r="I957" s="7" t="s">
        <v>104</v>
      </c>
      <c r="J957" s="15"/>
      <c r="K957" s="15"/>
      <c r="L957" s="15"/>
      <c r="M957" s="7" t="s">
        <v>3807</v>
      </c>
      <c r="N957" s="7" t="s">
        <v>2769</v>
      </c>
      <c r="O957" s="15"/>
      <c r="P957" s="15"/>
      <c r="Q957" s="11">
        <v>0</v>
      </c>
      <c r="R957" s="12">
        <f t="shared" si="42"/>
        <v>500</v>
      </c>
      <c r="S957" s="11">
        <f t="shared" si="43"/>
        <v>500</v>
      </c>
      <c r="T957" s="13" t="s">
        <v>3808</v>
      </c>
      <c r="U957" s="16" t="s">
        <v>136</v>
      </c>
    </row>
    <row r="958" spans="1:24" ht="13" x14ac:dyDescent="0.15">
      <c r="A958" s="1">
        <f t="shared" si="44"/>
        <v>957</v>
      </c>
      <c r="B958" s="107" t="s">
        <v>3809</v>
      </c>
      <c r="C958" s="111">
        <v>44098</v>
      </c>
      <c r="D958" s="5" t="s">
        <v>131</v>
      </c>
      <c r="E958" s="6">
        <v>2620</v>
      </c>
      <c r="F958" s="5" t="s">
        <v>22</v>
      </c>
      <c r="G958" s="7" t="s">
        <v>3810</v>
      </c>
      <c r="H958" s="5" t="s">
        <v>60</v>
      </c>
      <c r="I958" s="7" t="s">
        <v>183</v>
      </c>
      <c r="J958" s="15"/>
      <c r="K958" s="15"/>
      <c r="L958" s="15"/>
      <c r="M958" s="7" t="s">
        <v>3811</v>
      </c>
      <c r="N958" s="15"/>
      <c r="O958" s="15"/>
      <c r="P958" s="15"/>
      <c r="Q958" s="11">
        <v>0</v>
      </c>
      <c r="R958" s="12">
        <f t="shared" si="42"/>
        <v>500</v>
      </c>
      <c r="S958" s="11">
        <f t="shared" si="43"/>
        <v>500</v>
      </c>
      <c r="T958" s="13" t="s">
        <v>3812</v>
      </c>
      <c r="U958" s="16" t="s">
        <v>3813</v>
      </c>
    </row>
    <row r="959" spans="1:24" ht="13" x14ac:dyDescent="0.15">
      <c r="A959" s="1">
        <f t="shared" si="44"/>
        <v>958</v>
      </c>
      <c r="B959" s="107" t="s">
        <v>3814</v>
      </c>
      <c r="C959" s="111">
        <v>44098</v>
      </c>
      <c r="D959" s="5" t="s">
        <v>218</v>
      </c>
      <c r="E959" s="6">
        <v>5700</v>
      </c>
      <c r="F959" s="5" t="s">
        <v>22</v>
      </c>
      <c r="G959" s="7" t="s">
        <v>3815</v>
      </c>
      <c r="H959" s="5" t="s">
        <v>60</v>
      </c>
      <c r="I959" s="7" t="s">
        <v>97</v>
      </c>
      <c r="J959" s="15"/>
      <c r="K959" s="15"/>
      <c r="L959" s="15"/>
      <c r="M959" s="7" t="s">
        <v>3816</v>
      </c>
      <c r="N959" s="7" t="s">
        <v>221</v>
      </c>
      <c r="O959" s="15"/>
      <c r="P959" s="15"/>
      <c r="Q959" s="11">
        <v>0</v>
      </c>
      <c r="R959" s="12">
        <f t="shared" si="42"/>
        <v>500</v>
      </c>
      <c r="S959" s="11">
        <f t="shared" si="43"/>
        <v>500</v>
      </c>
      <c r="T959" s="13" t="s">
        <v>3817</v>
      </c>
      <c r="U959" s="16" t="s">
        <v>718</v>
      </c>
    </row>
    <row r="960" spans="1:24" ht="13" x14ac:dyDescent="0.15">
      <c r="A960" s="1">
        <f t="shared" si="44"/>
        <v>959</v>
      </c>
      <c r="B960" s="107" t="s">
        <v>3818</v>
      </c>
      <c r="C960" s="111">
        <v>44098</v>
      </c>
      <c r="D960" s="5" t="s">
        <v>218</v>
      </c>
      <c r="E960" s="6">
        <v>13506</v>
      </c>
      <c r="F960" s="5" t="s">
        <v>22</v>
      </c>
      <c r="G960" s="7" t="s">
        <v>3819</v>
      </c>
      <c r="H960" s="5" t="s">
        <v>34</v>
      </c>
      <c r="I960" s="7" t="s">
        <v>61</v>
      </c>
      <c r="J960" s="15"/>
      <c r="K960" s="15"/>
      <c r="L960" s="15"/>
      <c r="M960" s="7" t="s">
        <v>3820</v>
      </c>
      <c r="N960" s="7" t="s">
        <v>231</v>
      </c>
      <c r="O960" s="15"/>
      <c r="P960" s="15"/>
      <c r="Q960" s="11">
        <v>0</v>
      </c>
      <c r="R960" s="12">
        <f t="shared" si="42"/>
        <v>500</v>
      </c>
      <c r="S960" s="11">
        <f t="shared" si="43"/>
        <v>500</v>
      </c>
      <c r="T960" s="13" t="s">
        <v>3821</v>
      </c>
      <c r="U960" s="16" t="s">
        <v>223</v>
      </c>
      <c r="X960" t="s">
        <v>4780</v>
      </c>
    </row>
    <row r="961" spans="1:24" ht="13" x14ac:dyDescent="0.15">
      <c r="A961" s="1">
        <f t="shared" si="44"/>
        <v>960</v>
      </c>
      <c r="B961" s="107" t="s">
        <v>3822</v>
      </c>
      <c r="C961" s="111">
        <v>44098</v>
      </c>
      <c r="D961" s="5" t="s">
        <v>218</v>
      </c>
      <c r="E961" s="6">
        <v>613</v>
      </c>
      <c r="F961" s="5" t="s">
        <v>22</v>
      </c>
      <c r="G961" s="7" t="s">
        <v>3823</v>
      </c>
      <c r="H961" s="5" t="s">
        <v>54</v>
      </c>
      <c r="I961" s="7" t="s">
        <v>109</v>
      </c>
      <c r="J961" s="15"/>
      <c r="K961" s="15"/>
      <c r="L961" s="15"/>
      <c r="M961" s="7" t="s">
        <v>3824</v>
      </c>
      <c r="N961" s="7" t="s">
        <v>2769</v>
      </c>
      <c r="O961" s="15"/>
      <c r="P961" s="15"/>
      <c r="Q961" s="11">
        <v>0</v>
      </c>
      <c r="R961" s="12">
        <f t="shared" si="42"/>
        <v>500</v>
      </c>
      <c r="S961" s="11">
        <f t="shared" si="43"/>
        <v>500</v>
      </c>
      <c r="T961" s="13" t="s">
        <v>3825</v>
      </c>
      <c r="U961" s="16" t="s">
        <v>718</v>
      </c>
    </row>
    <row r="962" spans="1:24" ht="13" x14ac:dyDescent="0.15">
      <c r="A962" s="1">
        <f t="shared" si="44"/>
        <v>961</v>
      </c>
      <c r="B962" s="107" t="s">
        <v>3826</v>
      </c>
      <c r="C962" s="111">
        <v>44098</v>
      </c>
      <c r="D962" s="5" t="s">
        <v>218</v>
      </c>
      <c r="E962" s="6">
        <v>4000</v>
      </c>
      <c r="F962" s="5" t="s">
        <v>22</v>
      </c>
      <c r="G962" s="7" t="s">
        <v>3827</v>
      </c>
      <c r="H962" s="5" t="s">
        <v>34</v>
      </c>
      <c r="I962" s="7" t="s">
        <v>97</v>
      </c>
      <c r="J962" s="15"/>
      <c r="K962" s="15"/>
      <c r="L962" s="15"/>
      <c r="M962" s="7" t="s">
        <v>3828</v>
      </c>
      <c r="N962" s="7" t="s">
        <v>2769</v>
      </c>
      <c r="O962" s="15"/>
      <c r="P962" s="15"/>
      <c r="Q962" s="11">
        <v>0</v>
      </c>
      <c r="R962" s="12">
        <f t="shared" ref="R962:R1025" si="45">IF(Q962&gt;0,0,(IF(ISNA(VLOOKUP(D962,Missing_Vaulations,3,FALSE))=TRUE,0,(VLOOKUP(D962,Missing_Vaulations,3,FALSE)))))</f>
        <v>500</v>
      </c>
      <c r="S962" s="11">
        <f t="shared" si="43"/>
        <v>500</v>
      </c>
      <c r="T962" s="13" t="s">
        <v>3829</v>
      </c>
      <c r="U962" s="16" t="s">
        <v>3509</v>
      </c>
    </row>
    <row r="963" spans="1:24" ht="13" x14ac:dyDescent="0.15">
      <c r="A963" s="1">
        <f t="shared" si="44"/>
        <v>962</v>
      </c>
      <c r="B963" s="107" t="s">
        <v>3830</v>
      </c>
      <c r="C963" s="111">
        <v>44098</v>
      </c>
      <c r="D963" s="5" t="s">
        <v>218</v>
      </c>
      <c r="E963" s="6">
        <v>5707</v>
      </c>
      <c r="F963" s="5" t="s">
        <v>22</v>
      </c>
      <c r="G963" s="7" t="s">
        <v>3831</v>
      </c>
      <c r="H963" s="5" t="s">
        <v>24</v>
      </c>
      <c r="I963" s="7" t="s">
        <v>69</v>
      </c>
      <c r="J963" s="15"/>
      <c r="K963" s="15"/>
      <c r="L963" s="15"/>
      <c r="M963" s="7" t="s">
        <v>3832</v>
      </c>
      <c r="N963" s="7" t="s">
        <v>2769</v>
      </c>
      <c r="O963" s="15"/>
      <c r="P963" s="15"/>
      <c r="Q963" s="11">
        <v>0</v>
      </c>
      <c r="R963" s="12">
        <f t="shared" si="45"/>
        <v>500</v>
      </c>
      <c r="S963" s="11">
        <f t="shared" ref="S963:S1026" si="46">Q963+R963</f>
        <v>500</v>
      </c>
      <c r="T963" s="13" t="s">
        <v>3833</v>
      </c>
      <c r="U963" s="16" t="s">
        <v>718</v>
      </c>
    </row>
    <row r="964" spans="1:24" ht="13" x14ac:dyDescent="0.15">
      <c r="A964" s="1">
        <f t="shared" ref="A964:A1027" si="47">A963+1</f>
        <v>963</v>
      </c>
      <c r="B964" s="107" t="s">
        <v>3834</v>
      </c>
      <c r="C964" s="111">
        <v>44098</v>
      </c>
      <c r="D964" s="5" t="s">
        <v>218</v>
      </c>
      <c r="E964" s="6">
        <v>14608</v>
      </c>
      <c r="F964" s="5" t="s">
        <v>22</v>
      </c>
      <c r="G964" s="7" t="s">
        <v>3835</v>
      </c>
      <c r="H964" s="5" t="s">
        <v>68</v>
      </c>
      <c r="I964" s="7" t="s">
        <v>35</v>
      </c>
      <c r="J964" s="15"/>
      <c r="K964" s="15"/>
      <c r="L964" s="15"/>
      <c r="M964" s="7" t="s">
        <v>3836</v>
      </c>
      <c r="N964" s="7" t="s">
        <v>236</v>
      </c>
      <c r="O964" s="15"/>
      <c r="P964" s="15"/>
      <c r="Q964" s="11">
        <v>0</v>
      </c>
      <c r="R964" s="12">
        <f t="shared" si="45"/>
        <v>500</v>
      </c>
      <c r="S964" s="11">
        <f t="shared" si="46"/>
        <v>500</v>
      </c>
      <c r="T964" s="13" t="s">
        <v>3837</v>
      </c>
      <c r="U964" s="16" t="s">
        <v>223</v>
      </c>
      <c r="X964" t="s">
        <v>4780</v>
      </c>
    </row>
    <row r="965" spans="1:24" ht="13" x14ac:dyDescent="0.15">
      <c r="A965" s="1">
        <f t="shared" si="47"/>
        <v>964</v>
      </c>
      <c r="B965" s="107" t="s">
        <v>3838</v>
      </c>
      <c r="C965" s="111">
        <v>44098</v>
      </c>
      <c r="D965" s="5" t="s">
        <v>218</v>
      </c>
      <c r="E965" s="6">
        <v>11505</v>
      </c>
      <c r="F965" s="5" t="s">
        <v>22</v>
      </c>
      <c r="G965" s="7" t="s">
        <v>3532</v>
      </c>
      <c r="H965" s="5" t="s">
        <v>24</v>
      </c>
      <c r="I965" s="15"/>
      <c r="J965" s="15"/>
      <c r="K965" s="15"/>
      <c r="L965" s="15"/>
      <c r="M965" s="7" t="s">
        <v>3533</v>
      </c>
      <c r="N965" s="7" t="s">
        <v>236</v>
      </c>
      <c r="O965" s="15"/>
      <c r="P965" s="15"/>
      <c r="Q965" s="11">
        <v>0</v>
      </c>
      <c r="R965" s="12">
        <f t="shared" si="45"/>
        <v>500</v>
      </c>
      <c r="S965" s="11">
        <f t="shared" si="46"/>
        <v>500</v>
      </c>
      <c r="T965" s="13" t="s">
        <v>3534</v>
      </c>
      <c r="U965" s="16" t="s">
        <v>718</v>
      </c>
    </row>
    <row r="966" spans="1:24" ht="13" x14ac:dyDescent="0.15">
      <c r="A966" s="1">
        <f t="shared" si="47"/>
        <v>965</v>
      </c>
      <c r="B966" s="107" t="s">
        <v>3839</v>
      </c>
      <c r="C966" s="111">
        <v>44098</v>
      </c>
      <c r="D966" s="5" t="s">
        <v>218</v>
      </c>
      <c r="E966" s="6">
        <v>1120</v>
      </c>
      <c r="F966" s="5" t="s">
        <v>22</v>
      </c>
      <c r="G966" s="7" t="s">
        <v>3840</v>
      </c>
      <c r="H966" s="5" t="s">
        <v>68</v>
      </c>
      <c r="I966" s="7" t="s">
        <v>104</v>
      </c>
      <c r="J966" s="15"/>
      <c r="K966" s="15"/>
      <c r="L966" s="15"/>
      <c r="M966" s="7" t="s">
        <v>3841</v>
      </c>
      <c r="N966" s="7" t="s">
        <v>3842</v>
      </c>
      <c r="O966" s="15"/>
      <c r="P966" s="15"/>
      <c r="Q966" s="11">
        <v>0</v>
      </c>
      <c r="R966" s="12">
        <f t="shared" si="45"/>
        <v>500</v>
      </c>
      <c r="S966" s="11">
        <f t="shared" si="46"/>
        <v>500</v>
      </c>
      <c r="T966" s="13" t="s">
        <v>3843</v>
      </c>
      <c r="U966" s="16" t="s">
        <v>3844</v>
      </c>
    </row>
    <row r="967" spans="1:24" ht="13" x14ac:dyDescent="0.15">
      <c r="A967" s="1">
        <f t="shared" si="47"/>
        <v>966</v>
      </c>
      <c r="B967" s="107" t="s">
        <v>3845</v>
      </c>
      <c r="C967" s="111">
        <v>44098</v>
      </c>
      <c r="D967" s="5" t="s">
        <v>218</v>
      </c>
      <c r="E967" s="6">
        <v>3603</v>
      </c>
      <c r="F967" s="5" t="s">
        <v>22</v>
      </c>
      <c r="G967" s="7" t="s">
        <v>3846</v>
      </c>
      <c r="H967" s="5" t="s">
        <v>54</v>
      </c>
      <c r="I967" s="7" t="s">
        <v>109</v>
      </c>
      <c r="J967" s="15"/>
      <c r="K967" s="15"/>
      <c r="L967" s="15"/>
      <c r="M967" s="7" t="s">
        <v>3847</v>
      </c>
      <c r="N967" s="7" t="s">
        <v>3848</v>
      </c>
      <c r="O967" s="15"/>
      <c r="P967" s="15"/>
      <c r="Q967" s="11">
        <v>0</v>
      </c>
      <c r="R967" s="12">
        <f t="shared" si="45"/>
        <v>500</v>
      </c>
      <c r="S967" s="11">
        <f t="shared" si="46"/>
        <v>500</v>
      </c>
      <c r="T967" s="13" t="s">
        <v>3849</v>
      </c>
      <c r="U967" s="16" t="s">
        <v>223</v>
      </c>
      <c r="X967" t="s">
        <v>4780</v>
      </c>
    </row>
    <row r="968" spans="1:24" ht="13" x14ac:dyDescent="0.15">
      <c r="A968" s="1">
        <f t="shared" si="47"/>
        <v>967</v>
      </c>
      <c r="B968" s="107" t="s">
        <v>3850</v>
      </c>
      <c r="C968" s="111">
        <v>44098</v>
      </c>
      <c r="D968" s="5" t="s">
        <v>239</v>
      </c>
      <c r="E968" s="6">
        <v>12602</v>
      </c>
      <c r="F968" s="5" t="s">
        <v>22</v>
      </c>
      <c r="G968" s="7" t="s">
        <v>1009</v>
      </c>
      <c r="H968" s="5" t="s">
        <v>54</v>
      </c>
      <c r="I968" s="7" t="s">
        <v>42</v>
      </c>
      <c r="J968" s="15"/>
      <c r="K968" s="15"/>
      <c r="L968" s="15"/>
      <c r="M968" s="7" t="s">
        <v>3851</v>
      </c>
      <c r="N968" s="7" t="s">
        <v>999</v>
      </c>
      <c r="O968" s="15"/>
      <c r="P968" s="15"/>
      <c r="Q968" s="11">
        <v>50000</v>
      </c>
      <c r="R968" s="12">
        <f t="shared" si="45"/>
        <v>0</v>
      </c>
      <c r="S968" s="11">
        <f t="shared" si="46"/>
        <v>50000</v>
      </c>
      <c r="T968" s="13" t="s">
        <v>3852</v>
      </c>
      <c r="U968" s="16" t="s">
        <v>250</v>
      </c>
      <c r="V968" t="s">
        <v>4778</v>
      </c>
    </row>
    <row r="969" spans="1:24" ht="13" x14ac:dyDescent="0.15">
      <c r="A969" s="1">
        <f t="shared" si="47"/>
        <v>968</v>
      </c>
      <c r="B969" s="107" t="s">
        <v>3853</v>
      </c>
      <c r="C969" s="111">
        <v>44098</v>
      </c>
      <c r="D969" s="5" t="s">
        <v>239</v>
      </c>
      <c r="E969" s="6">
        <v>3709</v>
      </c>
      <c r="F969" s="5" t="s">
        <v>22</v>
      </c>
      <c r="G969" s="7" t="s">
        <v>1711</v>
      </c>
      <c r="H969" s="5" t="s">
        <v>24</v>
      </c>
      <c r="I969" s="7" t="s">
        <v>35</v>
      </c>
      <c r="J969" s="15"/>
      <c r="K969" s="15"/>
      <c r="L969" s="15"/>
      <c r="M969" s="7" t="s">
        <v>3854</v>
      </c>
      <c r="N969" s="7" t="s">
        <v>2336</v>
      </c>
      <c r="O969" s="15"/>
      <c r="P969" s="15"/>
      <c r="Q969" s="11">
        <v>50000</v>
      </c>
      <c r="R969" s="12">
        <f t="shared" si="45"/>
        <v>0</v>
      </c>
      <c r="S969" s="11">
        <f t="shared" si="46"/>
        <v>50000</v>
      </c>
      <c r="T969" s="13" t="s">
        <v>3855</v>
      </c>
      <c r="U969" s="16" t="s">
        <v>280</v>
      </c>
      <c r="V969" t="s">
        <v>4778</v>
      </c>
    </row>
    <row r="970" spans="1:24" ht="13" x14ac:dyDescent="0.15">
      <c r="A970" s="1">
        <f t="shared" si="47"/>
        <v>969</v>
      </c>
      <c r="B970" s="107" t="s">
        <v>3856</v>
      </c>
      <c r="C970" s="111">
        <v>44098</v>
      </c>
      <c r="D970" s="5" t="s">
        <v>239</v>
      </c>
      <c r="E970" s="6">
        <v>12102</v>
      </c>
      <c r="F970" s="5" t="s">
        <v>22</v>
      </c>
      <c r="G970" s="7" t="s">
        <v>3857</v>
      </c>
      <c r="H970" s="5" t="s">
        <v>54</v>
      </c>
      <c r="I970" s="7" t="s">
        <v>42</v>
      </c>
      <c r="J970" s="15"/>
      <c r="K970" s="15"/>
      <c r="L970" s="15"/>
      <c r="M970" s="7" t="s">
        <v>3858</v>
      </c>
      <c r="N970" s="7" t="s">
        <v>999</v>
      </c>
      <c r="O970" s="15"/>
      <c r="P970" s="15"/>
      <c r="Q970" s="11">
        <v>50000</v>
      </c>
      <c r="R970" s="12">
        <f t="shared" si="45"/>
        <v>0</v>
      </c>
      <c r="S970" s="11">
        <f t="shared" si="46"/>
        <v>50000</v>
      </c>
      <c r="T970" s="13" t="s">
        <v>3859</v>
      </c>
      <c r="U970" s="16" t="s">
        <v>250</v>
      </c>
      <c r="V970" t="s">
        <v>4778</v>
      </c>
    </row>
    <row r="971" spans="1:24" ht="13" x14ac:dyDescent="0.15">
      <c r="A971" s="1">
        <f t="shared" si="47"/>
        <v>970</v>
      </c>
      <c r="B971" s="107" t="s">
        <v>3860</v>
      </c>
      <c r="C971" s="111">
        <v>44098</v>
      </c>
      <c r="D971" s="5" t="s">
        <v>239</v>
      </c>
      <c r="E971" s="6">
        <v>6755</v>
      </c>
      <c r="F971" s="5" t="s">
        <v>22</v>
      </c>
      <c r="G971" s="7" t="s">
        <v>2746</v>
      </c>
      <c r="H971" s="5" t="s">
        <v>60</v>
      </c>
      <c r="I971" s="7" t="s">
        <v>109</v>
      </c>
      <c r="J971" s="15"/>
      <c r="K971" s="15"/>
      <c r="L971" s="15"/>
      <c r="M971" s="7" t="s">
        <v>2747</v>
      </c>
      <c r="N971" s="7" t="s">
        <v>56</v>
      </c>
      <c r="O971" s="15"/>
      <c r="P971" s="15"/>
      <c r="Q971" s="11">
        <v>0</v>
      </c>
      <c r="R971" s="12">
        <f t="shared" si="45"/>
        <v>500</v>
      </c>
      <c r="S971" s="11">
        <f t="shared" si="46"/>
        <v>500</v>
      </c>
      <c r="T971" s="13" t="s">
        <v>2748</v>
      </c>
      <c r="U971" s="16" t="s">
        <v>581</v>
      </c>
    </row>
    <row r="972" spans="1:24" ht="13" x14ac:dyDescent="0.15">
      <c r="A972" s="1">
        <f t="shared" si="47"/>
        <v>971</v>
      </c>
      <c r="B972" s="107" t="s">
        <v>3861</v>
      </c>
      <c r="C972" s="111">
        <v>44098</v>
      </c>
      <c r="D972" s="5" t="s">
        <v>239</v>
      </c>
      <c r="E972" s="6">
        <v>4504</v>
      </c>
      <c r="F972" s="5" t="s">
        <v>22</v>
      </c>
      <c r="G972" s="7" t="s">
        <v>1585</v>
      </c>
      <c r="H972" s="5" t="s">
        <v>322</v>
      </c>
      <c r="I972" s="7" t="s">
        <v>97</v>
      </c>
      <c r="J972" s="15"/>
      <c r="K972" s="15"/>
      <c r="L972" s="15"/>
      <c r="M972" s="7" t="s">
        <v>3862</v>
      </c>
      <c r="N972" s="7" t="s">
        <v>3863</v>
      </c>
      <c r="O972" s="15"/>
      <c r="P972" s="15"/>
      <c r="Q972" s="11">
        <v>0</v>
      </c>
      <c r="R972" s="12">
        <f t="shared" si="45"/>
        <v>500</v>
      </c>
      <c r="S972" s="11">
        <f t="shared" si="46"/>
        <v>500</v>
      </c>
      <c r="T972" s="13" t="s">
        <v>3864</v>
      </c>
      <c r="U972" s="16" t="s">
        <v>3865</v>
      </c>
    </row>
    <row r="973" spans="1:24" ht="13" x14ac:dyDescent="0.15">
      <c r="A973" s="1">
        <f t="shared" si="47"/>
        <v>972</v>
      </c>
      <c r="B973" s="107" t="s">
        <v>3866</v>
      </c>
      <c r="C973" s="111">
        <v>44098</v>
      </c>
      <c r="D973" s="5" t="s">
        <v>239</v>
      </c>
      <c r="E973" s="6">
        <v>4301</v>
      </c>
      <c r="F973" s="5" t="s">
        <v>22</v>
      </c>
      <c r="G973" s="7" t="s">
        <v>1585</v>
      </c>
      <c r="H973" s="5" t="s">
        <v>322</v>
      </c>
      <c r="I973" s="7" t="s">
        <v>97</v>
      </c>
      <c r="J973" s="15"/>
      <c r="K973" s="15"/>
      <c r="L973" s="15"/>
      <c r="M973" s="7" t="s">
        <v>3867</v>
      </c>
      <c r="N973" s="7" t="s">
        <v>1556</v>
      </c>
      <c r="O973" s="15"/>
      <c r="P973" s="15"/>
      <c r="Q973" s="11">
        <v>0</v>
      </c>
      <c r="R973" s="12">
        <f t="shared" si="45"/>
        <v>500</v>
      </c>
      <c r="S973" s="11">
        <f t="shared" si="46"/>
        <v>500</v>
      </c>
      <c r="T973" s="13" t="s">
        <v>3868</v>
      </c>
      <c r="U973" s="16" t="s">
        <v>1324</v>
      </c>
    </row>
    <row r="974" spans="1:24" ht="13" x14ac:dyDescent="0.15">
      <c r="A974" s="1">
        <f t="shared" si="47"/>
        <v>973</v>
      </c>
      <c r="B974" s="107" t="s">
        <v>3869</v>
      </c>
      <c r="C974" s="111">
        <v>44098</v>
      </c>
      <c r="D974" s="5" t="s">
        <v>239</v>
      </c>
      <c r="E974" s="6">
        <v>6805</v>
      </c>
      <c r="F974" s="5" t="s">
        <v>22</v>
      </c>
      <c r="G974" s="7" t="s">
        <v>3870</v>
      </c>
      <c r="H974" s="5" t="s">
        <v>34</v>
      </c>
      <c r="I974" s="7" t="s">
        <v>69</v>
      </c>
      <c r="J974" s="15"/>
      <c r="K974" s="15"/>
      <c r="L974" s="15"/>
      <c r="M974" s="7" t="s">
        <v>3871</v>
      </c>
      <c r="N974" s="7" t="s">
        <v>56</v>
      </c>
      <c r="O974" s="15"/>
      <c r="P974" s="15"/>
      <c r="Q974" s="11">
        <v>0</v>
      </c>
      <c r="R974" s="12">
        <f t="shared" si="45"/>
        <v>500</v>
      </c>
      <c r="S974" s="11">
        <f t="shared" si="46"/>
        <v>500</v>
      </c>
      <c r="T974" s="13" t="s">
        <v>3872</v>
      </c>
      <c r="U974" s="16" t="s">
        <v>3873</v>
      </c>
    </row>
    <row r="975" spans="1:24" ht="13" x14ac:dyDescent="0.15">
      <c r="A975" s="1">
        <f t="shared" si="47"/>
        <v>974</v>
      </c>
      <c r="B975" s="107" t="s">
        <v>3874</v>
      </c>
      <c r="C975" s="111">
        <v>44099</v>
      </c>
      <c r="D975" s="5" t="s">
        <v>21</v>
      </c>
      <c r="E975" s="6">
        <v>13310</v>
      </c>
      <c r="F975" s="5" t="s">
        <v>22</v>
      </c>
      <c r="G975" s="7" t="s">
        <v>3875</v>
      </c>
      <c r="H975" s="5" t="s">
        <v>54</v>
      </c>
      <c r="I975" s="7" t="s">
        <v>61</v>
      </c>
      <c r="J975" s="8">
        <v>7293</v>
      </c>
      <c r="K975" s="9">
        <v>3</v>
      </c>
      <c r="L975" s="15"/>
      <c r="M975" s="7" t="s">
        <v>604</v>
      </c>
      <c r="N975" s="7" t="s">
        <v>604</v>
      </c>
      <c r="O975" s="9">
        <v>1</v>
      </c>
      <c r="P975" s="9">
        <v>1</v>
      </c>
      <c r="Q975" s="11">
        <v>431823</v>
      </c>
      <c r="R975" s="12">
        <f t="shared" si="45"/>
        <v>0</v>
      </c>
      <c r="S975" s="11">
        <f t="shared" si="46"/>
        <v>431823</v>
      </c>
      <c r="T975" s="13" t="s">
        <v>3876</v>
      </c>
      <c r="U975" s="14"/>
    </row>
    <row r="976" spans="1:24" ht="13" x14ac:dyDescent="0.15">
      <c r="A976" s="1">
        <f t="shared" si="47"/>
        <v>975</v>
      </c>
      <c r="B976" s="107" t="s">
        <v>3877</v>
      </c>
      <c r="C976" s="111">
        <v>44099</v>
      </c>
      <c r="D976" s="5" t="s">
        <v>21</v>
      </c>
      <c r="E976" s="6">
        <v>14405</v>
      </c>
      <c r="F976" s="5" t="s">
        <v>22</v>
      </c>
      <c r="G976" s="7" t="s">
        <v>803</v>
      </c>
      <c r="H976" s="5" t="s">
        <v>54</v>
      </c>
      <c r="I976" s="7" t="s">
        <v>25</v>
      </c>
      <c r="J976" s="8">
        <v>7299</v>
      </c>
      <c r="K976" s="9">
        <v>27</v>
      </c>
      <c r="L976" s="10">
        <v>6</v>
      </c>
      <c r="M976" s="7" t="s">
        <v>797</v>
      </c>
      <c r="N976" s="7" t="s">
        <v>798</v>
      </c>
      <c r="O976" s="9">
        <v>1</v>
      </c>
      <c r="P976" s="9">
        <v>1</v>
      </c>
      <c r="Q976" s="11">
        <v>242912</v>
      </c>
      <c r="R976" s="12">
        <f t="shared" si="45"/>
        <v>0</v>
      </c>
      <c r="S976" s="11">
        <f t="shared" si="46"/>
        <v>242912</v>
      </c>
      <c r="T976" s="13" t="s">
        <v>3878</v>
      </c>
      <c r="U976" s="14"/>
    </row>
    <row r="977" spans="1:23" ht="13" x14ac:dyDescent="0.15">
      <c r="A977" s="1">
        <f t="shared" si="47"/>
        <v>976</v>
      </c>
      <c r="B977" s="107" t="s">
        <v>3879</v>
      </c>
      <c r="C977" s="111">
        <v>44099</v>
      </c>
      <c r="D977" s="5" t="s">
        <v>21</v>
      </c>
      <c r="E977" s="6">
        <v>14410</v>
      </c>
      <c r="F977" s="5" t="s">
        <v>22</v>
      </c>
      <c r="G977" s="7" t="s">
        <v>803</v>
      </c>
      <c r="H977" s="5" t="s">
        <v>54</v>
      </c>
      <c r="I977" s="7" t="s">
        <v>25</v>
      </c>
      <c r="J977" s="8">
        <v>7299</v>
      </c>
      <c r="K977" s="9">
        <v>7</v>
      </c>
      <c r="L977" s="10">
        <v>6</v>
      </c>
      <c r="M977" s="7" t="s">
        <v>797</v>
      </c>
      <c r="N977" s="7" t="s">
        <v>798</v>
      </c>
      <c r="O977" s="9">
        <v>1</v>
      </c>
      <c r="P977" s="9">
        <v>1</v>
      </c>
      <c r="Q977" s="11">
        <v>287239</v>
      </c>
      <c r="R977" s="12">
        <f t="shared" si="45"/>
        <v>0</v>
      </c>
      <c r="S977" s="11">
        <f t="shared" si="46"/>
        <v>287239</v>
      </c>
      <c r="T977" s="13" t="s">
        <v>3880</v>
      </c>
      <c r="U977" s="14"/>
    </row>
    <row r="978" spans="1:23" ht="13" x14ac:dyDescent="0.15">
      <c r="A978" s="1">
        <f t="shared" si="47"/>
        <v>977</v>
      </c>
      <c r="B978" s="107" t="s">
        <v>3881</v>
      </c>
      <c r="C978" s="111">
        <v>44099</v>
      </c>
      <c r="D978" s="5" t="s">
        <v>21</v>
      </c>
      <c r="E978" s="6">
        <v>14406</v>
      </c>
      <c r="F978" s="5" t="s">
        <v>22</v>
      </c>
      <c r="G978" s="7" t="s">
        <v>803</v>
      </c>
      <c r="H978" s="5" t="s">
        <v>54</v>
      </c>
      <c r="I978" s="7" t="s">
        <v>25</v>
      </c>
      <c r="J978" s="8">
        <v>7299</v>
      </c>
      <c r="K978" s="9">
        <v>8</v>
      </c>
      <c r="L978" s="10">
        <v>6</v>
      </c>
      <c r="M978" s="7" t="s">
        <v>797</v>
      </c>
      <c r="N978" s="7" t="s">
        <v>798</v>
      </c>
      <c r="O978" s="9">
        <v>1</v>
      </c>
      <c r="P978" s="9">
        <v>1</v>
      </c>
      <c r="Q978" s="11">
        <v>266143</v>
      </c>
      <c r="R978" s="12">
        <f t="shared" si="45"/>
        <v>0</v>
      </c>
      <c r="S978" s="11">
        <f t="shared" si="46"/>
        <v>266143</v>
      </c>
      <c r="T978" s="13" t="s">
        <v>3882</v>
      </c>
      <c r="U978" s="14"/>
    </row>
    <row r="979" spans="1:23" ht="13" x14ac:dyDescent="0.15">
      <c r="A979" s="1">
        <f t="shared" si="47"/>
        <v>978</v>
      </c>
      <c r="B979" s="107" t="s">
        <v>3883</v>
      </c>
      <c r="C979" s="111">
        <v>44099</v>
      </c>
      <c r="D979" s="5" t="s">
        <v>21</v>
      </c>
      <c r="E979" s="6">
        <v>14409</v>
      </c>
      <c r="F979" s="5" t="s">
        <v>22</v>
      </c>
      <c r="G979" s="7" t="s">
        <v>803</v>
      </c>
      <c r="H979" s="5" t="s">
        <v>54</v>
      </c>
      <c r="I979" s="7" t="s">
        <v>25</v>
      </c>
      <c r="J979" s="8">
        <v>7299</v>
      </c>
      <c r="K979" s="9">
        <v>26</v>
      </c>
      <c r="L979" s="10">
        <v>6</v>
      </c>
      <c r="M979" s="7" t="s">
        <v>797</v>
      </c>
      <c r="N979" s="7" t="s">
        <v>798</v>
      </c>
      <c r="O979" s="9">
        <v>1</v>
      </c>
      <c r="P979" s="9">
        <v>1</v>
      </c>
      <c r="Q979" s="11">
        <v>269635</v>
      </c>
      <c r="R979" s="12">
        <f t="shared" si="45"/>
        <v>0</v>
      </c>
      <c r="S979" s="11">
        <f t="shared" si="46"/>
        <v>269635</v>
      </c>
      <c r="T979" s="13" t="s">
        <v>3884</v>
      </c>
      <c r="U979" s="14"/>
    </row>
    <row r="980" spans="1:23" ht="13" x14ac:dyDescent="0.15">
      <c r="A980" s="1">
        <f t="shared" si="47"/>
        <v>979</v>
      </c>
      <c r="B980" s="107" t="s">
        <v>3885</v>
      </c>
      <c r="C980" s="111">
        <v>44099</v>
      </c>
      <c r="D980" s="5" t="s">
        <v>21</v>
      </c>
      <c r="E980" s="6">
        <v>14402</v>
      </c>
      <c r="F980" s="5" t="s">
        <v>22</v>
      </c>
      <c r="G980" s="7" t="s">
        <v>803</v>
      </c>
      <c r="H980" s="5" t="s">
        <v>54</v>
      </c>
      <c r="I980" s="7" t="s">
        <v>25</v>
      </c>
      <c r="J980" s="8">
        <v>7299</v>
      </c>
      <c r="K980" s="9">
        <v>9</v>
      </c>
      <c r="L980" s="10">
        <v>6</v>
      </c>
      <c r="M980" s="7" t="s">
        <v>797</v>
      </c>
      <c r="N980" s="7" t="s">
        <v>798</v>
      </c>
      <c r="O980" s="9">
        <v>1</v>
      </c>
      <c r="P980" s="9">
        <v>1</v>
      </c>
      <c r="Q980" s="11">
        <v>269635</v>
      </c>
      <c r="R980" s="12">
        <f t="shared" si="45"/>
        <v>0</v>
      </c>
      <c r="S980" s="11">
        <f t="shared" si="46"/>
        <v>269635</v>
      </c>
      <c r="T980" s="13" t="s">
        <v>3886</v>
      </c>
      <c r="U980" s="14"/>
    </row>
    <row r="981" spans="1:23" ht="13" x14ac:dyDescent="0.15">
      <c r="A981" s="1">
        <f t="shared" si="47"/>
        <v>980</v>
      </c>
      <c r="B981" s="107" t="s">
        <v>3887</v>
      </c>
      <c r="C981" s="111">
        <v>44099</v>
      </c>
      <c r="D981" s="5" t="s">
        <v>32</v>
      </c>
      <c r="E981" s="6">
        <v>9112</v>
      </c>
      <c r="F981" s="5" t="s">
        <v>22</v>
      </c>
      <c r="G981" s="7" t="s">
        <v>3888</v>
      </c>
      <c r="H981" s="5" t="s">
        <v>34</v>
      </c>
      <c r="I981" s="7" t="s">
        <v>25</v>
      </c>
      <c r="J981" s="15"/>
      <c r="K981" s="15"/>
      <c r="L981" s="15"/>
      <c r="M981" s="7" t="s">
        <v>3889</v>
      </c>
      <c r="N981" s="7" t="s">
        <v>3432</v>
      </c>
      <c r="O981" s="15"/>
      <c r="P981" s="15"/>
      <c r="Q981" s="11">
        <v>0</v>
      </c>
      <c r="R981" s="12">
        <f t="shared" si="45"/>
        <v>12000</v>
      </c>
      <c r="S981" s="11">
        <f t="shared" si="46"/>
        <v>12000</v>
      </c>
      <c r="T981" s="13" t="s">
        <v>3890</v>
      </c>
      <c r="U981" s="16" t="s">
        <v>46</v>
      </c>
      <c r="W981" t="s">
        <v>4780</v>
      </c>
    </row>
    <row r="982" spans="1:23" ht="13" x14ac:dyDescent="0.15">
      <c r="A982" s="1">
        <f t="shared" si="47"/>
        <v>981</v>
      </c>
      <c r="B982" s="107" t="s">
        <v>3891</v>
      </c>
      <c r="C982" s="111">
        <v>44099</v>
      </c>
      <c r="D982" s="5" t="s">
        <v>79</v>
      </c>
      <c r="E982" s="6">
        <v>11116</v>
      </c>
      <c r="F982" s="5" t="s">
        <v>22</v>
      </c>
      <c r="G982" s="7" t="s">
        <v>3892</v>
      </c>
      <c r="H982" s="5" t="s">
        <v>68</v>
      </c>
      <c r="I982" s="7" t="s">
        <v>25</v>
      </c>
      <c r="J982" s="15"/>
      <c r="K982" s="15"/>
      <c r="L982" s="15"/>
      <c r="M982" s="7" t="s">
        <v>3893</v>
      </c>
      <c r="N982" s="7" t="s">
        <v>3894</v>
      </c>
      <c r="O982" s="15"/>
      <c r="P982" s="15"/>
      <c r="Q982" s="11">
        <v>10000</v>
      </c>
      <c r="R982" s="12">
        <f t="shared" si="45"/>
        <v>0</v>
      </c>
      <c r="S982" s="11">
        <f t="shared" si="46"/>
        <v>10000</v>
      </c>
      <c r="T982" s="13" t="s">
        <v>3895</v>
      </c>
      <c r="U982" s="16" t="s">
        <v>3896</v>
      </c>
    </row>
    <row r="983" spans="1:23" ht="13" x14ac:dyDescent="0.15">
      <c r="A983" s="1">
        <f t="shared" si="47"/>
        <v>982</v>
      </c>
      <c r="B983" s="107" t="s">
        <v>3897</v>
      </c>
      <c r="C983" s="111">
        <v>44099</v>
      </c>
      <c r="D983" s="5" t="s">
        <v>79</v>
      </c>
      <c r="E983" s="6">
        <v>11510</v>
      </c>
      <c r="F983" s="5" t="s">
        <v>22</v>
      </c>
      <c r="G983" s="7" t="s">
        <v>3898</v>
      </c>
      <c r="H983" s="5" t="s">
        <v>54</v>
      </c>
      <c r="I983" s="7" t="s">
        <v>42</v>
      </c>
      <c r="J983" s="15"/>
      <c r="K983" s="15"/>
      <c r="L983" s="15"/>
      <c r="M983" s="7" t="s">
        <v>3899</v>
      </c>
      <c r="N983" s="7" t="s">
        <v>56</v>
      </c>
      <c r="O983" s="15"/>
      <c r="P983" s="15"/>
      <c r="Q983" s="11">
        <v>64474</v>
      </c>
      <c r="R983" s="12">
        <f t="shared" si="45"/>
        <v>0</v>
      </c>
      <c r="S983" s="11">
        <f t="shared" si="46"/>
        <v>64474</v>
      </c>
      <c r="T983" s="13" t="s">
        <v>3900</v>
      </c>
      <c r="U983" s="16" t="s">
        <v>3901</v>
      </c>
    </row>
    <row r="984" spans="1:23" ht="13" x14ac:dyDescent="0.15">
      <c r="A984" s="1">
        <f t="shared" si="47"/>
        <v>983</v>
      </c>
      <c r="B984" s="107" t="s">
        <v>3902</v>
      </c>
      <c r="C984" s="111">
        <v>44099</v>
      </c>
      <c r="D984" s="5" t="s">
        <v>79</v>
      </c>
      <c r="E984" s="6">
        <v>2012</v>
      </c>
      <c r="F984" s="5" t="s">
        <v>22</v>
      </c>
      <c r="G984" s="7" t="s">
        <v>3903</v>
      </c>
      <c r="H984" s="5" t="s">
        <v>34</v>
      </c>
      <c r="I984" s="7" t="s">
        <v>104</v>
      </c>
      <c r="J984" s="15"/>
      <c r="K984" s="15"/>
      <c r="L984" s="15"/>
      <c r="M984" s="7" t="s">
        <v>3904</v>
      </c>
      <c r="N984" s="7" t="s">
        <v>88</v>
      </c>
      <c r="O984" s="15"/>
      <c r="P984" s="15"/>
      <c r="Q984" s="11">
        <v>0</v>
      </c>
      <c r="R984" s="12">
        <f t="shared" si="45"/>
        <v>3000</v>
      </c>
      <c r="S984" s="11">
        <f t="shared" si="46"/>
        <v>3000</v>
      </c>
      <c r="T984" s="13" t="s">
        <v>3905</v>
      </c>
      <c r="U984" s="16" t="s">
        <v>90</v>
      </c>
    </row>
    <row r="985" spans="1:23" ht="13" x14ac:dyDescent="0.15">
      <c r="A985" s="1">
        <f t="shared" si="47"/>
        <v>984</v>
      </c>
      <c r="B985" s="107" t="s">
        <v>3906</v>
      </c>
      <c r="C985" s="111">
        <v>44099</v>
      </c>
      <c r="D985" s="5" t="s">
        <v>79</v>
      </c>
      <c r="E985" s="6">
        <v>2210</v>
      </c>
      <c r="F985" s="5" t="s">
        <v>22</v>
      </c>
      <c r="G985" s="7" t="s">
        <v>3907</v>
      </c>
      <c r="H985" s="5" t="s">
        <v>54</v>
      </c>
      <c r="I985" s="7" t="s">
        <v>118</v>
      </c>
      <c r="J985" s="15"/>
      <c r="K985" s="15"/>
      <c r="L985" s="15"/>
      <c r="M985" s="7" t="s">
        <v>3908</v>
      </c>
      <c r="N985" s="7" t="s">
        <v>88</v>
      </c>
      <c r="O985" s="15"/>
      <c r="P985" s="15"/>
      <c r="Q985" s="11">
        <v>0</v>
      </c>
      <c r="R985" s="12">
        <f t="shared" si="45"/>
        <v>3000</v>
      </c>
      <c r="S985" s="11">
        <f t="shared" si="46"/>
        <v>3000</v>
      </c>
      <c r="T985" s="13" t="s">
        <v>3909</v>
      </c>
      <c r="U985" s="16" t="s">
        <v>90</v>
      </c>
    </row>
    <row r="986" spans="1:23" ht="13" x14ac:dyDescent="0.15">
      <c r="A986" s="1">
        <f t="shared" si="47"/>
        <v>985</v>
      </c>
      <c r="B986" s="107" t="s">
        <v>3910</v>
      </c>
      <c r="C986" s="111">
        <v>44099</v>
      </c>
      <c r="D986" s="5" t="s">
        <v>79</v>
      </c>
      <c r="E986" s="6">
        <v>12311</v>
      </c>
      <c r="F986" s="5" t="s">
        <v>22</v>
      </c>
      <c r="G986" s="7" t="s">
        <v>3911</v>
      </c>
      <c r="H986" s="5" t="s">
        <v>247</v>
      </c>
      <c r="I986" s="15"/>
      <c r="J986" s="15"/>
      <c r="K986" s="15"/>
      <c r="L986" s="15"/>
      <c r="M986" s="7" t="s">
        <v>3912</v>
      </c>
      <c r="N986" s="7" t="s">
        <v>56</v>
      </c>
      <c r="O986" s="15"/>
      <c r="P986" s="15"/>
      <c r="Q986" s="11">
        <v>10000</v>
      </c>
      <c r="R986" s="12">
        <f t="shared" si="45"/>
        <v>0</v>
      </c>
      <c r="S986" s="11">
        <f t="shared" si="46"/>
        <v>10000</v>
      </c>
      <c r="T986" s="13" t="s">
        <v>3913</v>
      </c>
      <c r="U986" s="16" t="s">
        <v>2242</v>
      </c>
    </row>
    <row r="987" spans="1:23" ht="13" x14ac:dyDescent="0.15">
      <c r="A987" s="1">
        <f t="shared" si="47"/>
        <v>986</v>
      </c>
      <c r="B987" s="107" t="s">
        <v>3914</v>
      </c>
      <c r="C987" s="111">
        <v>44099</v>
      </c>
      <c r="D987" s="5" t="s">
        <v>79</v>
      </c>
      <c r="E987" s="6">
        <v>5711</v>
      </c>
      <c r="F987" s="5" t="s">
        <v>22</v>
      </c>
      <c r="G987" s="7" t="s">
        <v>3915</v>
      </c>
      <c r="H987" s="5" t="s">
        <v>247</v>
      </c>
      <c r="I987" s="7" t="s">
        <v>25</v>
      </c>
      <c r="J987" s="15"/>
      <c r="K987" s="15"/>
      <c r="L987" s="15"/>
      <c r="M987" s="15"/>
      <c r="N987" s="7" t="s">
        <v>844</v>
      </c>
      <c r="O987" s="15"/>
      <c r="P987" s="15"/>
      <c r="Q987" s="11">
        <v>0</v>
      </c>
      <c r="R987" s="12">
        <f t="shared" si="45"/>
        <v>3000</v>
      </c>
      <c r="S987" s="11">
        <f t="shared" si="46"/>
        <v>3000</v>
      </c>
      <c r="T987" s="15"/>
      <c r="U987" s="16" t="s">
        <v>846</v>
      </c>
    </row>
    <row r="988" spans="1:23" ht="13" x14ac:dyDescent="0.15">
      <c r="A988" s="1">
        <f t="shared" si="47"/>
        <v>987</v>
      </c>
      <c r="B988" s="107" t="s">
        <v>3916</v>
      </c>
      <c r="C988" s="111">
        <v>44099</v>
      </c>
      <c r="D988" s="5" t="s">
        <v>79</v>
      </c>
      <c r="E988" s="6">
        <v>5600</v>
      </c>
      <c r="F988" s="5" t="s">
        <v>22</v>
      </c>
      <c r="G988" s="7" t="s">
        <v>3917</v>
      </c>
      <c r="H988" s="5" t="s">
        <v>54</v>
      </c>
      <c r="I988" s="7" t="s">
        <v>69</v>
      </c>
      <c r="J988" s="15"/>
      <c r="K988" s="15"/>
      <c r="L988" s="15"/>
      <c r="M988" s="7" t="s">
        <v>3918</v>
      </c>
      <c r="N988" s="7" t="s">
        <v>56</v>
      </c>
      <c r="O988" s="15"/>
      <c r="P988" s="15"/>
      <c r="Q988" s="11">
        <v>0</v>
      </c>
      <c r="R988" s="12">
        <f t="shared" si="45"/>
        <v>3000</v>
      </c>
      <c r="S988" s="11">
        <f t="shared" si="46"/>
        <v>3000</v>
      </c>
      <c r="T988" s="13" t="s">
        <v>3919</v>
      </c>
      <c r="U988" s="16" t="s">
        <v>341</v>
      </c>
    </row>
    <row r="989" spans="1:23" ht="13" x14ac:dyDescent="0.15">
      <c r="A989" s="1">
        <f t="shared" si="47"/>
        <v>988</v>
      </c>
      <c r="B989" s="107" t="s">
        <v>3920</v>
      </c>
      <c r="C989" s="111">
        <v>44099</v>
      </c>
      <c r="D989" s="5" t="s">
        <v>79</v>
      </c>
      <c r="E989" s="6">
        <v>506</v>
      </c>
      <c r="F989" s="5" t="s">
        <v>22</v>
      </c>
      <c r="G989" s="7" t="s">
        <v>1984</v>
      </c>
      <c r="H989" s="5" t="s">
        <v>68</v>
      </c>
      <c r="I989" s="7" t="s">
        <v>97</v>
      </c>
      <c r="J989" s="15"/>
      <c r="K989" s="15"/>
      <c r="L989" s="15"/>
      <c r="M989" s="7" t="s">
        <v>3921</v>
      </c>
      <c r="N989" s="7" t="s">
        <v>844</v>
      </c>
      <c r="O989" s="15"/>
      <c r="P989" s="15"/>
      <c r="Q989" s="11">
        <v>0</v>
      </c>
      <c r="R989" s="12">
        <f t="shared" si="45"/>
        <v>3000</v>
      </c>
      <c r="S989" s="11">
        <f t="shared" si="46"/>
        <v>3000</v>
      </c>
      <c r="T989" s="13" t="s">
        <v>3922</v>
      </c>
      <c r="U989" s="16" t="s">
        <v>846</v>
      </c>
    </row>
    <row r="990" spans="1:23" ht="13" x14ac:dyDescent="0.15">
      <c r="A990" s="1">
        <f t="shared" si="47"/>
        <v>989</v>
      </c>
      <c r="B990" s="107" t="s">
        <v>3923</v>
      </c>
      <c r="C990" s="111">
        <v>44099</v>
      </c>
      <c r="D990" s="5" t="s">
        <v>116</v>
      </c>
      <c r="E990" s="6">
        <v>2126</v>
      </c>
      <c r="F990" s="5" t="s">
        <v>22</v>
      </c>
      <c r="G990" s="7" t="s">
        <v>3924</v>
      </c>
      <c r="H990" s="5" t="s">
        <v>354</v>
      </c>
      <c r="I990" s="7" t="s">
        <v>104</v>
      </c>
      <c r="J990" s="15"/>
      <c r="K990" s="15"/>
      <c r="L990" s="15"/>
      <c r="M990" s="7" t="s">
        <v>3925</v>
      </c>
      <c r="N990" s="7" t="s">
        <v>56</v>
      </c>
      <c r="O990" s="9">
        <v>1</v>
      </c>
      <c r="P990" s="9">
        <v>1</v>
      </c>
      <c r="Q990" s="11">
        <v>23832</v>
      </c>
      <c r="R990" s="12">
        <f t="shared" si="45"/>
        <v>0</v>
      </c>
      <c r="S990" s="11">
        <f t="shared" si="46"/>
        <v>23832</v>
      </c>
      <c r="T990" s="13" t="s">
        <v>3926</v>
      </c>
      <c r="U990" s="16" t="s">
        <v>3927</v>
      </c>
    </row>
    <row r="991" spans="1:23" ht="13" x14ac:dyDescent="0.15">
      <c r="A991" s="1">
        <f t="shared" si="47"/>
        <v>990</v>
      </c>
      <c r="B991" s="107" t="s">
        <v>3928</v>
      </c>
      <c r="C991" s="111">
        <v>44099</v>
      </c>
      <c r="D991" s="5" t="s">
        <v>116</v>
      </c>
      <c r="E991" s="6">
        <v>1660</v>
      </c>
      <c r="F991" s="5" t="s">
        <v>22</v>
      </c>
      <c r="G991" s="7" t="s">
        <v>3929</v>
      </c>
      <c r="H991" s="5" t="s">
        <v>60</v>
      </c>
      <c r="I991" s="7" t="s">
        <v>183</v>
      </c>
      <c r="J991" s="15"/>
      <c r="K991" s="15"/>
      <c r="L991" s="15"/>
      <c r="M991" s="7" t="s">
        <v>3930</v>
      </c>
      <c r="N991" s="7" t="s">
        <v>56</v>
      </c>
      <c r="O991" s="9">
        <v>1</v>
      </c>
      <c r="P991" s="9">
        <v>1</v>
      </c>
      <c r="Q991" s="11">
        <v>10000</v>
      </c>
      <c r="R991" s="12">
        <f t="shared" si="45"/>
        <v>0</v>
      </c>
      <c r="S991" s="11">
        <f t="shared" si="46"/>
        <v>10000</v>
      </c>
      <c r="T991" s="13" t="s">
        <v>3931</v>
      </c>
      <c r="U991" s="16" t="s">
        <v>3932</v>
      </c>
    </row>
    <row r="992" spans="1:23" ht="13" x14ac:dyDescent="0.15">
      <c r="A992" s="1">
        <f t="shared" si="47"/>
        <v>991</v>
      </c>
      <c r="B992" s="107" t="s">
        <v>3933</v>
      </c>
      <c r="C992" s="111">
        <v>44099</v>
      </c>
      <c r="D992" s="5" t="s">
        <v>124</v>
      </c>
      <c r="E992" s="6">
        <v>10001</v>
      </c>
      <c r="F992" s="5" t="s">
        <v>22</v>
      </c>
      <c r="G992" s="7" t="s">
        <v>3934</v>
      </c>
      <c r="H992" s="5" t="s">
        <v>54</v>
      </c>
      <c r="I992" s="7" t="s">
        <v>25</v>
      </c>
      <c r="J992" s="15"/>
      <c r="K992" s="15"/>
      <c r="L992" s="15"/>
      <c r="M992" s="7" t="s">
        <v>3935</v>
      </c>
      <c r="N992" s="15"/>
      <c r="O992" s="15"/>
      <c r="P992" s="15"/>
      <c r="Q992" s="11">
        <v>0</v>
      </c>
      <c r="R992" s="12">
        <f t="shared" si="45"/>
        <v>3000</v>
      </c>
      <c r="S992" s="11">
        <f t="shared" si="46"/>
        <v>3000</v>
      </c>
      <c r="T992" s="13" t="s">
        <v>3936</v>
      </c>
      <c r="U992" s="16" t="s">
        <v>186</v>
      </c>
    </row>
    <row r="993" spans="1:22" ht="13" x14ac:dyDescent="0.15">
      <c r="A993" s="1">
        <f t="shared" si="47"/>
        <v>992</v>
      </c>
      <c r="B993" s="107" t="s">
        <v>3937</v>
      </c>
      <c r="C993" s="111">
        <v>44099</v>
      </c>
      <c r="D993" s="5" t="s">
        <v>124</v>
      </c>
      <c r="E993" s="6">
        <v>3709</v>
      </c>
      <c r="F993" s="5" t="s">
        <v>22</v>
      </c>
      <c r="G993" s="7" t="s">
        <v>3938</v>
      </c>
      <c r="H993" s="5" t="s">
        <v>103</v>
      </c>
      <c r="I993" s="7" t="s">
        <v>97</v>
      </c>
      <c r="J993" s="15"/>
      <c r="K993" s="15"/>
      <c r="L993" s="15"/>
      <c r="M993" s="7" t="s">
        <v>3939</v>
      </c>
      <c r="N993" s="7" t="s">
        <v>56</v>
      </c>
      <c r="O993" s="15"/>
      <c r="P993" s="15"/>
      <c r="Q993" s="11">
        <v>0</v>
      </c>
      <c r="R993" s="12">
        <f t="shared" si="45"/>
        <v>3000</v>
      </c>
      <c r="S993" s="11">
        <f t="shared" si="46"/>
        <v>3000</v>
      </c>
      <c r="T993" s="13" t="s">
        <v>3940</v>
      </c>
      <c r="U993" s="16" t="s">
        <v>677</v>
      </c>
    </row>
    <row r="994" spans="1:22" ht="13" x14ac:dyDescent="0.15">
      <c r="A994" s="1">
        <f t="shared" si="47"/>
        <v>993</v>
      </c>
      <c r="B994" s="107" t="s">
        <v>3941</v>
      </c>
      <c r="C994" s="111">
        <v>44099</v>
      </c>
      <c r="D994" s="5" t="s">
        <v>124</v>
      </c>
      <c r="E994" s="6">
        <v>1004</v>
      </c>
      <c r="F994" s="5" t="s">
        <v>22</v>
      </c>
      <c r="G994" s="7" t="s">
        <v>3942</v>
      </c>
      <c r="H994" s="5" t="s">
        <v>34</v>
      </c>
      <c r="I994" s="7" t="s">
        <v>109</v>
      </c>
      <c r="J994" s="15"/>
      <c r="K994" s="15"/>
      <c r="L994" s="15"/>
      <c r="M994" s="7" t="s">
        <v>3943</v>
      </c>
      <c r="N994" s="7" t="s">
        <v>3944</v>
      </c>
      <c r="O994" s="15"/>
      <c r="P994" s="15"/>
      <c r="Q994" s="11">
        <v>0</v>
      </c>
      <c r="R994" s="12">
        <f t="shared" si="45"/>
        <v>3000</v>
      </c>
      <c r="S994" s="11">
        <f t="shared" si="46"/>
        <v>3000</v>
      </c>
      <c r="T994" s="13" t="s">
        <v>3945</v>
      </c>
      <c r="U994" s="16" t="s">
        <v>129</v>
      </c>
    </row>
    <row r="995" spans="1:22" ht="13" x14ac:dyDescent="0.15">
      <c r="A995" s="1">
        <f t="shared" si="47"/>
        <v>994</v>
      </c>
      <c r="B995" s="107" t="s">
        <v>3946</v>
      </c>
      <c r="C995" s="111">
        <v>44099</v>
      </c>
      <c r="D995" s="5" t="s">
        <v>124</v>
      </c>
      <c r="E995" s="6">
        <v>3707</v>
      </c>
      <c r="F995" s="5" t="s">
        <v>22</v>
      </c>
      <c r="G995" s="7" t="s">
        <v>3947</v>
      </c>
      <c r="H995" s="5" t="s">
        <v>60</v>
      </c>
      <c r="I995" s="7" t="s">
        <v>104</v>
      </c>
      <c r="J995" s="15"/>
      <c r="K995" s="15"/>
      <c r="L995" s="15"/>
      <c r="M995" s="7" t="s">
        <v>3948</v>
      </c>
      <c r="N995" s="7" t="s">
        <v>2259</v>
      </c>
      <c r="O995" s="15"/>
      <c r="P995" s="15"/>
      <c r="Q995" s="11">
        <v>0</v>
      </c>
      <c r="R995" s="12">
        <f t="shared" si="45"/>
        <v>3000</v>
      </c>
      <c r="S995" s="11">
        <f t="shared" si="46"/>
        <v>3000</v>
      </c>
      <c r="T995" s="13" t="s">
        <v>3949</v>
      </c>
      <c r="U995" s="16" t="s">
        <v>2261</v>
      </c>
    </row>
    <row r="996" spans="1:22" ht="13" x14ac:dyDescent="0.15">
      <c r="A996" s="1">
        <f t="shared" si="47"/>
        <v>995</v>
      </c>
      <c r="B996" s="107" t="s">
        <v>3950</v>
      </c>
      <c r="C996" s="111">
        <v>44099</v>
      </c>
      <c r="D996" s="5" t="s">
        <v>131</v>
      </c>
      <c r="E996" s="6">
        <v>2031</v>
      </c>
      <c r="F996" s="5" t="s">
        <v>22</v>
      </c>
      <c r="G996" s="7" t="s">
        <v>3951</v>
      </c>
      <c r="H996" s="5" t="s">
        <v>103</v>
      </c>
      <c r="I996" s="7" t="s">
        <v>104</v>
      </c>
      <c r="J996" s="15"/>
      <c r="K996" s="15"/>
      <c r="L996" s="15"/>
      <c r="M996" s="7" t="s">
        <v>3952</v>
      </c>
      <c r="N996" s="7" t="s">
        <v>3953</v>
      </c>
      <c r="O996" s="15"/>
      <c r="P996" s="15"/>
      <c r="Q996" s="11">
        <v>0</v>
      </c>
      <c r="R996" s="12">
        <f t="shared" si="45"/>
        <v>500</v>
      </c>
      <c r="S996" s="11">
        <f t="shared" si="46"/>
        <v>500</v>
      </c>
      <c r="T996" s="13" t="s">
        <v>3954</v>
      </c>
      <c r="U996" s="16" t="s">
        <v>3955</v>
      </c>
    </row>
    <row r="997" spans="1:22" ht="13" x14ac:dyDescent="0.15">
      <c r="A997" s="1">
        <f t="shared" si="47"/>
        <v>996</v>
      </c>
      <c r="B997" s="107" t="s">
        <v>3956</v>
      </c>
      <c r="C997" s="111">
        <v>44099</v>
      </c>
      <c r="D997" s="5" t="s">
        <v>131</v>
      </c>
      <c r="E997" s="6">
        <v>7006</v>
      </c>
      <c r="F997" s="5" t="s">
        <v>22</v>
      </c>
      <c r="G997" s="7" t="s">
        <v>3957</v>
      </c>
      <c r="H997" s="5" t="s">
        <v>24</v>
      </c>
      <c r="I997" s="7" t="s">
        <v>69</v>
      </c>
      <c r="J997" s="15"/>
      <c r="K997" s="15"/>
      <c r="L997" s="15"/>
      <c r="M997" s="7" t="s">
        <v>3958</v>
      </c>
      <c r="N997" s="7" t="s">
        <v>3959</v>
      </c>
      <c r="O997" s="15"/>
      <c r="P997" s="15"/>
      <c r="Q997" s="11">
        <v>0</v>
      </c>
      <c r="R997" s="12">
        <f t="shared" si="45"/>
        <v>500</v>
      </c>
      <c r="S997" s="11">
        <f t="shared" si="46"/>
        <v>500</v>
      </c>
      <c r="T997" s="13" t="s">
        <v>3960</v>
      </c>
      <c r="U997" s="16" t="s">
        <v>136</v>
      </c>
    </row>
    <row r="998" spans="1:22" ht="13" x14ac:dyDescent="0.15">
      <c r="A998" s="1">
        <f t="shared" si="47"/>
        <v>997</v>
      </c>
      <c r="B998" s="107" t="s">
        <v>3961</v>
      </c>
      <c r="C998" s="111">
        <v>44099</v>
      </c>
      <c r="D998" s="5" t="s">
        <v>131</v>
      </c>
      <c r="E998" s="6">
        <v>9700</v>
      </c>
      <c r="F998" s="5" t="s">
        <v>22</v>
      </c>
      <c r="G998" s="7" t="s">
        <v>3962</v>
      </c>
      <c r="H998" s="5" t="s">
        <v>24</v>
      </c>
      <c r="I998" s="15"/>
      <c r="J998" s="15"/>
      <c r="K998" s="15"/>
      <c r="L998" s="15"/>
      <c r="M998" s="7" t="s">
        <v>3963</v>
      </c>
      <c r="N998" s="7" t="s">
        <v>3959</v>
      </c>
      <c r="O998" s="15"/>
      <c r="P998" s="15"/>
      <c r="Q998" s="11">
        <v>0</v>
      </c>
      <c r="R998" s="12">
        <f t="shared" si="45"/>
        <v>500</v>
      </c>
      <c r="S998" s="11">
        <f t="shared" si="46"/>
        <v>500</v>
      </c>
      <c r="T998" s="13" t="s">
        <v>3964</v>
      </c>
      <c r="U998" s="16" t="s">
        <v>186</v>
      </c>
    </row>
    <row r="999" spans="1:22" ht="13" x14ac:dyDescent="0.15">
      <c r="A999" s="1">
        <f t="shared" si="47"/>
        <v>998</v>
      </c>
      <c r="B999" s="107" t="s">
        <v>3965</v>
      </c>
      <c r="C999" s="111">
        <v>44099</v>
      </c>
      <c r="D999" s="5" t="s">
        <v>131</v>
      </c>
      <c r="E999" s="6">
        <v>5300</v>
      </c>
      <c r="F999" s="5" t="s">
        <v>22</v>
      </c>
      <c r="G999" s="7" t="s">
        <v>3966</v>
      </c>
      <c r="H999" s="5" t="s">
        <v>322</v>
      </c>
      <c r="I999" s="7" t="s">
        <v>97</v>
      </c>
      <c r="J999" s="15"/>
      <c r="K999" s="15"/>
      <c r="L999" s="15"/>
      <c r="M999" s="7" t="s">
        <v>3967</v>
      </c>
      <c r="N999" s="7" t="s">
        <v>3959</v>
      </c>
      <c r="O999" s="15"/>
      <c r="P999" s="15"/>
      <c r="Q999" s="11">
        <v>0</v>
      </c>
      <c r="R999" s="12">
        <f t="shared" si="45"/>
        <v>500</v>
      </c>
      <c r="S999" s="11">
        <f t="shared" si="46"/>
        <v>500</v>
      </c>
      <c r="T999" s="13" t="s">
        <v>3968</v>
      </c>
      <c r="U999" s="16" t="s">
        <v>3969</v>
      </c>
    </row>
    <row r="1000" spans="1:22" ht="13" x14ac:dyDescent="0.15">
      <c r="A1000" s="1">
        <f t="shared" si="47"/>
        <v>999</v>
      </c>
      <c r="B1000" s="107" t="s">
        <v>3970</v>
      </c>
      <c r="C1000" s="111">
        <v>44099</v>
      </c>
      <c r="D1000" s="5" t="s">
        <v>131</v>
      </c>
      <c r="E1000" s="6">
        <v>9401</v>
      </c>
      <c r="F1000" s="5" t="s">
        <v>22</v>
      </c>
      <c r="G1000" s="7" t="s">
        <v>3971</v>
      </c>
      <c r="H1000" s="5" t="s">
        <v>54</v>
      </c>
      <c r="I1000" s="7" t="s">
        <v>25</v>
      </c>
      <c r="J1000" s="15"/>
      <c r="K1000" s="15"/>
      <c r="L1000" s="15"/>
      <c r="M1000" s="7" t="s">
        <v>3972</v>
      </c>
      <c r="N1000" s="7" t="s">
        <v>436</v>
      </c>
      <c r="O1000" s="15"/>
      <c r="P1000" s="15"/>
      <c r="Q1000" s="11">
        <v>0</v>
      </c>
      <c r="R1000" s="12">
        <f t="shared" si="45"/>
        <v>500</v>
      </c>
      <c r="S1000" s="11">
        <f t="shared" si="46"/>
        <v>500</v>
      </c>
      <c r="T1000" s="13" t="s">
        <v>3973</v>
      </c>
      <c r="U1000" s="16" t="s">
        <v>136</v>
      </c>
    </row>
    <row r="1001" spans="1:22" ht="13" x14ac:dyDescent="0.15">
      <c r="A1001" s="1">
        <f t="shared" si="47"/>
        <v>1000</v>
      </c>
      <c r="B1001" s="107" t="s">
        <v>3974</v>
      </c>
      <c r="C1001" s="111">
        <v>44099</v>
      </c>
      <c r="D1001" s="5" t="s">
        <v>218</v>
      </c>
      <c r="E1001" s="6">
        <v>1001</v>
      </c>
      <c r="F1001" s="5" t="s">
        <v>22</v>
      </c>
      <c r="G1001" s="7" t="s">
        <v>3975</v>
      </c>
      <c r="H1001" s="5" t="s">
        <v>60</v>
      </c>
      <c r="I1001" s="7" t="s">
        <v>97</v>
      </c>
      <c r="J1001" s="15"/>
      <c r="K1001" s="15"/>
      <c r="L1001" s="15"/>
      <c r="M1001" s="7" t="s">
        <v>3976</v>
      </c>
      <c r="N1001" s="7" t="s">
        <v>1212</v>
      </c>
      <c r="O1001" s="15"/>
      <c r="P1001" s="15"/>
      <c r="Q1001" s="11">
        <v>0</v>
      </c>
      <c r="R1001" s="12">
        <f t="shared" si="45"/>
        <v>500</v>
      </c>
      <c r="S1001" s="11">
        <f t="shared" si="46"/>
        <v>500</v>
      </c>
      <c r="T1001" s="13" t="s">
        <v>3977</v>
      </c>
      <c r="U1001" s="16" t="s">
        <v>718</v>
      </c>
    </row>
    <row r="1002" spans="1:22" ht="13" x14ac:dyDescent="0.15">
      <c r="A1002" s="1">
        <f t="shared" si="47"/>
        <v>1001</v>
      </c>
      <c r="B1002" s="107" t="s">
        <v>3978</v>
      </c>
      <c r="C1002" s="111">
        <v>44099</v>
      </c>
      <c r="D1002" s="5" t="s">
        <v>218</v>
      </c>
      <c r="E1002" s="6">
        <v>2113</v>
      </c>
      <c r="F1002" s="5" t="s">
        <v>22</v>
      </c>
      <c r="G1002" s="7" t="s">
        <v>2263</v>
      </c>
      <c r="H1002" s="5" t="s">
        <v>54</v>
      </c>
      <c r="I1002" s="7" t="s">
        <v>104</v>
      </c>
      <c r="J1002" s="15"/>
      <c r="K1002" s="15"/>
      <c r="L1002" s="15"/>
      <c r="M1002" s="7" t="s">
        <v>3979</v>
      </c>
      <c r="N1002" s="7" t="s">
        <v>236</v>
      </c>
      <c r="O1002" s="15"/>
      <c r="P1002" s="15"/>
      <c r="Q1002" s="11">
        <v>0</v>
      </c>
      <c r="R1002" s="12">
        <f t="shared" si="45"/>
        <v>500</v>
      </c>
      <c r="S1002" s="11">
        <f t="shared" si="46"/>
        <v>500</v>
      </c>
      <c r="T1002" s="13" t="s">
        <v>3980</v>
      </c>
      <c r="U1002" s="16" t="s">
        <v>2608</v>
      </c>
    </row>
    <row r="1003" spans="1:22" ht="13" x14ac:dyDescent="0.15">
      <c r="A1003" s="1">
        <f t="shared" si="47"/>
        <v>1002</v>
      </c>
      <c r="B1003" s="107" t="s">
        <v>3981</v>
      </c>
      <c r="C1003" s="111">
        <v>44099</v>
      </c>
      <c r="D1003" s="5" t="s">
        <v>239</v>
      </c>
      <c r="E1003" s="6">
        <v>11103</v>
      </c>
      <c r="F1003" s="5" t="s">
        <v>22</v>
      </c>
      <c r="G1003" s="7" t="s">
        <v>3982</v>
      </c>
      <c r="H1003" s="5" t="s">
        <v>54</v>
      </c>
      <c r="I1003" s="7" t="s">
        <v>42</v>
      </c>
      <c r="J1003" s="15"/>
      <c r="K1003" s="15"/>
      <c r="L1003" s="15"/>
      <c r="M1003" s="7" t="s">
        <v>3983</v>
      </c>
      <c r="N1003" s="7" t="s">
        <v>274</v>
      </c>
      <c r="O1003" s="15"/>
      <c r="P1003" s="15"/>
      <c r="Q1003" s="11">
        <v>50000</v>
      </c>
      <c r="R1003" s="12">
        <f t="shared" si="45"/>
        <v>0</v>
      </c>
      <c r="S1003" s="11">
        <f t="shared" si="46"/>
        <v>50000</v>
      </c>
      <c r="T1003" s="13" t="s">
        <v>3984</v>
      </c>
      <c r="U1003" s="16" t="s">
        <v>250</v>
      </c>
      <c r="V1003" t="s">
        <v>4778</v>
      </c>
    </row>
    <row r="1004" spans="1:22" ht="13" x14ac:dyDescent="0.15">
      <c r="A1004" s="1">
        <f t="shared" si="47"/>
        <v>1003</v>
      </c>
      <c r="B1004" s="107" t="s">
        <v>3985</v>
      </c>
      <c r="C1004" s="111">
        <v>44099</v>
      </c>
      <c r="D1004" s="5" t="s">
        <v>239</v>
      </c>
      <c r="E1004" s="6">
        <v>2517</v>
      </c>
      <c r="F1004" s="5" t="s">
        <v>22</v>
      </c>
      <c r="G1004" s="7" t="s">
        <v>3519</v>
      </c>
      <c r="H1004" s="5" t="s">
        <v>54</v>
      </c>
      <c r="I1004" s="7" t="s">
        <v>104</v>
      </c>
      <c r="J1004" s="15"/>
      <c r="K1004" s="15"/>
      <c r="L1004" s="15"/>
      <c r="M1004" s="7" t="s">
        <v>3520</v>
      </c>
      <c r="N1004" s="7" t="s">
        <v>294</v>
      </c>
      <c r="O1004" s="15"/>
      <c r="P1004" s="15"/>
      <c r="Q1004" s="11">
        <v>50000</v>
      </c>
      <c r="R1004" s="12">
        <f t="shared" si="45"/>
        <v>0</v>
      </c>
      <c r="S1004" s="11">
        <f t="shared" si="46"/>
        <v>50000</v>
      </c>
      <c r="T1004" s="13" t="s">
        <v>3521</v>
      </c>
      <c r="U1004" s="16" t="s">
        <v>3986</v>
      </c>
      <c r="V1004" t="s">
        <v>4778</v>
      </c>
    </row>
    <row r="1005" spans="1:22" ht="13" x14ac:dyDescent="0.15">
      <c r="A1005" s="1">
        <f t="shared" si="47"/>
        <v>1004</v>
      </c>
      <c r="B1005" s="107" t="s">
        <v>3987</v>
      </c>
      <c r="C1005" s="111">
        <v>44099</v>
      </c>
      <c r="D1005" s="5" t="s">
        <v>239</v>
      </c>
      <c r="E1005" s="6">
        <v>2208</v>
      </c>
      <c r="F1005" s="5" t="s">
        <v>22</v>
      </c>
      <c r="G1005" s="7" t="s">
        <v>3988</v>
      </c>
      <c r="H1005" s="5" t="s">
        <v>34</v>
      </c>
      <c r="I1005" s="7" t="s">
        <v>104</v>
      </c>
      <c r="J1005" s="15"/>
      <c r="K1005" s="15"/>
      <c r="L1005" s="15"/>
      <c r="M1005" s="7" t="s">
        <v>3989</v>
      </c>
      <c r="N1005" s="7" t="s">
        <v>3990</v>
      </c>
      <c r="O1005" s="15"/>
      <c r="P1005" s="15"/>
      <c r="Q1005" s="11">
        <v>50000</v>
      </c>
      <c r="R1005" s="12">
        <f t="shared" si="45"/>
        <v>0</v>
      </c>
      <c r="S1005" s="11">
        <f t="shared" si="46"/>
        <v>50000</v>
      </c>
      <c r="T1005" s="13" t="s">
        <v>3991</v>
      </c>
      <c r="U1005" s="16" t="s">
        <v>3992</v>
      </c>
      <c r="V1005" t="s">
        <v>4778</v>
      </c>
    </row>
    <row r="1006" spans="1:22" ht="13" x14ac:dyDescent="0.15">
      <c r="A1006" s="1">
        <f t="shared" si="47"/>
        <v>1005</v>
      </c>
      <c r="B1006" s="107" t="s">
        <v>3993</v>
      </c>
      <c r="C1006" s="111">
        <v>44099</v>
      </c>
      <c r="D1006" s="5" t="s">
        <v>239</v>
      </c>
      <c r="E1006" s="6">
        <v>6000</v>
      </c>
      <c r="F1006" s="5" t="s">
        <v>22</v>
      </c>
      <c r="G1006" s="7" t="s">
        <v>3654</v>
      </c>
      <c r="H1006" s="5" t="s">
        <v>34</v>
      </c>
      <c r="I1006" s="7" t="s">
        <v>97</v>
      </c>
      <c r="J1006" s="15"/>
      <c r="K1006" s="15"/>
      <c r="L1006" s="15"/>
      <c r="M1006" s="7" t="s">
        <v>3655</v>
      </c>
      <c r="N1006" s="7" t="s">
        <v>88</v>
      </c>
      <c r="O1006" s="15"/>
      <c r="P1006" s="15"/>
      <c r="Q1006" s="11">
        <v>50000</v>
      </c>
      <c r="R1006" s="12">
        <f t="shared" si="45"/>
        <v>0</v>
      </c>
      <c r="S1006" s="11">
        <f t="shared" si="46"/>
        <v>50000</v>
      </c>
      <c r="T1006" s="13" t="s">
        <v>3657</v>
      </c>
      <c r="U1006" s="16" t="s">
        <v>280</v>
      </c>
      <c r="V1006" t="s">
        <v>4778</v>
      </c>
    </row>
    <row r="1007" spans="1:22" ht="13" x14ac:dyDescent="0.15">
      <c r="A1007" s="1">
        <f t="shared" si="47"/>
        <v>1006</v>
      </c>
      <c r="B1007" s="107" t="s">
        <v>3994</v>
      </c>
      <c r="C1007" s="111">
        <v>44099</v>
      </c>
      <c r="D1007" s="5" t="s">
        <v>239</v>
      </c>
      <c r="E1007" s="6">
        <v>5808</v>
      </c>
      <c r="F1007" s="5" t="s">
        <v>22</v>
      </c>
      <c r="G1007" s="7" t="s">
        <v>674</v>
      </c>
      <c r="H1007" s="5" t="s">
        <v>54</v>
      </c>
      <c r="I1007" s="7" t="s">
        <v>97</v>
      </c>
      <c r="J1007" s="15"/>
      <c r="K1007" s="15"/>
      <c r="L1007" s="15"/>
      <c r="M1007" s="7" t="s">
        <v>3663</v>
      </c>
      <c r="N1007" s="7" t="s">
        <v>88</v>
      </c>
      <c r="O1007" s="15"/>
      <c r="P1007" s="15"/>
      <c r="Q1007" s="11">
        <v>50000</v>
      </c>
      <c r="R1007" s="12">
        <f t="shared" si="45"/>
        <v>0</v>
      </c>
      <c r="S1007" s="11">
        <f t="shared" si="46"/>
        <v>50000</v>
      </c>
      <c r="T1007" s="13" t="s">
        <v>3664</v>
      </c>
      <c r="U1007" s="16" t="s">
        <v>280</v>
      </c>
      <c r="V1007" t="s">
        <v>4778</v>
      </c>
    </row>
    <row r="1008" spans="1:22" ht="13" x14ac:dyDescent="0.15">
      <c r="A1008" s="1">
        <f t="shared" si="47"/>
        <v>1007</v>
      </c>
      <c r="B1008" s="107" t="s">
        <v>3995</v>
      </c>
      <c r="C1008" s="111">
        <v>44099</v>
      </c>
      <c r="D1008" s="5" t="s">
        <v>239</v>
      </c>
      <c r="E1008" s="6">
        <v>6821</v>
      </c>
      <c r="F1008" s="5" t="s">
        <v>22</v>
      </c>
      <c r="G1008" s="7" t="s">
        <v>3996</v>
      </c>
      <c r="H1008" s="5" t="s">
        <v>60</v>
      </c>
      <c r="I1008" s="7" t="s">
        <v>42</v>
      </c>
      <c r="J1008" s="15"/>
      <c r="K1008" s="15"/>
      <c r="L1008" s="15"/>
      <c r="M1008" s="7" t="s">
        <v>3997</v>
      </c>
      <c r="N1008" s="7" t="s">
        <v>88</v>
      </c>
      <c r="O1008" s="15"/>
      <c r="P1008" s="15"/>
      <c r="Q1008" s="11">
        <v>50000</v>
      </c>
      <c r="R1008" s="12">
        <f t="shared" si="45"/>
        <v>0</v>
      </c>
      <c r="S1008" s="11">
        <f t="shared" si="46"/>
        <v>50000</v>
      </c>
      <c r="T1008" s="13" t="s">
        <v>3998</v>
      </c>
      <c r="U1008" s="16" t="s">
        <v>250</v>
      </c>
      <c r="V1008" t="s">
        <v>4778</v>
      </c>
    </row>
    <row r="1009" spans="1:22" ht="13" x14ac:dyDescent="0.15">
      <c r="A1009" s="1">
        <f t="shared" si="47"/>
        <v>1008</v>
      </c>
      <c r="B1009" s="107" t="s">
        <v>3999</v>
      </c>
      <c r="C1009" s="111">
        <v>44099</v>
      </c>
      <c r="D1009" s="5" t="s">
        <v>239</v>
      </c>
      <c r="E1009" s="6">
        <v>2700</v>
      </c>
      <c r="F1009" s="5" t="s">
        <v>22</v>
      </c>
      <c r="G1009" s="7" t="s">
        <v>3659</v>
      </c>
      <c r="H1009" s="5" t="s">
        <v>24</v>
      </c>
      <c r="I1009" s="7" t="s">
        <v>35</v>
      </c>
      <c r="J1009" s="15"/>
      <c r="K1009" s="15"/>
      <c r="L1009" s="15"/>
      <c r="M1009" s="7" t="s">
        <v>3660</v>
      </c>
      <c r="N1009" s="7" t="s">
        <v>88</v>
      </c>
      <c r="O1009" s="15"/>
      <c r="P1009" s="15"/>
      <c r="Q1009" s="11">
        <v>50000</v>
      </c>
      <c r="R1009" s="12">
        <f t="shared" si="45"/>
        <v>0</v>
      </c>
      <c r="S1009" s="11">
        <f t="shared" si="46"/>
        <v>50000</v>
      </c>
      <c r="T1009" s="13" t="s">
        <v>3661</v>
      </c>
      <c r="U1009" s="16" t="s">
        <v>250</v>
      </c>
      <c r="V1009" t="s">
        <v>4778</v>
      </c>
    </row>
    <row r="1010" spans="1:22" ht="13" x14ac:dyDescent="0.15">
      <c r="A1010" s="1">
        <f t="shared" si="47"/>
        <v>1009</v>
      </c>
      <c r="B1010" s="107" t="s">
        <v>4000</v>
      </c>
      <c r="C1010" s="111">
        <v>44099</v>
      </c>
      <c r="D1010" s="5" t="s">
        <v>239</v>
      </c>
      <c r="E1010" s="6">
        <v>407</v>
      </c>
      <c r="F1010" s="5" t="s">
        <v>22</v>
      </c>
      <c r="G1010" s="7" t="s">
        <v>3455</v>
      </c>
      <c r="H1010" s="5" t="s">
        <v>54</v>
      </c>
      <c r="I1010" s="7" t="s">
        <v>109</v>
      </c>
      <c r="J1010" s="15"/>
      <c r="K1010" s="15"/>
      <c r="L1010" s="15"/>
      <c r="M1010" s="7" t="s">
        <v>4001</v>
      </c>
      <c r="N1010" s="7" t="s">
        <v>88</v>
      </c>
      <c r="O1010" s="15"/>
      <c r="P1010" s="15"/>
      <c r="Q1010" s="11">
        <v>50000</v>
      </c>
      <c r="R1010" s="12">
        <f t="shared" si="45"/>
        <v>0</v>
      </c>
      <c r="S1010" s="11">
        <f t="shared" si="46"/>
        <v>50000</v>
      </c>
      <c r="T1010" s="13" t="s">
        <v>4002</v>
      </c>
      <c r="U1010" s="16" t="s">
        <v>250</v>
      </c>
      <c r="V1010" t="s">
        <v>4778</v>
      </c>
    </row>
    <row r="1011" spans="1:22" ht="13" x14ac:dyDescent="0.15">
      <c r="A1011" s="1">
        <f t="shared" si="47"/>
        <v>1010</v>
      </c>
      <c r="B1011" s="107" t="s">
        <v>4003</v>
      </c>
      <c r="C1011" s="111">
        <v>44099</v>
      </c>
      <c r="D1011" s="5" t="s">
        <v>239</v>
      </c>
      <c r="E1011" s="6">
        <v>740</v>
      </c>
      <c r="F1011" s="5" t="s">
        <v>22</v>
      </c>
      <c r="G1011" s="7" t="s">
        <v>3077</v>
      </c>
      <c r="H1011" s="5" t="s">
        <v>34</v>
      </c>
      <c r="I1011" s="7" t="s">
        <v>61</v>
      </c>
      <c r="J1011" s="15"/>
      <c r="K1011" s="15"/>
      <c r="L1011" s="15"/>
      <c r="M1011" s="7" t="s">
        <v>3078</v>
      </c>
      <c r="N1011" s="7" t="s">
        <v>476</v>
      </c>
      <c r="O1011" s="15"/>
      <c r="P1011" s="15"/>
      <c r="Q1011" s="11">
        <v>50000</v>
      </c>
      <c r="R1011" s="12">
        <f t="shared" si="45"/>
        <v>0</v>
      </c>
      <c r="S1011" s="11">
        <f t="shared" si="46"/>
        <v>50000</v>
      </c>
      <c r="T1011" s="13" t="s">
        <v>3079</v>
      </c>
      <c r="U1011" s="16" t="s">
        <v>250</v>
      </c>
      <c r="V1011" t="s">
        <v>4778</v>
      </c>
    </row>
    <row r="1012" spans="1:22" ht="13" x14ac:dyDescent="0.15">
      <c r="A1012" s="1">
        <f t="shared" si="47"/>
        <v>1011</v>
      </c>
      <c r="B1012" s="107" t="s">
        <v>4004</v>
      </c>
      <c r="C1012" s="111">
        <v>44099</v>
      </c>
      <c r="D1012" s="5" t="s">
        <v>239</v>
      </c>
      <c r="E1012" s="6">
        <v>1503</v>
      </c>
      <c r="F1012" s="5" t="s">
        <v>22</v>
      </c>
      <c r="G1012" s="7" t="s">
        <v>4005</v>
      </c>
      <c r="H1012" s="5" t="s">
        <v>247</v>
      </c>
      <c r="I1012" s="7" t="s">
        <v>25</v>
      </c>
      <c r="J1012" s="15"/>
      <c r="K1012" s="15"/>
      <c r="L1012" s="15"/>
      <c r="M1012" s="7" t="s">
        <v>4006</v>
      </c>
      <c r="N1012" s="7" t="s">
        <v>476</v>
      </c>
      <c r="O1012" s="15"/>
      <c r="P1012" s="15"/>
      <c r="Q1012" s="11">
        <v>50000</v>
      </c>
      <c r="R1012" s="12">
        <f t="shared" si="45"/>
        <v>0</v>
      </c>
      <c r="S1012" s="11">
        <f t="shared" si="46"/>
        <v>50000</v>
      </c>
      <c r="T1012" s="13" t="s">
        <v>4007</v>
      </c>
      <c r="U1012" s="16" t="s">
        <v>250</v>
      </c>
      <c r="V1012" t="s">
        <v>4778</v>
      </c>
    </row>
    <row r="1013" spans="1:22" ht="13" x14ac:dyDescent="0.15">
      <c r="A1013" s="1">
        <f t="shared" si="47"/>
        <v>1012</v>
      </c>
      <c r="B1013" s="107" t="s">
        <v>4008</v>
      </c>
      <c r="C1013" s="111">
        <v>44099</v>
      </c>
      <c r="D1013" s="5" t="s">
        <v>239</v>
      </c>
      <c r="E1013" s="6">
        <v>3201</v>
      </c>
      <c r="F1013" s="5" t="s">
        <v>22</v>
      </c>
      <c r="G1013" s="7" t="s">
        <v>4009</v>
      </c>
      <c r="H1013" s="5" t="s">
        <v>54</v>
      </c>
      <c r="I1013" s="7" t="s">
        <v>69</v>
      </c>
      <c r="J1013" s="15"/>
      <c r="K1013" s="15"/>
      <c r="L1013" s="15"/>
      <c r="M1013" s="7" t="s">
        <v>4010</v>
      </c>
      <c r="N1013" s="7" t="s">
        <v>476</v>
      </c>
      <c r="O1013" s="15"/>
      <c r="P1013" s="15"/>
      <c r="Q1013" s="11">
        <v>50000</v>
      </c>
      <c r="R1013" s="12">
        <f t="shared" si="45"/>
        <v>0</v>
      </c>
      <c r="S1013" s="11">
        <f t="shared" si="46"/>
        <v>50000</v>
      </c>
      <c r="T1013" s="13" t="s">
        <v>4011</v>
      </c>
      <c r="U1013" s="16" t="s">
        <v>250</v>
      </c>
      <c r="V1013" t="s">
        <v>4778</v>
      </c>
    </row>
    <row r="1014" spans="1:22" ht="13" x14ac:dyDescent="0.15">
      <c r="A1014" s="1">
        <f t="shared" si="47"/>
        <v>1013</v>
      </c>
      <c r="B1014" s="107" t="s">
        <v>4012</v>
      </c>
      <c r="C1014" s="111">
        <v>44099</v>
      </c>
      <c r="D1014" s="5" t="s">
        <v>239</v>
      </c>
      <c r="E1014" s="6">
        <v>11106</v>
      </c>
      <c r="F1014" s="5" t="s">
        <v>22</v>
      </c>
      <c r="G1014" s="7" t="s">
        <v>1744</v>
      </c>
      <c r="H1014" s="5" t="s">
        <v>24</v>
      </c>
      <c r="I1014" s="15"/>
      <c r="J1014" s="15"/>
      <c r="K1014" s="15"/>
      <c r="L1014" s="15"/>
      <c r="M1014" s="7" t="s">
        <v>4013</v>
      </c>
      <c r="N1014" s="15"/>
      <c r="O1014" s="15"/>
      <c r="P1014" s="15"/>
      <c r="Q1014" s="11">
        <v>50000</v>
      </c>
      <c r="R1014" s="12">
        <f t="shared" si="45"/>
        <v>0</v>
      </c>
      <c r="S1014" s="11">
        <f t="shared" si="46"/>
        <v>50000</v>
      </c>
      <c r="T1014" s="13" t="s">
        <v>4014</v>
      </c>
      <c r="U1014" s="16" t="s">
        <v>250</v>
      </c>
      <c r="V1014" t="s">
        <v>4778</v>
      </c>
    </row>
    <row r="1015" spans="1:22" ht="13" x14ac:dyDescent="0.15">
      <c r="A1015" s="1">
        <f t="shared" si="47"/>
        <v>1014</v>
      </c>
      <c r="B1015" s="107" t="s">
        <v>4015</v>
      </c>
      <c r="C1015" s="111">
        <v>44099</v>
      </c>
      <c r="D1015" s="5" t="s">
        <v>239</v>
      </c>
      <c r="E1015" s="6">
        <v>8004</v>
      </c>
      <c r="F1015" s="5" t="s">
        <v>22</v>
      </c>
      <c r="G1015" s="7" t="s">
        <v>4016</v>
      </c>
      <c r="H1015" s="5" t="s">
        <v>34</v>
      </c>
      <c r="I1015" s="7" t="s">
        <v>97</v>
      </c>
      <c r="J1015" s="15"/>
      <c r="K1015" s="15"/>
      <c r="L1015" s="15"/>
      <c r="M1015" s="7" t="s">
        <v>4017</v>
      </c>
      <c r="N1015" s="7" t="s">
        <v>274</v>
      </c>
      <c r="O1015" s="15"/>
      <c r="P1015" s="15"/>
      <c r="Q1015" s="11">
        <v>50000</v>
      </c>
      <c r="R1015" s="12">
        <f t="shared" si="45"/>
        <v>0</v>
      </c>
      <c r="S1015" s="11">
        <f t="shared" si="46"/>
        <v>50000</v>
      </c>
      <c r="T1015" s="13" t="s">
        <v>4018</v>
      </c>
      <c r="U1015" s="16" t="s">
        <v>280</v>
      </c>
      <c r="V1015" t="s">
        <v>4778</v>
      </c>
    </row>
    <row r="1016" spans="1:22" ht="13" x14ac:dyDescent="0.15">
      <c r="A1016" s="1">
        <f t="shared" si="47"/>
        <v>1015</v>
      </c>
      <c r="B1016" s="107" t="s">
        <v>4019</v>
      </c>
      <c r="C1016" s="111">
        <v>44099</v>
      </c>
      <c r="D1016" s="5" t="s">
        <v>239</v>
      </c>
      <c r="E1016" s="6">
        <v>7327</v>
      </c>
      <c r="F1016" s="5" t="s">
        <v>22</v>
      </c>
      <c r="G1016" s="7" t="s">
        <v>4020</v>
      </c>
      <c r="H1016" s="5" t="s">
        <v>24</v>
      </c>
      <c r="I1016" s="15"/>
      <c r="J1016" s="15"/>
      <c r="K1016" s="15"/>
      <c r="L1016" s="15"/>
      <c r="M1016" s="7" t="s">
        <v>4021</v>
      </c>
      <c r="N1016" s="7" t="s">
        <v>274</v>
      </c>
      <c r="O1016" s="15"/>
      <c r="P1016" s="15"/>
      <c r="Q1016" s="11">
        <v>50000</v>
      </c>
      <c r="R1016" s="12">
        <f t="shared" si="45"/>
        <v>0</v>
      </c>
      <c r="S1016" s="11">
        <f t="shared" si="46"/>
        <v>50000</v>
      </c>
      <c r="T1016" s="13" t="s">
        <v>4022</v>
      </c>
      <c r="U1016" s="16" t="s">
        <v>250</v>
      </c>
      <c r="V1016" t="s">
        <v>4778</v>
      </c>
    </row>
    <row r="1017" spans="1:22" ht="13" x14ac:dyDescent="0.15">
      <c r="A1017" s="1">
        <f t="shared" si="47"/>
        <v>1016</v>
      </c>
      <c r="B1017" s="107" t="s">
        <v>4023</v>
      </c>
      <c r="C1017" s="111">
        <v>44099</v>
      </c>
      <c r="D1017" s="5" t="s">
        <v>239</v>
      </c>
      <c r="E1017" s="6">
        <v>1115</v>
      </c>
      <c r="F1017" s="5" t="s">
        <v>22</v>
      </c>
      <c r="G1017" s="7" t="s">
        <v>4024</v>
      </c>
      <c r="H1017" s="5" t="s">
        <v>34</v>
      </c>
      <c r="I1017" s="15"/>
      <c r="J1017" s="15"/>
      <c r="K1017" s="15"/>
      <c r="L1017" s="15"/>
      <c r="M1017" s="7" t="s">
        <v>4025</v>
      </c>
      <c r="N1017" s="7" t="s">
        <v>274</v>
      </c>
      <c r="O1017" s="15"/>
      <c r="P1017" s="15"/>
      <c r="Q1017" s="11">
        <v>50000</v>
      </c>
      <c r="R1017" s="12">
        <f t="shared" si="45"/>
        <v>0</v>
      </c>
      <c r="S1017" s="11">
        <f t="shared" si="46"/>
        <v>50000</v>
      </c>
      <c r="T1017" s="13" t="s">
        <v>4026</v>
      </c>
      <c r="U1017" s="16" t="s">
        <v>250</v>
      </c>
      <c r="V1017" t="s">
        <v>4778</v>
      </c>
    </row>
    <row r="1018" spans="1:22" ht="13" x14ac:dyDescent="0.15">
      <c r="A1018" s="1">
        <f t="shared" si="47"/>
        <v>1017</v>
      </c>
      <c r="B1018" s="107" t="s">
        <v>4027</v>
      </c>
      <c r="C1018" s="111">
        <v>44099</v>
      </c>
      <c r="D1018" s="5" t="s">
        <v>239</v>
      </c>
      <c r="E1018" s="6">
        <v>107</v>
      </c>
      <c r="F1018" s="5" t="s">
        <v>22</v>
      </c>
      <c r="G1018" s="7" t="s">
        <v>4028</v>
      </c>
      <c r="H1018" s="5" t="s">
        <v>24</v>
      </c>
      <c r="I1018" s="7" t="s">
        <v>42</v>
      </c>
      <c r="J1018" s="15"/>
      <c r="K1018" s="15"/>
      <c r="L1018" s="15"/>
      <c r="M1018" s="7" t="s">
        <v>4029</v>
      </c>
      <c r="N1018" s="7" t="s">
        <v>274</v>
      </c>
      <c r="O1018" s="15"/>
      <c r="P1018" s="15"/>
      <c r="Q1018" s="11">
        <v>50000</v>
      </c>
      <c r="R1018" s="12">
        <f t="shared" si="45"/>
        <v>0</v>
      </c>
      <c r="S1018" s="11">
        <f t="shared" si="46"/>
        <v>50000</v>
      </c>
      <c r="T1018" s="13" t="s">
        <v>4030</v>
      </c>
      <c r="U1018" s="16" t="s">
        <v>250</v>
      </c>
      <c r="V1018" t="s">
        <v>4778</v>
      </c>
    </row>
    <row r="1019" spans="1:22" ht="13" x14ac:dyDescent="0.15">
      <c r="A1019" s="1">
        <f t="shared" si="47"/>
        <v>1018</v>
      </c>
      <c r="B1019" s="107" t="s">
        <v>4031</v>
      </c>
      <c r="C1019" s="111">
        <v>44099</v>
      </c>
      <c r="D1019" s="5" t="s">
        <v>239</v>
      </c>
      <c r="E1019" s="6">
        <v>4108</v>
      </c>
      <c r="F1019" s="5" t="s">
        <v>22</v>
      </c>
      <c r="G1019" s="7" t="s">
        <v>4032</v>
      </c>
      <c r="H1019" s="5" t="s">
        <v>24</v>
      </c>
      <c r="I1019" s="7" t="s">
        <v>35</v>
      </c>
      <c r="J1019" s="15"/>
      <c r="K1019" s="15"/>
      <c r="L1019" s="15"/>
      <c r="M1019" s="7" t="s">
        <v>4033</v>
      </c>
      <c r="N1019" s="7" t="s">
        <v>274</v>
      </c>
      <c r="O1019" s="15"/>
      <c r="P1019" s="15"/>
      <c r="Q1019" s="11">
        <v>50000</v>
      </c>
      <c r="R1019" s="12">
        <f t="shared" si="45"/>
        <v>0</v>
      </c>
      <c r="S1019" s="11">
        <f t="shared" si="46"/>
        <v>50000</v>
      </c>
      <c r="T1019" s="13" t="s">
        <v>4034</v>
      </c>
      <c r="U1019" s="16" t="s">
        <v>250</v>
      </c>
      <c r="V1019" t="s">
        <v>4778</v>
      </c>
    </row>
    <row r="1020" spans="1:22" ht="13" x14ac:dyDescent="0.15">
      <c r="A1020" s="1">
        <f t="shared" si="47"/>
        <v>1019</v>
      </c>
      <c r="B1020" s="107" t="s">
        <v>4035</v>
      </c>
      <c r="C1020" s="111">
        <v>44099</v>
      </c>
      <c r="D1020" s="5" t="s">
        <v>239</v>
      </c>
      <c r="E1020" s="6">
        <v>4710</v>
      </c>
      <c r="F1020" s="5" t="s">
        <v>22</v>
      </c>
      <c r="G1020" s="7" t="s">
        <v>4036</v>
      </c>
      <c r="H1020" s="5" t="s">
        <v>60</v>
      </c>
      <c r="I1020" s="7" t="s">
        <v>42</v>
      </c>
      <c r="J1020" s="15"/>
      <c r="K1020" s="15"/>
      <c r="L1020" s="15"/>
      <c r="M1020" s="7" t="s">
        <v>4037</v>
      </c>
      <c r="N1020" s="7" t="s">
        <v>274</v>
      </c>
      <c r="O1020" s="15"/>
      <c r="P1020" s="15"/>
      <c r="Q1020" s="11">
        <v>50000</v>
      </c>
      <c r="R1020" s="12">
        <f t="shared" si="45"/>
        <v>0</v>
      </c>
      <c r="S1020" s="11">
        <f t="shared" si="46"/>
        <v>50000</v>
      </c>
      <c r="T1020" s="13" t="s">
        <v>4038</v>
      </c>
      <c r="U1020" s="16" t="s">
        <v>250</v>
      </c>
      <c r="V1020" t="s">
        <v>4778</v>
      </c>
    </row>
    <row r="1021" spans="1:22" ht="13" x14ac:dyDescent="0.15">
      <c r="A1021" s="1">
        <f t="shared" si="47"/>
        <v>1020</v>
      </c>
      <c r="B1021" s="107" t="s">
        <v>4039</v>
      </c>
      <c r="C1021" s="111">
        <v>44099</v>
      </c>
      <c r="D1021" s="5" t="s">
        <v>239</v>
      </c>
      <c r="E1021" s="6">
        <v>13909</v>
      </c>
      <c r="F1021" s="5" t="s">
        <v>22</v>
      </c>
      <c r="G1021" s="7" t="s">
        <v>1154</v>
      </c>
      <c r="H1021" s="5" t="s">
        <v>54</v>
      </c>
      <c r="I1021" s="7" t="s">
        <v>35</v>
      </c>
      <c r="J1021" s="15"/>
      <c r="K1021" s="15"/>
      <c r="L1021" s="15"/>
      <c r="M1021" s="7" t="s">
        <v>4040</v>
      </c>
      <c r="N1021" s="7" t="s">
        <v>476</v>
      </c>
      <c r="O1021" s="15"/>
      <c r="P1021" s="15"/>
      <c r="Q1021" s="11">
        <v>50000</v>
      </c>
      <c r="R1021" s="12">
        <f t="shared" si="45"/>
        <v>0</v>
      </c>
      <c r="S1021" s="11">
        <f t="shared" si="46"/>
        <v>50000</v>
      </c>
      <c r="T1021" s="13" t="s">
        <v>4041</v>
      </c>
      <c r="U1021" s="16" t="s">
        <v>4042</v>
      </c>
      <c r="V1021" t="s">
        <v>4778</v>
      </c>
    </row>
    <row r="1022" spans="1:22" ht="13" x14ac:dyDescent="0.15">
      <c r="A1022" s="1">
        <f t="shared" si="47"/>
        <v>1021</v>
      </c>
      <c r="B1022" s="107" t="s">
        <v>4043</v>
      </c>
      <c r="C1022" s="111">
        <v>44099</v>
      </c>
      <c r="D1022" s="5" t="s">
        <v>239</v>
      </c>
      <c r="E1022" s="6">
        <v>5008</v>
      </c>
      <c r="F1022" s="5" t="s">
        <v>22</v>
      </c>
      <c r="G1022" s="7" t="s">
        <v>1235</v>
      </c>
      <c r="H1022" s="5" t="s">
        <v>60</v>
      </c>
      <c r="I1022" s="7" t="s">
        <v>109</v>
      </c>
      <c r="J1022" s="15"/>
      <c r="K1022" s="15"/>
      <c r="L1022" s="15"/>
      <c r="M1022" s="7" t="s">
        <v>4044</v>
      </c>
      <c r="N1022" s="7" t="s">
        <v>1005</v>
      </c>
      <c r="O1022" s="15"/>
      <c r="P1022" s="15"/>
      <c r="Q1022" s="11">
        <v>50000</v>
      </c>
      <c r="R1022" s="12">
        <f t="shared" si="45"/>
        <v>0</v>
      </c>
      <c r="S1022" s="11">
        <f t="shared" si="46"/>
        <v>50000</v>
      </c>
      <c r="T1022" s="13" t="s">
        <v>4045</v>
      </c>
      <c r="U1022" s="16" t="s">
        <v>280</v>
      </c>
      <c r="V1022" t="s">
        <v>4778</v>
      </c>
    </row>
    <row r="1023" spans="1:22" ht="13" x14ac:dyDescent="0.15">
      <c r="A1023" s="1">
        <f t="shared" si="47"/>
        <v>1022</v>
      </c>
      <c r="B1023" s="107" t="s">
        <v>4046</v>
      </c>
      <c r="C1023" s="111">
        <v>44099</v>
      </c>
      <c r="D1023" s="5" t="s">
        <v>239</v>
      </c>
      <c r="E1023" s="6">
        <v>2508</v>
      </c>
      <c r="F1023" s="5" t="s">
        <v>22</v>
      </c>
      <c r="G1023" s="7" t="s">
        <v>1549</v>
      </c>
      <c r="H1023" s="5" t="s">
        <v>103</v>
      </c>
      <c r="I1023" s="7" t="s">
        <v>35</v>
      </c>
      <c r="J1023" s="15"/>
      <c r="K1023" s="15"/>
      <c r="L1023" s="15"/>
      <c r="M1023" s="7" t="s">
        <v>4047</v>
      </c>
      <c r="N1023" s="7" t="s">
        <v>1005</v>
      </c>
      <c r="O1023" s="15"/>
      <c r="P1023" s="15"/>
      <c r="Q1023" s="11">
        <v>50000</v>
      </c>
      <c r="R1023" s="12">
        <f t="shared" si="45"/>
        <v>0</v>
      </c>
      <c r="S1023" s="11">
        <f t="shared" si="46"/>
        <v>50000</v>
      </c>
      <c r="T1023" s="13" t="s">
        <v>4048</v>
      </c>
      <c r="U1023" s="16" t="s">
        <v>280</v>
      </c>
      <c r="V1023" t="s">
        <v>4778</v>
      </c>
    </row>
    <row r="1024" spans="1:22" ht="13" x14ac:dyDescent="0.15">
      <c r="A1024" s="1">
        <f t="shared" si="47"/>
        <v>1023</v>
      </c>
      <c r="B1024" s="107" t="s">
        <v>4049</v>
      </c>
      <c r="C1024" s="111">
        <v>44099</v>
      </c>
      <c r="D1024" s="5" t="s">
        <v>239</v>
      </c>
      <c r="E1024" s="6">
        <v>3813</v>
      </c>
      <c r="F1024" s="5" t="s">
        <v>22</v>
      </c>
      <c r="G1024" s="7" t="s">
        <v>4050</v>
      </c>
      <c r="H1024" s="5" t="s">
        <v>24</v>
      </c>
      <c r="I1024" s="7" t="s">
        <v>42</v>
      </c>
      <c r="J1024" s="15"/>
      <c r="K1024" s="15"/>
      <c r="L1024" s="15"/>
      <c r="M1024" s="7" t="s">
        <v>4051</v>
      </c>
      <c r="N1024" s="7" t="s">
        <v>1005</v>
      </c>
      <c r="O1024" s="15"/>
      <c r="P1024" s="15"/>
      <c r="Q1024" s="11">
        <v>50000</v>
      </c>
      <c r="R1024" s="12">
        <f t="shared" si="45"/>
        <v>0</v>
      </c>
      <c r="S1024" s="11">
        <f t="shared" si="46"/>
        <v>50000</v>
      </c>
      <c r="T1024" s="13" t="s">
        <v>4052</v>
      </c>
      <c r="U1024" s="16" t="s">
        <v>280</v>
      </c>
      <c r="V1024" t="s">
        <v>4778</v>
      </c>
    </row>
    <row r="1025" spans="1:22" ht="13" x14ac:dyDescent="0.15">
      <c r="A1025" s="1">
        <f t="shared" si="47"/>
        <v>1024</v>
      </c>
      <c r="B1025" s="107" t="s">
        <v>4053</v>
      </c>
      <c r="C1025" s="111">
        <v>44099</v>
      </c>
      <c r="D1025" s="5" t="s">
        <v>239</v>
      </c>
      <c r="E1025" s="6">
        <v>4705</v>
      </c>
      <c r="F1025" s="5" t="s">
        <v>22</v>
      </c>
      <c r="G1025" s="7" t="s">
        <v>4054</v>
      </c>
      <c r="H1025" s="5" t="s">
        <v>24</v>
      </c>
      <c r="I1025" s="7" t="s">
        <v>97</v>
      </c>
      <c r="J1025" s="15"/>
      <c r="K1025" s="15"/>
      <c r="L1025" s="15"/>
      <c r="M1025" s="7" t="s">
        <v>4055</v>
      </c>
      <c r="N1025" s="7" t="s">
        <v>1005</v>
      </c>
      <c r="O1025" s="15"/>
      <c r="P1025" s="15"/>
      <c r="Q1025" s="11">
        <v>50000</v>
      </c>
      <c r="R1025" s="12">
        <f t="shared" si="45"/>
        <v>0</v>
      </c>
      <c r="S1025" s="11">
        <f t="shared" si="46"/>
        <v>50000</v>
      </c>
      <c r="T1025" s="13" t="s">
        <v>4056</v>
      </c>
      <c r="U1025" s="16" t="s">
        <v>280</v>
      </c>
      <c r="V1025" t="s">
        <v>4778</v>
      </c>
    </row>
    <row r="1026" spans="1:22" ht="13" x14ac:dyDescent="0.15">
      <c r="A1026" s="1">
        <f t="shared" si="47"/>
        <v>1025</v>
      </c>
      <c r="B1026" s="107" t="s">
        <v>4057</v>
      </c>
      <c r="C1026" s="111">
        <v>44099</v>
      </c>
      <c r="D1026" s="5" t="s">
        <v>239</v>
      </c>
      <c r="E1026" s="6">
        <v>1609</v>
      </c>
      <c r="F1026" s="5" t="s">
        <v>22</v>
      </c>
      <c r="G1026" s="7" t="s">
        <v>4058</v>
      </c>
      <c r="H1026" s="5" t="s">
        <v>24</v>
      </c>
      <c r="I1026" s="7" t="s">
        <v>97</v>
      </c>
      <c r="J1026" s="15"/>
      <c r="K1026" s="15"/>
      <c r="L1026" s="15"/>
      <c r="M1026" s="7" t="s">
        <v>4059</v>
      </c>
      <c r="N1026" s="7" t="s">
        <v>1005</v>
      </c>
      <c r="O1026" s="15"/>
      <c r="P1026" s="15"/>
      <c r="Q1026" s="11">
        <v>50000</v>
      </c>
      <c r="R1026" s="12">
        <f t="shared" ref="R1026:R1089" si="48">IF(Q1026&gt;0,0,(IF(ISNA(VLOOKUP(D1026,Missing_Vaulations,3,FALSE))=TRUE,0,(VLOOKUP(D1026,Missing_Vaulations,3,FALSE)))))</f>
        <v>0</v>
      </c>
      <c r="S1026" s="11">
        <f t="shared" si="46"/>
        <v>50000</v>
      </c>
      <c r="T1026" s="13" t="s">
        <v>4060</v>
      </c>
      <c r="U1026" s="16" t="s">
        <v>280</v>
      </c>
      <c r="V1026" t="s">
        <v>4778</v>
      </c>
    </row>
    <row r="1027" spans="1:22" ht="13" x14ac:dyDescent="0.15">
      <c r="A1027" s="1">
        <f t="shared" si="47"/>
        <v>1026</v>
      </c>
      <c r="B1027" s="107" t="s">
        <v>4061</v>
      </c>
      <c r="C1027" s="111">
        <v>44099</v>
      </c>
      <c r="D1027" s="5" t="s">
        <v>239</v>
      </c>
      <c r="E1027" s="6">
        <v>12229</v>
      </c>
      <c r="F1027" s="5" t="s">
        <v>22</v>
      </c>
      <c r="G1027" s="7" t="s">
        <v>555</v>
      </c>
      <c r="H1027" s="5" t="s">
        <v>24</v>
      </c>
      <c r="I1027" s="15"/>
      <c r="J1027" s="15"/>
      <c r="K1027" s="15"/>
      <c r="L1027" s="15"/>
      <c r="M1027" s="7" t="s">
        <v>4062</v>
      </c>
      <c r="N1027" s="7" t="s">
        <v>1005</v>
      </c>
      <c r="O1027" s="15"/>
      <c r="P1027" s="15"/>
      <c r="Q1027" s="11">
        <v>50000</v>
      </c>
      <c r="R1027" s="12">
        <f t="shared" si="48"/>
        <v>0</v>
      </c>
      <c r="S1027" s="11">
        <f t="shared" ref="S1027:S1090" si="49">Q1027+R1027</f>
        <v>50000</v>
      </c>
      <c r="T1027" s="13" t="s">
        <v>4063</v>
      </c>
      <c r="U1027" s="16" t="s">
        <v>250</v>
      </c>
      <c r="V1027" t="s">
        <v>4778</v>
      </c>
    </row>
    <row r="1028" spans="1:22" ht="13" x14ac:dyDescent="0.15">
      <c r="A1028" s="1">
        <f t="shared" ref="A1028:A1091" si="50">A1027+1</f>
        <v>1027</v>
      </c>
      <c r="B1028" s="107" t="s">
        <v>4064</v>
      </c>
      <c r="C1028" s="111">
        <v>44099</v>
      </c>
      <c r="D1028" s="5" t="s">
        <v>239</v>
      </c>
      <c r="E1028" s="6">
        <v>8901</v>
      </c>
      <c r="F1028" s="5" t="s">
        <v>22</v>
      </c>
      <c r="G1028" s="7" t="s">
        <v>4065</v>
      </c>
      <c r="H1028" s="5" t="s">
        <v>34</v>
      </c>
      <c r="I1028" s="7" t="s">
        <v>69</v>
      </c>
      <c r="J1028" s="15"/>
      <c r="K1028" s="15"/>
      <c r="L1028" s="15"/>
      <c r="M1028" s="7" t="s">
        <v>4066</v>
      </c>
      <c r="N1028" s="7" t="s">
        <v>1005</v>
      </c>
      <c r="O1028" s="15"/>
      <c r="P1028" s="15"/>
      <c r="Q1028" s="11">
        <v>50000</v>
      </c>
      <c r="R1028" s="12">
        <f t="shared" si="48"/>
        <v>0</v>
      </c>
      <c r="S1028" s="11">
        <f t="shared" si="49"/>
        <v>50000</v>
      </c>
      <c r="T1028" s="13" t="s">
        <v>4067</v>
      </c>
      <c r="U1028" s="16" t="s">
        <v>250</v>
      </c>
      <c r="V1028" t="s">
        <v>4778</v>
      </c>
    </row>
    <row r="1029" spans="1:22" ht="13" x14ac:dyDescent="0.15">
      <c r="A1029" s="1">
        <f t="shared" si="50"/>
        <v>1028</v>
      </c>
      <c r="B1029" s="107" t="s">
        <v>4068</v>
      </c>
      <c r="C1029" s="111">
        <v>44099</v>
      </c>
      <c r="D1029" s="5" t="s">
        <v>239</v>
      </c>
      <c r="E1029" s="6">
        <v>2404</v>
      </c>
      <c r="F1029" s="5" t="s">
        <v>22</v>
      </c>
      <c r="G1029" s="7" t="s">
        <v>4069</v>
      </c>
      <c r="H1029" s="5" t="s">
        <v>68</v>
      </c>
      <c r="I1029" s="15"/>
      <c r="J1029" s="15"/>
      <c r="K1029" s="15"/>
      <c r="L1029" s="15"/>
      <c r="M1029" s="7" t="s">
        <v>4070</v>
      </c>
      <c r="N1029" s="7" t="s">
        <v>1005</v>
      </c>
      <c r="O1029" s="15"/>
      <c r="P1029" s="15"/>
      <c r="Q1029" s="11">
        <v>50000</v>
      </c>
      <c r="R1029" s="12">
        <f t="shared" si="48"/>
        <v>0</v>
      </c>
      <c r="S1029" s="11">
        <f t="shared" si="49"/>
        <v>50000</v>
      </c>
      <c r="T1029" s="13" t="s">
        <v>4071</v>
      </c>
      <c r="U1029" s="16" t="s">
        <v>250</v>
      </c>
      <c r="V1029" t="s">
        <v>4778</v>
      </c>
    </row>
    <row r="1030" spans="1:22" ht="13" x14ac:dyDescent="0.15">
      <c r="A1030" s="1">
        <f t="shared" si="50"/>
        <v>1029</v>
      </c>
      <c r="B1030" s="107" t="s">
        <v>4072</v>
      </c>
      <c r="C1030" s="111">
        <v>44099</v>
      </c>
      <c r="D1030" s="5" t="s">
        <v>239</v>
      </c>
      <c r="E1030" s="6">
        <v>3416</v>
      </c>
      <c r="F1030" s="5" t="s">
        <v>22</v>
      </c>
      <c r="G1030" s="7" t="s">
        <v>4073</v>
      </c>
      <c r="H1030" s="5" t="s">
        <v>103</v>
      </c>
      <c r="I1030" s="7" t="s">
        <v>97</v>
      </c>
      <c r="J1030" s="15"/>
      <c r="K1030" s="15"/>
      <c r="L1030" s="15"/>
      <c r="M1030" s="7" t="s">
        <v>4074</v>
      </c>
      <c r="N1030" s="7" t="s">
        <v>1005</v>
      </c>
      <c r="O1030" s="15"/>
      <c r="P1030" s="15"/>
      <c r="Q1030" s="11">
        <v>50000</v>
      </c>
      <c r="R1030" s="12">
        <f t="shared" si="48"/>
        <v>0</v>
      </c>
      <c r="S1030" s="11">
        <f t="shared" si="49"/>
        <v>50000</v>
      </c>
      <c r="T1030" s="13" t="s">
        <v>4075</v>
      </c>
      <c r="U1030" s="16" t="s">
        <v>250</v>
      </c>
      <c r="V1030" t="s">
        <v>4778</v>
      </c>
    </row>
    <row r="1031" spans="1:22" ht="13" x14ac:dyDescent="0.15">
      <c r="A1031" s="1">
        <f t="shared" si="50"/>
        <v>1030</v>
      </c>
      <c r="B1031" s="107" t="s">
        <v>4076</v>
      </c>
      <c r="C1031" s="111">
        <v>44099</v>
      </c>
      <c r="D1031" s="5" t="s">
        <v>239</v>
      </c>
      <c r="E1031" s="6">
        <v>5321</v>
      </c>
      <c r="F1031" s="5" t="s">
        <v>22</v>
      </c>
      <c r="G1031" s="7" t="s">
        <v>4077</v>
      </c>
      <c r="H1031" s="5" t="s">
        <v>103</v>
      </c>
      <c r="I1031" s="15"/>
      <c r="J1031" s="15"/>
      <c r="K1031" s="15"/>
      <c r="L1031" s="15"/>
      <c r="M1031" s="7" t="s">
        <v>4078</v>
      </c>
      <c r="N1031" s="7" t="s">
        <v>1005</v>
      </c>
      <c r="O1031" s="15"/>
      <c r="P1031" s="15"/>
      <c r="Q1031" s="11">
        <v>50000</v>
      </c>
      <c r="R1031" s="12">
        <f t="shared" si="48"/>
        <v>0</v>
      </c>
      <c r="S1031" s="11">
        <f t="shared" si="49"/>
        <v>50000</v>
      </c>
      <c r="T1031" s="13" t="s">
        <v>4079</v>
      </c>
      <c r="U1031" s="16" t="s">
        <v>250</v>
      </c>
      <c r="V1031" t="s">
        <v>4778</v>
      </c>
    </row>
    <row r="1032" spans="1:22" ht="13" x14ac:dyDescent="0.15">
      <c r="A1032" s="1">
        <f t="shared" si="50"/>
        <v>1031</v>
      </c>
      <c r="B1032" s="107" t="s">
        <v>4080</v>
      </c>
      <c r="C1032" s="111">
        <v>44099</v>
      </c>
      <c r="D1032" s="5" t="s">
        <v>239</v>
      </c>
      <c r="E1032" s="6">
        <v>7801</v>
      </c>
      <c r="F1032" s="5" t="s">
        <v>22</v>
      </c>
      <c r="G1032" s="7" t="s">
        <v>4081</v>
      </c>
      <c r="H1032" s="5" t="s">
        <v>60</v>
      </c>
      <c r="I1032" s="7" t="s">
        <v>35</v>
      </c>
      <c r="J1032" s="15"/>
      <c r="K1032" s="15"/>
      <c r="L1032" s="15"/>
      <c r="M1032" s="7" t="s">
        <v>4082</v>
      </c>
      <c r="N1032" s="7" t="s">
        <v>1005</v>
      </c>
      <c r="O1032" s="15"/>
      <c r="P1032" s="15"/>
      <c r="Q1032" s="11">
        <v>50000</v>
      </c>
      <c r="R1032" s="12">
        <f t="shared" si="48"/>
        <v>0</v>
      </c>
      <c r="S1032" s="11">
        <f t="shared" si="49"/>
        <v>50000</v>
      </c>
      <c r="T1032" s="13" t="s">
        <v>4083</v>
      </c>
      <c r="U1032" s="16" t="s">
        <v>250</v>
      </c>
      <c r="V1032" t="s">
        <v>4778</v>
      </c>
    </row>
    <row r="1033" spans="1:22" ht="13" x14ac:dyDescent="0.15">
      <c r="A1033" s="1">
        <f t="shared" si="50"/>
        <v>1032</v>
      </c>
      <c r="B1033" s="107" t="s">
        <v>4084</v>
      </c>
      <c r="C1033" s="111">
        <v>44099</v>
      </c>
      <c r="D1033" s="5" t="s">
        <v>239</v>
      </c>
      <c r="E1033" s="6">
        <v>13510</v>
      </c>
      <c r="F1033" s="5" t="s">
        <v>22</v>
      </c>
      <c r="G1033" s="7" t="s">
        <v>4085</v>
      </c>
      <c r="H1033" s="5" t="s">
        <v>24</v>
      </c>
      <c r="I1033" s="7" t="s">
        <v>61</v>
      </c>
      <c r="J1033" s="15"/>
      <c r="K1033" s="15"/>
      <c r="L1033" s="15"/>
      <c r="M1033" s="7" t="s">
        <v>4086</v>
      </c>
      <c r="N1033" s="7" t="s">
        <v>1005</v>
      </c>
      <c r="O1033" s="15"/>
      <c r="P1033" s="15"/>
      <c r="Q1033" s="11">
        <v>50000</v>
      </c>
      <c r="R1033" s="12">
        <f t="shared" si="48"/>
        <v>0</v>
      </c>
      <c r="S1033" s="11">
        <f t="shared" si="49"/>
        <v>50000</v>
      </c>
      <c r="T1033" s="13" t="s">
        <v>4087</v>
      </c>
      <c r="U1033" s="16" t="s">
        <v>250</v>
      </c>
      <c r="V1033" t="s">
        <v>4778</v>
      </c>
    </row>
    <row r="1034" spans="1:22" ht="13" x14ac:dyDescent="0.15">
      <c r="A1034" s="1">
        <f t="shared" si="50"/>
        <v>1033</v>
      </c>
      <c r="B1034" s="107" t="s">
        <v>4088</v>
      </c>
      <c r="C1034" s="111">
        <v>44099</v>
      </c>
      <c r="D1034" s="5" t="s">
        <v>239</v>
      </c>
      <c r="E1034" s="6">
        <v>5616</v>
      </c>
      <c r="F1034" s="5" t="s">
        <v>22</v>
      </c>
      <c r="G1034" s="7" t="s">
        <v>1832</v>
      </c>
      <c r="H1034" s="5" t="s">
        <v>34</v>
      </c>
      <c r="I1034" s="7" t="s">
        <v>69</v>
      </c>
      <c r="J1034" s="15"/>
      <c r="K1034" s="15"/>
      <c r="L1034" s="15"/>
      <c r="M1034" s="7" t="s">
        <v>4089</v>
      </c>
      <c r="N1034" s="7" t="s">
        <v>1005</v>
      </c>
      <c r="O1034" s="15"/>
      <c r="P1034" s="15"/>
      <c r="Q1034" s="11">
        <v>50000</v>
      </c>
      <c r="R1034" s="12">
        <f t="shared" si="48"/>
        <v>0</v>
      </c>
      <c r="S1034" s="11">
        <f t="shared" si="49"/>
        <v>50000</v>
      </c>
      <c r="T1034" s="13" t="s">
        <v>4090</v>
      </c>
      <c r="U1034" s="16" t="s">
        <v>250</v>
      </c>
      <c r="V1034" t="s">
        <v>4778</v>
      </c>
    </row>
    <row r="1035" spans="1:22" ht="13" x14ac:dyDescent="0.15">
      <c r="A1035" s="1">
        <f t="shared" si="50"/>
        <v>1034</v>
      </c>
      <c r="B1035" s="107" t="s">
        <v>4091</v>
      </c>
      <c r="C1035" s="111">
        <v>44099</v>
      </c>
      <c r="D1035" s="5" t="s">
        <v>239</v>
      </c>
      <c r="E1035" s="6">
        <v>2624</v>
      </c>
      <c r="F1035" s="5" t="s">
        <v>22</v>
      </c>
      <c r="G1035" s="7" t="s">
        <v>2621</v>
      </c>
      <c r="H1035" s="5" t="s">
        <v>60</v>
      </c>
      <c r="I1035" s="15"/>
      <c r="J1035" s="15"/>
      <c r="K1035" s="15"/>
      <c r="L1035" s="15"/>
      <c r="M1035" s="7" t="s">
        <v>4092</v>
      </c>
      <c r="N1035" s="7" t="s">
        <v>1005</v>
      </c>
      <c r="O1035" s="15"/>
      <c r="P1035" s="15"/>
      <c r="Q1035" s="11">
        <v>50000</v>
      </c>
      <c r="R1035" s="12">
        <f t="shared" si="48"/>
        <v>0</v>
      </c>
      <c r="S1035" s="11">
        <f t="shared" si="49"/>
        <v>50000</v>
      </c>
      <c r="T1035" s="13" t="s">
        <v>4093</v>
      </c>
      <c r="U1035" s="16" t="s">
        <v>250</v>
      </c>
      <c r="V1035" t="s">
        <v>4778</v>
      </c>
    </row>
    <row r="1036" spans="1:22" ht="13" x14ac:dyDescent="0.15">
      <c r="A1036" s="1">
        <f t="shared" si="50"/>
        <v>1035</v>
      </c>
      <c r="B1036" s="107" t="s">
        <v>4094</v>
      </c>
      <c r="C1036" s="111">
        <v>44099</v>
      </c>
      <c r="D1036" s="5" t="s">
        <v>239</v>
      </c>
      <c r="E1036" s="6">
        <v>7600</v>
      </c>
      <c r="F1036" s="5" t="s">
        <v>22</v>
      </c>
      <c r="G1036" s="7" t="s">
        <v>4095</v>
      </c>
      <c r="H1036" s="5" t="s">
        <v>68</v>
      </c>
      <c r="I1036" s="7" t="s">
        <v>69</v>
      </c>
      <c r="J1036" s="15"/>
      <c r="K1036" s="15"/>
      <c r="L1036" s="15"/>
      <c r="M1036" s="7" t="s">
        <v>4096</v>
      </c>
      <c r="N1036" s="7" t="s">
        <v>1005</v>
      </c>
      <c r="O1036" s="15"/>
      <c r="P1036" s="15"/>
      <c r="Q1036" s="11">
        <v>50000</v>
      </c>
      <c r="R1036" s="12">
        <f t="shared" si="48"/>
        <v>0</v>
      </c>
      <c r="S1036" s="11">
        <f t="shared" si="49"/>
        <v>50000</v>
      </c>
      <c r="T1036" s="13" t="s">
        <v>4097</v>
      </c>
      <c r="U1036" s="16" t="s">
        <v>4098</v>
      </c>
      <c r="V1036" t="s">
        <v>4778</v>
      </c>
    </row>
    <row r="1037" spans="1:22" ht="13" x14ac:dyDescent="0.15">
      <c r="A1037" s="1">
        <f t="shared" si="50"/>
        <v>1036</v>
      </c>
      <c r="B1037" s="107" t="s">
        <v>4099</v>
      </c>
      <c r="C1037" s="111">
        <v>44099</v>
      </c>
      <c r="D1037" s="5" t="s">
        <v>239</v>
      </c>
      <c r="E1037" s="6">
        <v>5400</v>
      </c>
      <c r="F1037" s="5" t="s">
        <v>22</v>
      </c>
      <c r="G1037" s="7" t="s">
        <v>4100</v>
      </c>
      <c r="H1037" s="5" t="s">
        <v>247</v>
      </c>
      <c r="I1037" s="7" t="s">
        <v>42</v>
      </c>
      <c r="J1037" s="15"/>
      <c r="K1037" s="15"/>
      <c r="L1037" s="15"/>
      <c r="M1037" s="7" t="s">
        <v>4101</v>
      </c>
      <c r="N1037" s="7" t="s">
        <v>497</v>
      </c>
      <c r="O1037" s="15"/>
      <c r="P1037" s="15"/>
      <c r="Q1037" s="11">
        <v>50000</v>
      </c>
      <c r="R1037" s="12">
        <f t="shared" si="48"/>
        <v>0</v>
      </c>
      <c r="S1037" s="11">
        <f t="shared" si="49"/>
        <v>50000</v>
      </c>
      <c r="T1037" s="13" t="s">
        <v>4102</v>
      </c>
      <c r="U1037" s="16" t="s">
        <v>250</v>
      </c>
      <c r="V1037" t="s">
        <v>4778</v>
      </c>
    </row>
    <row r="1038" spans="1:22" ht="13" x14ac:dyDescent="0.15">
      <c r="A1038" s="1">
        <f t="shared" si="50"/>
        <v>1037</v>
      </c>
      <c r="B1038" s="107" t="s">
        <v>4103</v>
      </c>
      <c r="C1038" s="111">
        <v>44099</v>
      </c>
      <c r="D1038" s="5" t="s">
        <v>239</v>
      </c>
      <c r="E1038" s="6">
        <v>14513</v>
      </c>
      <c r="F1038" s="5" t="s">
        <v>22</v>
      </c>
      <c r="G1038" s="7" t="s">
        <v>1917</v>
      </c>
      <c r="H1038" s="5" t="s">
        <v>24</v>
      </c>
      <c r="I1038" s="7" t="s">
        <v>61</v>
      </c>
      <c r="J1038" s="15"/>
      <c r="K1038" s="15"/>
      <c r="L1038" s="15"/>
      <c r="M1038" s="7" t="s">
        <v>1918</v>
      </c>
      <c r="N1038" s="7" t="s">
        <v>476</v>
      </c>
      <c r="O1038" s="15"/>
      <c r="P1038" s="15"/>
      <c r="Q1038" s="11">
        <v>50000</v>
      </c>
      <c r="R1038" s="12">
        <f t="shared" si="48"/>
        <v>0</v>
      </c>
      <c r="S1038" s="11">
        <f t="shared" si="49"/>
        <v>50000</v>
      </c>
      <c r="T1038" s="13" t="s">
        <v>1920</v>
      </c>
      <c r="U1038" s="16" t="s">
        <v>250</v>
      </c>
      <c r="V1038" t="s">
        <v>4778</v>
      </c>
    </row>
    <row r="1039" spans="1:22" ht="13" x14ac:dyDescent="0.15">
      <c r="A1039" s="1">
        <f t="shared" si="50"/>
        <v>1038</v>
      </c>
      <c r="B1039" s="107" t="s">
        <v>4104</v>
      </c>
      <c r="C1039" s="111">
        <v>44099</v>
      </c>
      <c r="D1039" s="5" t="s">
        <v>239</v>
      </c>
      <c r="E1039" s="6">
        <v>11700</v>
      </c>
      <c r="F1039" s="5" t="s">
        <v>22</v>
      </c>
      <c r="G1039" s="7" t="s">
        <v>4105</v>
      </c>
      <c r="H1039" s="5" t="s">
        <v>24</v>
      </c>
      <c r="I1039" s="7" t="s">
        <v>42</v>
      </c>
      <c r="J1039" s="15"/>
      <c r="K1039" s="15"/>
      <c r="L1039" s="15"/>
      <c r="M1039" s="7" t="s">
        <v>4106</v>
      </c>
      <c r="N1039" s="7" t="s">
        <v>476</v>
      </c>
      <c r="O1039" s="15"/>
      <c r="P1039" s="15"/>
      <c r="Q1039" s="11">
        <v>50000</v>
      </c>
      <c r="R1039" s="12">
        <f t="shared" si="48"/>
        <v>0</v>
      </c>
      <c r="S1039" s="11">
        <f t="shared" si="49"/>
        <v>50000</v>
      </c>
      <c r="T1039" s="13" t="s">
        <v>4107</v>
      </c>
      <c r="U1039" s="16" t="s">
        <v>250</v>
      </c>
      <c r="V1039" t="s">
        <v>4778</v>
      </c>
    </row>
    <row r="1040" spans="1:22" ht="13" x14ac:dyDescent="0.15">
      <c r="A1040" s="1">
        <f t="shared" si="50"/>
        <v>1039</v>
      </c>
      <c r="B1040" s="107" t="s">
        <v>4108</v>
      </c>
      <c r="C1040" s="111">
        <v>44099</v>
      </c>
      <c r="D1040" s="5" t="s">
        <v>239</v>
      </c>
      <c r="E1040" s="6">
        <v>2919</v>
      </c>
      <c r="F1040" s="5" t="s">
        <v>22</v>
      </c>
      <c r="G1040" s="7" t="s">
        <v>4109</v>
      </c>
      <c r="H1040" s="5" t="s">
        <v>54</v>
      </c>
      <c r="I1040" s="7" t="s">
        <v>35</v>
      </c>
      <c r="J1040" s="15"/>
      <c r="K1040" s="15"/>
      <c r="L1040" s="15"/>
      <c r="M1040" s="7" t="s">
        <v>4110</v>
      </c>
      <c r="N1040" s="7" t="s">
        <v>274</v>
      </c>
      <c r="O1040" s="15"/>
      <c r="P1040" s="15"/>
      <c r="Q1040" s="11">
        <v>50000</v>
      </c>
      <c r="R1040" s="12">
        <f t="shared" si="48"/>
        <v>0</v>
      </c>
      <c r="S1040" s="11">
        <f t="shared" si="49"/>
        <v>50000</v>
      </c>
      <c r="T1040" s="13" t="s">
        <v>4111</v>
      </c>
      <c r="U1040" s="16" t="s">
        <v>1558</v>
      </c>
      <c r="V1040" t="s">
        <v>4778</v>
      </c>
    </row>
    <row r="1041" spans="1:23" ht="13" x14ac:dyDescent="0.15">
      <c r="A1041" s="1">
        <f t="shared" si="50"/>
        <v>1040</v>
      </c>
      <c r="B1041" s="107" t="s">
        <v>4112</v>
      </c>
      <c r="C1041" s="111">
        <v>44099</v>
      </c>
      <c r="D1041" s="5" t="s">
        <v>239</v>
      </c>
      <c r="E1041" s="6">
        <v>6208</v>
      </c>
      <c r="F1041" s="5" t="s">
        <v>22</v>
      </c>
      <c r="G1041" s="7" t="s">
        <v>3004</v>
      </c>
      <c r="H1041" s="5" t="s">
        <v>60</v>
      </c>
      <c r="I1041" s="7" t="s">
        <v>104</v>
      </c>
      <c r="J1041" s="15"/>
      <c r="K1041" s="15"/>
      <c r="L1041" s="15"/>
      <c r="M1041" s="7" t="s">
        <v>4113</v>
      </c>
      <c r="N1041" s="7" t="s">
        <v>1355</v>
      </c>
      <c r="O1041" s="15"/>
      <c r="P1041" s="15"/>
      <c r="Q1041" s="11">
        <v>0</v>
      </c>
      <c r="R1041" s="12">
        <f t="shared" si="48"/>
        <v>500</v>
      </c>
      <c r="S1041" s="11">
        <f t="shared" si="49"/>
        <v>500</v>
      </c>
      <c r="T1041" s="13" t="s">
        <v>4114</v>
      </c>
      <c r="U1041" s="16" t="s">
        <v>581</v>
      </c>
    </row>
    <row r="1042" spans="1:23" ht="13" x14ac:dyDescent="0.15">
      <c r="A1042" s="1">
        <f t="shared" si="50"/>
        <v>1041</v>
      </c>
      <c r="B1042" s="107" t="s">
        <v>4115</v>
      </c>
      <c r="C1042" s="111">
        <v>44099</v>
      </c>
      <c r="D1042" s="5" t="s">
        <v>239</v>
      </c>
      <c r="E1042" s="6">
        <v>3801</v>
      </c>
      <c r="F1042" s="5" t="s">
        <v>22</v>
      </c>
      <c r="G1042" s="7" t="s">
        <v>4116</v>
      </c>
      <c r="H1042" s="5" t="s">
        <v>60</v>
      </c>
      <c r="I1042" s="7" t="s">
        <v>104</v>
      </c>
      <c r="J1042" s="15"/>
      <c r="K1042" s="15"/>
      <c r="L1042" s="15"/>
      <c r="M1042" s="7" t="s">
        <v>4117</v>
      </c>
      <c r="N1042" s="7" t="s">
        <v>2336</v>
      </c>
      <c r="O1042" s="15"/>
      <c r="P1042" s="15"/>
      <c r="Q1042" s="11">
        <v>0</v>
      </c>
      <c r="R1042" s="12">
        <f t="shared" si="48"/>
        <v>500</v>
      </c>
      <c r="S1042" s="11">
        <f t="shared" si="49"/>
        <v>500</v>
      </c>
      <c r="T1042" s="13" t="s">
        <v>4118</v>
      </c>
      <c r="U1042" s="16" t="s">
        <v>581</v>
      </c>
    </row>
    <row r="1043" spans="1:23" ht="13" x14ac:dyDescent="0.15">
      <c r="A1043" s="1">
        <f t="shared" si="50"/>
        <v>1042</v>
      </c>
      <c r="B1043" s="107" t="s">
        <v>4119</v>
      </c>
      <c r="C1043" s="111">
        <v>44102</v>
      </c>
      <c r="D1043" s="5" t="s">
        <v>21</v>
      </c>
      <c r="E1043" s="6">
        <v>8324</v>
      </c>
      <c r="F1043" s="5" t="s">
        <v>22</v>
      </c>
      <c r="G1043" s="7" t="s">
        <v>4120</v>
      </c>
      <c r="H1043" s="5" t="s">
        <v>60</v>
      </c>
      <c r="I1043" s="7" t="s">
        <v>61</v>
      </c>
      <c r="J1043" s="8">
        <v>6968</v>
      </c>
      <c r="K1043" s="9">
        <v>15</v>
      </c>
      <c r="L1043" s="10">
        <v>1</v>
      </c>
      <c r="M1043" s="15"/>
      <c r="N1043" s="7" t="s">
        <v>310</v>
      </c>
      <c r="O1043" s="9">
        <v>1</v>
      </c>
      <c r="P1043" s="9">
        <v>1</v>
      </c>
      <c r="Q1043" s="11">
        <v>273755</v>
      </c>
      <c r="R1043" s="12">
        <f t="shared" si="48"/>
        <v>0</v>
      </c>
      <c r="S1043" s="11">
        <f t="shared" si="49"/>
        <v>273755</v>
      </c>
      <c r="T1043" s="15"/>
      <c r="U1043" s="14"/>
    </row>
    <row r="1044" spans="1:23" ht="13" x14ac:dyDescent="0.15">
      <c r="A1044" s="1">
        <f t="shared" si="50"/>
        <v>1043</v>
      </c>
      <c r="B1044" s="107" t="s">
        <v>4121</v>
      </c>
      <c r="C1044" s="111">
        <v>44102</v>
      </c>
      <c r="D1044" s="5" t="s">
        <v>4122</v>
      </c>
      <c r="E1044" s="6">
        <v>11006</v>
      </c>
      <c r="F1044" s="5" t="s">
        <v>22</v>
      </c>
      <c r="G1044" s="7" t="s">
        <v>3291</v>
      </c>
      <c r="H1044" s="5" t="s">
        <v>322</v>
      </c>
      <c r="I1044" s="7" t="s">
        <v>42</v>
      </c>
      <c r="J1044" s="15"/>
      <c r="K1044" s="15"/>
      <c r="L1044" s="15"/>
      <c r="M1044" s="7" t="s">
        <v>4123</v>
      </c>
      <c r="N1044" s="7" t="s">
        <v>4124</v>
      </c>
      <c r="O1044" s="9">
        <v>1</v>
      </c>
      <c r="P1044" s="9">
        <v>1</v>
      </c>
      <c r="Q1044" s="11">
        <v>694232</v>
      </c>
      <c r="R1044" s="12">
        <f t="shared" si="48"/>
        <v>0</v>
      </c>
      <c r="S1044" s="11">
        <f t="shared" si="49"/>
        <v>694232</v>
      </c>
      <c r="T1044" s="13" t="s">
        <v>4125</v>
      </c>
      <c r="U1044" s="16" t="s">
        <v>4126</v>
      </c>
    </row>
    <row r="1045" spans="1:23" ht="13" x14ac:dyDescent="0.15">
      <c r="A1045" s="1">
        <f t="shared" si="50"/>
        <v>1044</v>
      </c>
      <c r="B1045" s="107" t="s">
        <v>4127</v>
      </c>
      <c r="C1045" s="111">
        <v>44102</v>
      </c>
      <c r="D1045" s="5" t="s">
        <v>4122</v>
      </c>
      <c r="E1045" s="6">
        <v>11108</v>
      </c>
      <c r="F1045" s="5" t="s">
        <v>22</v>
      </c>
      <c r="G1045" s="7" t="s">
        <v>3291</v>
      </c>
      <c r="H1045" s="5" t="s">
        <v>322</v>
      </c>
      <c r="I1045" s="7" t="s">
        <v>42</v>
      </c>
      <c r="J1045" s="15"/>
      <c r="K1045" s="15"/>
      <c r="L1045" s="15"/>
      <c r="M1045" s="7" t="s">
        <v>4128</v>
      </c>
      <c r="N1045" s="7" t="s">
        <v>4124</v>
      </c>
      <c r="O1045" s="9">
        <v>1</v>
      </c>
      <c r="P1045" s="9">
        <v>1</v>
      </c>
      <c r="Q1045" s="11">
        <v>873741</v>
      </c>
      <c r="R1045" s="12">
        <f t="shared" si="48"/>
        <v>0</v>
      </c>
      <c r="S1045" s="11">
        <f t="shared" si="49"/>
        <v>873741</v>
      </c>
      <c r="T1045" s="13" t="s">
        <v>4129</v>
      </c>
      <c r="U1045" s="16" t="s">
        <v>4130</v>
      </c>
    </row>
    <row r="1046" spans="1:23" ht="13" x14ac:dyDescent="0.15">
      <c r="A1046" s="1">
        <f t="shared" si="50"/>
        <v>1045</v>
      </c>
      <c r="B1046" s="107" t="s">
        <v>4131</v>
      </c>
      <c r="C1046" s="111">
        <v>44102</v>
      </c>
      <c r="D1046" s="5" t="s">
        <v>73</v>
      </c>
      <c r="E1046" s="6">
        <v>506</v>
      </c>
      <c r="F1046" s="5" t="s">
        <v>22</v>
      </c>
      <c r="G1046" s="7" t="s">
        <v>1984</v>
      </c>
      <c r="H1046" s="5" t="s">
        <v>68</v>
      </c>
      <c r="I1046" s="7" t="s">
        <v>97</v>
      </c>
      <c r="J1046" s="15"/>
      <c r="K1046" s="15"/>
      <c r="L1046" s="15"/>
      <c r="M1046" s="7" t="s">
        <v>3921</v>
      </c>
      <c r="N1046" s="7" t="s">
        <v>824</v>
      </c>
      <c r="O1046" s="15"/>
      <c r="P1046" s="15"/>
      <c r="Q1046" s="11">
        <v>0</v>
      </c>
      <c r="R1046" s="12">
        <f t="shared" si="48"/>
        <v>15000</v>
      </c>
      <c r="S1046" s="11">
        <f t="shared" si="49"/>
        <v>15000</v>
      </c>
      <c r="T1046" s="13" t="s">
        <v>3922</v>
      </c>
      <c r="U1046" s="16" t="s">
        <v>4132</v>
      </c>
      <c r="W1046" t="s">
        <v>4780</v>
      </c>
    </row>
    <row r="1047" spans="1:23" ht="13" x14ac:dyDescent="0.15">
      <c r="A1047" s="1">
        <f t="shared" si="50"/>
        <v>1046</v>
      </c>
      <c r="B1047" s="107" t="s">
        <v>4133</v>
      </c>
      <c r="C1047" s="111">
        <v>44102</v>
      </c>
      <c r="D1047" s="5" t="s">
        <v>79</v>
      </c>
      <c r="E1047" s="6">
        <v>5700</v>
      </c>
      <c r="F1047" s="5" t="s">
        <v>22</v>
      </c>
      <c r="G1047" s="7" t="s">
        <v>4134</v>
      </c>
      <c r="H1047" s="5" t="s">
        <v>103</v>
      </c>
      <c r="I1047" s="7" t="s">
        <v>42</v>
      </c>
      <c r="J1047" s="15"/>
      <c r="K1047" s="15"/>
      <c r="L1047" s="15"/>
      <c r="M1047" s="7" t="s">
        <v>4135</v>
      </c>
      <c r="N1047" s="7" t="s">
        <v>4136</v>
      </c>
      <c r="O1047" s="15"/>
      <c r="P1047" s="15"/>
      <c r="Q1047" s="11">
        <v>0</v>
      </c>
      <c r="R1047" s="12">
        <f t="shared" si="48"/>
        <v>3000</v>
      </c>
      <c r="S1047" s="11">
        <f t="shared" si="49"/>
        <v>3000</v>
      </c>
      <c r="T1047" s="13" t="s">
        <v>4137</v>
      </c>
      <c r="U1047" s="16" t="s">
        <v>90</v>
      </c>
    </row>
    <row r="1048" spans="1:23" ht="13" x14ac:dyDescent="0.15">
      <c r="A1048" s="1">
        <f t="shared" si="50"/>
        <v>1047</v>
      </c>
      <c r="B1048" s="107" t="s">
        <v>4138</v>
      </c>
      <c r="C1048" s="111">
        <v>44102</v>
      </c>
      <c r="D1048" s="5" t="s">
        <v>79</v>
      </c>
      <c r="E1048" s="6">
        <v>12110</v>
      </c>
      <c r="F1048" s="5" t="s">
        <v>22</v>
      </c>
      <c r="G1048" s="7" t="s">
        <v>4139</v>
      </c>
      <c r="H1048" s="5" t="s">
        <v>103</v>
      </c>
      <c r="I1048" s="7" t="s">
        <v>42</v>
      </c>
      <c r="J1048" s="15"/>
      <c r="K1048" s="15"/>
      <c r="L1048" s="15"/>
      <c r="M1048" s="7" t="s">
        <v>4140</v>
      </c>
      <c r="N1048" s="7" t="s">
        <v>649</v>
      </c>
      <c r="O1048" s="15"/>
      <c r="P1048" s="15"/>
      <c r="Q1048" s="11">
        <v>0</v>
      </c>
      <c r="R1048" s="12">
        <f t="shared" si="48"/>
        <v>3000</v>
      </c>
      <c r="S1048" s="11">
        <f t="shared" si="49"/>
        <v>3000</v>
      </c>
      <c r="T1048" s="13" t="s">
        <v>4141</v>
      </c>
      <c r="U1048" s="16" t="s">
        <v>346</v>
      </c>
    </row>
    <row r="1049" spans="1:23" ht="13" x14ac:dyDescent="0.15">
      <c r="A1049" s="1">
        <f t="shared" si="50"/>
        <v>1048</v>
      </c>
      <c r="B1049" s="107" t="s">
        <v>4142</v>
      </c>
      <c r="C1049" s="111">
        <v>44102</v>
      </c>
      <c r="D1049" s="5" t="s">
        <v>79</v>
      </c>
      <c r="E1049" s="6">
        <v>415</v>
      </c>
      <c r="F1049" s="5" t="s">
        <v>22</v>
      </c>
      <c r="G1049" s="7" t="s">
        <v>4143</v>
      </c>
      <c r="H1049" s="5" t="s">
        <v>24</v>
      </c>
      <c r="I1049" s="7" t="s">
        <v>42</v>
      </c>
      <c r="J1049" s="15"/>
      <c r="K1049" s="15"/>
      <c r="L1049" s="15"/>
      <c r="M1049" s="7" t="s">
        <v>4144</v>
      </c>
      <c r="N1049" s="7" t="s">
        <v>56</v>
      </c>
      <c r="O1049" s="15"/>
      <c r="P1049" s="15"/>
      <c r="Q1049" s="11">
        <v>16530</v>
      </c>
      <c r="R1049" s="12">
        <f t="shared" si="48"/>
        <v>0</v>
      </c>
      <c r="S1049" s="11">
        <f t="shared" si="49"/>
        <v>16530</v>
      </c>
      <c r="T1049" s="13" t="s">
        <v>4145</v>
      </c>
      <c r="U1049" s="16" t="s">
        <v>4146</v>
      </c>
    </row>
    <row r="1050" spans="1:23" ht="13" x14ac:dyDescent="0.15">
      <c r="A1050" s="1">
        <f t="shared" si="50"/>
        <v>1049</v>
      </c>
      <c r="B1050" s="107" t="s">
        <v>4147</v>
      </c>
      <c r="C1050" s="111">
        <v>44102</v>
      </c>
      <c r="D1050" s="5" t="s">
        <v>79</v>
      </c>
      <c r="E1050" s="6">
        <v>5901</v>
      </c>
      <c r="F1050" s="5" t="s">
        <v>22</v>
      </c>
      <c r="G1050" s="7" t="s">
        <v>4148</v>
      </c>
      <c r="H1050" s="5" t="s">
        <v>103</v>
      </c>
      <c r="I1050" s="7" t="s">
        <v>69</v>
      </c>
      <c r="J1050" s="15"/>
      <c r="K1050" s="15"/>
      <c r="L1050" s="15"/>
      <c r="M1050" s="7" t="s">
        <v>4149</v>
      </c>
      <c r="N1050" s="7" t="s">
        <v>649</v>
      </c>
      <c r="O1050" s="15"/>
      <c r="P1050" s="15"/>
      <c r="Q1050" s="11">
        <v>0</v>
      </c>
      <c r="R1050" s="12">
        <f t="shared" si="48"/>
        <v>3000</v>
      </c>
      <c r="S1050" s="11">
        <f t="shared" si="49"/>
        <v>3000</v>
      </c>
      <c r="T1050" s="13" t="s">
        <v>4150</v>
      </c>
      <c r="U1050" s="16" t="s">
        <v>346</v>
      </c>
    </row>
    <row r="1051" spans="1:23" ht="13" x14ac:dyDescent="0.15">
      <c r="A1051" s="1">
        <f t="shared" si="50"/>
        <v>1050</v>
      </c>
      <c r="B1051" s="107" t="s">
        <v>4151</v>
      </c>
      <c r="C1051" s="111">
        <v>44102</v>
      </c>
      <c r="D1051" s="5" t="s">
        <v>79</v>
      </c>
      <c r="E1051" s="6">
        <v>10601</v>
      </c>
      <c r="F1051" s="5" t="s">
        <v>22</v>
      </c>
      <c r="G1051" s="7" t="s">
        <v>4152</v>
      </c>
      <c r="H1051" s="5" t="s">
        <v>34</v>
      </c>
      <c r="I1051" s="7" t="s">
        <v>61</v>
      </c>
      <c r="J1051" s="15"/>
      <c r="K1051" s="15"/>
      <c r="L1051" s="15"/>
      <c r="M1051" s="7" t="s">
        <v>4153</v>
      </c>
      <c r="N1051" s="7" t="s">
        <v>649</v>
      </c>
      <c r="O1051" s="15"/>
      <c r="P1051" s="15"/>
      <c r="Q1051" s="11">
        <v>0</v>
      </c>
      <c r="R1051" s="12">
        <f t="shared" si="48"/>
        <v>3000</v>
      </c>
      <c r="S1051" s="11">
        <f t="shared" si="49"/>
        <v>3000</v>
      </c>
      <c r="T1051" s="13" t="s">
        <v>4154</v>
      </c>
      <c r="U1051" s="16" t="s">
        <v>346</v>
      </c>
    </row>
    <row r="1052" spans="1:23" ht="13" x14ac:dyDescent="0.15">
      <c r="A1052" s="1">
        <f t="shared" si="50"/>
        <v>1051</v>
      </c>
      <c r="B1052" s="107" t="s">
        <v>4155</v>
      </c>
      <c r="C1052" s="111">
        <v>44102</v>
      </c>
      <c r="D1052" s="5" t="s">
        <v>79</v>
      </c>
      <c r="E1052" s="6">
        <v>9203</v>
      </c>
      <c r="F1052" s="5" t="s">
        <v>22</v>
      </c>
      <c r="G1052" s="7" t="s">
        <v>2473</v>
      </c>
      <c r="H1052" s="5" t="s">
        <v>24</v>
      </c>
      <c r="I1052" s="7" t="s">
        <v>25</v>
      </c>
      <c r="J1052" s="15"/>
      <c r="K1052" s="15"/>
      <c r="L1052" s="15"/>
      <c r="M1052" s="7" t="s">
        <v>4156</v>
      </c>
      <c r="N1052" s="7" t="s">
        <v>649</v>
      </c>
      <c r="O1052" s="15"/>
      <c r="P1052" s="15"/>
      <c r="Q1052" s="11">
        <v>0</v>
      </c>
      <c r="R1052" s="12">
        <f t="shared" si="48"/>
        <v>3000</v>
      </c>
      <c r="S1052" s="11">
        <f t="shared" si="49"/>
        <v>3000</v>
      </c>
      <c r="T1052" s="13" t="s">
        <v>4157</v>
      </c>
      <c r="U1052" s="16" t="s">
        <v>341</v>
      </c>
    </row>
    <row r="1053" spans="1:23" ht="13" x14ac:dyDescent="0.15">
      <c r="A1053" s="1">
        <f t="shared" si="50"/>
        <v>1052</v>
      </c>
      <c r="B1053" s="107" t="s">
        <v>4158</v>
      </c>
      <c r="C1053" s="111">
        <v>44102</v>
      </c>
      <c r="D1053" s="5" t="s">
        <v>79</v>
      </c>
      <c r="E1053" s="6">
        <v>9015</v>
      </c>
      <c r="F1053" s="5" t="s">
        <v>22</v>
      </c>
      <c r="G1053" s="7" t="s">
        <v>333</v>
      </c>
      <c r="H1053" s="5" t="s">
        <v>68</v>
      </c>
      <c r="I1053" s="7" t="s">
        <v>69</v>
      </c>
      <c r="J1053" s="15"/>
      <c r="K1053" s="15"/>
      <c r="L1053" s="15"/>
      <c r="M1053" s="7" t="s">
        <v>4159</v>
      </c>
      <c r="N1053" s="7" t="s">
        <v>649</v>
      </c>
      <c r="O1053" s="15"/>
      <c r="P1053" s="15"/>
      <c r="Q1053" s="11">
        <v>0</v>
      </c>
      <c r="R1053" s="12">
        <f t="shared" si="48"/>
        <v>3000</v>
      </c>
      <c r="S1053" s="11">
        <f t="shared" si="49"/>
        <v>3000</v>
      </c>
      <c r="T1053" s="13" t="s">
        <v>4160</v>
      </c>
      <c r="U1053" s="16" t="s">
        <v>846</v>
      </c>
    </row>
    <row r="1054" spans="1:23" ht="13" x14ac:dyDescent="0.15">
      <c r="A1054" s="1">
        <f t="shared" si="50"/>
        <v>1053</v>
      </c>
      <c r="B1054" s="107" t="s">
        <v>4161</v>
      </c>
      <c r="C1054" s="111">
        <v>44102</v>
      </c>
      <c r="D1054" s="5" t="s">
        <v>116</v>
      </c>
      <c r="E1054" s="6">
        <v>125</v>
      </c>
      <c r="F1054" s="5" t="s">
        <v>22</v>
      </c>
      <c r="G1054" s="7" t="s">
        <v>4162</v>
      </c>
      <c r="H1054" s="5" t="s">
        <v>60</v>
      </c>
      <c r="I1054" s="7" t="s">
        <v>104</v>
      </c>
      <c r="J1054" s="15"/>
      <c r="K1054" s="15"/>
      <c r="L1054" s="15"/>
      <c r="M1054" s="7" t="s">
        <v>4163</v>
      </c>
      <c r="N1054" s="7" t="s">
        <v>4164</v>
      </c>
      <c r="O1054" s="9">
        <v>1</v>
      </c>
      <c r="P1054" s="9">
        <v>1</v>
      </c>
      <c r="Q1054" s="11">
        <v>25000</v>
      </c>
      <c r="R1054" s="12">
        <f t="shared" si="48"/>
        <v>0</v>
      </c>
      <c r="S1054" s="11">
        <f t="shared" si="49"/>
        <v>25000</v>
      </c>
      <c r="T1054" s="13" t="s">
        <v>4165</v>
      </c>
      <c r="U1054" s="16" t="s">
        <v>4166</v>
      </c>
    </row>
    <row r="1055" spans="1:23" ht="13" x14ac:dyDescent="0.15">
      <c r="A1055" s="1">
        <f t="shared" si="50"/>
        <v>1054</v>
      </c>
      <c r="B1055" s="107" t="s">
        <v>4167</v>
      </c>
      <c r="C1055" s="111">
        <v>44102</v>
      </c>
      <c r="D1055" s="5" t="s">
        <v>116</v>
      </c>
      <c r="E1055" s="6">
        <v>1001</v>
      </c>
      <c r="F1055" s="5" t="s">
        <v>22</v>
      </c>
      <c r="G1055" s="7" t="s">
        <v>205</v>
      </c>
      <c r="H1055" s="5" t="s">
        <v>54</v>
      </c>
      <c r="I1055" s="7" t="s">
        <v>183</v>
      </c>
      <c r="J1055" s="15"/>
      <c r="K1055" s="15"/>
      <c r="L1055" s="15"/>
      <c r="M1055" s="7" t="s">
        <v>904</v>
      </c>
      <c r="N1055" s="7" t="s">
        <v>4168</v>
      </c>
      <c r="O1055" s="9">
        <v>1</v>
      </c>
      <c r="P1055" s="9">
        <v>1</v>
      </c>
      <c r="Q1055" s="11">
        <v>70000</v>
      </c>
      <c r="R1055" s="12">
        <f t="shared" si="48"/>
        <v>0</v>
      </c>
      <c r="S1055" s="11">
        <f t="shared" si="49"/>
        <v>70000</v>
      </c>
      <c r="T1055" s="13" t="s">
        <v>4169</v>
      </c>
      <c r="U1055" s="16" t="s">
        <v>4170</v>
      </c>
    </row>
    <row r="1056" spans="1:23" ht="13" x14ac:dyDescent="0.15">
      <c r="A1056" s="1">
        <f t="shared" si="50"/>
        <v>1055</v>
      </c>
      <c r="B1056" s="107" t="s">
        <v>4171</v>
      </c>
      <c r="C1056" s="111">
        <v>44102</v>
      </c>
      <c r="D1056" s="5" t="s">
        <v>116</v>
      </c>
      <c r="E1056" s="6">
        <v>8200</v>
      </c>
      <c r="F1056" s="5" t="s">
        <v>22</v>
      </c>
      <c r="G1056" s="7" t="s">
        <v>353</v>
      </c>
      <c r="H1056" s="5" t="s">
        <v>354</v>
      </c>
      <c r="I1056" s="15"/>
      <c r="J1056" s="15"/>
      <c r="K1056" s="15"/>
      <c r="L1056" s="15"/>
      <c r="M1056" s="7" t="s">
        <v>4172</v>
      </c>
      <c r="N1056" s="7" t="s">
        <v>4173</v>
      </c>
      <c r="O1056" s="9">
        <v>1</v>
      </c>
      <c r="P1056" s="9">
        <v>1</v>
      </c>
      <c r="Q1056" s="11">
        <v>5046</v>
      </c>
      <c r="R1056" s="12">
        <f t="shared" si="48"/>
        <v>0</v>
      </c>
      <c r="S1056" s="11">
        <f t="shared" si="49"/>
        <v>5046</v>
      </c>
      <c r="T1056" s="13" t="s">
        <v>4174</v>
      </c>
      <c r="U1056" s="16" t="s">
        <v>4175</v>
      </c>
    </row>
    <row r="1057" spans="1:22" ht="13" x14ac:dyDescent="0.15">
      <c r="A1057" s="1">
        <f t="shared" si="50"/>
        <v>1056</v>
      </c>
      <c r="B1057" s="107" t="s">
        <v>4176</v>
      </c>
      <c r="C1057" s="111">
        <v>44102</v>
      </c>
      <c r="D1057" s="5" t="s">
        <v>116</v>
      </c>
      <c r="E1057" s="6">
        <v>1720</v>
      </c>
      <c r="F1057" s="5" t="s">
        <v>1039</v>
      </c>
      <c r="G1057" s="7" t="s">
        <v>117</v>
      </c>
      <c r="H1057" s="5" t="s">
        <v>54</v>
      </c>
      <c r="I1057" s="7" t="s">
        <v>109</v>
      </c>
      <c r="J1057" s="15"/>
      <c r="K1057" s="15"/>
      <c r="L1057" s="15"/>
      <c r="M1057" s="7" t="s">
        <v>4177</v>
      </c>
      <c r="N1057" s="7" t="s">
        <v>56</v>
      </c>
      <c r="O1057" s="9">
        <v>1</v>
      </c>
      <c r="P1057" s="9">
        <v>1</v>
      </c>
      <c r="Q1057" s="11">
        <v>20000</v>
      </c>
      <c r="R1057" s="12">
        <f t="shared" si="48"/>
        <v>0</v>
      </c>
      <c r="S1057" s="11">
        <f t="shared" si="49"/>
        <v>20000</v>
      </c>
      <c r="T1057" s="13" t="s">
        <v>4178</v>
      </c>
      <c r="U1057" s="16" t="s">
        <v>4179</v>
      </c>
    </row>
    <row r="1058" spans="1:22" ht="13" x14ac:dyDescent="0.15">
      <c r="A1058" s="1">
        <f t="shared" si="50"/>
        <v>1057</v>
      </c>
      <c r="B1058" s="107" t="s">
        <v>4180</v>
      </c>
      <c r="C1058" s="111">
        <v>44102</v>
      </c>
      <c r="D1058" s="5" t="s">
        <v>124</v>
      </c>
      <c r="E1058" s="6">
        <v>9817</v>
      </c>
      <c r="F1058" s="5" t="s">
        <v>22</v>
      </c>
      <c r="G1058" s="7" t="s">
        <v>4181</v>
      </c>
      <c r="H1058" s="5" t="s">
        <v>54</v>
      </c>
      <c r="I1058" s="7" t="s">
        <v>42</v>
      </c>
      <c r="J1058" s="15"/>
      <c r="K1058" s="15"/>
      <c r="L1058" s="15"/>
      <c r="M1058" s="7" t="s">
        <v>4182</v>
      </c>
      <c r="N1058" s="7" t="s">
        <v>458</v>
      </c>
      <c r="O1058" s="15"/>
      <c r="P1058" s="15"/>
      <c r="Q1058" s="11">
        <v>0</v>
      </c>
      <c r="R1058" s="12">
        <f t="shared" si="48"/>
        <v>3000</v>
      </c>
      <c r="S1058" s="11">
        <f t="shared" si="49"/>
        <v>3000</v>
      </c>
      <c r="T1058" s="13" t="s">
        <v>4183</v>
      </c>
      <c r="U1058" s="16" t="s">
        <v>887</v>
      </c>
    </row>
    <row r="1059" spans="1:22" ht="13" x14ac:dyDescent="0.15">
      <c r="A1059" s="1">
        <f t="shared" si="50"/>
        <v>1058</v>
      </c>
      <c r="B1059" s="107" t="s">
        <v>4184</v>
      </c>
      <c r="C1059" s="111">
        <v>44102</v>
      </c>
      <c r="D1059" s="5" t="s">
        <v>124</v>
      </c>
      <c r="E1059" s="6">
        <v>905</v>
      </c>
      <c r="F1059" s="5" t="s">
        <v>22</v>
      </c>
      <c r="G1059" s="7" t="s">
        <v>3942</v>
      </c>
      <c r="H1059" s="5" t="s">
        <v>34</v>
      </c>
      <c r="I1059" s="7" t="s">
        <v>109</v>
      </c>
      <c r="J1059" s="15"/>
      <c r="K1059" s="15"/>
      <c r="L1059" s="15"/>
      <c r="M1059" s="7" t="s">
        <v>4185</v>
      </c>
      <c r="N1059" s="7" t="s">
        <v>458</v>
      </c>
      <c r="O1059" s="15"/>
      <c r="P1059" s="15"/>
      <c r="Q1059" s="11">
        <v>0</v>
      </c>
      <c r="R1059" s="12">
        <f t="shared" si="48"/>
        <v>3000</v>
      </c>
      <c r="S1059" s="11">
        <f t="shared" si="49"/>
        <v>3000</v>
      </c>
      <c r="T1059" s="13" t="s">
        <v>4186</v>
      </c>
      <c r="U1059" s="16" t="s">
        <v>129</v>
      </c>
    </row>
    <row r="1060" spans="1:22" ht="13" x14ac:dyDescent="0.15">
      <c r="A1060" s="1">
        <f t="shared" si="50"/>
        <v>1059</v>
      </c>
      <c r="B1060" s="107" t="s">
        <v>4187</v>
      </c>
      <c r="C1060" s="111">
        <v>44102</v>
      </c>
      <c r="D1060" s="5" t="s">
        <v>124</v>
      </c>
      <c r="E1060" s="6">
        <v>9800</v>
      </c>
      <c r="F1060" s="5" t="s">
        <v>22</v>
      </c>
      <c r="G1060" s="7" t="s">
        <v>4181</v>
      </c>
      <c r="H1060" s="5" t="s">
        <v>54</v>
      </c>
      <c r="I1060" s="7" t="s">
        <v>42</v>
      </c>
      <c r="J1060" s="15"/>
      <c r="K1060" s="15"/>
      <c r="L1060" s="15"/>
      <c r="M1060" s="7" t="s">
        <v>4188</v>
      </c>
      <c r="N1060" s="7" t="s">
        <v>4189</v>
      </c>
      <c r="O1060" s="15"/>
      <c r="P1060" s="15"/>
      <c r="Q1060" s="11">
        <v>0</v>
      </c>
      <c r="R1060" s="12">
        <f t="shared" si="48"/>
        <v>3000</v>
      </c>
      <c r="S1060" s="11">
        <f t="shared" si="49"/>
        <v>3000</v>
      </c>
      <c r="T1060" s="13" t="s">
        <v>4190</v>
      </c>
      <c r="U1060" s="16" t="s">
        <v>887</v>
      </c>
    </row>
    <row r="1061" spans="1:22" ht="13" x14ac:dyDescent="0.15">
      <c r="A1061" s="1">
        <f t="shared" si="50"/>
        <v>1060</v>
      </c>
      <c r="B1061" s="107" t="s">
        <v>4191</v>
      </c>
      <c r="C1061" s="111">
        <v>44102</v>
      </c>
      <c r="D1061" s="5" t="s">
        <v>124</v>
      </c>
      <c r="E1061" s="6">
        <v>4500</v>
      </c>
      <c r="F1061" s="5" t="s">
        <v>22</v>
      </c>
      <c r="G1061" s="7" t="s">
        <v>4192</v>
      </c>
      <c r="H1061" s="5" t="s">
        <v>103</v>
      </c>
      <c r="I1061" s="7" t="s">
        <v>25</v>
      </c>
      <c r="J1061" s="15"/>
      <c r="K1061" s="15"/>
      <c r="L1061" s="15"/>
      <c r="M1061" s="7" t="s">
        <v>4193</v>
      </c>
      <c r="N1061" s="7" t="s">
        <v>4189</v>
      </c>
      <c r="O1061" s="15"/>
      <c r="P1061" s="15"/>
      <c r="Q1061" s="11">
        <v>0</v>
      </c>
      <c r="R1061" s="12">
        <f t="shared" si="48"/>
        <v>3000</v>
      </c>
      <c r="S1061" s="11">
        <f t="shared" si="49"/>
        <v>3000</v>
      </c>
      <c r="T1061" s="13" t="s">
        <v>4194</v>
      </c>
      <c r="U1061" s="16" t="s">
        <v>887</v>
      </c>
    </row>
    <row r="1062" spans="1:22" ht="13" x14ac:dyDescent="0.15">
      <c r="A1062" s="1">
        <f t="shared" si="50"/>
        <v>1061</v>
      </c>
      <c r="B1062" s="107" t="s">
        <v>4195</v>
      </c>
      <c r="C1062" s="111">
        <v>44102</v>
      </c>
      <c r="D1062" s="5" t="s">
        <v>124</v>
      </c>
      <c r="E1062" s="6">
        <v>305</v>
      </c>
      <c r="F1062" s="5" t="s">
        <v>22</v>
      </c>
      <c r="G1062" s="7" t="s">
        <v>2423</v>
      </c>
      <c r="H1062" s="5" t="s">
        <v>24</v>
      </c>
      <c r="I1062" s="7" t="s">
        <v>97</v>
      </c>
      <c r="J1062" s="15"/>
      <c r="K1062" s="15"/>
      <c r="L1062" s="15"/>
      <c r="M1062" s="7" t="s">
        <v>4196</v>
      </c>
      <c r="N1062" s="7" t="s">
        <v>4189</v>
      </c>
      <c r="O1062" s="15"/>
      <c r="P1062" s="15"/>
      <c r="Q1062" s="11">
        <v>0</v>
      </c>
      <c r="R1062" s="12">
        <f t="shared" si="48"/>
        <v>3000</v>
      </c>
      <c r="S1062" s="11">
        <f t="shared" si="49"/>
        <v>3000</v>
      </c>
      <c r="T1062" s="13" t="s">
        <v>4197</v>
      </c>
      <c r="U1062" s="16" t="s">
        <v>129</v>
      </c>
    </row>
    <row r="1063" spans="1:22" ht="13" x14ac:dyDescent="0.15">
      <c r="A1063" s="1">
        <f t="shared" si="50"/>
        <v>1062</v>
      </c>
      <c r="B1063" s="107" t="s">
        <v>4198</v>
      </c>
      <c r="C1063" s="111">
        <v>44102</v>
      </c>
      <c r="D1063" s="5" t="s">
        <v>124</v>
      </c>
      <c r="E1063" s="6">
        <v>105</v>
      </c>
      <c r="F1063" s="5" t="s">
        <v>22</v>
      </c>
      <c r="G1063" s="7" t="s">
        <v>4199</v>
      </c>
      <c r="H1063" s="5" t="s">
        <v>60</v>
      </c>
      <c r="I1063" s="7" t="s">
        <v>118</v>
      </c>
      <c r="J1063" s="15"/>
      <c r="K1063" s="15"/>
      <c r="L1063" s="15"/>
      <c r="M1063" s="7" t="s">
        <v>4200</v>
      </c>
      <c r="N1063" s="7" t="s">
        <v>56</v>
      </c>
      <c r="O1063" s="15"/>
      <c r="P1063" s="15"/>
      <c r="Q1063" s="11">
        <v>0</v>
      </c>
      <c r="R1063" s="12">
        <f t="shared" si="48"/>
        <v>3000</v>
      </c>
      <c r="S1063" s="11">
        <f t="shared" si="49"/>
        <v>3000</v>
      </c>
      <c r="T1063" s="13" t="s">
        <v>4201</v>
      </c>
      <c r="U1063" s="16" t="s">
        <v>4202</v>
      </c>
    </row>
    <row r="1064" spans="1:22" ht="13" x14ac:dyDescent="0.15">
      <c r="A1064" s="1">
        <f t="shared" si="50"/>
        <v>1063</v>
      </c>
      <c r="B1064" s="107" t="s">
        <v>4203</v>
      </c>
      <c r="C1064" s="111">
        <v>44102</v>
      </c>
      <c r="D1064" s="5" t="s">
        <v>124</v>
      </c>
      <c r="E1064" s="6">
        <v>3705</v>
      </c>
      <c r="F1064" s="5" t="s">
        <v>22</v>
      </c>
      <c r="G1064" s="7" t="s">
        <v>547</v>
      </c>
      <c r="H1064" s="5" t="s">
        <v>60</v>
      </c>
      <c r="I1064" s="7" t="s">
        <v>97</v>
      </c>
      <c r="J1064" s="15"/>
      <c r="K1064" s="15"/>
      <c r="L1064" s="15"/>
      <c r="M1064" s="7" t="s">
        <v>4204</v>
      </c>
      <c r="N1064" s="7" t="s">
        <v>1108</v>
      </c>
      <c r="O1064" s="15"/>
      <c r="P1064" s="15"/>
      <c r="Q1064" s="11">
        <v>0</v>
      </c>
      <c r="R1064" s="12">
        <f t="shared" si="48"/>
        <v>3000</v>
      </c>
      <c r="S1064" s="11">
        <f t="shared" si="49"/>
        <v>3000</v>
      </c>
      <c r="T1064" s="13" t="s">
        <v>4205</v>
      </c>
      <c r="U1064" s="16" t="s">
        <v>2710</v>
      </c>
    </row>
    <row r="1065" spans="1:22" ht="13" x14ac:dyDescent="0.15">
      <c r="A1065" s="1">
        <f t="shared" si="50"/>
        <v>1064</v>
      </c>
      <c r="B1065" s="107" t="s">
        <v>4206</v>
      </c>
      <c r="C1065" s="111">
        <v>44102</v>
      </c>
      <c r="D1065" s="5" t="s">
        <v>124</v>
      </c>
      <c r="E1065" s="6">
        <v>2905</v>
      </c>
      <c r="F1065" s="5" t="s">
        <v>22</v>
      </c>
      <c r="G1065" s="7" t="s">
        <v>1824</v>
      </c>
      <c r="H1065" s="5" t="s">
        <v>60</v>
      </c>
      <c r="I1065" s="7" t="s">
        <v>118</v>
      </c>
      <c r="J1065" s="15"/>
      <c r="K1065" s="15"/>
      <c r="L1065" s="15"/>
      <c r="M1065" s="7" t="s">
        <v>4207</v>
      </c>
      <c r="N1065" s="7" t="s">
        <v>476</v>
      </c>
      <c r="O1065" s="15"/>
      <c r="P1065" s="15"/>
      <c r="Q1065" s="11">
        <v>0</v>
      </c>
      <c r="R1065" s="12">
        <f t="shared" si="48"/>
        <v>3000</v>
      </c>
      <c r="S1065" s="11">
        <f t="shared" si="49"/>
        <v>3000</v>
      </c>
      <c r="T1065" s="13" t="s">
        <v>4208</v>
      </c>
      <c r="U1065" s="16" t="s">
        <v>2710</v>
      </c>
    </row>
    <row r="1066" spans="1:22" ht="13" x14ac:dyDescent="0.15">
      <c r="A1066" s="1">
        <f t="shared" si="50"/>
        <v>1065</v>
      </c>
      <c r="B1066" s="107" t="s">
        <v>4209</v>
      </c>
      <c r="C1066" s="111">
        <v>44102</v>
      </c>
      <c r="D1066" s="5" t="s">
        <v>124</v>
      </c>
      <c r="E1066" s="6">
        <v>3700</v>
      </c>
      <c r="F1066" s="5" t="s">
        <v>22</v>
      </c>
      <c r="G1066" s="7" t="s">
        <v>4210</v>
      </c>
      <c r="H1066" s="5" t="s">
        <v>68</v>
      </c>
      <c r="I1066" s="7" t="s">
        <v>97</v>
      </c>
      <c r="J1066" s="15"/>
      <c r="K1066" s="15"/>
      <c r="L1066" s="15"/>
      <c r="M1066" s="7" t="s">
        <v>4211</v>
      </c>
      <c r="N1066" s="7" t="s">
        <v>56</v>
      </c>
      <c r="O1066" s="15"/>
      <c r="P1066" s="15"/>
      <c r="Q1066" s="11">
        <v>0</v>
      </c>
      <c r="R1066" s="12">
        <f t="shared" si="48"/>
        <v>3000</v>
      </c>
      <c r="S1066" s="11">
        <f t="shared" si="49"/>
        <v>3000</v>
      </c>
      <c r="T1066" s="13" t="s">
        <v>4212</v>
      </c>
      <c r="U1066" s="16" t="s">
        <v>4213</v>
      </c>
    </row>
    <row r="1067" spans="1:22" ht="13" x14ac:dyDescent="0.15">
      <c r="A1067" s="1">
        <f t="shared" si="50"/>
        <v>1066</v>
      </c>
      <c r="B1067" s="107" t="s">
        <v>4214</v>
      </c>
      <c r="C1067" s="111">
        <v>44102</v>
      </c>
      <c r="D1067" s="5" t="s">
        <v>131</v>
      </c>
      <c r="E1067" s="6">
        <v>4924</v>
      </c>
      <c r="F1067" s="5" t="s">
        <v>22</v>
      </c>
      <c r="G1067" s="7" t="s">
        <v>4215</v>
      </c>
      <c r="H1067" s="5" t="s">
        <v>34</v>
      </c>
      <c r="I1067" s="7" t="s">
        <v>97</v>
      </c>
      <c r="J1067" s="15"/>
      <c r="K1067" s="15"/>
      <c r="L1067" s="15"/>
      <c r="M1067" s="7" t="s">
        <v>4216</v>
      </c>
      <c r="N1067" s="7" t="s">
        <v>684</v>
      </c>
      <c r="O1067" s="15"/>
      <c r="P1067" s="15"/>
      <c r="Q1067" s="11">
        <v>0</v>
      </c>
      <c r="R1067" s="12">
        <f t="shared" si="48"/>
        <v>500</v>
      </c>
      <c r="S1067" s="11">
        <f t="shared" si="49"/>
        <v>500</v>
      </c>
      <c r="T1067" s="13" t="s">
        <v>4217</v>
      </c>
      <c r="U1067" s="16" t="s">
        <v>136</v>
      </c>
    </row>
    <row r="1068" spans="1:22" ht="13" x14ac:dyDescent="0.15">
      <c r="A1068" s="1">
        <f t="shared" si="50"/>
        <v>1067</v>
      </c>
      <c r="B1068" s="107" t="s">
        <v>4218</v>
      </c>
      <c r="C1068" s="111">
        <v>44102</v>
      </c>
      <c r="D1068" s="5" t="s">
        <v>131</v>
      </c>
      <c r="E1068" s="6">
        <v>7100</v>
      </c>
      <c r="F1068" s="5" t="s">
        <v>22</v>
      </c>
      <c r="G1068" s="7" t="s">
        <v>353</v>
      </c>
      <c r="H1068" s="5" t="s">
        <v>354</v>
      </c>
      <c r="I1068" s="7" t="s">
        <v>97</v>
      </c>
      <c r="J1068" s="15"/>
      <c r="K1068" s="15"/>
      <c r="L1068" s="15"/>
      <c r="M1068" s="7" t="s">
        <v>4219</v>
      </c>
      <c r="N1068" s="7" t="s">
        <v>197</v>
      </c>
      <c r="O1068" s="15"/>
      <c r="P1068" s="15"/>
      <c r="Q1068" s="11">
        <v>0</v>
      </c>
      <c r="R1068" s="12">
        <f t="shared" si="48"/>
        <v>500</v>
      </c>
      <c r="S1068" s="11">
        <f t="shared" si="49"/>
        <v>500</v>
      </c>
      <c r="T1068" s="13" t="s">
        <v>4220</v>
      </c>
      <c r="U1068" s="16" t="s">
        <v>136</v>
      </c>
    </row>
    <row r="1069" spans="1:22" ht="13" x14ac:dyDescent="0.15">
      <c r="A1069" s="1">
        <f t="shared" si="50"/>
        <v>1068</v>
      </c>
      <c r="B1069" s="107" t="s">
        <v>4221</v>
      </c>
      <c r="C1069" s="111">
        <v>44102</v>
      </c>
      <c r="D1069" s="5" t="s">
        <v>131</v>
      </c>
      <c r="E1069" s="6">
        <v>6001</v>
      </c>
      <c r="F1069" s="5" t="s">
        <v>22</v>
      </c>
      <c r="G1069" s="7" t="s">
        <v>4222</v>
      </c>
      <c r="H1069" s="5" t="s">
        <v>68</v>
      </c>
      <c r="I1069" s="7" t="s">
        <v>69</v>
      </c>
      <c r="J1069" s="15"/>
      <c r="K1069" s="15"/>
      <c r="L1069" s="15"/>
      <c r="M1069" s="7" t="s">
        <v>4223</v>
      </c>
      <c r="N1069" s="7" t="s">
        <v>684</v>
      </c>
      <c r="O1069" s="15"/>
      <c r="P1069" s="15"/>
      <c r="Q1069" s="11">
        <v>0</v>
      </c>
      <c r="R1069" s="12">
        <f t="shared" si="48"/>
        <v>500</v>
      </c>
      <c r="S1069" s="11">
        <f t="shared" si="49"/>
        <v>500</v>
      </c>
      <c r="T1069" s="13" t="s">
        <v>4224</v>
      </c>
      <c r="U1069" s="16" t="s">
        <v>136</v>
      </c>
    </row>
    <row r="1070" spans="1:22" ht="13" x14ac:dyDescent="0.15">
      <c r="A1070" s="1">
        <f t="shared" si="50"/>
        <v>1069</v>
      </c>
      <c r="B1070" s="107" t="s">
        <v>4225</v>
      </c>
      <c r="C1070" s="111">
        <v>44102</v>
      </c>
      <c r="D1070" s="5" t="s">
        <v>218</v>
      </c>
      <c r="E1070" s="6">
        <v>11204</v>
      </c>
      <c r="F1070" s="5" t="s">
        <v>22</v>
      </c>
      <c r="G1070" s="7" t="s">
        <v>1532</v>
      </c>
      <c r="H1070" s="5" t="s">
        <v>60</v>
      </c>
      <c r="I1070" s="7" t="s">
        <v>25</v>
      </c>
      <c r="J1070" s="15"/>
      <c r="K1070" s="15"/>
      <c r="L1070" s="15"/>
      <c r="M1070" s="7" t="s">
        <v>4226</v>
      </c>
      <c r="N1070" s="7" t="s">
        <v>4136</v>
      </c>
      <c r="O1070" s="15"/>
      <c r="P1070" s="15"/>
      <c r="Q1070" s="11">
        <v>0</v>
      </c>
      <c r="R1070" s="12">
        <f t="shared" si="48"/>
        <v>500</v>
      </c>
      <c r="S1070" s="11">
        <f t="shared" si="49"/>
        <v>500</v>
      </c>
      <c r="T1070" s="13" t="s">
        <v>4227</v>
      </c>
      <c r="U1070" s="16" t="s">
        <v>4228</v>
      </c>
    </row>
    <row r="1071" spans="1:22" ht="13" x14ac:dyDescent="0.15">
      <c r="A1071" s="1">
        <f t="shared" si="50"/>
        <v>1070</v>
      </c>
      <c r="B1071" s="107" t="s">
        <v>4229</v>
      </c>
      <c r="C1071" s="111">
        <v>44102</v>
      </c>
      <c r="D1071" s="5" t="s">
        <v>218</v>
      </c>
      <c r="E1071" s="6">
        <v>7600</v>
      </c>
      <c r="F1071" s="5" t="s">
        <v>22</v>
      </c>
      <c r="G1071" s="7" t="s">
        <v>2312</v>
      </c>
      <c r="H1071" s="5" t="s">
        <v>54</v>
      </c>
      <c r="I1071" s="7" t="s">
        <v>161</v>
      </c>
      <c r="J1071" s="15"/>
      <c r="K1071" s="15"/>
      <c r="L1071" s="15"/>
      <c r="M1071" s="7" t="s">
        <v>4230</v>
      </c>
      <c r="N1071" s="7" t="s">
        <v>4231</v>
      </c>
      <c r="O1071" s="15"/>
      <c r="P1071" s="15"/>
      <c r="Q1071" s="11">
        <v>0</v>
      </c>
      <c r="R1071" s="12">
        <f t="shared" si="48"/>
        <v>500</v>
      </c>
      <c r="S1071" s="11">
        <f t="shared" si="49"/>
        <v>500</v>
      </c>
      <c r="T1071" s="13" t="s">
        <v>4232</v>
      </c>
      <c r="U1071" s="16" t="s">
        <v>4233</v>
      </c>
    </row>
    <row r="1072" spans="1:22" ht="13" x14ac:dyDescent="0.15">
      <c r="A1072" s="1">
        <f t="shared" si="50"/>
        <v>1071</v>
      </c>
      <c r="B1072" s="107" t="s">
        <v>4234</v>
      </c>
      <c r="C1072" s="111">
        <v>44102</v>
      </c>
      <c r="D1072" s="5" t="s">
        <v>239</v>
      </c>
      <c r="E1072" s="6">
        <v>7209</v>
      </c>
      <c r="F1072" s="5" t="s">
        <v>22</v>
      </c>
      <c r="G1072" s="7" t="s">
        <v>4235</v>
      </c>
      <c r="H1072" s="5" t="s">
        <v>34</v>
      </c>
      <c r="I1072" s="7" t="s">
        <v>42</v>
      </c>
      <c r="J1072" s="15"/>
      <c r="K1072" s="15"/>
      <c r="L1072" s="15"/>
      <c r="M1072" s="7" t="s">
        <v>4236</v>
      </c>
      <c r="N1072" s="7" t="s">
        <v>1273</v>
      </c>
      <c r="O1072" s="15"/>
      <c r="P1072" s="15"/>
      <c r="Q1072" s="11">
        <v>50000</v>
      </c>
      <c r="R1072" s="12">
        <f t="shared" si="48"/>
        <v>0</v>
      </c>
      <c r="S1072" s="11">
        <f t="shared" si="49"/>
        <v>50000</v>
      </c>
      <c r="T1072" s="13" t="s">
        <v>4237</v>
      </c>
      <c r="U1072" s="16" t="s">
        <v>250</v>
      </c>
      <c r="V1072" t="s">
        <v>4778</v>
      </c>
    </row>
    <row r="1073" spans="1:22" ht="13" x14ac:dyDescent="0.15">
      <c r="A1073" s="1">
        <f t="shared" si="50"/>
        <v>1072</v>
      </c>
      <c r="B1073" s="107" t="s">
        <v>4238</v>
      </c>
      <c r="C1073" s="111">
        <v>44102</v>
      </c>
      <c r="D1073" s="5" t="s">
        <v>239</v>
      </c>
      <c r="E1073" s="6">
        <v>6401</v>
      </c>
      <c r="F1073" s="5" t="s">
        <v>22</v>
      </c>
      <c r="G1073" s="7" t="s">
        <v>4239</v>
      </c>
      <c r="H1073" s="5" t="s">
        <v>103</v>
      </c>
      <c r="I1073" s="7" t="s">
        <v>42</v>
      </c>
      <c r="J1073" s="15"/>
      <c r="K1073" s="15"/>
      <c r="L1073" s="15"/>
      <c r="M1073" s="7" t="s">
        <v>4240</v>
      </c>
      <c r="N1073" s="7" t="s">
        <v>748</v>
      </c>
      <c r="O1073" s="15"/>
      <c r="P1073" s="15"/>
      <c r="Q1073" s="11">
        <v>50000</v>
      </c>
      <c r="R1073" s="12">
        <f t="shared" si="48"/>
        <v>0</v>
      </c>
      <c r="S1073" s="11">
        <f t="shared" si="49"/>
        <v>50000</v>
      </c>
      <c r="T1073" s="13" t="s">
        <v>4241</v>
      </c>
      <c r="U1073" s="16" t="s">
        <v>250</v>
      </c>
      <c r="V1073" t="s">
        <v>4778</v>
      </c>
    </row>
    <row r="1074" spans="1:22" ht="13" x14ac:dyDescent="0.15">
      <c r="A1074" s="1">
        <f t="shared" si="50"/>
        <v>1073</v>
      </c>
      <c r="B1074" s="107" t="s">
        <v>4242</v>
      </c>
      <c r="C1074" s="111">
        <v>44102</v>
      </c>
      <c r="D1074" s="5" t="s">
        <v>239</v>
      </c>
      <c r="E1074" s="6">
        <v>5717</v>
      </c>
      <c r="F1074" s="5" t="s">
        <v>22</v>
      </c>
      <c r="G1074" s="7" t="s">
        <v>3004</v>
      </c>
      <c r="H1074" s="5" t="s">
        <v>60</v>
      </c>
      <c r="I1074" s="7" t="s">
        <v>104</v>
      </c>
      <c r="J1074" s="15"/>
      <c r="K1074" s="15"/>
      <c r="L1074" s="15"/>
      <c r="M1074" s="7" t="s">
        <v>4243</v>
      </c>
      <c r="N1074" s="7" t="s">
        <v>4244</v>
      </c>
      <c r="O1074" s="15"/>
      <c r="P1074" s="15"/>
      <c r="Q1074" s="11">
        <v>50000</v>
      </c>
      <c r="R1074" s="12">
        <f t="shared" si="48"/>
        <v>0</v>
      </c>
      <c r="S1074" s="11">
        <f t="shared" si="49"/>
        <v>50000</v>
      </c>
      <c r="T1074" s="13" t="s">
        <v>4245</v>
      </c>
      <c r="U1074" s="16" t="s">
        <v>280</v>
      </c>
      <c r="V1074" t="s">
        <v>4778</v>
      </c>
    </row>
    <row r="1075" spans="1:22" ht="13" x14ac:dyDescent="0.15">
      <c r="A1075" s="1">
        <f t="shared" si="50"/>
        <v>1074</v>
      </c>
      <c r="B1075" s="107" t="s">
        <v>4246</v>
      </c>
      <c r="C1075" s="111">
        <v>44102</v>
      </c>
      <c r="D1075" s="5" t="s">
        <v>239</v>
      </c>
      <c r="E1075" s="6">
        <v>903</v>
      </c>
      <c r="F1075" s="5" t="s">
        <v>22</v>
      </c>
      <c r="G1075" s="7" t="s">
        <v>4247</v>
      </c>
      <c r="H1075" s="5" t="s">
        <v>68</v>
      </c>
      <c r="I1075" s="7" t="s">
        <v>42</v>
      </c>
      <c r="J1075" s="15"/>
      <c r="K1075" s="15"/>
      <c r="L1075" s="15"/>
      <c r="M1075" s="7" t="s">
        <v>4248</v>
      </c>
      <c r="N1075" s="7" t="s">
        <v>510</v>
      </c>
      <c r="O1075" s="15"/>
      <c r="P1075" s="15"/>
      <c r="Q1075" s="11">
        <v>50000</v>
      </c>
      <c r="R1075" s="12">
        <f t="shared" si="48"/>
        <v>0</v>
      </c>
      <c r="S1075" s="11">
        <f t="shared" si="49"/>
        <v>50000</v>
      </c>
      <c r="T1075" s="13" t="s">
        <v>4249</v>
      </c>
      <c r="U1075" s="16" t="s">
        <v>250</v>
      </c>
      <c r="V1075" t="s">
        <v>4778</v>
      </c>
    </row>
    <row r="1076" spans="1:22" ht="13" x14ac:dyDescent="0.15">
      <c r="A1076" s="1">
        <f t="shared" si="50"/>
        <v>1075</v>
      </c>
      <c r="B1076" s="107" t="s">
        <v>4250</v>
      </c>
      <c r="C1076" s="111">
        <v>44102</v>
      </c>
      <c r="D1076" s="5" t="s">
        <v>239</v>
      </c>
      <c r="E1076" s="6">
        <v>5600</v>
      </c>
      <c r="F1076" s="5" t="s">
        <v>22</v>
      </c>
      <c r="G1076" s="7" t="s">
        <v>3473</v>
      </c>
      <c r="H1076" s="5" t="s">
        <v>103</v>
      </c>
      <c r="I1076" s="7" t="s">
        <v>97</v>
      </c>
      <c r="J1076" s="15"/>
      <c r="K1076" s="15"/>
      <c r="L1076" s="15"/>
      <c r="M1076" s="7" t="s">
        <v>3474</v>
      </c>
      <c r="N1076" s="7" t="s">
        <v>2341</v>
      </c>
      <c r="O1076" s="15"/>
      <c r="P1076" s="15"/>
      <c r="Q1076" s="11">
        <v>50000</v>
      </c>
      <c r="R1076" s="12">
        <f t="shared" si="48"/>
        <v>0</v>
      </c>
      <c r="S1076" s="11">
        <f t="shared" si="49"/>
        <v>50000</v>
      </c>
      <c r="T1076" s="13" t="s">
        <v>3475</v>
      </c>
      <c r="U1076" s="16" t="s">
        <v>250</v>
      </c>
      <c r="V1076" t="s">
        <v>4778</v>
      </c>
    </row>
    <row r="1077" spans="1:22" ht="13" x14ac:dyDescent="0.15">
      <c r="A1077" s="1">
        <f t="shared" si="50"/>
        <v>1076</v>
      </c>
      <c r="B1077" s="107" t="s">
        <v>4251</v>
      </c>
      <c r="C1077" s="111">
        <v>44102</v>
      </c>
      <c r="D1077" s="5" t="s">
        <v>239</v>
      </c>
      <c r="E1077" s="6">
        <v>3101</v>
      </c>
      <c r="F1077" s="5" t="s">
        <v>22</v>
      </c>
      <c r="G1077" s="7" t="s">
        <v>4252</v>
      </c>
      <c r="H1077" s="5" t="s">
        <v>68</v>
      </c>
      <c r="I1077" s="7" t="s">
        <v>97</v>
      </c>
      <c r="J1077" s="15"/>
      <c r="K1077" s="15"/>
      <c r="L1077" s="15"/>
      <c r="M1077" s="7" t="s">
        <v>4253</v>
      </c>
      <c r="N1077" s="7" t="s">
        <v>2341</v>
      </c>
      <c r="O1077" s="15"/>
      <c r="P1077" s="15"/>
      <c r="Q1077" s="11">
        <v>50000</v>
      </c>
      <c r="R1077" s="12">
        <f t="shared" si="48"/>
        <v>0</v>
      </c>
      <c r="S1077" s="11">
        <f t="shared" si="49"/>
        <v>50000</v>
      </c>
      <c r="T1077" s="13" t="s">
        <v>4254</v>
      </c>
      <c r="U1077" s="16" t="s">
        <v>250</v>
      </c>
      <c r="V1077" t="s">
        <v>4778</v>
      </c>
    </row>
    <row r="1078" spans="1:22" ht="13" x14ac:dyDescent="0.15">
      <c r="A1078" s="1">
        <f t="shared" si="50"/>
        <v>1077</v>
      </c>
      <c r="B1078" s="107" t="s">
        <v>4255</v>
      </c>
      <c r="C1078" s="111">
        <v>44102</v>
      </c>
      <c r="D1078" s="5" t="s">
        <v>239</v>
      </c>
      <c r="E1078" s="6">
        <v>6208</v>
      </c>
      <c r="F1078" s="5" t="s">
        <v>22</v>
      </c>
      <c r="G1078" s="7" t="s">
        <v>3004</v>
      </c>
      <c r="H1078" s="5" t="s">
        <v>60</v>
      </c>
      <c r="I1078" s="7" t="s">
        <v>104</v>
      </c>
      <c r="J1078" s="15"/>
      <c r="K1078" s="15"/>
      <c r="L1078" s="15"/>
      <c r="M1078" s="7" t="s">
        <v>4113</v>
      </c>
      <c r="N1078" s="7" t="s">
        <v>481</v>
      </c>
      <c r="O1078" s="15"/>
      <c r="P1078" s="15"/>
      <c r="Q1078" s="11">
        <v>50000</v>
      </c>
      <c r="R1078" s="12">
        <f t="shared" si="48"/>
        <v>0</v>
      </c>
      <c r="S1078" s="11">
        <f t="shared" si="49"/>
        <v>50000</v>
      </c>
      <c r="T1078" s="13" t="s">
        <v>4114</v>
      </c>
      <c r="U1078" s="16" t="s">
        <v>280</v>
      </c>
      <c r="V1078" t="s">
        <v>4778</v>
      </c>
    </row>
    <row r="1079" spans="1:22" ht="13" x14ac:dyDescent="0.15">
      <c r="A1079" s="1">
        <f t="shared" si="50"/>
        <v>1078</v>
      </c>
      <c r="B1079" s="107" t="s">
        <v>4256</v>
      </c>
      <c r="C1079" s="111">
        <v>44102</v>
      </c>
      <c r="D1079" s="5" t="s">
        <v>239</v>
      </c>
      <c r="E1079" s="6">
        <v>805</v>
      </c>
      <c r="F1079" s="5" t="s">
        <v>22</v>
      </c>
      <c r="G1079" s="7" t="s">
        <v>4257</v>
      </c>
      <c r="H1079" s="5" t="s">
        <v>24</v>
      </c>
      <c r="I1079" s="7" t="s">
        <v>61</v>
      </c>
      <c r="J1079" s="15"/>
      <c r="K1079" s="15"/>
      <c r="L1079" s="15"/>
      <c r="M1079" s="7" t="s">
        <v>4258</v>
      </c>
      <c r="N1079" s="7" t="s">
        <v>481</v>
      </c>
      <c r="O1079" s="15"/>
      <c r="P1079" s="15"/>
      <c r="Q1079" s="11">
        <v>50000</v>
      </c>
      <c r="R1079" s="12">
        <f t="shared" si="48"/>
        <v>0</v>
      </c>
      <c r="S1079" s="11">
        <f t="shared" si="49"/>
        <v>50000</v>
      </c>
      <c r="T1079" s="13" t="s">
        <v>4259</v>
      </c>
      <c r="U1079" s="16" t="s">
        <v>250</v>
      </c>
      <c r="V1079" t="s">
        <v>4778</v>
      </c>
    </row>
    <row r="1080" spans="1:22" ht="13" x14ac:dyDescent="0.15">
      <c r="A1080" s="1">
        <f t="shared" si="50"/>
        <v>1079</v>
      </c>
      <c r="B1080" s="107" t="s">
        <v>4260</v>
      </c>
      <c r="C1080" s="111">
        <v>44102</v>
      </c>
      <c r="D1080" s="5" t="s">
        <v>239</v>
      </c>
      <c r="E1080" s="6">
        <v>4706</v>
      </c>
      <c r="F1080" s="5" t="s">
        <v>22</v>
      </c>
      <c r="G1080" s="7" t="s">
        <v>4261</v>
      </c>
      <c r="H1080" s="5" t="s">
        <v>60</v>
      </c>
      <c r="I1080" s="7" t="s">
        <v>69</v>
      </c>
      <c r="J1080" s="15"/>
      <c r="K1080" s="15"/>
      <c r="L1080" s="15"/>
      <c r="M1080" s="7" t="s">
        <v>4262</v>
      </c>
      <c r="N1080" s="7" t="s">
        <v>481</v>
      </c>
      <c r="O1080" s="15"/>
      <c r="P1080" s="15"/>
      <c r="Q1080" s="11">
        <v>50000</v>
      </c>
      <c r="R1080" s="12">
        <f t="shared" si="48"/>
        <v>0</v>
      </c>
      <c r="S1080" s="11">
        <f t="shared" si="49"/>
        <v>50000</v>
      </c>
      <c r="T1080" s="13" t="s">
        <v>4263</v>
      </c>
      <c r="U1080" s="16" t="s">
        <v>250</v>
      </c>
      <c r="V1080" t="s">
        <v>4778</v>
      </c>
    </row>
    <row r="1081" spans="1:22" ht="13" x14ac:dyDescent="0.15">
      <c r="A1081" s="1">
        <f t="shared" si="50"/>
        <v>1080</v>
      </c>
      <c r="B1081" s="107" t="s">
        <v>4264</v>
      </c>
      <c r="C1081" s="111">
        <v>44102</v>
      </c>
      <c r="D1081" s="5" t="s">
        <v>239</v>
      </c>
      <c r="E1081" s="6">
        <v>433</v>
      </c>
      <c r="F1081" s="5" t="s">
        <v>22</v>
      </c>
      <c r="G1081" s="7" t="s">
        <v>4265</v>
      </c>
      <c r="H1081" s="5" t="s">
        <v>60</v>
      </c>
      <c r="I1081" s="7" t="s">
        <v>104</v>
      </c>
      <c r="J1081" s="15"/>
      <c r="K1081" s="15"/>
      <c r="L1081" s="15"/>
      <c r="M1081" s="7" t="s">
        <v>4266</v>
      </c>
      <c r="N1081" s="7" t="s">
        <v>2461</v>
      </c>
      <c r="O1081" s="15"/>
      <c r="P1081" s="15"/>
      <c r="Q1081" s="11">
        <v>50000</v>
      </c>
      <c r="R1081" s="12">
        <f t="shared" si="48"/>
        <v>0</v>
      </c>
      <c r="S1081" s="11">
        <f t="shared" si="49"/>
        <v>50000</v>
      </c>
      <c r="T1081" s="13" t="s">
        <v>4267</v>
      </c>
      <c r="U1081" s="16" t="s">
        <v>280</v>
      </c>
      <c r="V1081" t="s">
        <v>4778</v>
      </c>
    </row>
    <row r="1082" spans="1:22" ht="13" x14ac:dyDescent="0.15">
      <c r="A1082" s="1">
        <f t="shared" si="50"/>
        <v>1081</v>
      </c>
      <c r="B1082" s="107" t="s">
        <v>4268</v>
      </c>
      <c r="C1082" s="111">
        <v>44102</v>
      </c>
      <c r="D1082" s="5" t="s">
        <v>239</v>
      </c>
      <c r="E1082" s="6">
        <v>7905</v>
      </c>
      <c r="F1082" s="5" t="s">
        <v>22</v>
      </c>
      <c r="G1082" s="7" t="s">
        <v>4269</v>
      </c>
      <c r="H1082" s="5" t="s">
        <v>68</v>
      </c>
      <c r="I1082" s="15"/>
      <c r="J1082" s="15"/>
      <c r="K1082" s="15"/>
      <c r="L1082" s="15"/>
      <c r="M1082" s="7" t="s">
        <v>4270</v>
      </c>
      <c r="N1082" s="7" t="s">
        <v>748</v>
      </c>
      <c r="O1082" s="15"/>
      <c r="P1082" s="15"/>
      <c r="Q1082" s="11">
        <v>50000</v>
      </c>
      <c r="R1082" s="12">
        <f t="shared" si="48"/>
        <v>0</v>
      </c>
      <c r="S1082" s="11">
        <f t="shared" si="49"/>
        <v>50000</v>
      </c>
      <c r="T1082" s="13" t="s">
        <v>4271</v>
      </c>
      <c r="U1082" s="16" t="s">
        <v>280</v>
      </c>
      <c r="V1082" t="s">
        <v>4778</v>
      </c>
    </row>
    <row r="1083" spans="1:22" ht="13" x14ac:dyDescent="0.15">
      <c r="A1083" s="1">
        <f t="shared" si="50"/>
        <v>1082</v>
      </c>
      <c r="B1083" s="107" t="s">
        <v>4272</v>
      </c>
      <c r="C1083" s="111">
        <v>44102</v>
      </c>
      <c r="D1083" s="5" t="s">
        <v>239</v>
      </c>
      <c r="E1083" s="6">
        <v>1015</v>
      </c>
      <c r="F1083" s="5" t="s">
        <v>22</v>
      </c>
      <c r="G1083" s="7" t="s">
        <v>2804</v>
      </c>
      <c r="H1083" s="5" t="s">
        <v>24</v>
      </c>
      <c r="I1083" s="7" t="s">
        <v>25</v>
      </c>
      <c r="J1083" s="15"/>
      <c r="K1083" s="15"/>
      <c r="L1083" s="15"/>
      <c r="M1083" s="7" t="s">
        <v>4273</v>
      </c>
      <c r="N1083" s="7" t="s">
        <v>748</v>
      </c>
      <c r="O1083" s="15"/>
      <c r="P1083" s="15"/>
      <c r="Q1083" s="11">
        <v>50000</v>
      </c>
      <c r="R1083" s="12">
        <f t="shared" si="48"/>
        <v>0</v>
      </c>
      <c r="S1083" s="11">
        <f t="shared" si="49"/>
        <v>50000</v>
      </c>
      <c r="T1083" s="13" t="s">
        <v>4274</v>
      </c>
      <c r="U1083" s="16" t="s">
        <v>250</v>
      </c>
      <c r="V1083" t="s">
        <v>4778</v>
      </c>
    </row>
    <row r="1084" spans="1:22" ht="13" x14ac:dyDescent="0.15">
      <c r="A1084" s="1">
        <f t="shared" si="50"/>
        <v>1083</v>
      </c>
      <c r="B1084" s="107" t="s">
        <v>4275</v>
      </c>
      <c r="C1084" s="111">
        <v>44102</v>
      </c>
      <c r="D1084" s="5" t="s">
        <v>239</v>
      </c>
      <c r="E1084" s="6">
        <v>5405</v>
      </c>
      <c r="F1084" s="5" t="s">
        <v>22</v>
      </c>
      <c r="G1084" s="7" t="s">
        <v>2543</v>
      </c>
      <c r="H1084" s="5" t="s">
        <v>34</v>
      </c>
      <c r="I1084" s="7" t="s">
        <v>69</v>
      </c>
      <c r="J1084" s="15"/>
      <c r="K1084" s="15"/>
      <c r="L1084" s="15"/>
      <c r="M1084" s="7" t="s">
        <v>4270</v>
      </c>
      <c r="N1084" s="7" t="s">
        <v>748</v>
      </c>
      <c r="O1084" s="15"/>
      <c r="P1084" s="15"/>
      <c r="Q1084" s="11">
        <v>50000</v>
      </c>
      <c r="R1084" s="12">
        <f t="shared" si="48"/>
        <v>0</v>
      </c>
      <c r="S1084" s="11">
        <f t="shared" si="49"/>
        <v>50000</v>
      </c>
      <c r="T1084" s="13" t="s">
        <v>4276</v>
      </c>
      <c r="U1084" s="16" t="s">
        <v>250</v>
      </c>
      <c r="V1084" t="s">
        <v>4778</v>
      </c>
    </row>
    <row r="1085" spans="1:22" ht="13" x14ac:dyDescent="0.15">
      <c r="A1085" s="1">
        <f t="shared" si="50"/>
        <v>1084</v>
      </c>
      <c r="B1085" s="107" t="s">
        <v>4277</v>
      </c>
      <c r="C1085" s="111">
        <v>44102</v>
      </c>
      <c r="D1085" s="5" t="s">
        <v>239</v>
      </c>
      <c r="E1085" s="6">
        <v>3004</v>
      </c>
      <c r="F1085" s="5" t="s">
        <v>22</v>
      </c>
      <c r="G1085" s="7" t="s">
        <v>4278</v>
      </c>
      <c r="H1085" s="5" t="s">
        <v>54</v>
      </c>
      <c r="I1085" s="7" t="s">
        <v>35</v>
      </c>
      <c r="J1085" s="15"/>
      <c r="K1085" s="15"/>
      <c r="L1085" s="15"/>
      <c r="M1085" s="7" t="s">
        <v>4279</v>
      </c>
      <c r="N1085" s="7" t="s">
        <v>481</v>
      </c>
      <c r="O1085" s="15"/>
      <c r="P1085" s="15"/>
      <c r="Q1085" s="11">
        <v>50000</v>
      </c>
      <c r="R1085" s="12">
        <f t="shared" si="48"/>
        <v>0</v>
      </c>
      <c r="S1085" s="11">
        <f t="shared" si="49"/>
        <v>50000</v>
      </c>
      <c r="T1085" s="13" t="s">
        <v>4280</v>
      </c>
      <c r="U1085" s="16" t="s">
        <v>280</v>
      </c>
      <c r="V1085" t="s">
        <v>4778</v>
      </c>
    </row>
    <row r="1086" spans="1:22" ht="13" x14ac:dyDescent="0.15">
      <c r="A1086" s="1">
        <f t="shared" si="50"/>
        <v>1085</v>
      </c>
      <c r="B1086" s="107" t="s">
        <v>4281</v>
      </c>
      <c r="C1086" s="111">
        <v>44102</v>
      </c>
      <c r="D1086" s="5" t="s">
        <v>239</v>
      </c>
      <c r="E1086" s="6">
        <v>1512</v>
      </c>
      <c r="F1086" s="5" t="s">
        <v>22</v>
      </c>
      <c r="G1086" s="7" t="s">
        <v>4282</v>
      </c>
      <c r="H1086" s="5" t="s">
        <v>24</v>
      </c>
      <c r="I1086" s="15"/>
      <c r="J1086" s="15"/>
      <c r="K1086" s="15"/>
      <c r="L1086" s="15"/>
      <c r="M1086" s="7" t="s">
        <v>4283</v>
      </c>
      <c r="N1086" s="7" t="s">
        <v>481</v>
      </c>
      <c r="O1086" s="15"/>
      <c r="P1086" s="15"/>
      <c r="Q1086" s="11">
        <v>50000</v>
      </c>
      <c r="R1086" s="12">
        <f t="shared" si="48"/>
        <v>0</v>
      </c>
      <c r="S1086" s="11">
        <f t="shared" si="49"/>
        <v>50000</v>
      </c>
      <c r="T1086" s="13" t="s">
        <v>4284</v>
      </c>
      <c r="U1086" s="16" t="s">
        <v>250</v>
      </c>
      <c r="V1086" t="s">
        <v>4778</v>
      </c>
    </row>
    <row r="1087" spans="1:22" ht="13" x14ac:dyDescent="0.15">
      <c r="A1087" s="1">
        <f t="shared" si="50"/>
        <v>1086</v>
      </c>
      <c r="B1087" s="107" t="s">
        <v>4285</v>
      </c>
      <c r="C1087" s="111">
        <v>44102</v>
      </c>
      <c r="D1087" s="5" t="s">
        <v>239</v>
      </c>
      <c r="E1087" s="6">
        <v>5108</v>
      </c>
      <c r="F1087" s="5" t="s">
        <v>22</v>
      </c>
      <c r="G1087" s="7" t="s">
        <v>4286</v>
      </c>
      <c r="H1087" s="5" t="s">
        <v>54</v>
      </c>
      <c r="I1087" s="7" t="s">
        <v>35</v>
      </c>
      <c r="J1087" s="15"/>
      <c r="K1087" s="15"/>
      <c r="L1087" s="15"/>
      <c r="M1087" s="7" t="s">
        <v>4287</v>
      </c>
      <c r="N1087" s="7" t="s">
        <v>481</v>
      </c>
      <c r="O1087" s="15"/>
      <c r="P1087" s="15"/>
      <c r="Q1087" s="11">
        <v>50000</v>
      </c>
      <c r="R1087" s="12">
        <f t="shared" si="48"/>
        <v>0</v>
      </c>
      <c r="S1087" s="11">
        <f t="shared" si="49"/>
        <v>50000</v>
      </c>
      <c r="T1087" s="13" t="s">
        <v>4288</v>
      </c>
      <c r="U1087" s="16" t="s">
        <v>250</v>
      </c>
      <c r="V1087" t="s">
        <v>4778</v>
      </c>
    </row>
    <row r="1088" spans="1:22" ht="13" x14ac:dyDescent="0.15">
      <c r="A1088" s="1">
        <f t="shared" si="50"/>
        <v>1087</v>
      </c>
      <c r="B1088" s="107" t="s">
        <v>4289</v>
      </c>
      <c r="C1088" s="111">
        <v>44102</v>
      </c>
      <c r="D1088" s="5" t="s">
        <v>239</v>
      </c>
      <c r="E1088" s="6">
        <v>4800</v>
      </c>
      <c r="F1088" s="5" t="s">
        <v>22</v>
      </c>
      <c r="G1088" s="7" t="s">
        <v>3182</v>
      </c>
      <c r="H1088" s="5" t="s">
        <v>54</v>
      </c>
      <c r="I1088" s="7" t="s">
        <v>35</v>
      </c>
      <c r="J1088" s="15"/>
      <c r="K1088" s="15"/>
      <c r="L1088" s="15"/>
      <c r="M1088" s="7" t="s">
        <v>4290</v>
      </c>
      <c r="N1088" s="7" t="s">
        <v>1273</v>
      </c>
      <c r="O1088" s="15"/>
      <c r="P1088" s="15"/>
      <c r="Q1088" s="11">
        <v>50000</v>
      </c>
      <c r="R1088" s="12">
        <f t="shared" si="48"/>
        <v>0</v>
      </c>
      <c r="S1088" s="11">
        <f t="shared" si="49"/>
        <v>50000</v>
      </c>
      <c r="T1088" s="13" t="s">
        <v>4291</v>
      </c>
      <c r="U1088" s="16" t="s">
        <v>261</v>
      </c>
      <c r="V1088" t="s">
        <v>4778</v>
      </c>
    </row>
    <row r="1089" spans="1:22" ht="13" x14ac:dyDescent="0.15">
      <c r="A1089" s="1">
        <f t="shared" si="50"/>
        <v>1088</v>
      </c>
      <c r="B1089" s="107" t="s">
        <v>4292</v>
      </c>
      <c r="C1089" s="111">
        <v>44102</v>
      </c>
      <c r="D1089" s="5" t="s">
        <v>239</v>
      </c>
      <c r="E1089" s="6">
        <v>6800</v>
      </c>
      <c r="F1089" s="5" t="s">
        <v>22</v>
      </c>
      <c r="G1089" s="7" t="s">
        <v>4293</v>
      </c>
      <c r="H1089" s="5" t="s">
        <v>247</v>
      </c>
      <c r="I1089" s="7" t="s">
        <v>69</v>
      </c>
      <c r="J1089" s="15"/>
      <c r="K1089" s="15"/>
      <c r="L1089" s="15"/>
      <c r="M1089" s="7" t="s">
        <v>4294</v>
      </c>
      <c r="N1089" s="7" t="s">
        <v>1273</v>
      </c>
      <c r="O1089" s="15"/>
      <c r="P1089" s="15"/>
      <c r="Q1089" s="11">
        <v>50000</v>
      </c>
      <c r="R1089" s="12">
        <f t="shared" si="48"/>
        <v>0</v>
      </c>
      <c r="S1089" s="11">
        <f t="shared" si="49"/>
        <v>50000</v>
      </c>
      <c r="T1089" s="13" t="s">
        <v>4295</v>
      </c>
      <c r="U1089" s="16" t="s">
        <v>256</v>
      </c>
      <c r="V1089" t="s">
        <v>4778</v>
      </c>
    </row>
    <row r="1090" spans="1:22" ht="13" x14ac:dyDescent="0.15">
      <c r="A1090" s="1">
        <f t="shared" si="50"/>
        <v>1089</v>
      </c>
      <c r="B1090" s="107" t="s">
        <v>4296</v>
      </c>
      <c r="C1090" s="111">
        <v>44102</v>
      </c>
      <c r="D1090" s="5" t="s">
        <v>239</v>
      </c>
      <c r="E1090" s="6">
        <v>13410</v>
      </c>
      <c r="F1090" s="5" t="s">
        <v>22</v>
      </c>
      <c r="G1090" s="7" t="s">
        <v>4297</v>
      </c>
      <c r="H1090" s="5" t="s">
        <v>24</v>
      </c>
      <c r="I1090" s="7" t="s">
        <v>61</v>
      </c>
      <c r="J1090" s="15"/>
      <c r="K1090" s="15"/>
      <c r="L1090" s="15"/>
      <c r="M1090" s="7" t="s">
        <v>4298</v>
      </c>
      <c r="N1090" s="7" t="s">
        <v>1273</v>
      </c>
      <c r="O1090" s="15"/>
      <c r="P1090" s="15"/>
      <c r="Q1090" s="11">
        <v>50000</v>
      </c>
      <c r="R1090" s="12">
        <f t="shared" ref="R1090:R1153" si="51">IF(Q1090&gt;0,0,(IF(ISNA(VLOOKUP(D1090,Missing_Vaulations,3,FALSE))=TRUE,0,(VLOOKUP(D1090,Missing_Vaulations,3,FALSE)))))</f>
        <v>0</v>
      </c>
      <c r="S1090" s="11">
        <f t="shared" si="49"/>
        <v>50000</v>
      </c>
      <c r="T1090" s="13" t="s">
        <v>4299</v>
      </c>
      <c r="U1090" s="16" t="s">
        <v>256</v>
      </c>
      <c r="V1090" t="s">
        <v>4778</v>
      </c>
    </row>
    <row r="1091" spans="1:22" ht="13" x14ac:dyDescent="0.15">
      <c r="A1091" s="1">
        <f t="shared" si="50"/>
        <v>1090</v>
      </c>
      <c r="B1091" s="107" t="s">
        <v>4300</v>
      </c>
      <c r="C1091" s="111">
        <v>44102</v>
      </c>
      <c r="D1091" s="5" t="s">
        <v>239</v>
      </c>
      <c r="E1091" s="6">
        <v>4505</v>
      </c>
      <c r="F1091" s="5" t="s">
        <v>22</v>
      </c>
      <c r="G1091" s="7" t="s">
        <v>4301</v>
      </c>
      <c r="H1091" s="5" t="s">
        <v>68</v>
      </c>
      <c r="I1091" s="7" t="s">
        <v>35</v>
      </c>
      <c r="J1091" s="15"/>
      <c r="K1091" s="15"/>
      <c r="L1091" s="15"/>
      <c r="M1091" s="7" t="s">
        <v>4302</v>
      </c>
      <c r="N1091" s="7" t="s">
        <v>1273</v>
      </c>
      <c r="O1091" s="15"/>
      <c r="P1091" s="15"/>
      <c r="Q1091" s="11">
        <v>50000</v>
      </c>
      <c r="R1091" s="12">
        <f t="shared" si="51"/>
        <v>0</v>
      </c>
      <c r="S1091" s="11">
        <f t="shared" ref="S1091:S1154" si="52">Q1091+R1091</f>
        <v>50000</v>
      </c>
      <c r="T1091" s="13" t="s">
        <v>4303</v>
      </c>
      <c r="U1091" s="16" t="s">
        <v>256</v>
      </c>
      <c r="V1091" t="s">
        <v>4778</v>
      </c>
    </row>
    <row r="1092" spans="1:22" ht="13" x14ac:dyDescent="0.15">
      <c r="A1092" s="1">
        <f t="shared" ref="A1092:A1155" si="53">A1091+1</f>
        <v>1091</v>
      </c>
      <c r="B1092" s="107" t="s">
        <v>4304</v>
      </c>
      <c r="C1092" s="111">
        <v>44102</v>
      </c>
      <c r="D1092" s="5" t="s">
        <v>239</v>
      </c>
      <c r="E1092" s="6">
        <v>8907</v>
      </c>
      <c r="F1092" s="5" t="s">
        <v>22</v>
      </c>
      <c r="G1092" s="7" t="s">
        <v>4305</v>
      </c>
      <c r="H1092" s="5" t="s">
        <v>54</v>
      </c>
      <c r="I1092" s="7" t="s">
        <v>25</v>
      </c>
      <c r="J1092" s="15"/>
      <c r="K1092" s="15"/>
      <c r="L1092" s="15"/>
      <c r="M1092" s="7" t="s">
        <v>4306</v>
      </c>
      <c r="N1092" s="7" t="s">
        <v>1273</v>
      </c>
      <c r="O1092" s="15"/>
      <c r="P1092" s="15"/>
      <c r="Q1092" s="11">
        <v>50000</v>
      </c>
      <c r="R1092" s="12">
        <f t="shared" si="51"/>
        <v>0</v>
      </c>
      <c r="S1092" s="11">
        <f t="shared" si="52"/>
        <v>50000</v>
      </c>
      <c r="T1092" s="13" t="s">
        <v>4307</v>
      </c>
      <c r="U1092" s="16" t="s">
        <v>256</v>
      </c>
      <c r="V1092" t="s">
        <v>4778</v>
      </c>
    </row>
    <row r="1093" spans="1:22" ht="13" x14ac:dyDescent="0.15">
      <c r="A1093" s="1">
        <f t="shared" si="53"/>
        <v>1092</v>
      </c>
      <c r="B1093" s="107" t="s">
        <v>4308</v>
      </c>
      <c r="C1093" s="111">
        <v>44102</v>
      </c>
      <c r="D1093" s="5" t="s">
        <v>239</v>
      </c>
      <c r="E1093" s="6">
        <v>7201</v>
      </c>
      <c r="F1093" s="5" t="s">
        <v>22</v>
      </c>
      <c r="G1093" s="7" t="s">
        <v>4309</v>
      </c>
      <c r="H1093" s="5" t="s">
        <v>68</v>
      </c>
      <c r="I1093" s="7" t="s">
        <v>69</v>
      </c>
      <c r="J1093" s="15"/>
      <c r="K1093" s="15"/>
      <c r="L1093" s="15"/>
      <c r="M1093" s="7" t="s">
        <v>4310</v>
      </c>
      <c r="N1093" s="7" t="s">
        <v>1273</v>
      </c>
      <c r="O1093" s="15"/>
      <c r="P1093" s="15"/>
      <c r="Q1093" s="11">
        <v>50000</v>
      </c>
      <c r="R1093" s="12">
        <f t="shared" si="51"/>
        <v>0</v>
      </c>
      <c r="S1093" s="11">
        <f t="shared" si="52"/>
        <v>50000</v>
      </c>
      <c r="T1093" s="13" t="s">
        <v>4311</v>
      </c>
      <c r="U1093" s="16" t="s">
        <v>256</v>
      </c>
      <c r="V1093" t="s">
        <v>4778</v>
      </c>
    </row>
    <row r="1094" spans="1:22" ht="13" x14ac:dyDescent="0.15">
      <c r="A1094" s="1">
        <f t="shared" si="53"/>
        <v>1093</v>
      </c>
      <c r="B1094" s="107" t="s">
        <v>4312</v>
      </c>
      <c r="C1094" s="111">
        <v>44102</v>
      </c>
      <c r="D1094" s="5" t="s">
        <v>239</v>
      </c>
      <c r="E1094" s="6">
        <v>12620</v>
      </c>
      <c r="F1094" s="5" t="s">
        <v>22</v>
      </c>
      <c r="G1094" s="7" t="s">
        <v>555</v>
      </c>
      <c r="H1094" s="5" t="s">
        <v>24</v>
      </c>
      <c r="I1094" s="15"/>
      <c r="J1094" s="15"/>
      <c r="K1094" s="15"/>
      <c r="L1094" s="15"/>
      <c r="M1094" s="7" t="s">
        <v>62</v>
      </c>
      <c r="N1094" s="7" t="s">
        <v>1273</v>
      </c>
      <c r="O1094" s="15"/>
      <c r="P1094" s="15"/>
      <c r="Q1094" s="11">
        <v>50000</v>
      </c>
      <c r="R1094" s="12">
        <f t="shared" si="51"/>
        <v>0</v>
      </c>
      <c r="S1094" s="11">
        <f t="shared" si="52"/>
        <v>50000</v>
      </c>
      <c r="T1094" s="13" t="s">
        <v>4313</v>
      </c>
      <c r="U1094" s="16" t="s">
        <v>256</v>
      </c>
      <c r="V1094" t="s">
        <v>4778</v>
      </c>
    </row>
    <row r="1095" spans="1:22" ht="13" x14ac:dyDescent="0.15">
      <c r="A1095" s="1">
        <f t="shared" si="53"/>
        <v>1094</v>
      </c>
      <c r="B1095" s="107" t="s">
        <v>4314</v>
      </c>
      <c r="C1095" s="111">
        <v>44102</v>
      </c>
      <c r="D1095" s="5" t="s">
        <v>239</v>
      </c>
      <c r="E1095" s="6">
        <v>10301</v>
      </c>
      <c r="F1095" s="5" t="s">
        <v>22</v>
      </c>
      <c r="G1095" s="7" t="s">
        <v>4315</v>
      </c>
      <c r="H1095" s="5" t="s">
        <v>34</v>
      </c>
      <c r="I1095" s="7" t="s">
        <v>42</v>
      </c>
      <c r="J1095" s="15"/>
      <c r="K1095" s="15"/>
      <c r="L1095" s="15"/>
      <c r="M1095" s="7" t="s">
        <v>4316</v>
      </c>
      <c r="N1095" s="7" t="s">
        <v>1273</v>
      </c>
      <c r="O1095" s="15"/>
      <c r="P1095" s="15"/>
      <c r="Q1095" s="11">
        <v>50000</v>
      </c>
      <c r="R1095" s="12">
        <f t="shared" si="51"/>
        <v>0</v>
      </c>
      <c r="S1095" s="11">
        <f t="shared" si="52"/>
        <v>50000</v>
      </c>
      <c r="T1095" s="13" t="s">
        <v>4317</v>
      </c>
      <c r="U1095" s="16" t="s">
        <v>256</v>
      </c>
      <c r="V1095" t="s">
        <v>4778</v>
      </c>
    </row>
    <row r="1096" spans="1:22" ht="13" x14ac:dyDescent="0.15">
      <c r="A1096" s="1">
        <f t="shared" si="53"/>
        <v>1095</v>
      </c>
      <c r="B1096" s="107" t="s">
        <v>4318</v>
      </c>
      <c r="C1096" s="111">
        <v>44102</v>
      </c>
      <c r="D1096" s="5" t="s">
        <v>239</v>
      </c>
      <c r="E1096" s="6">
        <v>5301</v>
      </c>
      <c r="F1096" s="5" t="s">
        <v>22</v>
      </c>
      <c r="G1096" s="7" t="s">
        <v>4319</v>
      </c>
      <c r="H1096" s="5" t="s">
        <v>60</v>
      </c>
      <c r="I1096" s="7" t="s">
        <v>109</v>
      </c>
      <c r="J1096" s="15"/>
      <c r="K1096" s="15"/>
      <c r="L1096" s="15"/>
      <c r="M1096" s="7" t="s">
        <v>4320</v>
      </c>
      <c r="N1096" s="7" t="s">
        <v>1273</v>
      </c>
      <c r="O1096" s="15"/>
      <c r="P1096" s="15"/>
      <c r="Q1096" s="11">
        <v>50000</v>
      </c>
      <c r="R1096" s="12">
        <f t="shared" si="51"/>
        <v>0</v>
      </c>
      <c r="S1096" s="11">
        <f t="shared" si="52"/>
        <v>50000</v>
      </c>
      <c r="T1096" s="13" t="s">
        <v>4321</v>
      </c>
      <c r="U1096" s="16" t="s">
        <v>493</v>
      </c>
      <c r="V1096" t="s">
        <v>4778</v>
      </c>
    </row>
    <row r="1097" spans="1:22" ht="13" x14ac:dyDescent="0.15">
      <c r="A1097" s="1">
        <f t="shared" si="53"/>
        <v>1096</v>
      </c>
      <c r="B1097" s="107" t="s">
        <v>4322</v>
      </c>
      <c r="C1097" s="111">
        <v>44102</v>
      </c>
      <c r="D1097" s="5" t="s">
        <v>239</v>
      </c>
      <c r="E1097" s="6">
        <v>3608</v>
      </c>
      <c r="F1097" s="5" t="s">
        <v>22</v>
      </c>
      <c r="G1097" s="7" t="s">
        <v>4323</v>
      </c>
      <c r="H1097" s="5" t="s">
        <v>60</v>
      </c>
      <c r="I1097" s="7" t="s">
        <v>35</v>
      </c>
      <c r="J1097" s="15"/>
      <c r="K1097" s="15"/>
      <c r="L1097" s="15"/>
      <c r="M1097" s="7" t="s">
        <v>4324</v>
      </c>
      <c r="N1097" s="15"/>
      <c r="O1097" s="15"/>
      <c r="P1097" s="15"/>
      <c r="Q1097" s="11">
        <v>50000</v>
      </c>
      <c r="R1097" s="12">
        <f t="shared" si="51"/>
        <v>0</v>
      </c>
      <c r="S1097" s="11">
        <f t="shared" si="52"/>
        <v>50000</v>
      </c>
      <c r="T1097" s="13" t="s">
        <v>4325</v>
      </c>
      <c r="U1097" s="16" t="s">
        <v>1857</v>
      </c>
      <c r="V1097" t="s">
        <v>4778</v>
      </c>
    </row>
    <row r="1098" spans="1:22" ht="13" x14ac:dyDescent="0.15">
      <c r="A1098" s="1">
        <f t="shared" si="53"/>
        <v>1097</v>
      </c>
      <c r="B1098" s="107" t="s">
        <v>4326</v>
      </c>
      <c r="C1098" s="111">
        <v>44102</v>
      </c>
      <c r="D1098" s="5" t="s">
        <v>239</v>
      </c>
      <c r="E1098" s="6">
        <v>5513</v>
      </c>
      <c r="F1098" s="5" t="s">
        <v>22</v>
      </c>
      <c r="G1098" s="7" t="s">
        <v>4327</v>
      </c>
      <c r="H1098" s="5" t="s">
        <v>60</v>
      </c>
      <c r="I1098" s="7" t="s">
        <v>109</v>
      </c>
      <c r="J1098" s="15"/>
      <c r="K1098" s="15"/>
      <c r="L1098" s="15"/>
      <c r="M1098" s="7" t="s">
        <v>4328</v>
      </c>
      <c r="N1098" s="7" t="s">
        <v>1273</v>
      </c>
      <c r="O1098" s="15"/>
      <c r="P1098" s="15"/>
      <c r="Q1098" s="11">
        <v>50000</v>
      </c>
      <c r="R1098" s="12">
        <f t="shared" si="51"/>
        <v>0</v>
      </c>
      <c r="S1098" s="11">
        <f t="shared" si="52"/>
        <v>50000</v>
      </c>
      <c r="T1098" s="13" t="s">
        <v>4329</v>
      </c>
      <c r="U1098" s="16" t="s">
        <v>256</v>
      </c>
      <c r="V1098" t="s">
        <v>4778</v>
      </c>
    </row>
    <row r="1099" spans="1:22" ht="13" x14ac:dyDescent="0.15">
      <c r="A1099" s="1">
        <f t="shared" si="53"/>
        <v>1098</v>
      </c>
      <c r="B1099" s="107" t="s">
        <v>4330</v>
      </c>
      <c r="C1099" s="111">
        <v>44102</v>
      </c>
      <c r="D1099" s="5" t="s">
        <v>239</v>
      </c>
      <c r="E1099" s="6">
        <v>3718</v>
      </c>
      <c r="F1099" s="5" t="s">
        <v>22</v>
      </c>
      <c r="G1099" s="7" t="s">
        <v>4331</v>
      </c>
      <c r="H1099" s="5" t="s">
        <v>34</v>
      </c>
      <c r="I1099" s="7" t="s">
        <v>25</v>
      </c>
      <c r="J1099" s="15"/>
      <c r="K1099" s="15"/>
      <c r="L1099" s="15"/>
      <c r="M1099" s="7" t="s">
        <v>4332</v>
      </c>
      <c r="N1099" s="7" t="s">
        <v>1556</v>
      </c>
      <c r="O1099" s="15"/>
      <c r="P1099" s="15"/>
      <c r="Q1099" s="11">
        <v>50000</v>
      </c>
      <c r="R1099" s="12">
        <f t="shared" si="51"/>
        <v>0</v>
      </c>
      <c r="S1099" s="11">
        <f t="shared" si="52"/>
        <v>50000</v>
      </c>
      <c r="T1099" s="13" t="s">
        <v>4333</v>
      </c>
      <c r="U1099" s="16" t="s">
        <v>250</v>
      </c>
      <c r="V1099" t="s">
        <v>4778</v>
      </c>
    </row>
    <row r="1100" spans="1:22" ht="13" x14ac:dyDescent="0.15">
      <c r="A1100" s="1">
        <f t="shared" si="53"/>
        <v>1099</v>
      </c>
      <c r="B1100" s="107" t="s">
        <v>4334</v>
      </c>
      <c r="C1100" s="111">
        <v>44102</v>
      </c>
      <c r="D1100" s="5" t="s">
        <v>239</v>
      </c>
      <c r="E1100" s="6">
        <v>8902</v>
      </c>
      <c r="F1100" s="5" t="s">
        <v>22</v>
      </c>
      <c r="G1100" s="7" t="s">
        <v>4335</v>
      </c>
      <c r="H1100" s="5" t="s">
        <v>34</v>
      </c>
      <c r="I1100" s="7" t="s">
        <v>69</v>
      </c>
      <c r="J1100" s="15"/>
      <c r="K1100" s="15"/>
      <c r="L1100" s="15"/>
      <c r="M1100" s="7" t="s">
        <v>62</v>
      </c>
      <c r="N1100" s="7" t="s">
        <v>1556</v>
      </c>
      <c r="O1100" s="15"/>
      <c r="P1100" s="15"/>
      <c r="Q1100" s="11">
        <v>50000</v>
      </c>
      <c r="R1100" s="12">
        <f t="shared" si="51"/>
        <v>0</v>
      </c>
      <c r="S1100" s="11">
        <f t="shared" si="52"/>
        <v>50000</v>
      </c>
      <c r="T1100" s="13" t="s">
        <v>4336</v>
      </c>
      <c r="U1100" s="16" t="s">
        <v>280</v>
      </c>
      <c r="V1100" t="s">
        <v>4778</v>
      </c>
    </row>
    <row r="1101" spans="1:22" ht="13" x14ac:dyDescent="0.15">
      <c r="A1101" s="1">
        <f t="shared" si="53"/>
        <v>1100</v>
      </c>
      <c r="B1101" s="107" t="s">
        <v>4337</v>
      </c>
      <c r="C1101" s="111">
        <v>44102</v>
      </c>
      <c r="D1101" s="5" t="s">
        <v>239</v>
      </c>
      <c r="E1101" s="6">
        <v>516</v>
      </c>
      <c r="F1101" s="5" t="s">
        <v>22</v>
      </c>
      <c r="G1101" s="7" t="s">
        <v>4338</v>
      </c>
      <c r="H1101" s="5" t="s">
        <v>68</v>
      </c>
      <c r="I1101" s="7" t="s">
        <v>97</v>
      </c>
      <c r="J1101" s="15"/>
      <c r="K1101" s="15"/>
      <c r="L1101" s="15"/>
      <c r="M1101" s="7" t="s">
        <v>4339</v>
      </c>
      <c r="N1101" s="7" t="s">
        <v>1556</v>
      </c>
      <c r="O1101" s="15"/>
      <c r="P1101" s="15"/>
      <c r="Q1101" s="11">
        <v>50000</v>
      </c>
      <c r="R1101" s="12">
        <f t="shared" si="51"/>
        <v>0</v>
      </c>
      <c r="S1101" s="11">
        <f t="shared" si="52"/>
        <v>50000</v>
      </c>
      <c r="T1101" s="13" t="s">
        <v>4340</v>
      </c>
      <c r="U1101" s="16" t="s">
        <v>1857</v>
      </c>
      <c r="V1101" t="s">
        <v>4778</v>
      </c>
    </row>
    <row r="1102" spans="1:22" ht="13" x14ac:dyDescent="0.15">
      <c r="A1102" s="1">
        <f t="shared" si="53"/>
        <v>1101</v>
      </c>
      <c r="B1102" s="107" t="s">
        <v>4341</v>
      </c>
      <c r="C1102" s="111">
        <v>44102</v>
      </c>
      <c r="D1102" s="5" t="s">
        <v>239</v>
      </c>
      <c r="E1102" s="6">
        <v>4800</v>
      </c>
      <c r="F1102" s="5" t="s">
        <v>22</v>
      </c>
      <c r="G1102" s="7" t="s">
        <v>4342</v>
      </c>
      <c r="H1102" s="5" t="s">
        <v>60</v>
      </c>
      <c r="I1102" s="7" t="s">
        <v>109</v>
      </c>
      <c r="J1102" s="15"/>
      <c r="K1102" s="15"/>
      <c r="L1102" s="15"/>
      <c r="M1102" s="7" t="s">
        <v>4343</v>
      </c>
      <c r="N1102" s="7" t="s">
        <v>481</v>
      </c>
      <c r="O1102" s="15"/>
      <c r="P1102" s="15"/>
      <c r="Q1102" s="11">
        <v>50000</v>
      </c>
      <c r="R1102" s="12">
        <f t="shared" si="51"/>
        <v>0</v>
      </c>
      <c r="S1102" s="11">
        <f t="shared" si="52"/>
        <v>50000</v>
      </c>
      <c r="T1102" s="13" t="s">
        <v>4344</v>
      </c>
      <c r="U1102" s="16" t="s">
        <v>250</v>
      </c>
      <c r="V1102" t="s">
        <v>4778</v>
      </c>
    </row>
    <row r="1103" spans="1:22" ht="13" x14ac:dyDescent="0.15">
      <c r="A1103" s="1">
        <f t="shared" si="53"/>
        <v>1102</v>
      </c>
      <c r="B1103" s="107" t="s">
        <v>4345</v>
      </c>
      <c r="C1103" s="111">
        <v>44102</v>
      </c>
      <c r="D1103" s="5" t="s">
        <v>239</v>
      </c>
      <c r="E1103" s="6">
        <v>2300</v>
      </c>
      <c r="F1103" s="5" t="s">
        <v>22</v>
      </c>
      <c r="G1103" s="7" t="s">
        <v>4346</v>
      </c>
      <c r="H1103" s="5" t="s">
        <v>60</v>
      </c>
      <c r="I1103" s="7" t="s">
        <v>104</v>
      </c>
      <c r="J1103" s="15"/>
      <c r="K1103" s="15"/>
      <c r="L1103" s="15"/>
      <c r="M1103" s="7" t="s">
        <v>4347</v>
      </c>
      <c r="N1103" s="7" t="s">
        <v>481</v>
      </c>
      <c r="O1103" s="15"/>
      <c r="P1103" s="15"/>
      <c r="Q1103" s="11">
        <v>50000</v>
      </c>
      <c r="R1103" s="12">
        <f t="shared" si="51"/>
        <v>0</v>
      </c>
      <c r="S1103" s="11">
        <f t="shared" si="52"/>
        <v>50000</v>
      </c>
      <c r="T1103" s="13" t="s">
        <v>4348</v>
      </c>
      <c r="U1103" s="16" t="s">
        <v>250</v>
      </c>
      <c r="V1103" t="s">
        <v>4778</v>
      </c>
    </row>
    <row r="1104" spans="1:22" ht="13" x14ac:dyDescent="0.15">
      <c r="A1104" s="1">
        <f t="shared" si="53"/>
        <v>1103</v>
      </c>
      <c r="B1104" s="107" t="s">
        <v>4349</v>
      </c>
      <c r="C1104" s="111">
        <v>44102</v>
      </c>
      <c r="D1104" s="5" t="s">
        <v>239</v>
      </c>
      <c r="E1104" s="6">
        <v>6903</v>
      </c>
      <c r="F1104" s="5" t="s">
        <v>22</v>
      </c>
      <c r="G1104" s="7" t="s">
        <v>2903</v>
      </c>
      <c r="H1104" s="5" t="s">
        <v>24</v>
      </c>
      <c r="I1104" s="7" t="s">
        <v>97</v>
      </c>
      <c r="J1104" s="15"/>
      <c r="K1104" s="15"/>
      <c r="L1104" s="15"/>
      <c r="M1104" s="7" t="s">
        <v>2904</v>
      </c>
      <c r="N1104" s="7" t="s">
        <v>481</v>
      </c>
      <c r="O1104" s="15"/>
      <c r="P1104" s="15"/>
      <c r="Q1104" s="11">
        <v>50000</v>
      </c>
      <c r="R1104" s="12">
        <f t="shared" si="51"/>
        <v>0</v>
      </c>
      <c r="S1104" s="11">
        <f t="shared" si="52"/>
        <v>50000</v>
      </c>
      <c r="T1104" s="13" t="s">
        <v>2906</v>
      </c>
      <c r="U1104" s="16" t="s">
        <v>250</v>
      </c>
      <c r="V1104" t="s">
        <v>4778</v>
      </c>
    </row>
    <row r="1105" spans="1:23" ht="13" x14ac:dyDescent="0.15">
      <c r="A1105" s="1">
        <f t="shared" si="53"/>
        <v>1104</v>
      </c>
      <c r="B1105" s="107" t="s">
        <v>4350</v>
      </c>
      <c r="C1105" s="111">
        <v>44102</v>
      </c>
      <c r="D1105" s="5" t="s">
        <v>239</v>
      </c>
      <c r="E1105" s="6">
        <v>8800</v>
      </c>
      <c r="F1105" s="5" t="s">
        <v>22</v>
      </c>
      <c r="G1105" s="7" t="s">
        <v>4351</v>
      </c>
      <c r="H1105" s="5" t="s">
        <v>54</v>
      </c>
      <c r="I1105" s="7" t="s">
        <v>25</v>
      </c>
      <c r="J1105" s="15"/>
      <c r="K1105" s="15"/>
      <c r="L1105" s="15"/>
      <c r="M1105" s="7" t="s">
        <v>4352</v>
      </c>
      <c r="N1105" s="7" t="s">
        <v>4353</v>
      </c>
      <c r="O1105" s="15"/>
      <c r="P1105" s="15"/>
      <c r="Q1105" s="11">
        <v>0</v>
      </c>
      <c r="R1105" s="12">
        <f t="shared" si="51"/>
        <v>500</v>
      </c>
      <c r="S1105" s="11">
        <f t="shared" si="52"/>
        <v>500</v>
      </c>
      <c r="T1105" s="13" t="s">
        <v>4354</v>
      </c>
      <c r="U1105" s="16" t="s">
        <v>4355</v>
      </c>
    </row>
    <row r="1106" spans="1:23" ht="13" x14ac:dyDescent="0.15">
      <c r="A1106" s="1">
        <f t="shared" si="53"/>
        <v>1105</v>
      </c>
      <c r="B1106" s="107" t="s">
        <v>4356</v>
      </c>
      <c r="C1106" s="111">
        <v>44103</v>
      </c>
      <c r="D1106" s="5" t="s">
        <v>21</v>
      </c>
      <c r="E1106" s="6">
        <v>6007</v>
      </c>
      <c r="F1106" s="5" t="s">
        <v>22</v>
      </c>
      <c r="G1106" s="7" t="s">
        <v>4357</v>
      </c>
      <c r="H1106" s="5" t="s">
        <v>34</v>
      </c>
      <c r="I1106" s="15"/>
      <c r="J1106" s="8">
        <v>6578</v>
      </c>
      <c r="K1106" s="9">
        <v>2</v>
      </c>
      <c r="L1106" s="10">
        <v>4</v>
      </c>
      <c r="M1106" s="7" t="s">
        <v>4358</v>
      </c>
      <c r="N1106" s="7" t="s">
        <v>4359</v>
      </c>
      <c r="O1106" s="9">
        <v>1</v>
      </c>
      <c r="P1106" s="9">
        <v>1</v>
      </c>
      <c r="Q1106" s="11">
        <v>306303</v>
      </c>
      <c r="R1106" s="12">
        <f t="shared" si="51"/>
        <v>0</v>
      </c>
      <c r="S1106" s="11">
        <f t="shared" si="52"/>
        <v>306303</v>
      </c>
      <c r="T1106" s="13" t="s">
        <v>4360</v>
      </c>
      <c r="U1106" s="14"/>
    </row>
    <row r="1107" spans="1:23" ht="13" x14ac:dyDescent="0.15">
      <c r="A1107" s="1">
        <f t="shared" si="53"/>
        <v>1106</v>
      </c>
      <c r="B1107" s="107" t="s">
        <v>4361</v>
      </c>
      <c r="C1107" s="111">
        <v>44103</v>
      </c>
      <c r="D1107" s="5" t="s">
        <v>21</v>
      </c>
      <c r="E1107" s="6">
        <v>6015</v>
      </c>
      <c r="F1107" s="5" t="s">
        <v>22</v>
      </c>
      <c r="G1107" s="7" t="s">
        <v>4357</v>
      </c>
      <c r="H1107" s="5" t="s">
        <v>34</v>
      </c>
      <c r="I1107" s="15"/>
      <c r="J1107" s="8">
        <v>6578</v>
      </c>
      <c r="K1107" s="9">
        <v>4</v>
      </c>
      <c r="L1107" s="10">
        <v>4</v>
      </c>
      <c r="M1107" s="7" t="s">
        <v>4358</v>
      </c>
      <c r="N1107" s="7" t="s">
        <v>4359</v>
      </c>
      <c r="O1107" s="9">
        <v>1</v>
      </c>
      <c r="P1107" s="9">
        <v>1</v>
      </c>
      <c r="Q1107" s="11">
        <v>319705</v>
      </c>
      <c r="R1107" s="12">
        <f t="shared" si="51"/>
        <v>0</v>
      </c>
      <c r="S1107" s="11">
        <f t="shared" si="52"/>
        <v>319705</v>
      </c>
      <c r="T1107" s="13" t="s">
        <v>4362</v>
      </c>
      <c r="U1107" s="14"/>
    </row>
    <row r="1108" spans="1:23" ht="13" x14ac:dyDescent="0.15">
      <c r="A1108" s="1">
        <f t="shared" si="53"/>
        <v>1107</v>
      </c>
      <c r="B1108" s="107" t="s">
        <v>4363</v>
      </c>
      <c r="C1108" s="111">
        <v>44103</v>
      </c>
      <c r="D1108" s="5" t="s">
        <v>21</v>
      </c>
      <c r="E1108" s="6">
        <v>6011</v>
      </c>
      <c r="F1108" s="5" t="s">
        <v>22</v>
      </c>
      <c r="G1108" s="7" t="s">
        <v>4357</v>
      </c>
      <c r="H1108" s="5" t="s">
        <v>34</v>
      </c>
      <c r="I1108" s="15"/>
      <c r="J1108" s="8">
        <v>6578</v>
      </c>
      <c r="K1108" s="9">
        <v>3</v>
      </c>
      <c r="L1108" s="10">
        <v>4</v>
      </c>
      <c r="M1108" s="7" t="s">
        <v>4358</v>
      </c>
      <c r="N1108" s="7" t="s">
        <v>4359</v>
      </c>
      <c r="O1108" s="9">
        <v>1</v>
      </c>
      <c r="P1108" s="9">
        <v>1</v>
      </c>
      <c r="Q1108" s="11">
        <v>342475</v>
      </c>
      <c r="R1108" s="12">
        <f t="shared" si="51"/>
        <v>0</v>
      </c>
      <c r="S1108" s="11">
        <f t="shared" si="52"/>
        <v>342475</v>
      </c>
      <c r="T1108" s="13" t="s">
        <v>4364</v>
      </c>
      <c r="U1108" s="14"/>
    </row>
    <row r="1109" spans="1:23" ht="13" x14ac:dyDescent="0.15">
      <c r="A1109" s="1">
        <f t="shared" si="53"/>
        <v>1108</v>
      </c>
      <c r="B1109" s="107" t="s">
        <v>4365</v>
      </c>
      <c r="C1109" s="111">
        <v>44103</v>
      </c>
      <c r="D1109" s="5" t="s">
        <v>21</v>
      </c>
      <c r="E1109" s="6">
        <v>6010</v>
      </c>
      <c r="F1109" s="5" t="s">
        <v>22</v>
      </c>
      <c r="G1109" s="7" t="s">
        <v>4357</v>
      </c>
      <c r="H1109" s="5" t="s">
        <v>34</v>
      </c>
      <c r="I1109" s="15"/>
      <c r="J1109" s="8">
        <v>6578</v>
      </c>
      <c r="K1109" s="9">
        <v>5</v>
      </c>
      <c r="L1109" s="10">
        <v>4</v>
      </c>
      <c r="M1109" s="7" t="s">
        <v>4358</v>
      </c>
      <c r="N1109" s="7" t="s">
        <v>4359</v>
      </c>
      <c r="O1109" s="9">
        <v>1</v>
      </c>
      <c r="P1109" s="9">
        <v>1</v>
      </c>
      <c r="Q1109" s="11">
        <v>342475</v>
      </c>
      <c r="R1109" s="12">
        <f t="shared" si="51"/>
        <v>0</v>
      </c>
      <c r="S1109" s="11">
        <f t="shared" si="52"/>
        <v>342475</v>
      </c>
      <c r="T1109" s="13" t="s">
        <v>4366</v>
      </c>
      <c r="U1109" s="14"/>
    </row>
    <row r="1110" spans="1:23" ht="13" x14ac:dyDescent="0.15">
      <c r="A1110" s="1">
        <f t="shared" si="53"/>
        <v>1109</v>
      </c>
      <c r="B1110" s="107" t="s">
        <v>4367</v>
      </c>
      <c r="C1110" s="111">
        <v>44103</v>
      </c>
      <c r="D1110" s="5" t="s">
        <v>32</v>
      </c>
      <c r="E1110" s="6">
        <v>5910</v>
      </c>
      <c r="F1110" s="5" t="s">
        <v>22</v>
      </c>
      <c r="G1110" s="7" t="s">
        <v>112</v>
      </c>
      <c r="H1110" s="5" t="s">
        <v>54</v>
      </c>
      <c r="I1110" s="7" t="s">
        <v>69</v>
      </c>
      <c r="J1110" s="15"/>
      <c r="K1110" s="15"/>
      <c r="L1110" s="15"/>
      <c r="M1110" s="7" t="s">
        <v>4368</v>
      </c>
      <c r="N1110" s="7" t="s">
        <v>1064</v>
      </c>
      <c r="O1110" s="15"/>
      <c r="P1110" s="15"/>
      <c r="Q1110" s="11">
        <v>0</v>
      </c>
      <c r="R1110" s="12">
        <f t="shared" si="51"/>
        <v>12000</v>
      </c>
      <c r="S1110" s="11">
        <f t="shared" si="52"/>
        <v>12000</v>
      </c>
      <c r="T1110" s="13" t="s">
        <v>4369</v>
      </c>
      <c r="U1110" s="16" t="s">
        <v>826</v>
      </c>
      <c r="W1110" t="s">
        <v>4780</v>
      </c>
    </row>
    <row r="1111" spans="1:23" ht="13" x14ac:dyDescent="0.15">
      <c r="A1111" s="1">
        <f t="shared" si="53"/>
        <v>1110</v>
      </c>
      <c r="B1111" s="107" t="s">
        <v>4370</v>
      </c>
      <c r="C1111" s="111">
        <v>44103</v>
      </c>
      <c r="D1111" s="5" t="s">
        <v>32</v>
      </c>
      <c r="E1111" s="6">
        <v>12012</v>
      </c>
      <c r="F1111" s="5" t="s">
        <v>22</v>
      </c>
      <c r="G1111" s="7" t="s">
        <v>1927</v>
      </c>
      <c r="H1111" s="5" t="s">
        <v>34</v>
      </c>
      <c r="I1111" s="7" t="s">
        <v>25</v>
      </c>
      <c r="J1111" s="15"/>
      <c r="K1111" s="15"/>
      <c r="L1111" s="15"/>
      <c r="M1111" s="15"/>
      <c r="N1111" s="7" t="s">
        <v>4371</v>
      </c>
      <c r="O1111" s="15"/>
      <c r="P1111" s="15"/>
      <c r="Q1111" s="11">
        <v>0</v>
      </c>
      <c r="R1111" s="12">
        <f t="shared" si="51"/>
        <v>12000</v>
      </c>
      <c r="S1111" s="11">
        <f t="shared" si="52"/>
        <v>12000</v>
      </c>
      <c r="T1111" s="15"/>
      <c r="U1111" s="16" t="s">
        <v>826</v>
      </c>
      <c r="W1111" t="s">
        <v>4780</v>
      </c>
    </row>
    <row r="1112" spans="1:23" ht="13" x14ac:dyDescent="0.15">
      <c r="A1112" s="1">
        <f t="shared" si="53"/>
        <v>1111</v>
      </c>
      <c r="B1112" s="107" t="s">
        <v>4372</v>
      </c>
      <c r="C1112" s="111">
        <v>44103</v>
      </c>
      <c r="D1112" s="5" t="s">
        <v>32</v>
      </c>
      <c r="E1112" s="6">
        <v>2715</v>
      </c>
      <c r="F1112" s="5" t="s">
        <v>22</v>
      </c>
      <c r="G1112" s="7" t="s">
        <v>4373</v>
      </c>
      <c r="H1112" s="5" t="s">
        <v>103</v>
      </c>
      <c r="I1112" s="7" t="s">
        <v>69</v>
      </c>
      <c r="J1112" s="15"/>
      <c r="K1112" s="15"/>
      <c r="L1112" s="15"/>
      <c r="M1112" s="7" t="s">
        <v>4374</v>
      </c>
      <c r="N1112" s="7" t="s">
        <v>1064</v>
      </c>
      <c r="O1112" s="15"/>
      <c r="P1112" s="15"/>
      <c r="Q1112" s="11">
        <v>0</v>
      </c>
      <c r="R1112" s="12">
        <f t="shared" si="51"/>
        <v>12000</v>
      </c>
      <c r="S1112" s="11">
        <f t="shared" si="52"/>
        <v>12000</v>
      </c>
      <c r="T1112" s="13" t="s">
        <v>4375</v>
      </c>
      <c r="U1112" s="16" t="s">
        <v>46</v>
      </c>
      <c r="W1112" t="s">
        <v>4780</v>
      </c>
    </row>
    <row r="1113" spans="1:23" ht="13" x14ac:dyDescent="0.15">
      <c r="A1113" s="1">
        <f t="shared" si="53"/>
        <v>1112</v>
      </c>
      <c r="B1113" s="107" t="s">
        <v>4376</v>
      </c>
      <c r="C1113" s="111">
        <v>44103</v>
      </c>
      <c r="D1113" s="5" t="s">
        <v>79</v>
      </c>
      <c r="E1113" s="6">
        <v>11701</v>
      </c>
      <c r="F1113" s="5" t="s">
        <v>22</v>
      </c>
      <c r="G1113" s="7" t="s">
        <v>1725</v>
      </c>
      <c r="H1113" s="5" t="s">
        <v>60</v>
      </c>
      <c r="I1113" s="15"/>
      <c r="J1113" s="15"/>
      <c r="K1113" s="15"/>
      <c r="L1113" s="15"/>
      <c r="M1113" s="7" t="s">
        <v>4377</v>
      </c>
      <c r="N1113" s="7" t="s">
        <v>56</v>
      </c>
      <c r="O1113" s="15"/>
      <c r="P1113" s="15"/>
      <c r="Q1113" s="11">
        <v>64515</v>
      </c>
      <c r="R1113" s="12">
        <f t="shared" si="51"/>
        <v>0</v>
      </c>
      <c r="S1113" s="11">
        <f t="shared" si="52"/>
        <v>64515</v>
      </c>
      <c r="T1113" s="13" t="s">
        <v>4378</v>
      </c>
      <c r="U1113" s="16" t="s">
        <v>4379</v>
      </c>
      <c r="W1113" t="s">
        <v>4780</v>
      </c>
    </row>
    <row r="1114" spans="1:23" ht="13" x14ac:dyDescent="0.15">
      <c r="A1114" s="1">
        <f t="shared" si="53"/>
        <v>1113</v>
      </c>
      <c r="B1114" s="107" t="s">
        <v>4380</v>
      </c>
      <c r="C1114" s="111">
        <v>44103</v>
      </c>
      <c r="D1114" s="5" t="s">
        <v>79</v>
      </c>
      <c r="E1114" s="6">
        <v>1030</v>
      </c>
      <c r="F1114" s="5" t="s">
        <v>22</v>
      </c>
      <c r="G1114" s="7" t="s">
        <v>508</v>
      </c>
      <c r="H1114" s="5" t="s">
        <v>60</v>
      </c>
      <c r="I1114" s="7" t="s">
        <v>104</v>
      </c>
      <c r="J1114" s="15"/>
      <c r="K1114" s="15"/>
      <c r="L1114" s="15"/>
      <c r="M1114" s="7" t="s">
        <v>4381</v>
      </c>
      <c r="N1114" s="7" t="s">
        <v>481</v>
      </c>
      <c r="O1114" s="15"/>
      <c r="P1114" s="15"/>
      <c r="Q1114" s="11">
        <v>50000</v>
      </c>
      <c r="R1114" s="12">
        <f t="shared" si="51"/>
        <v>0</v>
      </c>
      <c r="S1114" s="11">
        <f t="shared" si="52"/>
        <v>50000</v>
      </c>
      <c r="T1114" s="13" t="s">
        <v>4382</v>
      </c>
      <c r="U1114" s="16" t="s">
        <v>493</v>
      </c>
      <c r="V1114" t="s">
        <v>4778</v>
      </c>
    </row>
    <row r="1115" spans="1:23" ht="13" x14ac:dyDescent="0.15">
      <c r="A1115" s="1">
        <f t="shared" si="53"/>
        <v>1114</v>
      </c>
      <c r="B1115" s="107" t="s">
        <v>4383</v>
      </c>
      <c r="C1115" s="111">
        <v>44103</v>
      </c>
      <c r="D1115" s="5" t="s">
        <v>79</v>
      </c>
      <c r="E1115" s="6">
        <v>2115</v>
      </c>
      <c r="F1115" s="5" t="s">
        <v>22</v>
      </c>
      <c r="G1115" s="7" t="s">
        <v>2753</v>
      </c>
      <c r="H1115" s="5" t="s">
        <v>60</v>
      </c>
      <c r="I1115" s="7" t="s">
        <v>104</v>
      </c>
      <c r="J1115" s="15"/>
      <c r="K1115" s="15"/>
      <c r="L1115" s="15"/>
      <c r="M1115" s="7" t="s">
        <v>4384</v>
      </c>
      <c r="N1115" s="7" t="s">
        <v>56</v>
      </c>
      <c r="O1115" s="15"/>
      <c r="P1115" s="15"/>
      <c r="Q1115" s="11">
        <v>27840</v>
      </c>
      <c r="R1115" s="12">
        <f t="shared" si="51"/>
        <v>0</v>
      </c>
      <c r="S1115" s="11">
        <f t="shared" si="52"/>
        <v>27840</v>
      </c>
      <c r="T1115" s="13" t="s">
        <v>4385</v>
      </c>
      <c r="U1115" s="16" t="s">
        <v>4386</v>
      </c>
    </row>
    <row r="1116" spans="1:23" ht="13" x14ac:dyDescent="0.15">
      <c r="A1116" s="1">
        <f t="shared" si="53"/>
        <v>1115</v>
      </c>
      <c r="B1116" s="107" t="s">
        <v>4387</v>
      </c>
      <c r="C1116" s="111">
        <v>44103</v>
      </c>
      <c r="D1116" s="5" t="s">
        <v>116</v>
      </c>
      <c r="E1116" s="6">
        <v>1201</v>
      </c>
      <c r="F1116" s="5" t="s">
        <v>22</v>
      </c>
      <c r="G1116" s="7" t="s">
        <v>1658</v>
      </c>
      <c r="H1116" s="5" t="s">
        <v>60</v>
      </c>
      <c r="I1116" s="7" t="s">
        <v>118</v>
      </c>
      <c r="J1116" s="15"/>
      <c r="K1116" s="15"/>
      <c r="L1116" s="15"/>
      <c r="M1116" s="7" t="s">
        <v>4388</v>
      </c>
      <c r="N1116" s="7" t="s">
        <v>4389</v>
      </c>
      <c r="O1116" s="9">
        <v>1</v>
      </c>
      <c r="P1116" s="9">
        <v>1</v>
      </c>
      <c r="Q1116" s="11">
        <v>11525</v>
      </c>
      <c r="R1116" s="12">
        <f t="shared" si="51"/>
        <v>0</v>
      </c>
      <c r="S1116" s="11">
        <f t="shared" si="52"/>
        <v>11525</v>
      </c>
      <c r="T1116" s="13" t="s">
        <v>4390</v>
      </c>
      <c r="U1116" s="16" t="s">
        <v>4391</v>
      </c>
    </row>
    <row r="1117" spans="1:23" ht="13" x14ac:dyDescent="0.15">
      <c r="A1117" s="1">
        <f t="shared" si="53"/>
        <v>1116</v>
      </c>
      <c r="B1117" s="107" t="s">
        <v>4392</v>
      </c>
      <c r="C1117" s="111">
        <v>44103</v>
      </c>
      <c r="D1117" s="5" t="s">
        <v>124</v>
      </c>
      <c r="E1117" s="6">
        <v>2017</v>
      </c>
      <c r="F1117" s="5" t="s">
        <v>22</v>
      </c>
      <c r="G1117" s="7" t="s">
        <v>3182</v>
      </c>
      <c r="H1117" s="5" t="s">
        <v>54</v>
      </c>
      <c r="I1117" s="7" t="s">
        <v>118</v>
      </c>
      <c r="J1117" s="15"/>
      <c r="K1117" s="15"/>
      <c r="L1117" s="15"/>
      <c r="M1117" s="7" t="s">
        <v>4393</v>
      </c>
      <c r="N1117" s="7" t="s">
        <v>56</v>
      </c>
      <c r="O1117" s="15"/>
      <c r="P1117" s="15"/>
      <c r="Q1117" s="11">
        <v>0</v>
      </c>
      <c r="R1117" s="12">
        <f t="shared" si="51"/>
        <v>3000</v>
      </c>
      <c r="S1117" s="11">
        <f t="shared" si="52"/>
        <v>3000</v>
      </c>
      <c r="T1117" s="13" t="s">
        <v>4394</v>
      </c>
      <c r="U1117" s="16" t="s">
        <v>4395</v>
      </c>
    </row>
    <row r="1118" spans="1:23" ht="13" x14ac:dyDescent="0.15">
      <c r="A1118" s="1">
        <f t="shared" si="53"/>
        <v>1117</v>
      </c>
      <c r="B1118" s="107" t="s">
        <v>4396</v>
      </c>
      <c r="C1118" s="111">
        <v>44103</v>
      </c>
      <c r="D1118" s="5" t="s">
        <v>124</v>
      </c>
      <c r="E1118" s="6">
        <v>6421</v>
      </c>
      <c r="F1118" s="5" t="s">
        <v>22</v>
      </c>
      <c r="G1118" s="7" t="s">
        <v>1500</v>
      </c>
      <c r="H1118" s="5" t="s">
        <v>60</v>
      </c>
      <c r="I1118" s="7" t="s">
        <v>109</v>
      </c>
      <c r="J1118" s="15"/>
      <c r="K1118" s="15"/>
      <c r="L1118" s="15"/>
      <c r="M1118" s="7" t="s">
        <v>4397</v>
      </c>
      <c r="N1118" s="7" t="s">
        <v>1108</v>
      </c>
      <c r="O1118" s="15"/>
      <c r="P1118" s="15"/>
      <c r="Q1118" s="11">
        <v>0</v>
      </c>
      <c r="R1118" s="12">
        <f t="shared" si="51"/>
        <v>3000</v>
      </c>
      <c r="S1118" s="11">
        <f t="shared" si="52"/>
        <v>3000</v>
      </c>
      <c r="T1118" s="13" t="s">
        <v>4398</v>
      </c>
      <c r="U1118" s="16" t="s">
        <v>2261</v>
      </c>
    </row>
    <row r="1119" spans="1:23" ht="13" x14ac:dyDescent="0.15">
      <c r="A1119" s="1">
        <f t="shared" si="53"/>
        <v>1118</v>
      </c>
      <c r="B1119" s="107" t="s">
        <v>4399</v>
      </c>
      <c r="C1119" s="111">
        <v>44103</v>
      </c>
      <c r="D1119" s="5" t="s">
        <v>131</v>
      </c>
      <c r="E1119" s="6">
        <v>12318</v>
      </c>
      <c r="F1119" s="5" t="s">
        <v>22</v>
      </c>
      <c r="G1119" s="7" t="s">
        <v>1021</v>
      </c>
      <c r="H1119" s="5" t="s">
        <v>24</v>
      </c>
      <c r="I1119" s="7" t="s">
        <v>42</v>
      </c>
      <c r="J1119" s="15"/>
      <c r="K1119" s="15"/>
      <c r="L1119" s="15"/>
      <c r="M1119" s="7" t="s">
        <v>4400</v>
      </c>
      <c r="N1119" s="7" t="s">
        <v>145</v>
      </c>
      <c r="O1119" s="15"/>
      <c r="P1119" s="15"/>
      <c r="Q1119" s="11">
        <v>0</v>
      </c>
      <c r="R1119" s="12">
        <f t="shared" si="51"/>
        <v>500</v>
      </c>
      <c r="S1119" s="11">
        <f t="shared" si="52"/>
        <v>500</v>
      </c>
      <c r="T1119" s="13" t="s">
        <v>4401</v>
      </c>
      <c r="U1119" s="16" t="s">
        <v>136</v>
      </c>
    </row>
    <row r="1120" spans="1:23" ht="13" x14ac:dyDescent="0.15">
      <c r="A1120" s="1">
        <f t="shared" si="53"/>
        <v>1119</v>
      </c>
      <c r="B1120" s="107" t="s">
        <v>4402</v>
      </c>
      <c r="C1120" s="111">
        <v>44103</v>
      </c>
      <c r="D1120" s="5" t="s">
        <v>131</v>
      </c>
      <c r="E1120" s="6">
        <v>718</v>
      </c>
      <c r="F1120" s="5" t="s">
        <v>22</v>
      </c>
      <c r="G1120" s="7" t="s">
        <v>4403</v>
      </c>
      <c r="H1120" s="5" t="s">
        <v>24</v>
      </c>
      <c r="I1120" s="7" t="s">
        <v>42</v>
      </c>
      <c r="J1120" s="15"/>
      <c r="K1120" s="15"/>
      <c r="L1120" s="15"/>
      <c r="M1120" s="7" t="s">
        <v>4404</v>
      </c>
      <c r="N1120" s="7" t="s">
        <v>145</v>
      </c>
      <c r="O1120" s="15"/>
      <c r="P1120" s="15"/>
      <c r="Q1120" s="11">
        <v>0</v>
      </c>
      <c r="R1120" s="12">
        <f t="shared" si="51"/>
        <v>500</v>
      </c>
      <c r="S1120" s="11">
        <f t="shared" si="52"/>
        <v>500</v>
      </c>
      <c r="T1120" s="13" t="s">
        <v>4405</v>
      </c>
      <c r="U1120" s="16" t="s">
        <v>136</v>
      </c>
    </row>
    <row r="1121" spans="1:22" ht="13" x14ac:dyDescent="0.15">
      <c r="A1121" s="1">
        <f t="shared" si="53"/>
        <v>1120</v>
      </c>
      <c r="B1121" s="107" t="s">
        <v>4406</v>
      </c>
      <c r="C1121" s="111">
        <v>44103</v>
      </c>
      <c r="D1121" s="5" t="s">
        <v>131</v>
      </c>
      <c r="E1121" s="6">
        <v>11001</v>
      </c>
      <c r="F1121" s="5" t="s">
        <v>22</v>
      </c>
      <c r="G1121" s="7" t="s">
        <v>1736</v>
      </c>
      <c r="H1121" s="5" t="s">
        <v>24</v>
      </c>
      <c r="I1121" s="7" t="s">
        <v>42</v>
      </c>
      <c r="J1121" s="15"/>
      <c r="K1121" s="15"/>
      <c r="L1121" s="15"/>
      <c r="M1121" s="7" t="s">
        <v>4407</v>
      </c>
      <c r="N1121" s="7" t="s">
        <v>3959</v>
      </c>
      <c r="O1121" s="15"/>
      <c r="P1121" s="15"/>
      <c r="Q1121" s="11">
        <v>0</v>
      </c>
      <c r="R1121" s="12">
        <f t="shared" si="51"/>
        <v>500</v>
      </c>
      <c r="S1121" s="11">
        <f t="shared" si="52"/>
        <v>500</v>
      </c>
      <c r="T1121" s="13" t="s">
        <v>4408</v>
      </c>
      <c r="U1121" s="16" t="s">
        <v>136</v>
      </c>
    </row>
    <row r="1122" spans="1:22" ht="13" x14ac:dyDescent="0.15">
      <c r="A1122" s="1">
        <f t="shared" si="53"/>
        <v>1121</v>
      </c>
      <c r="B1122" s="107" t="s">
        <v>4409</v>
      </c>
      <c r="C1122" s="111">
        <v>44103</v>
      </c>
      <c r="D1122" s="5" t="s">
        <v>131</v>
      </c>
      <c r="E1122" s="6">
        <v>6213</v>
      </c>
      <c r="F1122" s="5" t="s">
        <v>22</v>
      </c>
      <c r="G1122" s="7" t="s">
        <v>4410</v>
      </c>
      <c r="H1122" s="5" t="s">
        <v>4411</v>
      </c>
      <c r="I1122" s="7" t="s">
        <v>35</v>
      </c>
      <c r="J1122" s="15"/>
      <c r="K1122" s="15"/>
      <c r="L1122" s="15"/>
      <c r="M1122" s="7" t="s">
        <v>4412</v>
      </c>
      <c r="N1122" s="7" t="s">
        <v>145</v>
      </c>
      <c r="O1122" s="15"/>
      <c r="P1122" s="15"/>
      <c r="Q1122" s="11">
        <v>0</v>
      </c>
      <c r="R1122" s="12">
        <f t="shared" si="51"/>
        <v>500</v>
      </c>
      <c r="S1122" s="11">
        <f t="shared" si="52"/>
        <v>500</v>
      </c>
      <c r="T1122" s="13" t="s">
        <v>4413</v>
      </c>
      <c r="U1122" s="16" t="s">
        <v>136</v>
      </c>
    </row>
    <row r="1123" spans="1:22" ht="13" x14ac:dyDescent="0.15">
      <c r="A1123" s="1">
        <f t="shared" si="53"/>
        <v>1122</v>
      </c>
      <c r="B1123" s="107" t="s">
        <v>4414</v>
      </c>
      <c r="C1123" s="111">
        <v>44103</v>
      </c>
      <c r="D1123" s="5" t="s">
        <v>131</v>
      </c>
      <c r="E1123" s="6">
        <v>2600</v>
      </c>
      <c r="F1123" s="5" t="s">
        <v>22</v>
      </c>
      <c r="G1123" s="7" t="s">
        <v>725</v>
      </c>
      <c r="H1123" s="5" t="s">
        <v>24</v>
      </c>
      <c r="I1123" s="7" t="s">
        <v>25</v>
      </c>
      <c r="J1123" s="15"/>
      <c r="K1123" s="15"/>
      <c r="L1123" s="15"/>
      <c r="M1123" s="7" t="s">
        <v>4415</v>
      </c>
      <c r="N1123" s="7" t="s">
        <v>3959</v>
      </c>
      <c r="O1123" s="15"/>
      <c r="P1123" s="15"/>
      <c r="Q1123" s="11">
        <v>0</v>
      </c>
      <c r="R1123" s="12">
        <f t="shared" si="51"/>
        <v>500</v>
      </c>
      <c r="S1123" s="11">
        <f t="shared" si="52"/>
        <v>500</v>
      </c>
      <c r="T1123" s="13" t="s">
        <v>4416</v>
      </c>
      <c r="U1123" s="16" t="s">
        <v>186</v>
      </c>
    </row>
    <row r="1124" spans="1:22" ht="13" x14ac:dyDescent="0.15">
      <c r="A1124" s="1">
        <f t="shared" si="53"/>
        <v>1123</v>
      </c>
      <c r="B1124" s="107" t="s">
        <v>4417</v>
      </c>
      <c r="C1124" s="111">
        <v>44103</v>
      </c>
      <c r="D1124" s="5" t="s">
        <v>239</v>
      </c>
      <c r="E1124" s="6">
        <v>5351</v>
      </c>
      <c r="F1124" s="5" t="s">
        <v>22</v>
      </c>
      <c r="G1124" s="7" t="s">
        <v>3924</v>
      </c>
      <c r="H1124" s="5" t="s">
        <v>354</v>
      </c>
      <c r="I1124" s="7" t="s">
        <v>69</v>
      </c>
      <c r="J1124" s="15"/>
      <c r="K1124" s="15"/>
      <c r="L1124" s="15"/>
      <c r="M1124" s="7" t="s">
        <v>4418</v>
      </c>
      <c r="N1124" s="7" t="s">
        <v>4419</v>
      </c>
      <c r="O1124" s="9">
        <v>1</v>
      </c>
      <c r="P1124" s="9">
        <v>1</v>
      </c>
      <c r="Q1124" s="11">
        <v>84000</v>
      </c>
      <c r="R1124" s="12">
        <f t="shared" si="51"/>
        <v>0</v>
      </c>
      <c r="S1124" s="11">
        <f t="shared" si="52"/>
        <v>84000</v>
      </c>
      <c r="T1124" s="13" t="s">
        <v>4420</v>
      </c>
      <c r="U1124" s="16" t="s">
        <v>729</v>
      </c>
      <c r="V1124" t="s">
        <v>4778</v>
      </c>
    </row>
    <row r="1125" spans="1:22" ht="13" x14ac:dyDescent="0.15">
      <c r="A1125" s="1">
        <f t="shared" si="53"/>
        <v>1124</v>
      </c>
      <c r="B1125" s="107" t="s">
        <v>4421</v>
      </c>
      <c r="C1125" s="111">
        <v>44103</v>
      </c>
      <c r="D1125" s="5" t="s">
        <v>239</v>
      </c>
      <c r="E1125" s="6">
        <v>2722</v>
      </c>
      <c r="F1125" s="5" t="s">
        <v>22</v>
      </c>
      <c r="G1125" s="7" t="s">
        <v>4422</v>
      </c>
      <c r="H1125" s="5" t="s">
        <v>60</v>
      </c>
      <c r="I1125" s="7" t="s">
        <v>104</v>
      </c>
      <c r="J1125" s="15"/>
      <c r="K1125" s="15"/>
      <c r="L1125" s="15"/>
      <c r="M1125" s="7" t="s">
        <v>4423</v>
      </c>
      <c r="N1125" s="15"/>
      <c r="O1125" s="15"/>
      <c r="P1125" s="15"/>
      <c r="Q1125" s="11">
        <v>50000</v>
      </c>
      <c r="R1125" s="12">
        <f t="shared" si="51"/>
        <v>0</v>
      </c>
      <c r="S1125" s="11">
        <f t="shared" si="52"/>
        <v>50000</v>
      </c>
      <c r="T1125" s="13" t="s">
        <v>4424</v>
      </c>
      <c r="U1125" s="16" t="s">
        <v>256</v>
      </c>
      <c r="V1125" t="s">
        <v>4778</v>
      </c>
    </row>
    <row r="1126" spans="1:22" ht="13" x14ac:dyDescent="0.15">
      <c r="A1126" s="1">
        <f t="shared" si="53"/>
        <v>1125</v>
      </c>
      <c r="B1126" s="107" t="s">
        <v>4425</v>
      </c>
      <c r="C1126" s="111">
        <v>44103</v>
      </c>
      <c r="D1126" s="5" t="s">
        <v>239</v>
      </c>
      <c r="E1126" s="6">
        <v>623</v>
      </c>
      <c r="F1126" s="5" t="s">
        <v>22</v>
      </c>
      <c r="G1126" s="7" t="s">
        <v>3455</v>
      </c>
      <c r="H1126" s="5" t="s">
        <v>54</v>
      </c>
      <c r="I1126" s="7" t="s">
        <v>109</v>
      </c>
      <c r="J1126" s="15"/>
      <c r="K1126" s="15"/>
      <c r="L1126" s="15"/>
      <c r="M1126" s="7" t="s">
        <v>4426</v>
      </c>
      <c r="N1126" s="7" t="s">
        <v>481</v>
      </c>
      <c r="O1126" s="15"/>
      <c r="P1126" s="15"/>
      <c r="Q1126" s="11">
        <v>50000</v>
      </c>
      <c r="R1126" s="12">
        <f t="shared" si="51"/>
        <v>0</v>
      </c>
      <c r="S1126" s="11">
        <f t="shared" si="52"/>
        <v>50000</v>
      </c>
      <c r="T1126" s="13" t="s">
        <v>4427</v>
      </c>
      <c r="U1126" s="16" t="s">
        <v>250</v>
      </c>
      <c r="V1126" t="s">
        <v>4778</v>
      </c>
    </row>
    <row r="1127" spans="1:22" ht="13" x14ac:dyDescent="0.15">
      <c r="A1127" s="1">
        <f t="shared" si="53"/>
        <v>1126</v>
      </c>
      <c r="B1127" s="107" t="s">
        <v>4428</v>
      </c>
      <c r="C1127" s="111">
        <v>44103</v>
      </c>
      <c r="D1127" s="5" t="s">
        <v>239</v>
      </c>
      <c r="E1127" s="6">
        <v>308</v>
      </c>
      <c r="F1127" s="5" t="s">
        <v>22</v>
      </c>
      <c r="G1127" s="7" t="s">
        <v>4429</v>
      </c>
      <c r="H1127" s="5" t="s">
        <v>34</v>
      </c>
      <c r="I1127" s="7" t="s">
        <v>109</v>
      </c>
      <c r="J1127" s="15"/>
      <c r="K1127" s="15"/>
      <c r="L1127" s="15"/>
      <c r="M1127" s="15"/>
      <c r="N1127" s="7" t="s">
        <v>4430</v>
      </c>
      <c r="O1127" s="15"/>
      <c r="P1127" s="15"/>
      <c r="Q1127" s="11">
        <v>50000</v>
      </c>
      <c r="R1127" s="12">
        <f t="shared" si="51"/>
        <v>0</v>
      </c>
      <c r="S1127" s="11">
        <f t="shared" si="52"/>
        <v>50000</v>
      </c>
      <c r="T1127" s="13" t="s">
        <v>4431</v>
      </c>
      <c r="U1127" s="16" t="s">
        <v>280</v>
      </c>
      <c r="V1127" t="s">
        <v>4778</v>
      </c>
    </row>
    <row r="1128" spans="1:22" ht="13" x14ac:dyDescent="0.15">
      <c r="A1128" s="1">
        <f t="shared" si="53"/>
        <v>1127</v>
      </c>
      <c r="B1128" s="107" t="s">
        <v>4432</v>
      </c>
      <c r="C1128" s="111">
        <v>44103</v>
      </c>
      <c r="D1128" s="5" t="s">
        <v>239</v>
      </c>
      <c r="E1128" s="6">
        <v>5205</v>
      </c>
      <c r="F1128" s="5" t="s">
        <v>22</v>
      </c>
      <c r="G1128" s="7" t="s">
        <v>4433</v>
      </c>
      <c r="H1128" s="5" t="s">
        <v>34</v>
      </c>
      <c r="I1128" s="7" t="s">
        <v>69</v>
      </c>
      <c r="J1128" s="15"/>
      <c r="K1128" s="15"/>
      <c r="L1128" s="15"/>
      <c r="M1128" s="7" t="s">
        <v>4434</v>
      </c>
      <c r="N1128" s="7" t="s">
        <v>481</v>
      </c>
      <c r="O1128" s="15"/>
      <c r="P1128" s="15"/>
      <c r="Q1128" s="11">
        <v>50000</v>
      </c>
      <c r="R1128" s="12">
        <f t="shared" si="51"/>
        <v>0</v>
      </c>
      <c r="S1128" s="11">
        <f t="shared" si="52"/>
        <v>50000</v>
      </c>
      <c r="T1128" s="13" t="s">
        <v>4435</v>
      </c>
      <c r="U1128" s="16" t="s">
        <v>4436</v>
      </c>
      <c r="V1128" t="s">
        <v>4778</v>
      </c>
    </row>
    <row r="1129" spans="1:22" ht="13" x14ac:dyDescent="0.15">
      <c r="A1129" s="1">
        <f t="shared" si="53"/>
        <v>1128</v>
      </c>
      <c r="B1129" s="107" t="s">
        <v>4437</v>
      </c>
      <c r="C1129" s="111">
        <v>44103</v>
      </c>
      <c r="D1129" s="5" t="s">
        <v>239</v>
      </c>
      <c r="E1129" s="6">
        <v>4121</v>
      </c>
      <c r="F1129" s="5" t="s">
        <v>22</v>
      </c>
      <c r="G1129" s="7" t="s">
        <v>1248</v>
      </c>
      <c r="H1129" s="5" t="s">
        <v>54</v>
      </c>
      <c r="I1129" s="15"/>
      <c r="J1129" s="15"/>
      <c r="K1129" s="15"/>
      <c r="L1129" s="15"/>
      <c r="M1129" s="7" t="s">
        <v>4438</v>
      </c>
      <c r="N1129" s="7" t="s">
        <v>481</v>
      </c>
      <c r="O1129" s="15"/>
      <c r="P1129" s="15"/>
      <c r="Q1129" s="11">
        <v>50000</v>
      </c>
      <c r="R1129" s="12">
        <f t="shared" si="51"/>
        <v>0</v>
      </c>
      <c r="S1129" s="11">
        <f t="shared" si="52"/>
        <v>50000</v>
      </c>
      <c r="T1129" s="13" t="s">
        <v>4439</v>
      </c>
      <c r="U1129" s="16" t="s">
        <v>256</v>
      </c>
      <c r="V1129" t="s">
        <v>4778</v>
      </c>
    </row>
    <row r="1130" spans="1:22" ht="13" x14ac:dyDescent="0.15">
      <c r="A1130" s="1">
        <f t="shared" si="53"/>
        <v>1129</v>
      </c>
      <c r="B1130" s="107" t="s">
        <v>4440</v>
      </c>
      <c r="C1130" s="111">
        <v>44103</v>
      </c>
      <c r="D1130" s="5" t="s">
        <v>239</v>
      </c>
      <c r="E1130" s="6">
        <v>8905</v>
      </c>
      <c r="F1130" s="5" t="s">
        <v>22</v>
      </c>
      <c r="G1130" s="7" t="s">
        <v>2696</v>
      </c>
      <c r="H1130" s="5" t="s">
        <v>34</v>
      </c>
      <c r="I1130" s="7" t="s">
        <v>25</v>
      </c>
      <c r="J1130" s="15"/>
      <c r="K1130" s="15"/>
      <c r="L1130" s="15"/>
      <c r="M1130" s="7" t="s">
        <v>2697</v>
      </c>
      <c r="N1130" s="7" t="s">
        <v>497</v>
      </c>
      <c r="O1130" s="15"/>
      <c r="P1130" s="15"/>
      <c r="Q1130" s="11">
        <v>50000</v>
      </c>
      <c r="R1130" s="12">
        <f t="shared" si="51"/>
        <v>0</v>
      </c>
      <c r="S1130" s="11">
        <f t="shared" si="52"/>
        <v>50000</v>
      </c>
      <c r="T1130" s="13" t="s">
        <v>2699</v>
      </c>
      <c r="U1130" s="16" t="s">
        <v>280</v>
      </c>
      <c r="V1130" t="s">
        <v>4778</v>
      </c>
    </row>
    <row r="1131" spans="1:22" ht="13" x14ac:dyDescent="0.15">
      <c r="A1131" s="1">
        <f t="shared" si="53"/>
        <v>1130</v>
      </c>
      <c r="B1131" s="107" t="s">
        <v>4441</v>
      </c>
      <c r="C1131" s="111">
        <v>44103</v>
      </c>
      <c r="D1131" s="5" t="s">
        <v>239</v>
      </c>
      <c r="E1131" s="6">
        <v>4307</v>
      </c>
      <c r="F1131" s="5" t="s">
        <v>22</v>
      </c>
      <c r="G1131" s="7" t="s">
        <v>1810</v>
      </c>
      <c r="H1131" s="5" t="s">
        <v>34</v>
      </c>
      <c r="I1131" s="15"/>
      <c r="J1131" s="15"/>
      <c r="K1131" s="15"/>
      <c r="L1131" s="15"/>
      <c r="M1131" s="7" t="s">
        <v>4442</v>
      </c>
      <c r="N1131" s="7" t="s">
        <v>481</v>
      </c>
      <c r="O1131" s="15"/>
      <c r="P1131" s="15"/>
      <c r="Q1131" s="11">
        <v>50000</v>
      </c>
      <c r="R1131" s="12">
        <f t="shared" si="51"/>
        <v>0</v>
      </c>
      <c r="S1131" s="11">
        <f t="shared" si="52"/>
        <v>50000</v>
      </c>
      <c r="T1131" s="13" t="s">
        <v>4443</v>
      </c>
      <c r="U1131" s="16" t="s">
        <v>261</v>
      </c>
      <c r="V1131" t="s">
        <v>4778</v>
      </c>
    </row>
    <row r="1132" spans="1:22" ht="13" x14ac:dyDescent="0.15">
      <c r="A1132" s="1">
        <f t="shared" si="53"/>
        <v>1131</v>
      </c>
      <c r="B1132" s="107" t="s">
        <v>4444</v>
      </c>
      <c r="C1132" s="111">
        <v>44103</v>
      </c>
      <c r="D1132" s="5" t="s">
        <v>239</v>
      </c>
      <c r="E1132" s="6">
        <v>9915</v>
      </c>
      <c r="F1132" s="5" t="s">
        <v>22</v>
      </c>
      <c r="G1132" s="7" t="s">
        <v>1194</v>
      </c>
      <c r="H1132" s="5" t="s">
        <v>68</v>
      </c>
      <c r="I1132" s="7" t="s">
        <v>42</v>
      </c>
      <c r="J1132" s="15"/>
      <c r="K1132" s="15"/>
      <c r="L1132" s="15"/>
      <c r="M1132" s="7" t="s">
        <v>4445</v>
      </c>
      <c r="N1132" s="7" t="s">
        <v>523</v>
      </c>
      <c r="O1132" s="15"/>
      <c r="P1132" s="15"/>
      <c r="Q1132" s="11">
        <v>50000</v>
      </c>
      <c r="R1132" s="12">
        <f t="shared" si="51"/>
        <v>0</v>
      </c>
      <c r="S1132" s="11">
        <f t="shared" si="52"/>
        <v>50000</v>
      </c>
      <c r="T1132" s="13" t="s">
        <v>4446</v>
      </c>
      <c r="U1132" s="16" t="s">
        <v>4436</v>
      </c>
      <c r="V1132" t="s">
        <v>4778</v>
      </c>
    </row>
    <row r="1133" spans="1:22" ht="13" x14ac:dyDescent="0.15">
      <c r="A1133" s="1">
        <f t="shared" si="53"/>
        <v>1132</v>
      </c>
      <c r="B1133" s="107" t="s">
        <v>4447</v>
      </c>
      <c r="C1133" s="111">
        <v>44103</v>
      </c>
      <c r="D1133" s="5" t="s">
        <v>239</v>
      </c>
      <c r="E1133" s="6">
        <v>9123</v>
      </c>
      <c r="F1133" s="5" t="s">
        <v>22</v>
      </c>
      <c r="G1133" s="7" t="s">
        <v>4448</v>
      </c>
      <c r="H1133" s="5" t="s">
        <v>24</v>
      </c>
      <c r="I1133" s="15"/>
      <c r="J1133" s="15"/>
      <c r="K1133" s="15"/>
      <c r="L1133" s="15"/>
      <c r="M1133" s="7" t="s">
        <v>4449</v>
      </c>
      <c r="N1133" s="7" t="s">
        <v>497</v>
      </c>
      <c r="O1133" s="15"/>
      <c r="P1133" s="15"/>
      <c r="Q1133" s="11">
        <v>50000</v>
      </c>
      <c r="R1133" s="12">
        <f t="shared" si="51"/>
        <v>0</v>
      </c>
      <c r="S1133" s="11">
        <f t="shared" si="52"/>
        <v>50000</v>
      </c>
      <c r="T1133" s="13" t="s">
        <v>4450</v>
      </c>
      <c r="U1133" s="16" t="s">
        <v>250</v>
      </c>
      <c r="V1133" t="s">
        <v>4778</v>
      </c>
    </row>
    <row r="1134" spans="1:22" ht="13" x14ac:dyDescent="0.15">
      <c r="A1134" s="1">
        <f t="shared" si="53"/>
        <v>1133</v>
      </c>
      <c r="B1134" s="107" t="s">
        <v>4451</v>
      </c>
      <c r="C1134" s="111">
        <v>44103</v>
      </c>
      <c r="D1134" s="5" t="s">
        <v>239</v>
      </c>
      <c r="E1134" s="6">
        <v>5504</v>
      </c>
      <c r="F1134" s="5" t="s">
        <v>22</v>
      </c>
      <c r="G1134" s="7" t="s">
        <v>4452</v>
      </c>
      <c r="H1134" s="5" t="s">
        <v>60</v>
      </c>
      <c r="I1134" s="7" t="s">
        <v>69</v>
      </c>
      <c r="J1134" s="15"/>
      <c r="K1134" s="15"/>
      <c r="L1134" s="15"/>
      <c r="M1134" s="7" t="s">
        <v>4453</v>
      </c>
      <c r="N1134" s="7" t="s">
        <v>497</v>
      </c>
      <c r="O1134" s="15"/>
      <c r="P1134" s="15"/>
      <c r="Q1134" s="11">
        <v>50000</v>
      </c>
      <c r="R1134" s="12">
        <f t="shared" si="51"/>
        <v>0</v>
      </c>
      <c r="S1134" s="11">
        <f t="shared" si="52"/>
        <v>50000</v>
      </c>
      <c r="T1134" s="13" t="s">
        <v>4454</v>
      </c>
      <c r="U1134" s="16" t="s">
        <v>250</v>
      </c>
      <c r="V1134" t="s">
        <v>4778</v>
      </c>
    </row>
    <row r="1135" spans="1:22" ht="13" x14ac:dyDescent="0.15">
      <c r="A1135" s="1">
        <f t="shared" si="53"/>
        <v>1134</v>
      </c>
      <c r="B1135" s="107" t="s">
        <v>4455</v>
      </c>
      <c r="C1135" s="111">
        <v>44103</v>
      </c>
      <c r="D1135" s="5" t="s">
        <v>239</v>
      </c>
      <c r="E1135" s="6">
        <v>11108</v>
      </c>
      <c r="F1135" s="5" t="s">
        <v>22</v>
      </c>
      <c r="G1135" s="7" t="s">
        <v>4456</v>
      </c>
      <c r="H1135" s="5" t="s">
        <v>68</v>
      </c>
      <c r="I1135" s="7" t="s">
        <v>35</v>
      </c>
      <c r="J1135" s="15"/>
      <c r="K1135" s="15"/>
      <c r="L1135" s="15"/>
      <c r="M1135" s="7" t="s">
        <v>4457</v>
      </c>
      <c r="N1135" s="7" t="s">
        <v>497</v>
      </c>
      <c r="O1135" s="15"/>
      <c r="P1135" s="15"/>
      <c r="Q1135" s="11">
        <v>50000</v>
      </c>
      <c r="R1135" s="12">
        <f t="shared" si="51"/>
        <v>0</v>
      </c>
      <c r="S1135" s="11">
        <f t="shared" si="52"/>
        <v>50000</v>
      </c>
      <c r="T1135" s="13" t="s">
        <v>4458</v>
      </c>
      <c r="U1135" s="16" t="s">
        <v>250</v>
      </c>
      <c r="V1135" t="s">
        <v>4778</v>
      </c>
    </row>
    <row r="1136" spans="1:22" ht="13" x14ac:dyDescent="0.15">
      <c r="A1136" s="1">
        <f t="shared" si="53"/>
        <v>1135</v>
      </c>
      <c r="B1136" s="107" t="s">
        <v>4459</v>
      </c>
      <c r="C1136" s="111">
        <v>44103</v>
      </c>
      <c r="D1136" s="5" t="s">
        <v>239</v>
      </c>
      <c r="E1136" s="6">
        <v>3303</v>
      </c>
      <c r="F1136" s="5" t="s">
        <v>22</v>
      </c>
      <c r="G1136" s="7" t="s">
        <v>4460</v>
      </c>
      <c r="H1136" s="5" t="s">
        <v>54</v>
      </c>
      <c r="I1136" s="7" t="s">
        <v>69</v>
      </c>
      <c r="J1136" s="15"/>
      <c r="K1136" s="15"/>
      <c r="L1136" s="15"/>
      <c r="M1136" s="7" t="s">
        <v>4461</v>
      </c>
      <c r="N1136" s="7" t="s">
        <v>481</v>
      </c>
      <c r="O1136" s="15"/>
      <c r="P1136" s="15"/>
      <c r="Q1136" s="11">
        <v>50000</v>
      </c>
      <c r="R1136" s="12">
        <f t="shared" si="51"/>
        <v>0</v>
      </c>
      <c r="S1136" s="11">
        <f t="shared" si="52"/>
        <v>50000</v>
      </c>
      <c r="T1136" s="13" t="s">
        <v>4462</v>
      </c>
      <c r="U1136" s="16" t="s">
        <v>250</v>
      </c>
      <c r="V1136" t="s">
        <v>4778</v>
      </c>
    </row>
    <row r="1137" spans="1:22" ht="13" x14ac:dyDescent="0.15">
      <c r="A1137" s="1">
        <f t="shared" si="53"/>
        <v>1136</v>
      </c>
      <c r="B1137" s="107" t="s">
        <v>4463</v>
      </c>
      <c r="C1137" s="111">
        <v>44103</v>
      </c>
      <c r="D1137" s="5" t="s">
        <v>239</v>
      </c>
      <c r="E1137" s="6">
        <v>6929</v>
      </c>
      <c r="F1137" s="5" t="s">
        <v>22</v>
      </c>
      <c r="G1137" s="7" t="s">
        <v>4464</v>
      </c>
      <c r="H1137" s="5" t="s">
        <v>34</v>
      </c>
      <c r="I1137" s="7" t="s">
        <v>97</v>
      </c>
      <c r="J1137" s="15"/>
      <c r="K1137" s="15"/>
      <c r="L1137" s="15"/>
      <c r="M1137" s="7" t="s">
        <v>4465</v>
      </c>
      <c r="N1137" s="7" t="s">
        <v>481</v>
      </c>
      <c r="O1137" s="15"/>
      <c r="P1137" s="15"/>
      <c r="Q1137" s="11">
        <v>50000</v>
      </c>
      <c r="R1137" s="12">
        <f t="shared" si="51"/>
        <v>0</v>
      </c>
      <c r="S1137" s="11">
        <f t="shared" si="52"/>
        <v>50000</v>
      </c>
      <c r="T1137" s="13" t="s">
        <v>4466</v>
      </c>
      <c r="U1137" s="16" t="s">
        <v>493</v>
      </c>
      <c r="V1137" t="s">
        <v>4778</v>
      </c>
    </row>
    <row r="1138" spans="1:22" ht="13" x14ac:dyDescent="0.15">
      <c r="A1138" s="1">
        <f t="shared" si="53"/>
        <v>1137</v>
      </c>
      <c r="B1138" s="107" t="s">
        <v>4467</v>
      </c>
      <c r="C1138" s="111">
        <v>44103</v>
      </c>
      <c r="D1138" s="5" t="s">
        <v>239</v>
      </c>
      <c r="E1138" s="6">
        <v>5220</v>
      </c>
      <c r="F1138" s="5" t="s">
        <v>22</v>
      </c>
      <c r="G1138" s="7" t="s">
        <v>4468</v>
      </c>
      <c r="H1138" s="5" t="s">
        <v>54</v>
      </c>
      <c r="I1138" s="7" t="s">
        <v>97</v>
      </c>
      <c r="J1138" s="15"/>
      <c r="K1138" s="15"/>
      <c r="L1138" s="15"/>
      <c r="M1138" s="7" t="s">
        <v>4469</v>
      </c>
      <c r="N1138" s="7" t="s">
        <v>481</v>
      </c>
      <c r="O1138" s="15"/>
      <c r="P1138" s="15"/>
      <c r="Q1138" s="11">
        <v>50000</v>
      </c>
      <c r="R1138" s="12">
        <f t="shared" si="51"/>
        <v>0</v>
      </c>
      <c r="S1138" s="11">
        <f t="shared" si="52"/>
        <v>50000</v>
      </c>
      <c r="T1138" s="13" t="s">
        <v>4470</v>
      </c>
      <c r="U1138" s="16" t="s">
        <v>493</v>
      </c>
      <c r="V1138" t="s">
        <v>4778</v>
      </c>
    </row>
    <row r="1139" spans="1:22" ht="13" x14ac:dyDescent="0.15">
      <c r="A1139" s="1">
        <f t="shared" si="53"/>
        <v>1138</v>
      </c>
      <c r="B1139" s="107" t="s">
        <v>4471</v>
      </c>
      <c r="C1139" s="111">
        <v>44103</v>
      </c>
      <c r="D1139" s="5" t="s">
        <v>239</v>
      </c>
      <c r="E1139" s="6">
        <v>5409</v>
      </c>
      <c r="F1139" s="5" t="s">
        <v>22</v>
      </c>
      <c r="G1139" s="7" t="s">
        <v>4472</v>
      </c>
      <c r="H1139" s="5" t="s">
        <v>34</v>
      </c>
      <c r="I1139" s="7" t="s">
        <v>69</v>
      </c>
      <c r="J1139" s="15"/>
      <c r="K1139" s="15"/>
      <c r="L1139" s="15"/>
      <c r="M1139" s="7" t="s">
        <v>4473</v>
      </c>
      <c r="N1139" s="7" t="s">
        <v>481</v>
      </c>
      <c r="O1139" s="15"/>
      <c r="P1139" s="15"/>
      <c r="Q1139" s="11">
        <v>50000</v>
      </c>
      <c r="R1139" s="12">
        <f t="shared" si="51"/>
        <v>0</v>
      </c>
      <c r="S1139" s="11">
        <f t="shared" si="52"/>
        <v>50000</v>
      </c>
      <c r="T1139" s="13" t="s">
        <v>4474</v>
      </c>
      <c r="U1139" s="16" t="s">
        <v>250</v>
      </c>
      <c r="V1139" t="s">
        <v>4778</v>
      </c>
    </row>
    <row r="1140" spans="1:22" ht="13" x14ac:dyDescent="0.15">
      <c r="A1140" s="1">
        <f t="shared" si="53"/>
        <v>1139</v>
      </c>
      <c r="B1140" s="107" t="s">
        <v>4475</v>
      </c>
      <c r="C1140" s="111">
        <v>44103</v>
      </c>
      <c r="D1140" s="5" t="s">
        <v>239</v>
      </c>
      <c r="E1140" s="6">
        <v>1511</v>
      </c>
      <c r="F1140" s="5" t="s">
        <v>22</v>
      </c>
      <c r="G1140" s="7" t="s">
        <v>4476</v>
      </c>
      <c r="H1140" s="5" t="s">
        <v>247</v>
      </c>
      <c r="I1140" s="7" t="s">
        <v>25</v>
      </c>
      <c r="J1140" s="15"/>
      <c r="K1140" s="15"/>
      <c r="L1140" s="15"/>
      <c r="M1140" s="7" t="s">
        <v>4477</v>
      </c>
      <c r="N1140" s="7" t="s">
        <v>481</v>
      </c>
      <c r="O1140" s="15"/>
      <c r="P1140" s="15"/>
      <c r="Q1140" s="11">
        <v>50000</v>
      </c>
      <c r="R1140" s="12">
        <f t="shared" si="51"/>
        <v>0</v>
      </c>
      <c r="S1140" s="11">
        <f t="shared" si="52"/>
        <v>50000</v>
      </c>
      <c r="T1140" s="13" t="s">
        <v>4478</v>
      </c>
      <c r="U1140" s="16" t="s">
        <v>250</v>
      </c>
      <c r="V1140" t="s">
        <v>4778</v>
      </c>
    </row>
    <row r="1141" spans="1:22" ht="13" x14ac:dyDescent="0.15">
      <c r="A1141" s="1">
        <f t="shared" si="53"/>
        <v>1140</v>
      </c>
      <c r="B1141" s="107" t="s">
        <v>4479</v>
      </c>
      <c r="C1141" s="111">
        <v>44103</v>
      </c>
      <c r="D1141" s="5" t="s">
        <v>239</v>
      </c>
      <c r="E1141" s="6">
        <v>1504</v>
      </c>
      <c r="F1141" s="5" t="s">
        <v>22</v>
      </c>
      <c r="G1141" s="7" t="s">
        <v>4480</v>
      </c>
      <c r="H1141" s="5" t="s">
        <v>34</v>
      </c>
      <c r="I1141" s="7" t="s">
        <v>109</v>
      </c>
      <c r="J1141" s="15"/>
      <c r="K1141" s="15"/>
      <c r="L1141" s="15"/>
      <c r="M1141" s="7" t="s">
        <v>4481</v>
      </c>
      <c r="N1141" s="7" t="s">
        <v>481</v>
      </c>
      <c r="O1141" s="15"/>
      <c r="P1141" s="15"/>
      <c r="Q1141" s="11">
        <v>50000</v>
      </c>
      <c r="R1141" s="12">
        <f t="shared" si="51"/>
        <v>0</v>
      </c>
      <c r="S1141" s="11">
        <f t="shared" si="52"/>
        <v>50000</v>
      </c>
      <c r="T1141" s="13" t="s">
        <v>4482</v>
      </c>
      <c r="U1141" s="16" t="s">
        <v>250</v>
      </c>
      <c r="V1141" t="s">
        <v>4778</v>
      </c>
    </row>
    <row r="1142" spans="1:22" ht="13" x14ac:dyDescent="0.15">
      <c r="A1142" s="1">
        <f t="shared" si="53"/>
        <v>1141</v>
      </c>
      <c r="B1142" s="107" t="s">
        <v>4483</v>
      </c>
      <c r="C1142" s="111">
        <v>44103</v>
      </c>
      <c r="D1142" s="5" t="s">
        <v>239</v>
      </c>
      <c r="E1142" s="6">
        <v>1004</v>
      </c>
      <c r="F1142" s="5" t="s">
        <v>22</v>
      </c>
      <c r="G1142" s="7" t="s">
        <v>4484</v>
      </c>
      <c r="H1142" s="5" t="s">
        <v>60</v>
      </c>
      <c r="I1142" s="7" t="s">
        <v>25</v>
      </c>
      <c r="J1142" s="15"/>
      <c r="K1142" s="15"/>
      <c r="L1142" s="15"/>
      <c r="M1142" s="7" t="s">
        <v>4485</v>
      </c>
      <c r="N1142" s="7" t="s">
        <v>481</v>
      </c>
      <c r="O1142" s="15"/>
      <c r="P1142" s="15"/>
      <c r="Q1142" s="11">
        <v>50000</v>
      </c>
      <c r="R1142" s="12">
        <f t="shared" si="51"/>
        <v>0</v>
      </c>
      <c r="S1142" s="11">
        <f t="shared" si="52"/>
        <v>50000</v>
      </c>
      <c r="T1142" s="13" t="s">
        <v>4486</v>
      </c>
      <c r="U1142" s="16" t="s">
        <v>250</v>
      </c>
      <c r="V1142" t="s">
        <v>4778</v>
      </c>
    </row>
    <row r="1143" spans="1:22" ht="13" x14ac:dyDescent="0.15">
      <c r="A1143" s="1">
        <f t="shared" si="53"/>
        <v>1142</v>
      </c>
      <c r="B1143" s="107" t="s">
        <v>4487</v>
      </c>
      <c r="C1143" s="111">
        <v>44103</v>
      </c>
      <c r="D1143" s="5" t="s">
        <v>239</v>
      </c>
      <c r="E1143" s="6">
        <v>5112</v>
      </c>
      <c r="F1143" s="5" t="s">
        <v>22</v>
      </c>
      <c r="G1143" s="7" t="s">
        <v>852</v>
      </c>
      <c r="H1143" s="5" t="s">
        <v>68</v>
      </c>
      <c r="I1143" s="7" t="s">
        <v>69</v>
      </c>
      <c r="J1143" s="15"/>
      <c r="K1143" s="15"/>
      <c r="L1143" s="15"/>
      <c r="M1143" s="7" t="s">
        <v>4488</v>
      </c>
      <c r="N1143" s="7" t="s">
        <v>481</v>
      </c>
      <c r="O1143" s="15"/>
      <c r="P1143" s="15"/>
      <c r="Q1143" s="11">
        <v>50000</v>
      </c>
      <c r="R1143" s="12">
        <f t="shared" si="51"/>
        <v>0</v>
      </c>
      <c r="S1143" s="11">
        <f t="shared" si="52"/>
        <v>50000</v>
      </c>
      <c r="T1143" s="13" t="s">
        <v>4489</v>
      </c>
      <c r="U1143" s="16" t="s">
        <v>250</v>
      </c>
      <c r="V1143" t="s">
        <v>4778</v>
      </c>
    </row>
    <row r="1144" spans="1:22" ht="13" x14ac:dyDescent="0.15">
      <c r="A1144" s="1">
        <f t="shared" si="53"/>
        <v>1143</v>
      </c>
      <c r="B1144" s="107" t="s">
        <v>4490</v>
      </c>
      <c r="C1144" s="111">
        <v>44103</v>
      </c>
      <c r="D1144" s="5" t="s">
        <v>239</v>
      </c>
      <c r="E1144" s="6">
        <v>9609</v>
      </c>
      <c r="F1144" s="5" t="s">
        <v>22</v>
      </c>
      <c r="G1144" s="7" t="s">
        <v>4491</v>
      </c>
      <c r="H1144" s="5" t="s">
        <v>34</v>
      </c>
      <c r="I1144" s="7" t="s">
        <v>69</v>
      </c>
      <c r="J1144" s="15"/>
      <c r="K1144" s="15"/>
      <c r="L1144" s="15"/>
      <c r="M1144" s="7" t="s">
        <v>4492</v>
      </c>
      <c r="N1144" s="7" t="s">
        <v>481</v>
      </c>
      <c r="O1144" s="15"/>
      <c r="P1144" s="15"/>
      <c r="Q1144" s="11">
        <v>50000</v>
      </c>
      <c r="R1144" s="12">
        <f t="shared" si="51"/>
        <v>0</v>
      </c>
      <c r="S1144" s="11">
        <f t="shared" si="52"/>
        <v>50000</v>
      </c>
      <c r="T1144" s="13" t="s">
        <v>4493</v>
      </c>
      <c r="U1144" s="16" t="s">
        <v>250</v>
      </c>
      <c r="V1144" t="s">
        <v>4778</v>
      </c>
    </row>
    <row r="1145" spans="1:22" ht="13" x14ac:dyDescent="0.15">
      <c r="A1145" s="1">
        <f t="shared" si="53"/>
        <v>1144</v>
      </c>
      <c r="B1145" s="107" t="s">
        <v>4494</v>
      </c>
      <c r="C1145" s="111">
        <v>44103</v>
      </c>
      <c r="D1145" s="5" t="s">
        <v>239</v>
      </c>
      <c r="E1145" s="6">
        <v>1210</v>
      </c>
      <c r="F1145" s="5" t="s">
        <v>22</v>
      </c>
      <c r="G1145" s="7" t="s">
        <v>1658</v>
      </c>
      <c r="H1145" s="5" t="s">
        <v>60</v>
      </c>
      <c r="I1145" s="7" t="s">
        <v>118</v>
      </c>
      <c r="J1145" s="15"/>
      <c r="K1145" s="15"/>
      <c r="L1145" s="15"/>
      <c r="M1145" s="7" t="s">
        <v>4495</v>
      </c>
      <c r="N1145" s="7" t="s">
        <v>481</v>
      </c>
      <c r="O1145" s="15"/>
      <c r="P1145" s="15"/>
      <c r="Q1145" s="11">
        <v>50000</v>
      </c>
      <c r="R1145" s="12">
        <f t="shared" si="51"/>
        <v>0</v>
      </c>
      <c r="S1145" s="11">
        <f t="shared" si="52"/>
        <v>50000</v>
      </c>
      <c r="T1145" s="13" t="s">
        <v>4496</v>
      </c>
      <c r="U1145" s="16" t="s">
        <v>493</v>
      </c>
      <c r="V1145" t="s">
        <v>4778</v>
      </c>
    </row>
    <row r="1146" spans="1:22" ht="13" x14ac:dyDescent="0.15">
      <c r="A1146" s="1">
        <f t="shared" si="53"/>
        <v>1145</v>
      </c>
      <c r="B1146" s="107" t="s">
        <v>4497</v>
      </c>
      <c r="C1146" s="111">
        <v>44103</v>
      </c>
      <c r="D1146" s="5" t="s">
        <v>239</v>
      </c>
      <c r="E1146" s="6">
        <v>1409</v>
      </c>
      <c r="F1146" s="5" t="s">
        <v>22</v>
      </c>
      <c r="G1146" s="7" t="s">
        <v>4498</v>
      </c>
      <c r="H1146" s="5" t="s">
        <v>24</v>
      </c>
      <c r="I1146" s="7" t="s">
        <v>118</v>
      </c>
      <c r="J1146" s="15"/>
      <c r="K1146" s="15"/>
      <c r="L1146" s="15"/>
      <c r="M1146" s="7" t="s">
        <v>4499</v>
      </c>
      <c r="N1146" s="7" t="s">
        <v>481</v>
      </c>
      <c r="O1146" s="15"/>
      <c r="P1146" s="15"/>
      <c r="Q1146" s="11">
        <v>50000</v>
      </c>
      <c r="R1146" s="12">
        <f t="shared" si="51"/>
        <v>0</v>
      </c>
      <c r="S1146" s="11">
        <f t="shared" si="52"/>
        <v>50000</v>
      </c>
      <c r="T1146" s="13" t="s">
        <v>4500</v>
      </c>
      <c r="U1146" s="16" t="s">
        <v>256</v>
      </c>
      <c r="V1146" t="s">
        <v>4778</v>
      </c>
    </row>
    <row r="1147" spans="1:22" ht="13" x14ac:dyDescent="0.15">
      <c r="A1147" s="1">
        <f t="shared" si="53"/>
        <v>1146</v>
      </c>
      <c r="B1147" s="107" t="s">
        <v>4501</v>
      </c>
      <c r="C1147" s="111">
        <v>44103</v>
      </c>
      <c r="D1147" s="5" t="s">
        <v>239</v>
      </c>
      <c r="E1147" s="6">
        <v>1808</v>
      </c>
      <c r="F1147" s="5" t="s">
        <v>22</v>
      </c>
      <c r="G1147" s="7" t="s">
        <v>3783</v>
      </c>
      <c r="H1147" s="5" t="s">
        <v>54</v>
      </c>
      <c r="I1147" s="7" t="s">
        <v>104</v>
      </c>
      <c r="J1147" s="15"/>
      <c r="K1147" s="15"/>
      <c r="L1147" s="15"/>
      <c r="M1147" s="7" t="s">
        <v>3784</v>
      </c>
      <c r="N1147" s="7" t="s">
        <v>481</v>
      </c>
      <c r="O1147" s="15"/>
      <c r="P1147" s="15"/>
      <c r="Q1147" s="11">
        <v>50000</v>
      </c>
      <c r="R1147" s="12">
        <f t="shared" si="51"/>
        <v>0</v>
      </c>
      <c r="S1147" s="11">
        <f t="shared" si="52"/>
        <v>50000</v>
      </c>
      <c r="T1147" s="13" t="s">
        <v>3786</v>
      </c>
      <c r="U1147" s="16" t="s">
        <v>256</v>
      </c>
      <c r="V1147" t="s">
        <v>4778</v>
      </c>
    </row>
    <row r="1148" spans="1:22" ht="13" x14ac:dyDescent="0.15">
      <c r="A1148" s="1">
        <f t="shared" si="53"/>
        <v>1147</v>
      </c>
      <c r="B1148" s="107" t="s">
        <v>4502</v>
      </c>
      <c r="C1148" s="111">
        <v>44103</v>
      </c>
      <c r="D1148" s="5" t="s">
        <v>239</v>
      </c>
      <c r="E1148" s="6">
        <v>2905</v>
      </c>
      <c r="F1148" s="5" t="s">
        <v>22</v>
      </c>
      <c r="G1148" s="7" t="s">
        <v>2610</v>
      </c>
      <c r="H1148" s="5" t="s">
        <v>60</v>
      </c>
      <c r="I1148" s="7" t="s">
        <v>104</v>
      </c>
      <c r="J1148" s="15"/>
      <c r="K1148" s="15"/>
      <c r="L1148" s="15"/>
      <c r="M1148" s="7" t="s">
        <v>4503</v>
      </c>
      <c r="N1148" s="7" t="s">
        <v>481</v>
      </c>
      <c r="O1148" s="15"/>
      <c r="P1148" s="15"/>
      <c r="Q1148" s="11">
        <v>50000</v>
      </c>
      <c r="R1148" s="12">
        <f t="shared" si="51"/>
        <v>0</v>
      </c>
      <c r="S1148" s="11">
        <f t="shared" si="52"/>
        <v>50000</v>
      </c>
      <c r="T1148" s="13" t="s">
        <v>4504</v>
      </c>
      <c r="U1148" s="16" t="s">
        <v>256</v>
      </c>
      <c r="V1148" t="s">
        <v>4778</v>
      </c>
    </row>
    <row r="1149" spans="1:22" ht="13" x14ac:dyDescent="0.15">
      <c r="A1149" s="1">
        <f t="shared" si="53"/>
        <v>1148</v>
      </c>
      <c r="B1149" s="107" t="s">
        <v>4505</v>
      </c>
      <c r="C1149" s="111">
        <v>44103</v>
      </c>
      <c r="D1149" s="5" t="s">
        <v>239</v>
      </c>
      <c r="E1149" s="6">
        <v>4710</v>
      </c>
      <c r="F1149" s="5" t="s">
        <v>22</v>
      </c>
      <c r="G1149" s="7" t="s">
        <v>4506</v>
      </c>
      <c r="H1149" s="5" t="s">
        <v>60</v>
      </c>
      <c r="I1149" s="7" t="s">
        <v>69</v>
      </c>
      <c r="J1149" s="15"/>
      <c r="K1149" s="15"/>
      <c r="L1149" s="15"/>
      <c r="M1149" s="7" t="s">
        <v>4507</v>
      </c>
      <c r="N1149" s="7" t="s">
        <v>523</v>
      </c>
      <c r="O1149" s="15"/>
      <c r="P1149" s="15"/>
      <c r="Q1149" s="11">
        <v>50000</v>
      </c>
      <c r="R1149" s="12">
        <f t="shared" si="51"/>
        <v>0</v>
      </c>
      <c r="S1149" s="11">
        <f t="shared" si="52"/>
        <v>50000</v>
      </c>
      <c r="T1149" s="13" t="s">
        <v>4508</v>
      </c>
      <c r="U1149" s="16" t="s">
        <v>4509</v>
      </c>
      <c r="V1149" t="s">
        <v>4778</v>
      </c>
    </row>
    <row r="1150" spans="1:22" ht="13" x14ac:dyDescent="0.15">
      <c r="A1150" s="1">
        <f t="shared" si="53"/>
        <v>1149</v>
      </c>
      <c r="B1150" s="107" t="s">
        <v>4510</v>
      </c>
      <c r="C1150" s="111">
        <v>44103</v>
      </c>
      <c r="D1150" s="5" t="s">
        <v>239</v>
      </c>
      <c r="E1150" s="6">
        <v>6909</v>
      </c>
      <c r="F1150" s="5" t="s">
        <v>22</v>
      </c>
      <c r="G1150" s="7" t="s">
        <v>4511</v>
      </c>
      <c r="H1150" s="5" t="s">
        <v>24</v>
      </c>
      <c r="I1150" s="7" t="s">
        <v>35</v>
      </c>
      <c r="J1150" s="15"/>
      <c r="K1150" s="15"/>
      <c r="L1150" s="15"/>
      <c r="M1150" s="7" t="s">
        <v>4512</v>
      </c>
      <c r="N1150" s="7" t="s">
        <v>523</v>
      </c>
      <c r="O1150" s="15"/>
      <c r="P1150" s="15"/>
      <c r="Q1150" s="11">
        <v>50000</v>
      </c>
      <c r="R1150" s="12">
        <f t="shared" si="51"/>
        <v>0</v>
      </c>
      <c r="S1150" s="11">
        <f t="shared" si="52"/>
        <v>50000</v>
      </c>
      <c r="T1150" s="13" t="s">
        <v>4513</v>
      </c>
      <c r="U1150" s="16" t="s">
        <v>256</v>
      </c>
      <c r="V1150" t="s">
        <v>4778</v>
      </c>
    </row>
    <row r="1151" spans="1:22" ht="13" x14ac:dyDescent="0.15">
      <c r="A1151" s="1">
        <f t="shared" si="53"/>
        <v>1150</v>
      </c>
      <c r="B1151" s="107" t="s">
        <v>4514</v>
      </c>
      <c r="C1151" s="111">
        <v>44103</v>
      </c>
      <c r="D1151" s="5" t="s">
        <v>239</v>
      </c>
      <c r="E1151" s="6">
        <v>12519</v>
      </c>
      <c r="F1151" s="5" t="s">
        <v>22</v>
      </c>
      <c r="G1151" s="7" t="s">
        <v>4515</v>
      </c>
      <c r="H1151" s="5" t="s">
        <v>54</v>
      </c>
      <c r="I1151" s="7" t="s">
        <v>42</v>
      </c>
      <c r="J1151" s="15"/>
      <c r="K1151" s="15"/>
      <c r="L1151" s="15"/>
      <c r="M1151" s="7" t="s">
        <v>4516</v>
      </c>
      <c r="N1151" s="7" t="s">
        <v>528</v>
      </c>
      <c r="O1151" s="15"/>
      <c r="P1151" s="15"/>
      <c r="Q1151" s="11">
        <v>50000</v>
      </c>
      <c r="R1151" s="12">
        <f t="shared" si="51"/>
        <v>0</v>
      </c>
      <c r="S1151" s="11">
        <f t="shared" si="52"/>
        <v>50000</v>
      </c>
      <c r="T1151" s="13" t="s">
        <v>4517</v>
      </c>
      <c r="U1151" s="16" t="s">
        <v>250</v>
      </c>
      <c r="V1151" t="s">
        <v>4778</v>
      </c>
    </row>
    <row r="1152" spans="1:22" ht="13" x14ac:dyDescent="0.15">
      <c r="A1152" s="1">
        <f t="shared" si="53"/>
        <v>1151</v>
      </c>
      <c r="B1152" s="107" t="s">
        <v>4518</v>
      </c>
      <c r="C1152" s="111">
        <v>44103</v>
      </c>
      <c r="D1152" s="5" t="s">
        <v>239</v>
      </c>
      <c r="E1152" s="6">
        <v>6007</v>
      </c>
      <c r="F1152" s="5" t="s">
        <v>22</v>
      </c>
      <c r="G1152" s="7" t="s">
        <v>657</v>
      </c>
      <c r="H1152" s="5" t="s">
        <v>24</v>
      </c>
      <c r="I1152" s="7" t="s">
        <v>69</v>
      </c>
      <c r="J1152" s="15"/>
      <c r="K1152" s="15"/>
      <c r="L1152" s="15"/>
      <c r="M1152" s="7" t="s">
        <v>4519</v>
      </c>
      <c r="N1152" s="7" t="s">
        <v>481</v>
      </c>
      <c r="O1152" s="15"/>
      <c r="P1152" s="15"/>
      <c r="Q1152" s="11">
        <v>50000</v>
      </c>
      <c r="R1152" s="12">
        <f t="shared" si="51"/>
        <v>0</v>
      </c>
      <c r="S1152" s="11">
        <f t="shared" si="52"/>
        <v>50000</v>
      </c>
      <c r="T1152" s="13" t="s">
        <v>4520</v>
      </c>
      <c r="U1152" s="16" t="s">
        <v>280</v>
      </c>
      <c r="V1152" t="s">
        <v>4778</v>
      </c>
    </row>
    <row r="1153" spans="1:23" ht="13" x14ac:dyDescent="0.15">
      <c r="A1153" s="1">
        <f t="shared" si="53"/>
        <v>1152</v>
      </c>
      <c r="B1153" s="107" t="s">
        <v>4521</v>
      </c>
      <c r="C1153" s="111">
        <v>44103</v>
      </c>
      <c r="D1153" s="5" t="s">
        <v>239</v>
      </c>
      <c r="E1153" s="6">
        <v>5004</v>
      </c>
      <c r="F1153" s="5" t="s">
        <v>22</v>
      </c>
      <c r="G1153" s="7" t="s">
        <v>4522</v>
      </c>
      <c r="H1153" s="5" t="s">
        <v>34</v>
      </c>
      <c r="I1153" s="7" t="s">
        <v>42</v>
      </c>
      <c r="J1153" s="15"/>
      <c r="K1153" s="15"/>
      <c r="L1153" s="15"/>
      <c r="M1153" s="7" t="s">
        <v>4523</v>
      </c>
      <c r="N1153" s="7" t="s">
        <v>574</v>
      </c>
      <c r="O1153" s="15"/>
      <c r="P1153" s="15"/>
      <c r="Q1153" s="11">
        <v>0</v>
      </c>
      <c r="R1153" s="12">
        <f t="shared" si="51"/>
        <v>500</v>
      </c>
      <c r="S1153" s="11">
        <f t="shared" si="52"/>
        <v>500</v>
      </c>
      <c r="T1153" s="13" t="s">
        <v>4524</v>
      </c>
      <c r="U1153" s="16" t="s">
        <v>4525</v>
      </c>
    </row>
    <row r="1154" spans="1:23" ht="13" x14ac:dyDescent="0.15">
      <c r="A1154" s="1">
        <f t="shared" si="53"/>
        <v>1153</v>
      </c>
      <c r="B1154" s="107" t="s">
        <v>4526</v>
      </c>
      <c r="C1154" s="111">
        <v>44103</v>
      </c>
      <c r="D1154" s="5" t="s">
        <v>239</v>
      </c>
      <c r="E1154" s="6">
        <v>2401</v>
      </c>
      <c r="F1154" s="5" t="s">
        <v>22</v>
      </c>
      <c r="G1154" s="7" t="s">
        <v>1549</v>
      </c>
      <c r="H1154" s="5" t="s">
        <v>103</v>
      </c>
      <c r="I1154" s="7" t="s">
        <v>35</v>
      </c>
      <c r="J1154" s="15"/>
      <c r="K1154" s="15"/>
      <c r="L1154" s="15"/>
      <c r="M1154" s="7" t="s">
        <v>4527</v>
      </c>
      <c r="N1154" s="7" t="s">
        <v>574</v>
      </c>
      <c r="O1154" s="15"/>
      <c r="P1154" s="15"/>
      <c r="Q1154" s="11">
        <v>0</v>
      </c>
      <c r="R1154" s="12">
        <f t="shared" ref="R1154:R1201" si="54">IF(Q1154&gt;0,0,(IF(ISNA(VLOOKUP(D1154,Missing_Vaulations,3,FALSE))=TRUE,0,(VLOOKUP(D1154,Missing_Vaulations,3,FALSE)))))</f>
        <v>500</v>
      </c>
      <c r="S1154" s="11">
        <f t="shared" si="52"/>
        <v>500</v>
      </c>
      <c r="T1154" s="13" t="s">
        <v>4528</v>
      </c>
      <c r="U1154" s="16" t="s">
        <v>4529</v>
      </c>
    </row>
    <row r="1155" spans="1:23" ht="13" x14ac:dyDescent="0.15">
      <c r="A1155" s="1">
        <f t="shared" si="53"/>
        <v>1154</v>
      </c>
      <c r="B1155" s="107" t="s">
        <v>4530</v>
      </c>
      <c r="C1155" s="111">
        <v>44104</v>
      </c>
      <c r="D1155" s="5" t="s">
        <v>21</v>
      </c>
      <c r="E1155" s="6">
        <v>5213</v>
      </c>
      <c r="F1155" s="5" t="s">
        <v>22</v>
      </c>
      <c r="G1155" s="7" t="s">
        <v>4531</v>
      </c>
      <c r="H1155" s="5" t="s">
        <v>24</v>
      </c>
      <c r="I1155" s="7" t="s">
        <v>109</v>
      </c>
      <c r="J1155" s="8">
        <v>6297</v>
      </c>
      <c r="K1155" s="9">
        <v>62</v>
      </c>
      <c r="L1155" s="10">
        <v>3</v>
      </c>
      <c r="M1155" s="7" t="s">
        <v>4532</v>
      </c>
      <c r="N1155" s="7" t="s">
        <v>4533</v>
      </c>
      <c r="O1155" s="9">
        <v>1</v>
      </c>
      <c r="P1155" s="9">
        <v>1</v>
      </c>
      <c r="Q1155" s="11">
        <v>200863</v>
      </c>
      <c r="R1155" s="12">
        <f t="shared" si="54"/>
        <v>0</v>
      </c>
      <c r="S1155" s="11">
        <f t="shared" ref="S1155:S1201" si="55">Q1155+R1155</f>
        <v>200863</v>
      </c>
      <c r="T1155" s="13" t="s">
        <v>4534</v>
      </c>
      <c r="U1155" s="14"/>
    </row>
    <row r="1156" spans="1:23" ht="13" x14ac:dyDescent="0.15">
      <c r="A1156" s="1">
        <f t="shared" ref="A1156:A1201" si="56">A1155+1</f>
        <v>1155</v>
      </c>
      <c r="B1156" s="107" t="s">
        <v>4535</v>
      </c>
      <c r="C1156" s="111">
        <v>44104</v>
      </c>
      <c r="D1156" s="5" t="s">
        <v>21</v>
      </c>
      <c r="E1156" s="6">
        <v>5217</v>
      </c>
      <c r="F1156" s="5" t="s">
        <v>22</v>
      </c>
      <c r="G1156" s="7" t="s">
        <v>4531</v>
      </c>
      <c r="H1156" s="5" t="s">
        <v>24</v>
      </c>
      <c r="I1156" s="7" t="s">
        <v>109</v>
      </c>
      <c r="J1156" s="8">
        <v>6297</v>
      </c>
      <c r="K1156" s="9">
        <v>61</v>
      </c>
      <c r="L1156" s="10">
        <v>3</v>
      </c>
      <c r="M1156" s="7" t="s">
        <v>4532</v>
      </c>
      <c r="N1156" s="7" t="s">
        <v>4533</v>
      </c>
      <c r="O1156" s="9">
        <v>1</v>
      </c>
      <c r="P1156" s="9">
        <v>1</v>
      </c>
      <c r="Q1156" s="11">
        <v>263595</v>
      </c>
      <c r="R1156" s="12">
        <f t="shared" si="54"/>
        <v>0</v>
      </c>
      <c r="S1156" s="11">
        <f t="shared" si="55"/>
        <v>263595</v>
      </c>
      <c r="T1156" s="13" t="s">
        <v>4536</v>
      </c>
      <c r="U1156" s="14"/>
    </row>
    <row r="1157" spans="1:23" ht="13" x14ac:dyDescent="0.15">
      <c r="A1157" s="1">
        <f t="shared" si="56"/>
        <v>1156</v>
      </c>
      <c r="B1157" s="107" t="s">
        <v>4537</v>
      </c>
      <c r="C1157" s="111">
        <v>44104</v>
      </c>
      <c r="D1157" s="5" t="s">
        <v>21</v>
      </c>
      <c r="E1157" s="6">
        <v>8402</v>
      </c>
      <c r="F1157" s="5" t="s">
        <v>22</v>
      </c>
      <c r="G1157" s="7" t="s">
        <v>4120</v>
      </c>
      <c r="H1157" s="5" t="s">
        <v>60</v>
      </c>
      <c r="I1157" s="7" t="s">
        <v>61</v>
      </c>
      <c r="J1157" s="8">
        <v>6968</v>
      </c>
      <c r="K1157" s="9">
        <v>14</v>
      </c>
      <c r="L1157" s="10">
        <v>1</v>
      </c>
      <c r="M1157" s="15"/>
      <c r="N1157" s="7" t="s">
        <v>310</v>
      </c>
      <c r="O1157" s="9">
        <v>1</v>
      </c>
      <c r="P1157" s="9">
        <v>1</v>
      </c>
      <c r="Q1157" s="11">
        <v>313292</v>
      </c>
      <c r="R1157" s="12">
        <f t="shared" si="54"/>
        <v>0</v>
      </c>
      <c r="S1157" s="11">
        <f t="shared" si="55"/>
        <v>313292</v>
      </c>
      <c r="T1157" s="15"/>
      <c r="U1157" s="14"/>
    </row>
    <row r="1158" spans="1:23" ht="13" x14ac:dyDescent="0.15">
      <c r="A1158" s="1">
        <f t="shared" si="56"/>
        <v>1157</v>
      </c>
      <c r="B1158" s="107" t="s">
        <v>4538</v>
      </c>
      <c r="C1158" s="111">
        <v>44104</v>
      </c>
      <c r="D1158" s="5" t="s">
        <v>21</v>
      </c>
      <c r="E1158" s="6">
        <v>6918</v>
      </c>
      <c r="F1158" s="5" t="s">
        <v>22</v>
      </c>
      <c r="G1158" s="7" t="s">
        <v>23</v>
      </c>
      <c r="H1158" s="5" t="s">
        <v>24</v>
      </c>
      <c r="I1158" s="7" t="s">
        <v>25</v>
      </c>
      <c r="J1158" s="8">
        <v>7304</v>
      </c>
      <c r="K1158" s="9">
        <v>5</v>
      </c>
      <c r="L1158" s="10">
        <v>2</v>
      </c>
      <c r="M1158" s="15"/>
      <c r="N1158" s="7" t="s">
        <v>27</v>
      </c>
      <c r="O1158" s="9">
        <v>1</v>
      </c>
      <c r="P1158" s="9">
        <v>1</v>
      </c>
      <c r="Q1158" s="11">
        <v>344123</v>
      </c>
      <c r="R1158" s="12">
        <f t="shared" si="54"/>
        <v>0</v>
      </c>
      <c r="S1158" s="11">
        <f t="shared" si="55"/>
        <v>344123</v>
      </c>
      <c r="T1158" s="15"/>
      <c r="U1158" s="14"/>
    </row>
    <row r="1159" spans="1:23" ht="13" x14ac:dyDescent="0.15">
      <c r="A1159" s="1">
        <f t="shared" si="56"/>
        <v>1158</v>
      </c>
      <c r="B1159" s="107" t="s">
        <v>4539</v>
      </c>
      <c r="C1159" s="111">
        <v>44104</v>
      </c>
      <c r="D1159" s="5" t="s">
        <v>21</v>
      </c>
      <c r="E1159" s="6">
        <v>6902</v>
      </c>
      <c r="F1159" s="5" t="s">
        <v>22</v>
      </c>
      <c r="G1159" s="7" t="s">
        <v>23</v>
      </c>
      <c r="H1159" s="5" t="s">
        <v>24</v>
      </c>
      <c r="I1159" s="7" t="s">
        <v>25</v>
      </c>
      <c r="J1159" s="8">
        <v>7304</v>
      </c>
      <c r="K1159" s="9">
        <v>9</v>
      </c>
      <c r="L1159" s="10">
        <v>2</v>
      </c>
      <c r="M1159" s="15"/>
      <c r="N1159" s="7" t="s">
        <v>27</v>
      </c>
      <c r="O1159" s="9">
        <v>1</v>
      </c>
      <c r="P1159" s="9">
        <v>1</v>
      </c>
      <c r="Q1159" s="11">
        <v>344123</v>
      </c>
      <c r="R1159" s="12">
        <f t="shared" si="54"/>
        <v>0</v>
      </c>
      <c r="S1159" s="11">
        <f t="shared" si="55"/>
        <v>344123</v>
      </c>
      <c r="T1159" s="15"/>
      <c r="U1159" s="14"/>
    </row>
    <row r="1160" spans="1:23" ht="13" x14ac:dyDescent="0.15">
      <c r="A1160" s="1">
        <f t="shared" si="56"/>
        <v>1159</v>
      </c>
      <c r="B1160" s="107" t="s">
        <v>4540</v>
      </c>
      <c r="C1160" s="111">
        <v>44104</v>
      </c>
      <c r="D1160" s="5" t="s">
        <v>32</v>
      </c>
      <c r="E1160" s="6">
        <v>5516</v>
      </c>
      <c r="F1160" s="5" t="s">
        <v>22</v>
      </c>
      <c r="G1160" s="7" t="s">
        <v>4541</v>
      </c>
      <c r="H1160" s="5" t="s">
        <v>34</v>
      </c>
      <c r="I1160" s="7" t="s">
        <v>69</v>
      </c>
      <c r="J1160" s="15"/>
      <c r="K1160" s="15"/>
      <c r="L1160" s="15"/>
      <c r="M1160" s="7" t="s">
        <v>4542</v>
      </c>
      <c r="N1160" s="7" t="s">
        <v>37</v>
      </c>
      <c r="O1160" s="15"/>
      <c r="P1160" s="15"/>
      <c r="Q1160" s="11">
        <v>0</v>
      </c>
      <c r="R1160" s="12">
        <f t="shared" si="54"/>
        <v>12000</v>
      </c>
      <c r="S1160" s="11">
        <f t="shared" si="55"/>
        <v>12000</v>
      </c>
      <c r="T1160" s="13" t="s">
        <v>4543</v>
      </c>
      <c r="U1160" s="16" t="s">
        <v>46</v>
      </c>
      <c r="W1160" t="s">
        <v>4780</v>
      </c>
    </row>
    <row r="1161" spans="1:23" ht="13" x14ac:dyDescent="0.15">
      <c r="A1161" s="1">
        <f t="shared" si="56"/>
        <v>1160</v>
      </c>
      <c r="B1161" s="107" t="s">
        <v>4544</v>
      </c>
      <c r="C1161" s="111">
        <v>44104</v>
      </c>
      <c r="D1161" s="5" t="s">
        <v>79</v>
      </c>
      <c r="E1161" s="6">
        <v>11600</v>
      </c>
      <c r="F1161" s="5" t="s">
        <v>22</v>
      </c>
      <c r="G1161" s="7" t="s">
        <v>4545</v>
      </c>
      <c r="H1161" s="5" t="s">
        <v>34</v>
      </c>
      <c r="I1161" s="15"/>
      <c r="J1161" s="15"/>
      <c r="K1161" s="15"/>
      <c r="L1161" s="15"/>
      <c r="M1161" s="7" t="s">
        <v>4546</v>
      </c>
      <c r="N1161" s="7" t="s">
        <v>4547</v>
      </c>
      <c r="O1161" s="15"/>
      <c r="P1161" s="15"/>
      <c r="Q1161" s="11">
        <v>10846</v>
      </c>
      <c r="R1161" s="12">
        <f t="shared" si="54"/>
        <v>0</v>
      </c>
      <c r="S1161" s="11">
        <f t="shared" si="55"/>
        <v>10846</v>
      </c>
      <c r="T1161" s="13" t="s">
        <v>4548</v>
      </c>
      <c r="U1161" s="16" t="s">
        <v>4549</v>
      </c>
    </row>
    <row r="1162" spans="1:23" ht="13" x14ac:dyDescent="0.15">
      <c r="A1162" s="1">
        <f t="shared" si="56"/>
        <v>1161</v>
      </c>
      <c r="B1162" s="107" t="s">
        <v>4550</v>
      </c>
      <c r="C1162" s="111">
        <v>44104</v>
      </c>
      <c r="D1162" s="5" t="s">
        <v>79</v>
      </c>
      <c r="E1162" s="6">
        <v>5100</v>
      </c>
      <c r="F1162" s="5" t="s">
        <v>22</v>
      </c>
      <c r="G1162" s="7" t="s">
        <v>856</v>
      </c>
      <c r="H1162" s="5" t="s">
        <v>24</v>
      </c>
      <c r="I1162" s="7" t="s">
        <v>35</v>
      </c>
      <c r="J1162" s="15"/>
      <c r="K1162" s="15"/>
      <c r="L1162" s="15"/>
      <c r="M1162" s="7" t="s">
        <v>4551</v>
      </c>
      <c r="N1162" s="7" t="s">
        <v>1937</v>
      </c>
      <c r="O1162" s="15"/>
      <c r="P1162" s="15"/>
      <c r="Q1162" s="11">
        <v>0</v>
      </c>
      <c r="R1162" s="12">
        <f t="shared" si="54"/>
        <v>3000</v>
      </c>
      <c r="S1162" s="11">
        <f t="shared" si="55"/>
        <v>3000</v>
      </c>
      <c r="T1162" s="13" t="s">
        <v>4552</v>
      </c>
      <c r="U1162" s="16" t="s">
        <v>651</v>
      </c>
    </row>
    <row r="1163" spans="1:23" ht="13" x14ac:dyDescent="0.15">
      <c r="A1163" s="1">
        <f t="shared" si="56"/>
        <v>1162</v>
      </c>
      <c r="B1163" s="107" t="s">
        <v>4553</v>
      </c>
      <c r="C1163" s="111">
        <v>44104</v>
      </c>
      <c r="D1163" s="5" t="s">
        <v>79</v>
      </c>
      <c r="E1163" s="6">
        <v>3711</v>
      </c>
      <c r="F1163" s="5" t="s">
        <v>22</v>
      </c>
      <c r="G1163" s="7" t="s">
        <v>4554</v>
      </c>
      <c r="H1163" s="5" t="s">
        <v>103</v>
      </c>
      <c r="I1163" s="7" t="s">
        <v>69</v>
      </c>
      <c r="J1163" s="15"/>
      <c r="K1163" s="15"/>
      <c r="L1163" s="15"/>
      <c r="M1163" s="7" t="s">
        <v>4555</v>
      </c>
      <c r="N1163" s="7" t="s">
        <v>56</v>
      </c>
      <c r="O1163" s="15"/>
      <c r="P1163" s="15"/>
      <c r="Q1163" s="11">
        <v>0</v>
      </c>
      <c r="R1163" s="12">
        <f t="shared" si="54"/>
        <v>3000</v>
      </c>
      <c r="S1163" s="11">
        <f t="shared" si="55"/>
        <v>3000</v>
      </c>
      <c r="T1163" s="13" t="s">
        <v>4556</v>
      </c>
      <c r="U1163" s="16" t="s">
        <v>341</v>
      </c>
    </row>
    <row r="1164" spans="1:23" ht="13" x14ac:dyDescent="0.15">
      <c r="A1164" s="1">
        <f t="shared" si="56"/>
        <v>1163</v>
      </c>
      <c r="B1164" s="107" t="s">
        <v>4557</v>
      </c>
      <c r="C1164" s="111">
        <v>44104</v>
      </c>
      <c r="D1164" s="5" t="s">
        <v>116</v>
      </c>
      <c r="E1164" s="6">
        <v>1050</v>
      </c>
      <c r="F1164" s="5" t="s">
        <v>2257</v>
      </c>
      <c r="G1164" s="7" t="s">
        <v>867</v>
      </c>
      <c r="H1164" s="5" t="s">
        <v>103</v>
      </c>
      <c r="I1164" s="7" t="s">
        <v>109</v>
      </c>
      <c r="J1164" s="15"/>
      <c r="K1164" s="15"/>
      <c r="L1164" s="15"/>
      <c r="M1164" s="7" t="s">
        <v>314</v>
      </c>
      <c r="N1164" s="7" t="s">
        <v>315</v>
      </c>
      <c r="O1164" s="15"/>
      <c r="P1164" s="15"/>
      <c r="Q1164" s="11">
        <v>30000</v>
      </c>
      <c r="R1164" s="12">
        <f t="shared" si="54"/>
        <v>0</v>
      </c>
      <c r="S1164" s="11">
        <f t="shared" si="55"/>
        <v>30000</v>
      </c>
      <c r="T1164" s="13" t="s">
        <v>4558</v>
      </c>
      <c r="U1164" s="14"/>
    </row>
    <row r="1165" spans="1:23" ht="13" x14ac:dyDescent="0.15">
      <c r="A1165" s="1">
        <f t="shared" si="56"/>
        <v>1164</v>
      </c>
      <c r="B1165" s="107" t="s">
        <v>4559</v>
      </c>
      <c r="C1165" s="111">
        <v>44104</v>
      </c>
      <c r="D1165" s="5" t="s">
        <v>124</v>
      </c>
      <c r="E1165" s="6">
        <v>2511</v>
      </c>
      <c r="F1165" s="5" t="s">
        <v>22</v>
      </c>
      <c r="G1165" s="7" t="s">
        <v>4560</v>
      </c>
      <c r="H1165" s="5" t="s">
        <v>34</v>
      </c>
      <c r="I1165" s="7" t="s">
        <v>97</v>
      </c>
      <c r="J1165" s="15"/>
      <c r="K1165" s="15"/>
      <c r="L1165" s="15"/>
      <c r="M1165" s="7" t="s">
        <v>4561</v>
      </c>
      <c r="N1165" s="7" t="s">
        <v>4562</v>
      </c>
      <c r="O1165" s="15"/>
      <c r="P1165" s="15"/>
      <c r="Q1165" s="11">
        <v>0</v>
      </c>
      <c r="R1165" s="12">
        <f t="shared" si="54"/>
        <v>3000</v>
      </c>
      <c r="S1165" s="11">
        <f t="shared" si="55"/>
        <v>3000</v>
      </c>
      <c r="T1165" s="13" t="s">
        <v>4563</v>
      </c>
      <c r="U1165" s="16" t="s">
        <v>129</v>
      </c>
    </row>
    <row r="1166" spans="1:23" ht="13" x14ac:dyDescent="0.15">
      <c r="A1166" s="1">
        <f t="shared" si="56"/>
        <v>1165</v>
      </c>
      <c r="B1166" s="107" t="s">
        <v>4564</v>
      </c>
      <c r="C1166" s="111">
        <v>44104</v>
      </c>
      <c r="D1166" s="5" t="s">
        <v>124</v>
      </c>
      <c r="E1166" s="6">
        <v>7512</v>
      </c>
      <c r="F1166" s="5" t="s">
        <v>22</v>
      </c>
      <c r="G1166" s="7" t="s">
        <v>4565</v>
      </c>
      <c r="H1166" s="5" t="s">
        <v>34</v>
      </c>
      <c r="I1166" s="7" t="s">
        <v>97</v>
      </c>
      <c r="J1166" s="15"/>
      <c r="K1166" s="15"/>
      <c r="L1166" s="15"/>
      <c r="M1166" s="7" t="s">
        <v>4566</v>
      </c>
      <c r="N1166" s="7" t="s">
        <v>363</v>
      </c>
      <c r="O1166" s="15"/>
      <c r="P1166" s="15"/>
      <c r="Q1166" s="11">
        <v>0</v>
      </c>
      <c r="R1166" s="12">
        <f t="shared" si="54"/>
        <v>3000</v>
      </c>
      <c r="S1166" s="11">
        <f t="shared" si="55"/>
        <v>3000</v>
      </c>
      <c r="T1166" s="13" t="s">
        <v>4567</v>
      </c>
      <c r="U1166" s="16" t="s">
        <v>1120</v>
      </c>
    </row>
    <row r="1167" spans="1:23" ht="13" x14ac:dyDescent="0.15">
      <c r="A1167" s="1">
        <f t="shared" si="56"/>
        <v>1166</v>
      </c>
      <c r="B1167" s="107" t="s">
        <v>4568</v>
      </c>
      <c r="C1167" s="111">
        <v>44104</v>
      </c>
      <c r="D1167" s="5" t="s">
        <v>124</v>
      </c>
      <c r="E1167" s="6">
        <v>6008</v>
      </c>
      <c r="F1167" s="5" t="s">
        <v>22</v>
      </c>
      <c r="G1167" s="7" t="s">
        <v>4569</v>
      </c>
      <c r="H1167" s="5" t="s">
        <v>54</v>
      </c>
      <c r="I1167" s="7" t="s">
        <v>35</v>
      </c>
      <c r="J1167" s="15"/>
      <c r="K1167" s="15"/>
      <c r="L1167" s="15"/>
      <c r="M1167" s="7" t="s">
        <v>4570</v>
      </c>
      <c r="N1167" s="7" t="s">
        <v>363</v>
      </c>
      <c r="O1167" s="15"/>
      <c r="P1167" s="15"/>
      <c r="Q1167" s="11">
        <v>0</v>
      </c>
      <c r="R1167" s="12">
        <f t="shared" si="54"/>
        <v>3000</v>
      </c>
      <c r="S1167" s="11">
        <f t="shared" si="55"/>
        <v>3000</v>
      </c>
      <c r="T1167" s="13" t="s">
        <v>4571</v>
      </c>
      <c r="U1167" s="16" t="s">
        <v>4572</v>
      </c>
    </row>
    <row r="1168" spans="1:23" ht="13" x14ac:dyDescent="0.15">
      <c r="A1168" s="1">
        <f t="shared" si="56"/>
        <v>1167</v>
      </c>
      <c r="B1168" s="107" t="s">
        <v>4573</v>
      </c>
      <c r="C1168" s="111">
        <v>44104</v>
      </c>
      <c r="D1168" s="5" t="s">
        <v>131</v>
      </c>
      <c r="E1168" s="6">
        <v>6008</v>
      </c>
      <c r="F1168" s="5" t="s">
        <v>22</v>
      </c>
      <c r="G1168" s="7" t="s">
        <v>784</v>
      </c>
      <c r="H1168" s="5" t="s">
        <v>24</v>
      </c>
      <c r="I1168" s="7" t="s">
        <v>97</v>
      </c>
      <c r="J1168" s="15"/>
      <c r="K1168" s="15"/>
      <c r="L1168" s="15"/>
      <c r="M1168" s="7" t="s">
        <v>4574</v>
      </c>
      <c r="N1168" s="7" t="s">
        <v>463</v>
      </c>
      <c r="O1168" s="15"/>
      <c r="P1168" s="15"/>
      <c r="Q1168" s="11">
        <v>0</v>
      </c>
      <c r="R1168" s="12">
        <f t="shared" si="54"/>
        <v>500</v>
      </c>
      <c r="S1168" s="11">
        <f t="shared" si="55"/>
        <v>500</v>
      </c>
      <c r="T1168" s="13" t="s">
        <v>4575</v>
      </c>
      <c r="U1168" s="16" t="s">
        <v>690</v>
      </c>
    </row>
    <row r="1169" spans="1:24" ht="13" x14ac:dyDescent="0.15">
      <c r="A1169" s="1">
        <f t="shared" si="56"/>
        <v>1168</v>
      </c>
      <c r="B1169" s="107" t="s">
        <v>4576</v>
      </c>
      <c r="C1169" s="111">
        <v>44104</v>
      </c>
      <c r="D1169" s="5" t="s">
        <v>131</v>
      </c>
      <c r="E1169" s="6">
        <v>8901</v>
      </c>
      <c r="F1169" s="5" t="s">
        <v>22</v>
      </c>
      <c r="G1169" s="7" t="s">
        <v>4577</v>
      </c>
      <c r="H1169" s="5" t="s">
        <v>103</v>
      </c>
      <c r="I1169" s="15"/>
      <c r="J1169" s="15"/>
      <c r="K1169" s="15"/>
      <c r="L1169" s="15"/>
      <c r="M1169" s="7" t="s">
        <v>4578</v>
      </c>
      <c r="N1169" s="7" t="s">
        <v>463</v>
      </c>
      <c r="O1169" s="15"/>
      <c r="P1169" s="15"/>
      <c r="Q1169" s="11">
        <v>0</v>
      </c>
      <c r="R1169" s="12">
        <f t="shared" si="54"/>
        <v>500</v>
      </c>
      <c r="S1169" s="11">
        <f t="shared" si="55"/>
        <v>500</v>
      </c>
      <c r="T1169" s="13" t="s">
        <v>4579</v>
      </c>
      <c r="U1169" s="16" t="s">
        <v>690</v>
      </c>
    </row>
    <row r="1170" spans="1:24" ht="13" x14ac:dyDescent="0.15">
      <c r="A1170" s="1">
        <f t="shared" si="56"/>
        <v>1169</v>
      </c>
      <c r="B1170" s="107" t="s">
        <v>4580</v>
      </c>
      <c r="C1170" s="111">
        <v>44104</v>
      </c>
      <c r="D1170" s="5" t="s">
        <v>131</v>
      </c>
      <c r="E1170" s="6">
        <v>2208</v>
      </c>
      <c r="F1170" s="5" t="s">
        <v>22</v>
      </c>
      <c r="G1170" s="7" t="s">
        <v>1782</v>
      </c>
      <c r="H1170" s="5" t="s">
        <v>322</v>
      </c>
      <c r="I1170" s="15"/>
      <c r="J1170" s="15"/>
      <c r="K1170" s="15"/>
      <c r="L1170" s="15"/>
      <c r="M1170" s="7" t="s">
        <v>4581</v>
      </c>
      <c r="N1170" s="7" t="s">
        <v>463</v>
      </c>
      <c r="O1170" s="15"/>
      <c r="P1170" s="15"/>
      <c r="Q1170" s="11">
        <v>0</v>
      </c>
      <c r="R1170" s="12">
        <f t="shared" si="54"/>
        <v>500</v>
      </c>
      <c r="S1170" s="11">
        <f t="shared" si="55"/>
        <v>500</v>
      </c>
      <c r="T1170" s="13" t="s">
        <v>4582</v>
      </c>
      <c r="U1170" s="16" t="s">
        <v>136</v>
      </c>
    </row>
    <row r="1171" spans="1:24" ht="13" x14ac:dyDescent="0.15">
      <c r="A1171" s="1">
        <f t="shared" si="56"/>
        <v>1170</v>
      </c>
      <c r="B1171" s="107" t="s">
        <v>4583</v>
      </c>
      <c r="C1171" s="111">
        <v>44104</v>
      </c>
      <c r="D1171" s="5" t="s">
        <v>131</v>
      </c>
      <c r="E1171" s="6">
        <v>3901</v>
      </c>
      <c r="F1171" s="5" t="s">
        <v>22</v>
      </c>
      <c r="G1171" s="7" t="s">
        <v>4584</v>
      </c>
      <c r="H1171" s="5" t="s">
        <v>24</v>
      </c>
      <c r="I1171" s="7" t="s">
        <v>97</v>
      </c>
      <c r="J1171" s="15"/>
      <c r="K1171" s="15"/>
      <c r="L1171" s="15"/>
      <c r="M1171" s="7" t="s">
        <v>4585</v>
      </c>
      <c r="N1171" s="7" t="s">
        <v>463</v>
      </c>
      <c r="O1171" s="15"/>
      <c r="P1171" s="15"/>
      <c r="Q1171" s="11">
        <v>0</v>
      </c>
      <c r="R1171" s="12">
        <f t="shared" si="54"/>
        <v>500</v>
      </c>
      <c r="S1171" s="11">
        <f t="shared" si="55"/>
        <v>500</v>
      </c>
      <c r="T1171" s="13" t="s">
        <v>4586</v>
      </c>
      <c r="U1171" s="16" t="s">
        <v>690</v>
      </c>
    </row>
    <row r="1172" spans="1:24" ht="13" x14ac:dyDescent="0.15">
      <c r="A1172" s="1">
        <f t="shared" si="56"/>
        <v>1171</v>
      </c>
      <c r="B1172" s="107" t="s">
        <v>4587</v>
      </c>
      <c r="C1172" s="111">
        <v>44104</v>
      </c>
      <c r="D1172" s="5" t="s">
        <v>131</v>
      </c>
      <c r="E1172" s="6">
        <v>5007</v>
      </c>
      <c r="F1172" s="5" t="s">
        <v>22</v>
      </c>
      <c r="G1172" s="7" t="s">
        <v>1414</v>
      </c>
      <c r="H1172" s="5" t="s">
        <v>24</v>
      </c>
      <c r="I1172" s="7" t="s">
        <v>109</v>
      </c>
      <c r="J1172" s="15"/>
      <c r="K1172" s="15"/>
      <c r="L1172" s="15"/>
      <c r="M1172" s="7" t="s">
        <v>4588</v>
      </c>
      <c r="N1172" s="7" t="s">
        <v>463</v>
      </c>
      <c r="O1172" s="15"/>
      <c r="P1172" s="15"/>
      <c r="Q1172" s="11">
        <v>0</v>
      </c>
      <c r="R1172" s="12">
        <f t="shared" si="54"/>
        <v>500</v>
      </c>
      <c r="S1172" s="11">
        <f t="shared" si="55"/>
        <v>500</v>
      </c>
      <c r="T1172" s="13" t="s">
        <v>4589</v>
      </c>
      <c r="U1172" s="16" t="s">
        <v>690</v>
      </c>
    </row>
    <row r="1173" spans="1:24" ht="13" x14ac:dyDescent="0.15">
      <c r="A1173" s="1">
        <f t="shared" si="56"/>
        <v>1172</v>
      </c>
      <c r="B1173" s="107" t="s">
        <v>4590</v>
      </c>
      <c r="C1173" s="111">
        <v>44104</v>
      </c>
      <c r="D1173" s="5" t="s">
        <v>131</v>
      </c>
      <c r="E1173" s="6">
        <v>8908</v>
      </c>
      <c r="F1173" s="5" t="s">
        <v>22</v>
      </c>
      <c r="G1173" s="7" t="s">
        <v>4591</v>
      </c>
      <c r="H1173" s="5" t="s">
        <v>34</v>
      </c>
      <c r="I1173" s="7" t="s">
        <v>42</v>
      </c>
      <c r="J1173" s="15"/>
      <c r="K1173" s="15"/>
      <c r="L1173" s="15"/>
      <c r="M1173" s="7" t="s">
        <v>4592</v>
      </c>
      <c r="N1173" s="7" t="s">
        <v>463</v>
      </c>
      <c r="O1173" s="15"/>
      <c r="P1173" s="15"/>
      <c r="Q1173" s="11">
        <v>0</v>
      </c>
      <c r="R1173" s="12">
        <f t="shared" si="54"/>
        <v>500</v>
      </c>
      <c r="S1173" s="11">
        <f t="shared" si="55"/>
        <v>500</v>
      </c>
      <c r="T1173" s="13" t="s">
        <v>4593</v>
      </c>
      <c r="U1173" s="16" t="s">
        <v>690</v>
      </c>
    </row>
    <row r="1174" spans="1:24" ht="13" x14ac:dyDescent="0.15">
      <c r="A1174" s="1">
        <f t="shared" si="56"/>
        <v>1173</v>
      </c>
      <c r="B1174" s="107" t="s">
        <v>4594</v>
      </c>
      <c r="C1174" s="111">
        <v>44104</v>
      </c>
      <c r="D1174" s="5" t="s">
        <v>131</v>
      </c>
      <c r="E1174" s="6">
        <v>7001</v>
      </c>
      <c r="F1174" s="5" t="s">
        <v>22</v>
      </c>
      <c r="G1174" s="7" t="s">
        <v>692</v>
      </c>
      <c r="H1174" s="5" t="s">
        <v>68</v>
      </c>
      <c r="I1174" s="7" t="s">
        <v>161</v>
      </c>
      <c r="J1174" s="15"/>
      <c r="K1174" s="15"/>
      <c r="L1174" s="15"/>
      <c r="M1174" s="7" t="s">
        <v>4595</v>
      </c>
      <c r="N1174" s="7" t="s">
        <v>463</v>
      </c>
      <c r="O1174" s="15"/>
      <c r="P1174" s="15"/>
      <c r="Q1174" s="11">
        <v>0</v>
      </c>
      <c r="R1174" s="12">
        <f t="shared" si="54"/>
        <v>500</v>
      </c>
      <c r="S1174" s="11">
        <f t="shared" si="55"/>
        <v>500</v>
      </c>
      <c r="T1174" s="13" t="s">
        <v>4596</v>
      </c>
      <c r="U1174" s="16" t="s">
        <v>136</v>
      </c>
    </row>
    <row r="1175" spans="1:24" ht="13" x14ac:dyDescent="0.15">
      <c r="A1175" s="1">
        <f t="shared" si="56"/>
        <v>1174</v>
      </c>
      <c r="B1175" s="107" t="s">
        <v>4597</v>
      </c>
      <c r="C1175" s="111">
        <v>44104</v>
      </c>
      <c r="D1175" s="5" t="s">
        <v>131</v>
      </c>
      <c r="E1175" s="6">
        <v>4500</v>
      </c>
      <c r="F1175" s="5" t="s">
        <v>22</v>
      </c>
      <c r="G1175" s="7" t="s">
        <v>2996</v>
      </c>
      <c r="H1175" s="5" t="s">
        <v>68</v>
      </c>
      <c r="I1175" s="7" t="s">
        <v>183</v>
      </c>
      <c r="J1175" s="15"/>
      <c r="K1175" s="15"/>
      <c r="L1175" s="15"/>
      <c r="M1175" s="7" t="s">
        <v>4598</v>
      </c>
      <c r="N1175" s="7" t="s">
        <v>463</v>
      </c>
      <c r="O1175" s="15"/>
      <c r="P1175" s="15"/>
      <c r="Q1175" s="11">
        <v>0</v>
      </c>
      <c r="R1175" s="12">
        <f t="shared" si="54"/>
        <v>500</v>
      </c>
      <c r="S1175" s="11">
        <f t="shared" si="55"/>
        <v>500</v>
      </c>
      <c r="T1175" s="13" t="s">
        <v>4599</v>
      </c>
      <c r="U1175" s="16" t="s">
        <v>136</v>
      </c>
    </row>
    <row r="1176" spans="1:24" ht="13" x14ac:dyDescent="0.15">
      <c r="A1176" s="1">
        <f t="shared" si="56"/>
        <v>1175</v>
      </c>
      <c r="B1176" s="107" t="s">
        <v>4600</v>
      </c>
      <c r="C1176" s="111">
        <v>44104</v>
      </c>
      <c r="D1176" s="5" t="s">
        <v>131</v>
      </c>
      <c r="E1176" s="6">
        <v>10306</v>
      </c>
      <c r="F1176" s="5" t="s">
        <v>22</v>
      </c>
      <c r="G1176" s="7" t="s">
        <v>4601</v>
      </c>
      <c r="H1176" s="5" t="s">
        <v>54</v>
      </c>
      <c r="I1176" s="7" t="s">
        <v>42</v>
      </c>
      <c r="J1176" s="15"/>
      <c r="K1176" s="15"/>
      <c r="L1176" s="15"/>
      <c r="M1176" s="7" t="s">
        <v>4602</v>
      </c>
      <c r="N1176" s="7" t="s">
        <v>463</v>
      </c>
      <c r="O1176" s="15"/>
      <c r="P1176" s="15"/>
      <c r="Q1176" s="11">
        <v>0</v>
      </c>
      <c r="R1176" s="12">
        <f t="shared" si="54"/>
        <v>500</v>
      </c>
      <c r="S1176" s="11">
        <f t="shared" si="55"/>
        <v>500</v>
      </c>
      <c r="T1176" s="13" t="s">
        <v>4603</v>
      </c>
      <c r="U1176" s="16" t="s">
        <v>136</v>
      </c>
    </row>
    <row r="1177" spans="1:24" ht="13" x14ac:dyDescent="0.15">
      <c r="A1177" s="1">
        <f t="shared" si="56"/>
        <v>1176</v>
      </c>
      <c r="B1177" s="107" t="s">
        <v>4604</v>
      </c>
      <c r="C1177" s="111">
        <v>44104</v>
      </c>
      <c r="D1177" s="5" t="s">
        <v>131</v>
      </c>
      <c r="E1177" s="6">
        <v>6408</v>
      </c>
      <c r="F1177" s="5" t="s">
        <v>22</v>
      </c>
      <c r="G1177" s="7" t="s">
        <v>4605</v>
      </c>
      <c r="H1177" s="5" t="s">
        <v>34</v>
      </c>
      <c r="I1177" s="7" t="s">
        <v>69</v>
      </c>
      <c r="J1177" s="15"/>
      <c r="K1177" s="15"/>
      <c r="L1177" s="15"/>
      <c r="M1177" s="7" t="s">
        <v>4606</v>
      </c>
      <c r="N1177" s="7" t="s">
        <v>427</v>
      </c>
      <c r="O1177" s="15"/>
      <c r="P1177" s="15"/>
      <c r="Q1177" s="11">
        <v>0</v>
      </c>
      <c r="R1177" s="12">
        <f t="shared" si="54"/>
        <v>500</v>
      </c>
      <c r="S1177" s="11">
        <f t="shared" si="55"/>
        <v>500</v>
      </c>
      <c r="T1177" s="13" t="s">
        <v>4607</v>
      </c>
      <c r="U1177" s="16" t="s">
        <v>136</v>
      </c>
    </row>
    <row r="1178" spans="1:24" ht="13" x14ac:dyDescent="0.15">
      <c r="A1178" s="1">
        <f t="shared" si="56"/>
        <v>1177</v>
      </c>
      <c r="B1178" s="107" t="s">
        <v>4608</v>
      </c>
      <c r="C1178" s="111">
        <v>44104</v>
      </c>
      <c r="D1178" s="5" t="s">
        <v>131</v>
      </c>
      <c r="E1178" s="6">
        <v>7704</v>
      </c>
      <c r="F1178" s="5" t="s">
        <v>22</v>
      </c>
      <c r="G1178" s="7" t="s">
        <v>4609</v>
      </c>
      <c r="H1178" s="5" t="s">
        <v>68</v>
      </c>
      <c r="I1178" s="7" t="s">
        <v>97</v>
      </c>
      <c r="J1178" s="15"/>
      <c r="K1178" s="15"/>
      <c r="L1178" s="15"/>
      <c r="M1178" s="7" t="s">
        <v>4610</v>
      </c>
      <c r="N1178" s="7" t="s">
        <v>463</v>
      </c>
      <c r="O1178" s="15"/>
      <c r="P1178" s="15"/>
      <c r="Q1178" s="11">
        <v>0</v>
      </c>
      <c r="R1178" s="12">
        <f t="shared" si="54"/>
        <v>500</v>
      </c>
      <c r="S1178" s="11">
        <f t="shared" si="55"/>
        <v>500</v>
      </c>
      <c r="T1178" s="13" t="s">
        <v>4611</v>
      </c>
      <c r="U1178" s="16" t="s">
        <v>690</v>
      </c>
    </row>
    <row r="1179" spans="1:24" ht="13" x14ac:dyDescent="0.15">
      <c r="A1179" s="1">
        <f t="shared" si="56"/>
        <v>1178</v>
      </c>
      <c r="B1179" s="107" t="s">
        <v>4612</v>
      </c>
      <c r="C1179" s="111">
        <v>44104</v>
      </c>
      <c r="D1179" s="5" t="s">
        <v>131</v>
      </c>
      <c r="E1179" s="6">
        <v>2600</v>
      </c>
      <c r="F1179" s="5" t="s">
        <v>22</v>
      </c>
      <c r="G1179" s="7" t="s">
        <v>1782</v>
      </c>
      <c r="H1179" s="5" t="s">
        <v>322</v>
      </c>
      <c r="I1179" s="15"/>
      <c r="J1179" s="15"/>
      <c r="K1179" s="15"/>
      <c r="L1179" s="15"/>
      <c r="M1179" s="7" t="s">
        <v>4613</v>
      </c>
      <c r="N1179" s="7" t="s">
        <v>463</v>
      </c>
      <c r="O1179" s="15"/>
      <c r="P1179" s="15"/>
      <c r="Q1179" s="11">
        <v>0</v>
      </c>
      <c r="R1179" s="12">
        <f t="shared" si="54"/>
        <v>500</v>
      </c>
      <c r="S1179" s="11">
        <f t="shared" si="55"/>
        <v>500</v>
      </c>
      <c r="T1179" s="13" t="s">
        <v>4614</v>
      </c>
      <c r="U1179" s="16" t="s">
        <v>690</v>
      </c>
    </row>
    <row r="1180" spans="1:24" ht="13" x14ac:dyDescent="0.15">
      <c r="A1180" s="1">
        <f t="shared" si="56"/>
        <v>1179</v>
      </c>
      <c r="B1180" s="107" t="s">
        <v>4615</v>
      </c>
      <c r="C1180" s="111">
        <v>44104</v>
      </c>
      <c r="D1180" s="5" t="s">
        <v>131</v>
      </c>
      <c r="E1180" s="6">
        <v>3600</v>
      </c>
      <c r="F1180" s="5" t="s">
        <v>22</v>
      </c>
      <c r="G1180" s="7" t="s">
        <v>1549</v>
      </c>
      <c r="H1180" s="5" t="s">
        <v>103</v>
      </c>
      <c r="I1180" s="7" t="s">
        <v>35</v>
      </c>
      <c r="J1180" s="15"/>
      <c r="K1180" s="15"/>
      <c r="L1180" s="15"/>
      <c r="M1180" s="7" t="s">
        <v>4616</v>
      </c>
      <c r="N1180" s="7" t="s">
        <v>1885</v>
      </c>
      <c r="O1180" s="15"/>
      <c r="P1180" s="15"/>
      <c r="Q1180" s="11">
        <v>0</v>
      </c>
      <c r="R1180" s="12">
        <f t="shared" si="54"/>
        <v>500</v>
      </c>
      <c r="S1180" s="11">
        <f t="shared" si="55"/>
        <v>500</v>
      </c>
      <c r="T1180" s="13" t="s">
        <v>4617</v>
      </c>
      <c r="U1180" s="16" t="s">
        <v>136</v>
      </c>
    </row>
    <row r="1181" spans="1:24" ht="13" x14ac:dyDescent="0.15">
      <c r="A1181" s="1">
        <f t="shared" si="56"/>
        <v>1180</v>
      </c>
      <c r="B1181" s="107" t="s">
        <v>4618</v>
      </c>
      <c r="C1181" s="111">
        <v>44104</v>
      </c>
      <c r="D1181" s="5" t="s">
        <v>131</v>
      </c>
      <c r="E1181" s="6">
        <v>2900</v>
      </c>
      <c r="F1181" s="5" t="s">
        <v>22</v>
      </c>
      <c r="G1181" s="7" t="s">
        <v>2762</v>
      </c>
      <c r="H1181" s="5" t="s">
        <v>60</v>
      </c>
      <c r="I1181" s="7" t="s">
        <v>118</v>
      </c>
      <c r="J1181" s="15"/>
      <c r="K1181" s="15"/>
      <c r="L1181" s="15"/>
      <c r="M1181" s="7" t="s">
        <v>2763</v>
      </c>
      <c r="N1181" s="15"/>
      <c r="O1181" s="15"/>
      <c r="P1181" s="15"/>
      <c r="Q1181" s="11">
        <v>0</v>
      </c>
      <c r="R1181" s="12">
        <f t="shared" si="54"/>
        <v>500</v>
      </c>
      <c r="S1181" s="11">
        <f t="shared" si="55"/>
        <v>500</v>
      </c>
      <c r="T1181" s="13" t="s">
        <v>2765</v>
      </c>
      <c r="U1181" s="16" t="s">
        <v>4619</v>
      </c>
    </row>
    <row r="1182" spans="1:24" ht="13" x14ac:dyDescent="0.15">
      <c r="A1182" s="1">
        <f t="shared" si="56"/>
        <v>1181</v>
      </c>
      <c r="B1182" s="107" t="s">
        <v>4620</v>
      </c>
      <c r="C1182" s="111">
        <v>44104</v>
      </c>
      <c r="D1182" s="5" t="s">
        <v>218</v>
      </c>
      <c r="E1182" s="6">
        <v>11629</v>
      </c>
      <c r="F1182" s="5" t="s">
        <v>22</v>
      </c>
      <c r="G1182" s="7" t="s">
        <v>4621</v>
      </c>
      <c r="H1182" s="5" t="s">
        <v>24</v>
      </c>
      <c r="I1182" s="7" t="s">
        <v>42</v>
      </c>
      <c r="J1182" s="15"/>
      <c r="K1182" s="15"/>
      <c r="L1182" s="15"/>
      <c r="M1182" s="7" t="s">
        <v>4622</v>
      </c>
      <c r="N1182" s="7" t="s">
        <v>221</v>
      </c>
      <c r="O1182" s="15"/>
      <c r="P1182" s="15"/>
      <c r="Q1182" s="11">
        <v>0</v>
      </c>
      <c r="R1182" s="12">
        <f t="shared" si="54"/>
        <v>500</v>
      </c>
      <c r="S1182" s="11">
        <f t="shared" si="55"/>
        <v>500</v>
      </c>
      <c r="T1182" s="13" t="s">
        <v>4623</v>
      </c>
      <c r="U1182" s="16" t="s">
        <v>223</v>
      </c>
      <c r="X1182" t="s">
        <v>4780</v>
      </c>
    </row>
    <row r="1183" spans="1:24" ht="13" x14ac:dyDescent="0.15">
      <c r="A1183" s="1">
        <f t="shared" si="56"/>
        <v>1182</v>
      </c>
      <c r="B1183" s="107" t="s">
        <v>4624</v>
      </c>
      <c r="C1183" s="111">
        <v>44104</v>
      </c>
      <c r="D1183" s="5" t="s">
        <v>218</v>
      </c>
      <c r="E1183" s="6">
        <v>11803</v>
      </c>
      <c r="F1183" s="5" t="s">
        <v>22</v>
      </c>
      <c r="G1183" s="7" t="s">
        <v>4625</v>
      </c>
      <c r="H1183" s="5" t="s">
        <v>54</v>
      </c>
      <c r="I1183" s="7" t="s">
        <v>42</v>
      </c>
      <c r="J1183" s="15"/>
      <c r="K1183" s="15"/>
      <c r="L1183" s="15"/>
      <c r="M1183" s="7" t="s">
        <v>4626</v>
      </c>
      <c r="N1183" s="7" t="s">
        <v>221</v>
      </c>
      <c r="O1183" s="15"/>
      <c r="P1183" s="15"/>
      <c r="Q1183" s="11">
        <v>0</v>
      </c>
      <c r="R1183" s="12">
        <f t="shared" si="54"/>
        <v>500</v>
      </c>
      <c r="S1183" s="11">
        <f t="shared" si="55"/>
        <v>500</v>
      </c>
      <c r="T1183" s="13" t="s">
        <v>4627</v>
      </c>
      <c r="U1183" s="16" t="s">
        <v>223</v>
      </c>
      <c r="X1183" t="s">
        <v>4780</v>
      </c>
    </row>
    <row r="1184" spans="1:24" ht="13" x14ac:dyDescent="0.15">
      <c r="A1184" s="1">
        <f t="shared" si="56"/>
        <v>1183</v>
      </c>
      <c r="B1184" s="107" t="s">
        <v>4628</v>
      </c>
      <c r="C1184" s="111">
        <v>44104</v>
      </c>
      <c r="D1184" s="5" t="s">
        <v>218</v>
      </c>
      <c r="E1184" s="6">
        <v>4808</v>
      </c>
      <c r="F1184" s="5" t="s">
        <v>22</v>
      </c>
      <c r="G1184" s="7" t="s">
        <v>4629</v>
      </c>
      <c r="H1184" s="5" t="s">
        <v>24</v>
      </c>
      <c r="I1184" s="7" t="s">
        <v>42</v>
      </c>
      <c r="J1184" s="15"/>
      <c r="K1184" s="15"/>
      <c r="L1184" s="15"/>
      <c r="M1184" s="7" t="s">
        <v>4630</v>
      </c>
      <c r="N1184" s="7" t="s">
        <v>231</v>
      </c>
      <c r="O1184" s="15"/>
      <c r="P1184" s="15"/>
      <c r="Q1184" s="11">
        <v>0</v>
      </c>
      <c r="R1184" s="12">
        <f t="shared" si="54"/>
        <v>500</v>
      </c>
      <c r="S1184" s="11">
        <f t="shared" si="55"/>
        <v>500</v>
      </c>
      <c r="T1184" s="13" t="s">
        <v>4631</v>
      </c>
      <c r="U1184" s="16" t="s">
        <v>223</v>
      </c>
      <c r="X1184" t="s">
        <v>4780</v>
      </c>
    </row>
    <row r="1185" spans="1:24" ht="13" x14ac:dyDescent="0.15">
      <c r="A1185" s="1">
        <f t="shared" si="56"/>
        <v>1184</v>
      </c>
      <c r="B1185" s="107" t="s">
        <v>4632</v>
      </c>
      <c r="C1185" s="111">
        <v>44104</v>
      </c>
      <c r="D1185" s="5" t="s">
        <v>218</v>
      </c>
      <c r="E1185" s="6">
        <v>6608</v>
      </c>
      <c r="F1185" s="5" t="s">
        <v>22</v>
      </c>
      <c r="G1185" s="7" t="s">
        <v>4633</v>
      </c>
      <c r="H1185" s="5" t="s">
        <v>34</v>
      </c>
      <c r="I1185" s="7" t="s">
        <v>69</v>
      </c>
      <c r="J1185" s="15"/>
      <c r="K1185" s="15"/>
      <c r="L1185" s="15"/>
      <c r="M1185" s="7" t="s">
        <v>4634</v>
      </c>
      <c r="N1185" s="7" t="s">
        <v>4635</v>
      </c>
      <c r="O1185" s="15"/>
      <c r="P1185" s="15"/>
      <c r="Q1185" s="11">
        <v>0</v>
      </c>
      <c r="R1185" s="12">
        <f t="shared" si="54"/>
        <v>500</v>
      </c>
      <c r="S1185" s="11">
        <f t="shared" si="55"/>
        <v>500</v>
      </c>
      <c r="T1185" s="13" t="s">
        <v>4636</v>
      </c>
      <c r="U1185" s="16" t="s">
        <v>223</v>
      </c>
      <c r="X1185" t="s">
        <v>4780</v>
      </c>
    </row>
    <row r="1186" spans="1:24" ht="13" x14ac:dyDescent="0.15">
      <c r="A1186" s="1">
        <f t="shared" si="56"/>
        <v>1185</v>
      </c>
      <c r="B1186" s="107" t="s">
        <v>4637</v>
      </c>
      <c r="C1186" s="111">
        <v>44104</v>
      </c>
      <c r="D1186" s="5" t="s">
        <v>218</v>
      </c>
      <c r="E1186" s="6">
        <v>4617</v>
      </c>
      <c r="F1186" s="5" t="s">
        <v>22</v>
      </c>
      <c r="G1186" s="7" t="s">
        <v>4638</v>
      </c>
      <c r="H1186" s="5" t="s">
        <v>54</v>
      </c>
      <c r="I1186" s="7" t="s">
        <v>97</v>
      </c>
      <c r="J1186" s="15"/>
      <c r="K1186" s="15"/>
      <c r="L1186" s="15"/>
      <c r="M1186" s="7" t="s">
        <v>4639</v>
      </c>
      <c r="N1186" s="7" t="s">
        <v>221</v>
      </c>
      <c r="O1186" s="15"/>
      <c r="P1186" s="15"/>
      <c r="Q1186" s="11">
        <v>0</v>
      </c>
      <c r="R1186" s="12">
        <f t="shared" si="54"/>
        <v>500</v>
      </c>
      <c r="S1186" s="11">
        <f t="shared" si="55"/>
        <v>500</v>
      </c>
      <c r="T1186" s="13" t="s">
        <v>4640</v>
      </c>
      <c r="U1186" s="16" t="s">
        <v>223</v>
      </c>
      <c r="X1186" t="s">
        <v>4780</v>
      </c>
    </row>
    <row r="1187" spans="1:24" ht="13" x14ac:dyDescent="0.15">
      <c r="A1187" s="1">
        <f t="shared" si="56"/>
        <v>1186</v>
      </c>
      <c r="B1187" s="107" t="s">
        <v>4641</v>
      </c>
      <c r="C1187" s="111">
        <v>44104</v>
      </c>
      <c r="D1187" s="5" t="s">
        <v>218</v>
      </c>
      <c r="E1187" s="6">
        <v>1201</v>
      </c>
      <c r="F1187" s="5" t="s">
        <v>22</v>
      </c>
      <c r="G1187" s="7" t="s">
        <v>4642</v>
      </c>
      <c r="H1187" s="5" t="s">
        <v>54</v>
      </c>
      <c r="I1187" s="7" t="s">
        <v>104</v>
      </c>
      <c r="J1187" s="15"/>
      <c r="K1187" s="15"/>
      <c r="L1187" s="15"/>
      <c r="M1187" s="7" t="s">
        <v>4643</v>
      </c>
      <c r="N1187" s="7" t="s">
        <v>4644</v>
      </c>
      <c r="O1187" s="15"/>
      <c r="P1187" s="15"/>
      <c r="Q1187" s="11">
        <v>0</v>
      </c>
      <c r="R1187" s="12">
        <f t="shared" si="54"/>
        <v>500</v>
      </c>
      <c r="S1187" s="11">
        <f t="shared" si="55"/>
        <v>500</v>
      </c>
      <c r="T1187" s="13" t="s">
        <v>4645</v>
      </c>
      <c r="U1187" s="16" t="s">
        <v>4646</v>
      </c>
    </row>
    <row r="1188" spans="1:24" ht="13" x14ac:dyDescent="0.15">
      <c r="A1188" s="1">
        <f t="shared" si="56"/>
        <v>1187</v>
      </c>
      <c r="B1188" s="107" t="s">
        <v>4647</v>
      </c>
      <c r="C1188" s="111">
        <v>44104</v>
      </c>
      <c r="D1188" s="5" t="s">
        <v>239</v>
      </c>
      <c r="E1188" s="6">
        <v>4101</v>
      </c>
      <c r="F1188" s="5" t="s">
        <v>22</v>
      </c>
      <c r="G1188" s="7" t="s">
        <v>4054</v>
      </c>
      <c r="H1188" s="5" t="s">
        <v>24</v>
      </c>
      <c r="I1188" s="7" t="s">
        <v>97</v>
      </c>
      <c r="J1188" s="15"/>
      <c r="K1188" s="15"/>
      <c r="L1188" s="15"/>
      <c r="M1188" s="7" t="s">
        <v>4648</v>
      </c>
      <c r="N1188" s="7" t="s">
        <v>2336</v>
      </c>
      <c r="O1188" s="15"/>
      <c r="P1188" s="15"/>
      <c r="Q1188" s="11">
        <v>50000</v>
      </c>
      <c r="R1188" s="12">
        <f t="shared" si="54"/>
        <v>0</v>
      </c>
      <c r="S1188" s="11">
        <f t="shared" si="55"/>
        <v>50000</v>
      </c>
      <c r="T1188" s="13" t="s">
        <v>4649</v>
      </c>
      <c r="U1188" s="16" t="s">
        <v>256</v>
      </c>
      <c r="V1188" t="s">
        <v>4778</v>
      </c>
    </row>
    <row r="1189" spans="1:24" ht="13" x14ac:dyDescent="0.15">
      <c r="A1189" s="1">
        <f t="shared" si="56"/>
        <v>1188</v>
      </c>
      <c r="B1189" s="107" t="s">
        <v>4650</v>
      </c>
      <c r="C1189" s="111">
        <v>44104</v>
      </c>
      <c r="D1189" s="5" t="s">
        <v>239</v>
      </c>
      <c r="E1189" s="6">
        <v>2702</v>
      </c>
      <c r="F1189" s="5" t="s">
        <v>22</v>
      </c>
      <c r="G1189" s="7" t="s">
        <v>4651</v>
      </c>
      <c r="H1189" s="5" t="s">
        <v>54</v>
      </c>
      <c r="I1189" s="7" t="s">
        <v>104</v>
      </c>
      <c r="J1189" s="15"/>
      <c r="K1189" s="15"/>
      <c r="L1189" s="15"/>
      <c r="M1189" s="7" t="s">
        <v>4652</v>
      </c>
      <c r="N1189" s="7" t="s">
        <v>2336</v>
      </c>
      <c r="O1189" s="15"/>
      <c r="P1189" s="15"/>
      <c r="Q1189" s="11">
        <v>50000</v>
      </c>
      <c r="R1189" s="12">
        <f t="shared" si="54"/>
        <v>0</v>
      </c>
      <c r="S1189" s="11">
        <f t="shared" si="55"/>
        <v>50000</v>
      </c>
      <c r="T1189" s="13" t="s">
        <v>4653</v>
      </c>
      <c r="U1189" s="16" t="s">
        <v>280</v>
      </c>
      <c r="V1189" t="s">
        <v>4778</v>
      </c>
    </row>
    <row r="1190" spans="1:24" ht="13" x14ac:dyDescent="0.15">
      <c r="A1190" s="1">
        <f t="shared" si="56"/>
        <v>1189</v>
      </c>
      <c r="B1190" s="107" t="s">
        <v>4654</v>
      </c>
      <c r="C1190" s="111">
        <v>44104</v>
      </c>
      <c r="D1190" s="5" t="s">
        <v>239</v>
      </c>
      <c r="E1190" s="6">
        <v>10519</v>
      </c>
      <c r="F1190" s="5" t="s">
        <v>22</v>
      </c>
      <c r="G1190" s="7" t="s">
        <v>225</v>
      </c>
      <c r="H1190" s="5" t="s">
        <v>60</v>
      </c>
      <c r="I1190" s="15"/>
      <c r="J1190" s="15"/>
      <c r="K1190" s="15"/>
      <c r="L1190" s="15"/>
      <c r="M1190" s="7" t="s">
        <v>4655</v>
      </c>
      <c r="N1190" s="7" t="s">
        <v>274</v>
      </c>
      <c r="O1190" s="15"/>
      <c r="P1190" s="15"/>
      <c r="Q1190" s="11">
        <v>50000</v>
      </c>
      <c r="R1190" s="12">
        <f t="shared" si="54"/>
        <v>0</v>
      </c>
      <c r="S1190" s="11">
        <f t="shared" si="55"/>
        <v>50000</v>
      </c>
      <c r="T1190" s="13" t="s">
        <v>4656</v>
      </c>
      <c r="U1190" s="16" t="s">
        <v>4436</v>
      </c>
      <c r="V1190" t="s">
        <v>4778</v>
      </c>
    </row>
    <row r="1191" spans="1:24" ht="13" x14ac:dyDescent="0.15">
      <c r="A1191" s="1">
        <f t="shared" si="56"/>
        <v>1190</v>
      </c>
      <c r="B1191" s="107" t="s">
        <v>4657</v>
      </c>
      <c r="C1191" s="111">
        <v>44104</v>
      </c>
      <c r="D1191" s="5" t="s">
        <v>239</v>
      </c>
      <c r="E1191" s="6">
        <v>3605</v>
      </c>
      <c r="F1191" s="5" t="s">
        <v>22</v>
      </c>
      <c r="G1191" s="7" t="s">
        <v>4554</v>
      </c>
      <c r="H1191" s="5" t="s">
        <v>103</v>
      </c>
      <c r="I1191" s="7" t="s">
        <v>69</v>
      </c>
      <c r="J1191" s="15"/>
      <c r="K1191" s="15"/>
      <c r="L1191" s="15"/>
      <c r="M1191" s="7" t="s">
        <v>4658</v>
      </c>
      <c r="N1191" s="7" t="s">
        <v>274</v>
      </c>
      <c r="O1191" s="15"/>
      <c r="P1191" s="15"/>
      <c r="Q1191" s="11">
        <v>50000</v>
      </c>
      <c r="R1191" s="12">
        <f t="shared" si="54"/>
        <v>0</v>
      </c>
      <c r="S1191" s="11">
        <f t="shared" si="55"/>
        <v>50000</v>
      </c>
      <c r="T1191" s="13" t="s">
        <v>4659</v>
      </c>
      <c r="U1191" s="16" t="s">
        <v>261</v>
      </c>
      <c r="V1191" t="s">
        <v>4778</v>
      </c>
    </row>
    <row r="1192" spans="1:24" ht="13" x14ac:dyDescent="0.15">
      <c r="A1192" s="1">
        <f t="shared" si="56"/>
        <v>1191</v>
      </c>
      <c r="B1192" s="107" t="s">
        <v>4660</v>
      </c>
      <c r="C1192" s="111">
        <v>44104</v>
      </c>
      <c r="D1192" s="5" t="s">
        <v>239</v>
      </c>
      <c r="E1192" s="6">
        <v>4305</v>
      </c>
      <c r="F1192" s="5" t="s">
        <v>22</v>
      </c>
      <c r="G1192" s="7" t="s">
        <v>4661</v>
      </c>
      <c r="H1192" s="5" t="s">
        <v>54</v>
      </c>
      <c r="I1192" s="7" t="s">
        <v>69</v>
      </c>
      <c r="J1192" s="15"/>
      <c r="K1192" s="15"/>
      <c r="L1192" s="15"/>
      <c r="M1192" s="7" t="s">
        <v>4662</v>
      </c>
      <c r="N1192" s="7" t="s">
        <v>1556</v>
      </c>
      <c r="O1192" s="15"/>
      <c r="P1192" s="15"/>
      <c r="Q1192" s="11">
        <v>50000</v>
      </c>
      <c r="R1192" s="12">
        <f t="shared" si="54"/>
        <v>0</v>
      </c>
      <c r="S1192" s="11">
        <f t="shared" si="55"/>
        <v>50000</v>
      </c>
      <c r="T1192" s="13" t="s">
        <v>4663</v>
      </c>
      <c r="U1192" s="16" t="s">
        <v>256</v>
      </c>
      <c r="V1192" t="s">
        <v>4778</v>
      </c>
    </row>
    <row r="1193" spans="1:24" ht="13" x14ac:dyDescent="0.15">
      <c r="A1193" s="1">
        <f t="shared" si="56"/>
        <v>1192</v>
      </c>
      <c r="B1193" s="107" t="s">
        <v>4664</v>
      </c>
      <c r="C1193" s="111">
        <v>44104</v>
      </c>
      <c r="D1193" s="5" t="s">
        <v>239</v>
      </c>
      <c r="E1193" s="6">
        <v>10608</v>
      </c>
      <c r="F1193" s="5" t="s">
        <v>22</v>
      </c>
      <c r="G1193" s="7" t="s">
        <v>4665</v>
      </c>
      <c r="H1193" s="5" t="s">
        <v>60</v>
      </c>
      <c r="I1193" s="7" t="s">
        <v>25</v>
      </c>
      <c r="J1193" s="15"/>
      <c r="K1193" s="15"/>
      <c r="L1193" s="15"/>
      <c r="M1193" s="7" t="s">
        <v>4666</v>
      </c>
      <c r="N1193" s="7" t="s">
        <v>274</v>
      </c>
      <c r="O1193" s="15"/>
      <c r="P1193" s="15"/>
      <c r="Q1193" s="11">
        <v>50000</v>
      </c>
      <c r="R1193" s="12">
        <f t="shared" si="54"/>
        <v>0</v>
      </c>
      <c r="S1193" s="11">
        <f t="shared" si="55"/>
        <v>50000</v>
      </c>
      <c r="T1193" s="13" t="s">
        <v>4667</v>
      </c>
      <c r="U1193" s="16" t="s">
        <v>256</v>
      </c>
      <c r="V1193" t="s">
        <v>4778</v>
      </c>
    </row>
    <row r="1194" spans="1:24" ht="13" x14ac:dyDescent="0.15">
      <c r="A1194" s="1">
        <f t="shared" si="56"/>
        <v>1193</v>
      </c>
      <c r="B1194" s="107" t="s">
        <v>4668</v>
      </c>
      <c r="C1194" s="111">
        <v>44104</v>
      </c>
      <c r="D1194" s="5" t="s">
        <v>239</v>
      </c>
      <c r="E1194" s="6">
        <v>10608</v>
      </c>
      <c r="F1194" s="5" t="s">
        <v>22</v>
      </c>
      <c r="G1194" s="7" t="s">
        <v>4669</v>
      </c>
      <c r="H1194" s="5" t="s">
        <v>24</v>
      </c>
      <c r="I1194" s="15"/>
      <c r="J1194" s="15"/>
      <c r="K1194" s="15"/>
      <c r="L1194" s="15"/>
      <c r="M1194" s="7" t="s">
        <v>4670</v>
      </c>
      <c r="N1194" s="7" t="s">
        <v>1556</v>
      </c>
      <c r="O1194" s="15"/>
      <c r="P1194" s="15"/>
      <c r="Q1194" s="11">
        <v>50000</v>
      </c>
      <c r="R1194" s="12">
        <f t="shared" si="54"/>
        <v>0</v>
      </c>
      <c r="S1194" s="11">
        <f t="shared" si="55"/>
        <v>50000</v>
      </c>
      <c r="T1194" s="13" t="s">
        <v>4671</v>
      </c>
      <c r="U1194" s="16" t="s">
        <v>4672</v>
      </c>
      <c r="V1194" t="s">
        <v>4778</v>
      </c>
    </row>
    <row r="1195" spans="1:24" ht="13" x14ac:dyDescent="0.15">
      <c r="A1195" s="1">
        <f t="shared" si="56"/>
        <v>1194</v>
      </c>
      <c r="B1195" s="107" t="s">
        <v>4673</v>
      </c>
      <c r="C1195" s="111">
        <v>44104</v>
      </c>
      <c r="D1195" s="5" t="s">
        <v>239</v>
      </c>
      <c r="E1195" s="6">
        <v>3217</v>
      </c>
      <c r="F1195" s="5" t="s">
        <v>22</v>
      </c>
      <c r="G1195" s="7" t="s">
        <v>4674</v>
      </c>
      <c r="H1195" s="5" t="s">
        <v>103</v>
      </c>
      <c r="I1195" s="7" t="s">
        <v>35</v>
      </c>
      <c r="J1195" s="15"/>
      <c r="K1195" s="15"/>
      <c r="L1195" s="15"/>
      <c r="M1195" s="7" t="s">
        <v>4675</v>
      </c>
      <c r="N1195" s="7" t="s">
        <v>1005</v>
      </c>
      <c r="O1195" s="15"/>
      <c r="P1195" s="15"/>
      <c r="Q1195" s="11">
        <v>50000</v>
      </c>
      <c r="R1195" s="12">
        <f t="shared" si="54"/>
        <v>0</v>
      </c>
      <c r="S1195" s="11">
        <f t="shared" si="55"/>
        <v>50000</v>
      </c>
      <c r="T1195" s="13" t="s">
        <v>4676</v>
      </c>
      <c r="U1195" s="16" t="s">
        <v>250</v>
      </c>
      <c r="V1195" t="s">
        <v>4778</v>
      </c>
    </row>
    <row r="1196" spans="1:24" ht="13" x14ac:dyDescent="0.15">
      <c r="A1196" s="1">
        <f t="shared" si="56"/>
        <v>1195</v>
      </c>
      <c r="B1196" s="107" t="s">
        <v>4677</v>
      </c>
      <c r="C1196" s="111">
        <v>44104</v>
      </c>
      <c r="D1196" s="5" t="s">
        <v>239</v>
      </c>
      <c r="E1196" s="6">
        <v>238</v>
      </c>
      <c r="F1196" s="5" t="s">
        <v>2257</v>
      </c>
      <c r="G1196" s="7" t="s">
        <v>4678</v>
      </c>
      <c r="H1196" s="5" t="s">
        <v>60</v>
      </c>
      <c r="I1196" s="7" t="s">
        <v>109</v>
      </c>
      <c r="J1196" s="15"/>
      <c r="K1196" s="15"/>
      <c r="L1196" s="15"/>
      <c r="M1196" s="7" t="s">
        <v>4679</v>
      </c>
      <c r="N1196" s="7" t="s">
        <v>2336</v>
      </c>
      <c r="O1196" s="15"/>
      <c r="P1196" s="15"/>
      <c r="Q1196" s="11">
        <v>50000</v>
      </c>
      <c r="R1196" s="12">
        <f t="shared" si="54"/>
        <v>0</v>
      </c>
      <c r="S1196" s="11">
        <f t="shared" si="55"/>
        <v>50000</v>
      </c>
      <c r="T1196" s="13" t="s">
        <v>4680</v>
      </c>
      <c r="U1196" s="16" t="s">
        <v>4681</v>
      </c>
      <c r="V1196" t="s">
        <v>4778</v>
      </c>
    </row>
    <row r="1197" spans="1:24" ht="13" x14ac:dyDescent="0.15">
      <c r="A1197" s="1">
        <f t="shared" si="56"/>
        <v>1196</v>
      </c>
      <c r="B1197" s="107" t="s">
        <v>4682</v>
      </c>
      <c r="C1197" s="111">
        <v>44104</v>
      </c>
      <c r="D1197" s="5" t="s">
        <v>239</v>
      </c>
      <c r="E1197" s="6">
        <v>2933</v>
      </c>
      <c r="F1197" s="5" t="s">
        <v>22</v>
      </c>
      <c r="G1197" s="7" t="s">
        <v>4683</v>
      </c>
      <c r="H1197" s="5" t="s">
        <v>247</v>
      </c>
      <c r="I1197" s="15"/>
      <c r="J1197" s="15"/>
      <c r="K1197" s="15"/>
      <c r="L1197" s="15"/>
      <c r="M1197" s="7" t="s">
        <v>4684</v>
      </c>
      <c r="N1197" s="7" t="s">
        <v>2336</v>
      </c>
      <c r="O1197" s="15"/>
      <c r="P1197" s="15"/>
      <c r="Q1197" s="11">
        <v>50000</v>
      </c>
      <c r="R1197" s="12">
        <f t="shared" si="54"/>
        <v>0</v>
      </c>
      <c r="S1197" s="11">
        <f t="shared" si="55"/>
        <v>50000</v>
      </c>
      <c r="T1197" s="13" t="s">
        <v>4685</v>
      </c>
      <c r="U1197" s="16" t="s">
        <v>250</v>
      </c>
      <c r="V1197" t="s">
        <v>4778</v>
      </c>
    </row>
    <row r="1198" spans="1:24" ht="13" x14ac:dyDescent="0.15">
      <c r="A1198" s="1">
        <f t="shared" si="56"/>
        <v>1197</v>
      </c>
      <c r="B1198" s="107" t="s">
        <v>4686</v>
      </c>
      <c r="C1198" s="111">
        <v>44104</v>
      </c>
      <c r="D1198" s="5" t="s">
        <v>239</v>
      </c>
      <c r="E1198" s="6">
        <v>2909</v>
      </c>
      <c r="F1198" s="5" t="s">
        <v>22</v>
      </c>
      <c r="G1198" s="7" t="s">
        <v>4687</v>
      </c>
      <c r="H1198" s="5" t="s">
        <v>24</v>
      </c>
      <c r="I1198" s="7" t="s">
        <v>35</v>
      </c>
      <c r="J1198" s="15"/>
      <c r="K1198" s="15"/>
      <c r="L1198" s="15"/>
      <c r="M1198" s="7" t="s">
        <v>4688</v>
      </c>
      <c r="N1198" s="7" t="s">
        <v>3012</v>
      </c>
      <c r="O1198" s="15"/>
      <c r="P1198" s="15"/>
      <c r="Q1198" s="11">
        <v>50000</v>
      </c>
      <c r="R1198" s="12">
        <f t="shared" si="54"/>
        <v>0</v>
      </c>
      <c r="S1198" s="11">
        <f t="shared" si="55"/>
        <v>50000</v>
      </c>
      <c r="T1198" s="13" t="s">
        <v>4689</v>
      </c>
      <c r="U1198" s="16" t="s">
        <v>280</v>
      </c>
      <c r="V1198" t="s">
        <v>4778</v>
      </c>
    </row>
    <row r="1199" spans="1:24" ht="13" x14ac:dyDescent="0.15">
      <c r="A1199" s="1">
        <f t="shared" si="56"/>
        <v>1198</v>
      </c>
      <c r="B1199" s="107" t="s">
        <v>4690</v>
      </c>
      <c r="C1199" s="111">
        <v>44104</v>
      </c>
      <c r="D1199" s="5" t="s">
        <v>239</v>
      </c>
      <c r="E1199" s="6">
        <v>5109</v>
      </c>
      <c r="F1199" s="5" t="s">
        <v>22</v>
      </c>
      <c r="G1199" s="7" t="s">
        <v>4691</v>
      </c>
      <c r="H1199" s="5" t="s">
        <v>34</v>
      </c>
      <c r="I1199" s="7" t="s">
        <v>97</v>
      </c>
      <c r="J1199" s="15"/>
      <c r="K1199" s="15"/>
      <c r="L1199" s="15"/>
      <c r="M1199" s="7" t="s">
        <v>4692</v>
      </c>
      <c r="N1199" s="7" t="s">
        <v>3012</v>
      </c>
      <c r="O1199" s="15"/>
      <c r="P1199" s="15"/>
      <c r="Q1199" s="11">
        <v>50000</v>
      </c>
      <c r="R1199" s="12">
        <f t="shared" si="54"/>
        <v>0</v>
      </c>
      <c r="S1199" s="11">
        <f t="shared" si="55"/>
        <v>50000</v>
      </c>
      <c r="T1199" s="13" t="s">
        <v>4693</v>
      </c>
      <c r="U1199" s="16" t="s">
        <v>1857</v>
      </c>
      <c r="V1199" t="s">
        <v>4778</v>
      </c>
    </row>
    <row r="1200" spans="1:24" ht="13" x14ac:dyDescent="0.15">
      <c r="A1200" s="1">
        <f t="shared" si="56"/>
        <v>1199</v>
      </c>
      <c r="B1200" s="107" t="s">
        <v>4694</v>
      </c>
      <c r="C1200" s="111">
        <v>44104</v>
      </c>
      <c r="D1200" s="5" t="s">
        <v>239</v>
      </c>
      <c r="E1200" s="6">
        <v>7601</v>
      </c>
      <c r="F1200" s="5" t="s">
        <v>22</v>
      </c>
      <c r="G1200" s="7" t="s">
        <v>746</v>
      </c>
      <c r="H1200" s="5" t="s">
        <v>34</v>
      </c>
      <c r="I1200" s="7" t="s">
        <v>42</v>
      </c>
      <c r="J1200" s="15"/>
      <c r="K1200" s="15"/>
      <c r="L1200" s="15"/>
      <c r="M1200" s="7" t="s">
        <v>747</v>
      </c>
      <c r="N1200" s="7" t="s">
        <v>4695</v>
      </c>
      <c r="O1200" s="15"/>
      <c r="P1200" s="15"/>
      <c r="Q1200" s="11">
        <v>0</v>
      </c>
      <c r="R1200" s="12">
        <f t="shared" si="54"/>
        <v>500</v>
      </c>
      <c r="S1200" s="11">
        <f t="shared" si="55"/>
        <v>500</v>
      </c>
      <c r="T1200" s="13" t="s">
        <v>749</v>
      </c>
      <c r="U1200" s="16" t="s">
        <v>581</v>
      </c>
    </row>
    <row r="1201" spans="1:21" ht="13" x14ac:dyDescent="0.15">
      <c r="A1201" s="1">
        <f t="shared" si="56"/>
        <v>1200</v>
      </c>
      <c r="B1201" s="108" t="s">
        <v>4696</v>
      </c>
      <c r="C1201" s="112">
        <v>44104</v>
      </c>
      <c r="D1201" s="17" t="s">
        <v>239</v>
      </c>
      <c r="E1201" s="18">
        <v>7012</v>
      </c>
      <c r="F1201" s="17" t="s">
        <v>22</v>
      </c>
      <c r="G1201" s="19" t="s">
        <v>4697</v>
      </c>
      <c r="H1201" s="17" t="s">
        <v>24</v>
      </c>
      <c r="I1201" s="19" t="s">
        <v>97</v>
      </c>
      <c r="J1201" s="20"/>
      <c r="K1201" s="20"/>
      <c r="L1201" s="20"/>
      <c r="M1201" s="19" t="s">
        <v>4698</v>
      </c>
      <c r="N1201" s="19" t="s">
        <v>4699</v>
      </c>
      <c r="O1201" s="20"/>
      <c r="P1201" s="20"/>
      <c r="Q1201" s="21">
        <v>0</v>
      </c>
      <c r="R1201" s="22">
        <f t="shared" si="54"/>
        <v>500</v>
      </c>
      <c r="S1201" s="21">
        <f t="shared" si="55"/>
        <v>500</v>
      </c>
      <c r="T1201" s="23" t="s">
        <v>4700</v>
      </c>
      <c r="U1201" s="24" t="s">
        <v>4701</v>
      </c>
    </row>
    <row r="1203" spans="1:21" ht="12.75" customHeight="1" x14ac:dyDescent="0.15">
      <c r="B1203"/>
      <c r="S1203" s="26">
        <f>SUM(S2:S1201)</f>
        <v>79454945</v>
      </c>
    </row>
  </sheetData>
  <autoFilter ref="U1:U1203" xr:uid="{00000000-0001-0000-0100-000000000000}"/>
  <pageMargins left="0.17" right="0.17" top="0.49" bottom="0.5" header="0.3" footer="0.3"/>
  <pageSetup scale="77" orientation="landscape" r:id="rId1"/>
  <headerFooter>
    <oddHeader>&amp;C&amp;A</oddHeader>
    <oddFooter>&amp;C&amp;P of &amp;N&amp;R&amp;A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1CA5-7C90-1741-8D7E-40A10DC14DE8}">
  <dimension ref="A1:U454"/>
  <sheetViews>
    <sheetView tabSelected="1" topLeftCell="A2" workbookViewId="0">
      <selection activeCell="C2" sqref="C1:C1048576"/>
    </sheetView>
  </sheetViews>
  <sheetFormatPr baseColWidth="10" defaultRowHeight="13" x14ac:dyDescent="0.15"/>
  <cols>
    <col min="2" max="2" width="11" style="109"/>
    <col min="3" max="3" width="11" style="113"/>
    <col min="7" max="7" width="29" bestFit="1" customWidth="1"/>
    <col min="13" max="13" width="38.796875" bestFit="1" customWidth="1"/>
    <col min="14" max="14" width="38" bestFit="1" customWidth="1"/>
    <col min="21" max="21" width="50.19921875" bestFit="1" customWidth="1"/>
  </cols>
  <sheetData>
    <row r="1" spans="1:21" x14ac:dyDescent="0.15">
      <c r="B1" s="109" t="s">
        <v>0</v>
      </c>
      <c r="C1" s="11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>
        <v>41</v>
      </c>
      <c r="B2" s="109" t="s">
        <v>238</v>
      </c>
      <c r="C2" s="113">
        <v>44075</v>
      </c>
      <c r="D2" t="s">
        <v>239</v>
      </c>
      <c r="E2">
        <v>20</v>
      </c>
      <c r="F2" t="s">
        <v>22</v>
      </c>
      <c r="G2" t="s">
        <v>240</v>
      </c>
      <c r="H2" t="s">
        <v>60</v>
      </c>
      <c r="I2" t="s">
        <v>118</v>
      </c>
      <c r="M2" t="s">
        <v>241</v>
      </c>
      <c r="N2" t="s">
        <v>242</v>
      </c>
      <c r="Q2">
        <v>50000</v>
      </c>
      <c r="R2">
        <v>0</v>
      </c>
      <c r="S2">
        <v>50000</v>
      </c>
      <c r="T2" t="s">
        <v>243</v>
      </c>
      <c r="U2" t="s">
        <v>244</v>
      </c>
    </row>
    <row r="3" spans="1:21" x14ac:dyDescent="0.15">
      <c r="A3">
        <v>42</v>
      </c>
      <c r="B3" s="109" t="s">
        <v>245</v>
      </c>
      <c r="C3" s="113">
        <v>44075</v>
      </c>
      <c r="D3" t="s">
        <v>239</v>
      </c>
      <c r="E3">
        <v>5900</v>
      </c>
      <c r="F3" t="s">
        <v>22</v>
      </c>
      <c r="G3" t="s">
        <v>246</v>
      </c>
      <c r="H3" t="s">
        <v>247</v>
      </c>
      <c r="I3" t="s">
        <v>35</v>
      </c>
      <c r="M3" t="s">
        <v>248</v>
      </c>
      <c r="N3" t="s">
        <v>56</v>
      </c>
      <c r="Q3">
        <v>50000</v>
      </c>
      <c r="R3">
        <v>0</v>
      </c>
      <c r="S3">
        <v>50000</v>
      </c>
      <c r="T3" t="s">
        <v>249</v>
      </c>
      <c r="U3" t="s">
        <v>250</v>
      </c>
    </row>
    <row r="4" spans="1:21" x14ac:dyDescent="0.15">
      <c r="A4">
        <v>43</v>
      </c>
      <c r="B4" s="109" t="s">
        <v>251</v>
      </c>
      <c r="C4" s="113">
        <v>44075</v>
      </c>
      <c r="D4" t="s">
        <v>239</v>
      </c>
      <c r="E4">
        <v>6911</v>
      </c>
      <c r="F4" t="s">
        <v>22</v>
      </c>
      <c r="G4" t="s">
        <v>252</v>
      </c>
      <c r="H4" t="s">
        <v>68</v>
      </c>
      <c r="M4" t="s">
        <v>253</v>
      </c>
      <c r="N4" t="s">
        <v>254</v>
      </c>
      <c r="Q4">
        <v>50000</v>
      </c>
      <c r="R4">
        <v>0</v>
      </c>
      <c r="S4">
        <v>50000</v>
      </c>
      <c r="T4" t="s">
        <v>255</v>
      </c>
      <c r="U4" t="s">
        <v>256</v>
      </c>
    </row>
    <row r="5" spans="1:21" x14ac:dyDescent="0.15">
      <c r="A5">
        <v>44</v>
      </c>
      <c r="B5" s="109" t="s">
        <v>257</v>
      </c>
      <c r="C5" s="113">
        <v>44075</v>
      </c>
      <c r="D5" t="s">
        <v>239</v>
      </c>
      <c r="E5">
        <v>11615</v>
      </c>
      <c r="F5" t="s">
        <v>22</v>
      </c>
      <c r="G5" t="s">
        <v>258</v>
      </c>
      <c r="H5" t="s">
        <v>34</v>
      </c>
      <c r="M5" t="s">
        <v>259</v>
      </c>
      <c r="N5" t="s">
        <v>88</v>
      </c>
      <c r="Q5">
        <v>50000</v>
      </c>
      <c r="R5">
        <v>0</v>
      </c>
      <c r="S5">
        <v>50000</v>
      </c>
      <c r="T5" t="s">
        <v>260</v>
      </c>
      <c r="U5" t="s">
        <v>261</v>
      </c>
    </row>
    <row r="6" spans="1:21" x14ac:dyDescent="0.15">
      <c r="A6">
        <v>45</v>
      </c>
      <c r="B6" s="109" t="s">
        <v>262</v>
      </c>
      <c r="C6" s="113">
        <v>44075</v>
      </c>
      <c r="D6" t="s">
        <v>239</v>
      </c>
      <c r="E6">
        <v>12014</v>
      </c>
      <c r="F6" t="s">
        <v>22</v>
      </c>
      <c r="G6" t="s">
        <v>263</v>
      </c>
      <c r="H6" t="s">
        <v>54</v>
      </c>
      <c r="M6" t="s">
        <v>264</v>
      </c>
      <c r="N6" t="s">
        <v>88</v>
      </c>
      <c r="Q6">
        <v>50000</v>
      </c>
      <c r="R6">
        <v>0</v>
      </c>
      <c r="S6">
        <v>50000</v>
      </c>
      <c r="T6" t="s">
        <v>265</v>
      </c>
      <c r="U6" t="s">
        <v>250</v>
      </c>
    </row>
    <row r="7" spans="1:21" x14ac:dyDescent="0.15">
      <c r="A7">
        <v>46</v>
      </c>
      <c r="B7" s="109" t="s">
        <v>266</v>
      </c>
      <c r="C7" s="113">
        <v>44075</v>
      </c>
      <c r="D7" t="s">
        <v>239</v>
      </c>
      <c r="E7">
        <v>13314</v>
      </c>
      <c r="F7" t="s">
        <v>22</v>
      </c>
      <c r="G7" t="s">
        <v>267</v>
      </c>
      <c r="H7" t="s">
        <v>24</v>
      </c>
      <c r="I7" t="s">
        <v>61</v>
      </c>
      <c r="M7" t="s">
        <v>268</v>
      </c>
      <c r="N7" t="s">
        <v>269</v>
      </c>
      <c r="Q7">
        <v>50000</v>
      </c>
      <c r="R7">
        <v>0</v>
      </c>
      <c r="S7">
        <v>50000</v>
      </c>
      <c r="T7" t="s">
        <v>270</v>
      </c>
      <c r="U7" t="s">
        <v>250</v>
      </c>
    </row>
    <row r="8" spans="1:21" x14ac:dyDescent="0.15">
      <c r="A8">
        <v>47</v>
      </c>
      <c r="B8" s="109" t="s">
        <v>271</v>
      </c>
      <c r="C8" s="113">
        <v>44075</v>
      </c>
      <c r="D8" t="s">
        <v>239</v>
      </c>
      <c r="E8">
        <v>11704</v>
      </c>
      <c r="F8" t="s">
        <v>22</v>
      </c>
      <c r="G8" t="s">
        <v>272</v>
      </c>
      <c r="H8" t="s">
        <v>60</v>
      </c>
      <c r="M8" t="s">
        <v>273</v>
      </c>
      <c r="N8" t="s">
        <v>274</v>
      </c>
      <c r="Q8">
        <v>50000</v>
      </c>
      <c r="R8">
        <v>0</v>
      </c>
      <c r="S8">
        <v>50000</v>
      </c>
      <c r="T8" t="s">
        <v>275</v>
      </c>
      <c r="U8" t="s">
        <v>250</v>
      </c>
    </row>
    <row r="9" spans="1:21" x14ac:dyDescent="0.15">
      <c r="A9">
        <v>48</v>
      </c>
      <c r="B9" s="109" t="s">
        <v>276</v>
      </c>
      <c r="C9" s="113">
        <v>44075</v>
      </c>
      <c r="D9" t="s">
        <v>239</v>
      </c>
      <c r="E9">
        <v>1919</v>
      </c>
      <c r="F9" t="s">
        <v>22</v>
      </c>
      <c r="G9" t="s">
        <v>277</v>
      </c>
      <c r="H9" t="s">
        <v>54</v>
      </c>
      <c r="I9" t="s">
        <v>25</v>
      </c>
      <c r="M9" t="s">
        <v>278</v>
      </c>
      <c r="N9" t="s">
        <v>274</v>
      </c>
      <c r="Q9">
        <v>50000</v>
      </c>
      <c r="R9">
        <v>0</v>
      </c>
      <c r="S9">
        <v>50000</v>
      </c>
      <c r="T9" t="s">
        <v>279</v>
      </c>
      <c r="U9" t="s">
        <v>280</v>
      </c>
    </row>
    <row r="10" spans="1:21" x14ac:dyDescent="0.15">
      <c r="A10">
        <v>50</v>
      </c>
      <c r="B10" s="109" t="s">
        <v>287</v>
      </c>
      <c r="C10" s="113">
        <v>44075</v>
      </c>
      <c r="D10" t="s">
        <v>239</v>
      </c>
      <c r="E10">
        <v>6003</v>
      </c>
      <c r="F10" t="s">
        <v>22</v>
      </c>
      <c r="G10" t="s">
        <v>288</v>
      </c>
      <c r="H10" t="s">
        <v>103</v>
      </c>
      <c r="I10" t="s">
        <v>42</v>
      </c>
      <c r="M10" t="s">
        <v>289</v>
      </c>
      <c r="Q10">
        <v>50000</v>
      </c>
      <c r="R10">
        <v>0</v>
      </c>
      <c r="S10">
        <v>50000</v>
      </c>
      <c r="T10" t="s">
        <v>290</v>
      </c>
      <c r="U10" t="s">
        <v>250</v>
      </c>
    </row>
    <row r="11" spans="1:21" x14ac:dyDescent="0.15">
      <c r="A11">
        <v>51</v>
      </c>
      <c r="B11" s="109" t="s">
        <v>291</v>
      </c>
      <c r="C11" s="113">
        <v>44075</v>
      </c>
      <c r="D11" t="s">
        <v>239</v>
      </c>
      <c r="E11">
        <v>12231</v>
      </c>
      <c r="F11" t="s">
        <v>22</v>
      </c>
      <c r="G11" t="s">
        <v>292</v>
      </c>
      <c r="H11" t="s">
        <v>60</v>
      </c>
      <c r="M11" t="s">
        <v>293</v>
      </c>
      <c r="N11" t="s">
        <v>294</v>
      </c>
      <c r="Q11">
        <v>50000</v>
      </c>
      <c r="R11">
        <v>0</v>
      </c>
      <c r="S11">
        <v>50000</v>
      </c>
      <c r="T11" t="s">
        <v>295</v>
      </c>
      <c r="U11" t="s">
        <v>250</v>
      </c>
    </row>
    <row r="12" spans="1:21" x14ac:dyDescent="0.15">
      <c r="A12">
        <v>89</v>
      </c>
      <c r="B12" s="109" t="s">
        <v>473</v>
      </c>
      <c r="C12" s="113">
        <v>44076</v>
      </c>
      <c r="D12" t="s">
        <v>239</v>
      </c>
      <c r="E12">
        <v>7003</v>
      </c>
      <c r="F12" t="s">
        <v>22</v>
      </c>
      <c r="G12" t="s">
        <v>474</v>
      </c>
      <c r="H12" t="s">
        <v>60</v>
      </c>
      <c r="I12" t="s">
        <v>69</v>
      </c>
      <c r="M12" t="s">
        <v>475</v>
      </c>
      <c r="N12" t="s">
        <v>476</v>
      </c>
      <c r="Q12">
        <v>50000</v>
      </c>
      <c r="R12">
        <v>0</v>
      </c>
      <c r="S12">
        <v>50000</v>
      </c>
      <c r="T12" t="s">
        <v>477</v>
      </c>
      <c r="U12" t="s">
        <v>250</v>
      </c>
    </row>
    <row r="13" spans="1:21" x14ac:dyDescent="0.15">
      <c r="A13">
        <v>90</v>
      </c>
      <c r="B13" s="109" t="s">
        <v>478</v>
      </c>
      <c r="C13" s="113">
        <v>44076</v>
      </c>
      <c r="D13" t="s">
        <v>239</v>
      </c>
      <c r="E13">
        <v>1414</v>
      </c>
      <c r="F13" t="s">
        <v>22</v>
      </c>
      <c r="G13" t="s">
        <v>479</v>
      </c>
      <c r="H13" t="s">
        <v>68</v>
      </c>
      <c r="I13" t="s">
        <v>104</v>
      </c>
      <c r="M13" t="s">
        <v>480</v>
      </c>
      <c r="N13" t="s">
        <v>481</v>
      </c>
      <c r="Q13">
        <v>50000</v>
      </c>
      <c r="R13">
        <v>0</v>
      </c>
      <c r="S13">
        <v>50000</v>
      </c>
      <c r="T13" t="s">
        <v>482</v>
      </c>
      <c r="U13" t="s">
        <v>483</v>
      </c>
    </row>
    <row r="14" spans="1:21" x14ac:dyDescent="0.15">
      <c r="A14">
        <v>91</v>
      </c>
      <c r="B14" s="109" t="s">
        <v>484</v>
      </c>
      <c r="C14" s="113">
        <v>44076</v>
      </c>
      <c r="D14" t="s">
        <v>239</v>
      </c>
      <c r="E14">
        <v>3200</v>
      </c>
      <c r="F14" t="s">
        <v>22</v>
      </c>
      <c r="G14" t="s">
        <v>485</v>
      </c>
      <c r="H14" t="s">
        <v>24</v>
      </c>
      <c r="I14" t="s">
        <v>35</v>
      </c>
      <c r="M14" t="s">
        <v>486</v>
      </c>
      <c r="N14" t="s">
        <v>476</v>
      </c>
      <c r="Q14">
        <v>50000</v>
      </c>
      <c r="R14">
        <v>0</v>
      </c>
      <c r="S14">
        <v>50000</v>
      </c>
      <c r="T14" t="s">
        <v>487</v>
      </c>
      <c r="U14" t="s">
        <v>250</v>
      </c>
    </row>
    <row r="15" spans="1:21" x14ac:dyDescent="0.15">
      <c r="A15">
        <v>92</v>
      </c>
      <c r="B15" s="109" t="s">
        <v>488</v>
      </c>
      <c r="C15" s="113">
        <v>44076</v>
      </c>
      <c r="D15" t="s">
        <v>239</v>
      </c>
      <c r="E15">
        <v>7101</v>
      </c>
      <c r="F15" t="s">
        <v>22</v>
      </c>
      <c r="G15" t="s">
        <v>489</v>
      </c>
      <c r="H15" t="s">
        <v>24</v>
      </c>
      <c r="I15" t="s">
        <v>97</v>
      </c>
      <c r="M15" t="s">
        <v>490</v>
      </c>
      <c r="N15" t="s">
        <v>491</v>
      </c>
      <c r="Q15">
        <v>50000</v>
      </c>
      <c r="R15">
        <v>0</v>
      </c>
      <c r="S15">
        <v>50000</v>
      </c>
      <c r="T15" t="s">
        <v>492</v>
      </c>
      <c r="U15" t="s">
        <v>493</v>
      </c>
    </row>
    <row r="16" spans="1:21" x14ac:dyDescent="0.15">
      <c r="A16">
        <v>93</v>
      </c>
      <c r="B16" s="109" t="s">
        <v>494</v>
      </c>
      <c r="C16" s="113">
        <v>44076</v>
      </c>
      <c r="D16" t="s">
        <v>239</v>
      </c>
      <c r="E16">
        <v>1113</v>
      </c>
      <c r="F16" t="s">
        <v>22</v>
      </c>
      <c r="G16" t="s">
        <v>495</v>
      </c>
      <c r="H16" t="s">
        <v>24</v>
      </c>
      <c r="I16" t="s">
        <v>118</v>
      </c>
      <c r="M16" t="s">
        <v>496</v>
      </c>
      <c r="N16" t="s">
        <v>497</v>
      </c>
      <c r="Q16">
        <v>50000</v>
      </c>
      <c r="R16">
        <v>0</v>
      </c>
      <c r="S16">
        <v>50000</v>
      </c>
      <c r="T16" t="s">
        <v>498</v>
      </c>
      <c r="U16" t="s">
        <v>256</v>
      </c>
    </row>
    <row r="17" spans="1:21" x14ac:dyDescent="0.15">
      <c r="A17">
        <v>94</v>
      </c>
      <c r="B17" s="109" t="s">
        <v>499</v>
      </c>
      <c r="C17" s="113">
        <v>44076</v>
      </c>
      <c r="D17" t="s">
        <v>239</v>
      </c>
      <c r="E17">
        <v>8512</v>
      </c>
      <c r="F17" t="s">
        <v>22</v>
      </c>
      <c r="G17" t="s">
        <v>500</v>
      </c>
      <c r="H17" t="s">
        <v>24</v>
      </c>
      <c r="I17" t="s">
        <v>42</v>
      </c>
      <c r="M17" t="s">
        <v>501</v>
      </c>
      <c r="N17" t="s">
        <v>497</v>
      </c>
      <c r="Q17">
        <v>50000</v>
      </c>
      <c r="R17">
        <v>0</v>
      </c>
      <c r="S17">
        <v>50000</v>
      </c>
      <c r="T17" t="s">
        <v>502</v>
      </c>
      <c r="U17" t="s">
        <v>256</v>
      </c>
    </row>
    <row r="18" spans="1:21" x14ac:dyDescent="0.15">
      <c r="A18">
        <v>95</v>
      </c>
      <c r="B18" s="109" t="s">
        <v>503</v>
      </c>
      <c r="C18" s="113">
        <v>44076</v>
      </c>
      <c r="D18" t="s">
        <v>239</v>
      </c>
      <c r="E18">
        <v>11123</v>
      </c>
      <c r="F18" t="s">
        <v>22</v>
      </c>
      <c r="G18" t="s">
        <v>504</v>
      </c>
      <c r="H18" t="s">
        <v>54</v>
      </c>
      <c r="I18" t="s">
        <v>42</v>
      </c>
      <c r="M18" t="s">
        <v>505</v>
      </c>
      <c r="N18" t="s">
        <v>497</v>
      </c>
      <c r="Q18">
        <v>50000</v>
      </c>
      <c r="R18">
        <v>0</v>
      </c>
      <c r="S18">
        <v>50000</v>
      </c>
      <c r="T18" t="s">
        <v>506</v>
      </c>
      <c r="U18" t="s">
        <v>256</v>
      </c>
    </row>
    <row r="19" spans="1:21" x14ac:dyDescent="0.15">
      <c r="A19">
        <v>96</v>
      </c>
      <c r="B19" s="109" t="s">
        <v>507</v>
      </c>
      <c r="C19" s="113">
        <v>44076</v>
      </c>
      <c r="D19" t="s">
        <v>239</v>
      </c>
      <c r="E19">
        <v>1800</v>
      </c>
      <c r="F19" t="s">
        <v>22</v>
      </c>
      <c r="G19" t="s">
        <v>508</v>
      </c>
      <c r="H19" t="s">
        <v>60</v>
      </c>
      <c r="I19" t="s">
        <v>104</v>
      </c>
      <c r="M19" t="s">
        <v>509</v>
      </c>
      <c r="N19" t="s">
        <v>510</v>
      </c>
      <c r="Q19">
        <v>50000</v>
      </c>
      <c r="R19">
        <v>0</v>
      </c>
      <c r="S19">
        <v>50000</v>
      </c>
      <c r="T19" t="s">
        <v>511</v>
      </c>
      <c r="U19" t="s">
        <v>280</v>
      </c>
    </row>
    <row r="20" spans="1:21" x14ac:dyDescent="0.15">
      <c r="A20">
        <v>97</v>
      </c>
      <c r="B20" s="109" t="s">
        <v>512</v>
      </c>
      <c r="C20" s="113">
        <v>44076</v>
      </c>
      <c r="D20" t="s">
        <v>239</v>
      </c>
      <c r="E20">
        <v>8911</v>
      </c>
      <c r="F20" t="s">
        <v>22</v>
      </c>
      <c r="G20" t="s">
        <v>513</v>
      </c>
      <c r="H20" t="s">
        <v>54</v>
      </c>
      <c r="I20" t="s">
        <v>42</v>
      </c>
      <c r="M20" t="s">
        <v>514</v>
      </c>
      <c r="N20" t="s">
        <v>476</v>
      </c>
      <c r="Q20">
        <v>50000</v>
      </c>
      <c r="R20">
        <v>0</v>
      </c>
      <c r="S20">
        <v>50000</v>
      </c>
      <c r="T20" t="s">
        <v>515</v>
      </c>
      <c r="U20" t="s">
        <v>250</v>
      </c>
    </row>
    <row r="21" spans="1:21" x14ac:dyDescent="0.15">
      <c r="A21">
        <v>98</v>
      </c>
      <c r="B21" s="109" t="s">
        <v>516</v>
      </c>
      <c r="C21" s="113">
        <v>44076</v>
      </c>
      <c r="D21" t="s">
        <v>239</v>
      </c>
      <c r="E21">
        <v>9500</v>
      </c>
      <c r="F21" t="s">
        <v>22</v>
      </c>
      <c r="G21" t="s">
        <v>517</v>
      </c>
      <c r="H21" t="s">
        <v>34</v>
      </c>
      <c r="I21" t="s">
        <v>25</v>
      </c>
      <c r="M21" t="s">
        <v>518</v>
      </c>
      <c r="N21" t="s">
        <v>476</v>
      </c>
      <c r="Q21">
        <v>50000</v>
      </c>
      <c r="R21">
        <v>0</v>
      </c>
      <c r="S21">
        <v>50000</v>
      </c>
      <c r="T21" t="s">
        <v>519</v>
      </c>
      <c r="U21" t="s">
        <v>250</v>
      </c>
    </row>
    <row r="22" spans="1:21" x14ac:dyDescent="0.15">
      <c r="A22">
        <v>99</v>
      </c>
      <c r="B22" s="109" t="s">
        <v>520</v>
      </c>
      <c r="C22" s="113">
        <v>44076</v>
      </c>
      <c r="D22" t="s">
        <v>239</v>
      </c>
      <c r="E22">
        <v>1914</v>
      </c>
      <c r="F22" t="s">
        <v>22</v>
      </c>
      <c r="G22" t="s">
        <v>521</v>
      </c>
      <c r="H22" t="s">
        <v>24</v>
      </c>
      <c r="I22" t="s">
        <v>118</v>
      </c>
      <c r="M22" t="s">
        <v>522</v>
      </c>
      <c r="N22" t="s">
        <v>523</v>
      </c>
      <c r="Q22">
        <v>50000</v>
      </c>
      <c r="R22">
        <v>0</v>
      </c>
      <c r="S22">
        <v>50000</v>
      </c>
      <c r="T22" t="s">
        <v>524</v>
      </c>
      <c r="U22" t="s">
        <v>493</v>
      </c>
    </row>
    <row r="23" spans="1:21" x14ac:dyDescent="0.15">
      <c r="A23">
        <v>100</v>
      </c>
      <c r="B23" s="109" t="s">
        <v>525</v>
      </c>
      <c r="C23" s="113">
        <v>44076</v>
      </c>
      <c r="D23" t="s">
        <v>239</v>
      </c>
      <c r="E23">
        <v>5205</v>
      </c>
      <c r="F23" t="s">
        <v>22</v>
      </c>
      <c r="G23" t="s">
        <v>526</v>
      </c>
      <c r="H23" t="s">
        <v>34</v>
      </c>
      <c r="I23" t="s">
        <v>69</v>
      </c>
      <c r="M23" t="s">
        <v>527</v>
      </c>
      <c r="N23" t="s">
        <v>528</v>
      </c>
      <c r="Q23">
        <v>50000</v>
      </c>
      <c r="R23">
        <v>0</v>
      </c>
      <c r="S23">
        <v>50000</v>
      </c>
      <c r="T23" t="s">
        <v>529</v>
      </c>
      <c r="U23" t="s">
        <v>261</v>
      </c>
    </row>
    <row r="24" spans="1:21" x14ac:dyDescent="0.15">
      <c r="A24">
        <v>101</v>
      </c>
      <c r="B24" s="109" t="s">
        <v>530</v>
      </c>
      <c r="C24" s="113">
        <v>44076</v>
      </c>
      <c r="D24" t="s">
        <v>239</v>
      </c>
      <c r="E24">
        <v>2101</v>
      </c>
      <c r="F24" t="s">
        <v>22</v>
      </c>
      <c r="G24" t="s">
        <v>531</v>
      </c>
      <c r="H24" t="s">
        <v>24</v>
      </c>
      <c r="I24" t="s">
        <v>104</v>
      </c>
      <c r="M24" t="s">
        <v>532</v>
      </c>
      <c r="N24" t="s">
        <v>497</v>
      </c>
      <c r="Q24">
        <v>50000</v>
      </c>
      <c r="R24">
        <v>0</v>
      </c>
      <c r="S24">
        <v>50000</v>
      </c>
      <c r="T24" t="s">
        <v>533</v>
      </c>
      <c r="U24" t="s">
        <v>493</v>
      </c>
    </row>
    <row r="25" spans="1:21" x14ac:dyDescent="0.15">
      <c r="A25">
        <v>102</v>
      </c>
      <c r="B25" s="109" t="s">
        <v>534</v>
      </c>
      <c r="C25" s="113">
        <v>44076</v>
      </c>
      <c r="D25" t="s">
        <v>239</v>
      </c>
      <c r="E25">
        <v>2617</v>
      </c>
      <c r="F25" t="s">
        <v>22</v>
      </c>
      <c r="G25" t="s">
        <v>535</v>
      </c>
      <c r="H25" t="s">
        <v>60</v>
      </c>
      <c r="I25" t="s">
        <v>97</v>
      </c>
      <c r="M25" t="s">
        <v>536</v>
      </c>
      <c r="N25" t="s">
        <v>497</v>
      </c>
      <c r="Q25">
        <v>50000</v>
      </c>
      <c r="R25">
        <v>0</v>
      </c>
      <c r="S25">
        <v>50000</v>
      </c>
      <c r="T25" t="s">
        <v>537</v>
      </c>
      <c r="U25" t="s">
        <v>493</v>
      </c>
    </row>
    <row r="26" spans="1:21" x14ac:dyDescent="0.15">
      <c r="A26">
        <v>103</v>
      </c>
      <c r="B26" s="109" t="s">
        <v>538</v>
      </c>
      <c r="C26" s="113">
        <v>44076</v>
      </c>
      <c r="D26" t="s">
        <v>239</v>
      </c>
      <c r="E26">
        <v>711</v>
      </c>
      <c r="F26" t="s">
        <v>22</v>
      </c>
      <c r="G26" t="s">
        <v>539</v>
      </c>
      <c r="H26" t="s">
        <v>103</v>
      </c>
      <c r="I26" t="s">
        <v>109</v>
      </c>
      <c r="M26" t="s">
        <v>540</v>
      </c>
      <c r="N26" t="s">
        <v>476</v>
      </c>
      <c r="Q26">
        <v>50000</v>
      </c>
      <c r="R26">
        <v>0</v>
      </c>
      <c r="S26">
        <v>50000</v>
      </c>
      <c r="T26" t="s">
        <v>541</v>
      </c>
      <c r="U26" t="s">
        <v>261</v>
      </c>
    </row>
    <row r="27" spans="1:21" x14ac:dyDescent="0.15">
      <c r="A27">
        <v>104</v>
      </c>
      <c r="B27" s="109" t="s">
        <v>542</v>
      </c>
      <c r="C27" s="113">
        <v>44076</v>
      </c>
      <c r="D27" t="s">
        <v>239</v>
      </c>
      <c r="E27">
        <v>7812</v>
      </c>
      <c r="F27" t="s">
        <v>22</v>
      </c>
      <c r="G27" t="s">
        <v>543</v>
      </c>
      <c r="H27" t="s">
        <v>361</v>
      </c>
      <c r="I27" t="s">
        <v>97</v>
      </c>
      <c r="M27" t="s">
        <v>544</v>
      </c>
      <c r="N27" t="s">
        <v>476</v>
      </c>
      <c r="Q27">
        <v>50000</v>
      </c>
      <c r="R27">
        <v>0</v>
      </c>
      <c r="S27">
        <v>50000</v>
      </c>
      <c r="T27" t="s">
        <v>545</v>
      </c>
      <c r="U27" t="s">
        <v>493</v>
      </c>
    </row>
    <row r="28" spans="1:21" x14ac:dyDescent="0.15">
      <c r="A28">
        <v>105</v>
      </c>
      <c r="B28" s="109" t="s">
        <v>546</v>
      </c>
      <c r="C28" s="113">
        <v>44076</v>
      </c>
      <c r="D28" t="s">
        <v>239</v>
      </c>
      <c r="E28">
        <v>3408</v>
      </c>
      <c r="F28" t="s">
        <v>22</v>
      </c>
      <c r="G28" t="s">
        <v>547</v>
      </c>
      <c r="H28" t="s">
        <v>60</v>
      </c>
      <c r="I28" t="s">
        <v>97</v>
      </c>
      <c r="M28" t="s">
        <v>548</v>
      </c>
      <c r="N28" t="s">
        <v>497</v>
      </c>
      <c r="Q28">
        <v>50000</v>
      </c>
      <c r="R28">
        <v>0</v>
      </c>
      <c r="S28">
        <v>50000</v>
      </c>
      <c r="T28" t="s">
        <v>549</v>
      </c>
      <c r="U28" t="s">
        <v>493</v>
      </c>
    </row>
    <row r="29" spans="1:21" x14ac:dyDescent="0.15">
      <c r="A29">
        <v>106</v>
      </c>
      <c r="B29" s="109" t="s">
        <v>550</v>
      </c>
      <c r="C29" s="113">
        <v>44076</v>
      </c>
      <c r="D29" t="s">
        <v>239</v>
      </c>
      <c r="E29">
        <v>5714</v>
      </c>
      <c r="F29" t="s">
        <v>22</v>
      </c>
      <c r="G29" t="s">
        <v>551</v>
      </c>
      <c r="H29" t="s">
        <v>54</v>
      </c>
      <c r="I29" t="s">
        <v>69</v>
      </c>
      <c r="M29" t="s">
        <v>552</v>
      </c>
      <c r="N29" t="s">
        <v>497</v>
      </c>
      <c r="Q29">
        <v>50000</v>
      </c>
      <c r="R29">
        <v>0</v>
      </c>
      <c r="S29">
        <v>50000</v>
      </c>
      <c r="T29" t="s">
        <v>553</v>
      </c>
      <c r="U29" t="s">
        <v>256</v>
      </c>
    </row>
    <row r="30" spans="1:21" x14ac:dyDescent="0.15">
      <c r="A30">
        <v>107</v>
      </c>
      <c r="B30" s="109" t="s">
        <v>554</v>
      </c>
      <c r="C30" s="113">
        <v>44076</v>
      </c>
      <c r="D30" t="s">
        <v>239</v>
      </c>
      <c r="E30">
        <v>12533</v>
      </c>
      <c r="F30" t="s">
        <v>22</v>
      </c>
      <c r="G30" t="s">
        <v>555</v>
      </c>
      <c r="H30" t="s">
        <v>24</v>
      </c>
      <c r="M30" t="s">
        <v>556</v>
      </c>
      <c r="N30" t="s">
        <v>523</v>
      </c>
      <c r="Q30">
        <v>50000</v>
      </c>
      <c r="R30">
        <v>0</v>
      </c>
      <c r="S30">
        <v>50000</v>
      </c>
      <c r="T30" t="s">
        <v>557</v>
      </c>
      <c r="U30" t="s">
        <v>250</v>
      </c>
    </row>
    <row r="31" spans="1:21" x14ac:dyDescent="0.15">
      <c r="A31">
        <v>108</v>
      </c>
      <c r="B31" s="109" t="s">
        <v>558</v>
      </c>
      <c r="C31" s="113">
        <v>44076</v>
      </c>
      <c r="D31" t="s">
        <v>239</v>
      </c>
      <c r="E31">
        <v>6805</v>
      </c>
      <c r="F31" t="s">
        <v>22</v>
      </c>
      <c r="G31" t="s">
        <v>559</v>
      </c>
      <c r="H31" t="s">
        <v>68</v>
      </c>
      <c r="I31" t="s">
        <v>69</v>
      </c>
      <c r="M31" t="s">
        <v>560</v>
      </c>
      <c r="N31" t="s">
        <v>476</v>
      </c>
      <c r="Q31">
        <v>50000</v>
      </c>
      <c r="R31">
        <v>0</v>
      </c>
      <c r="S31">
        <v>50000</v>
      </c>
      <c r="T31" t="s">
        <v>561</v>
      </c>
      <c r="U31" t="s">
        <v>250</v>
      </c>
    </row>
    <row r="32" spans="1:21" x14ac:dyDescent="0.15">
      <c r="A32">
        <v>109</v>
      </c>
      <c r="B32" s="109" t="s">
        <v>562</v>
      </c>
      <c r="C32" s="113">
        <v>44076</v>
      </c>
      <c r="D32" t="s">
        <v>239</v>
      </c>
      <c r="E32">
        <v>2517</v>
      </c>
      <c r="F32" t="s">
        <v>22</v>
      </c>
      <c r="G32" t="s">
        <v>563</v>
      </c>
      <c r="H32" t="s">
        <v>60</v>
      </c>
      <c r="I32" t="s">
        <v>183</v>
      </c>
      <c r="M32" t="s">
        <v>564</v>
      </c>
      <c r="N32" t="s">
        <v>476</v>
      </c>
      <c r="Q32">
        <v>50000</v>
      </c>
      <c r="R32">
        <v>0</v>
      </c>
      <c r="S32">
        <v>50000</v>
      </c>
      <c r="T32" t="s">
        <v>565</v>
      </c>
      <c r="U32" t="s">
        <v>280</v>
      </c>
    </row>
    <row r="33" spans="1:21" x14ac:dyDescent="0.15">
      <c r="A33">
        <v>115</v>
      </c>
      <c r="B33" s="109" t="s">
        <v>592</v>
      </c>
      <c r="C33" s="113">
        <v>44076</v>
      </c>
      <c r="D33" t="s">
        <v>239</v>
      </c>
      <c r="E33">
        <v>2624</v>
      </c>
      <c r="F33" t="s">
        <v>22</v>
      </c>
      <c r="G33" t="s">
        <v>593</v>
      </c>
      <c r="H33" t="s">
        <v>54</v>
      </c>
      <c r="I33" t="s">
        <v>104</v>
      </c>
      <c r="M33" t="s">
        <v>594</v>
      </c>
      <c r="N33" t="s">
        <v>595</v>
      </c>
      <c r="Q33">
        <v>50000</v>
      </c>
      <c r="R33">
        <v>0</v>
      </c>
      <c r="S33">
        <v>50000</v>
      </c>
      <c r="T33" t="s">
        <v>596</v>
      </c>
      <c r="U33" t="s">
        <v>280</v>
      </c>
    </row>
    <row r="34" spans="1:21" x14ac:dyDescent="0.15">
      <c r="A34">
        <v>118</v>
      </c>
      <c r="B34" s="109" t="s">
        <v>606</v>
      </c>
      <c r="C34" s="113">
        <v>44077</v>
      </c>
      <c r="D34" t="s">
        <v>21</v>
      </c>
      <c r="E34">
        <v>1308</v>
      </c>
      <c r="F34" t="s">
        <v>22</v>
      </c>
      <c r="G34" t="s">
        <v>607</v>
      </c>
      <c r="H34" t="s">
        <v>60</v>
      </c>
      <c r="I34" t="s">
        <v>109</v>
      </c>
      <c r="J34">
        <v>7322</v>
      </c>
      <c r="K34">
        <v>11</v>
      </c>
      <c r="L34">
        <v>2</v>
      </c>
      <c r="N34" t="s">
        <v>608</v>
      </c>
      <c r="O34">
        <v>1</v>
      </c>
      <c r="P34">
        <v>1</v>
      </c>
      <c r="Q34">
        <v>234867</v>
      </c>
      <c r="R34">
        <v>0</v>
      </c>
      <c r="S34">
        <v>234867</v>
      </c>
      <c r="T34" t="s">
        <v>609</v>
      </c>
      <c r="U34" t="s">
        <v>610</v>
      </c>
    </row>
    <row r="35" spans="1:21" x14ac:dyDescent="0.15">
      <c r="A35">
        <v>119</v>
      </c>
      <c r="B35" s="109" t="s">
        <v>611</v>
      </c>
      <c r="C35" s="113">
        <v>44077</v>
      </c>
      <c r="D35" t="s">
        <v>21</v>
      </c>
      <c r="E35">
        <v>1301</v>
      </c>
      <c r="F35" t="s">
        <v>22</v>
      </c>
      <c r="G35" t="s">
        <v>612</v>
      </c>
      <c r="H35" t="s">
        <v>60</v>
      </c>
      <c r="I35" t="s">
        <v>109</v>
      </c>
      <c r="J35">
        <v>7322</v>
      </c>
      <c r="K35">
        <v>15</v>
      </c>
      <c r="L35">
        <v>1</v>
      </c>
      <c r="N35" t="s">
        <v>608</v>
      </c>
      <c r="O35">
        <v>1</v>
      </c>
      <c r="P35">
        <v>1</v>
      </c>
      <c r="Q35">
        <v>294743</v>
      </c>
      <c r="R35">
        <v>0</v>
      </c>
      <c r="S35">
        <v>294743</v>
      </c>
      <c r="T35" t="s">
        <v>613</v>
      </c>
      <c r="U35" t="s">
        <v>610</v>
      </c>
    </row>
    <row r="36" spans="1:21" x14ac:dyDescent="0.15">
      <c r="A36">
        <v>120</v>
      </c>
      <c r="B36" s="109" t="s">
        <v>614</v>
      </c>
      <c r="C36" s="113">
        <v>44077</v>
      </c>
      <c r="D36" t="s">
        <v>21</v>
      </c>
      <c r="E36">
        <v>7215</v>
      </c>
      <c r="F36" t="s">
        <v>22</v>
      </c>
      <c r="G36" t="s">
        <v>615</v>
      </c>
      <c r="H36" t="s">
        <v>24</v>
      </c>
      <c r="I36" t="s">
        <v>109</v>
      </c>
      <c r="J36">
        <v>7322</v>
      </c>
      <c r="K36">
        <v>1</v>
      </c>
      <c r="L36">
        <v>1</v>
      </c>
      <c r="N36" t="s">
        <v>608</v>
      </c>
      <c r="O36">
        <v>1</v>
      </c>
      <c r="P36">
        <v>1</v>
      </c>
      <c r="Q36">
        <v>294743</v>
      </c>
      <c r="R36">
        <v>0</v>
      </c>
      <c r="S36">
        <v>294743</v>
      </c>
      <c r="T36" t="s">
        <v>616</v>
      </c>
      <c r="U36" t="s">
        <v>610</v>
      </c>
    </row>
    <row r="37" spans="1:21" x14ac:dyDescent="0.15">
      <c r="A37">
        <v>121</v>
      </c>
      <c r="B37" s="109" t="s">
        <v>617</v>
      </c>
      <c r="C37" s="113">
        <v>44077</v>
      </c>
      <c r="D37" t="s">
        <v>21</v>
      </c>
      <c r="E37">
        <v>1305</v>
      </c>
      <c r="F37" t="s">
        <v>22</v>
      </c>
      <c r="G37" t="s">
        <v>612</v>
      </c>
      <c r="H37" t="s">
        <v>60</v>
      </c>
      <c r="I37" t="s">
        <v>109</v>
      </c>
      <c r="J37">
        <v>7322</v>
      </c>
      <c r="K37">
        <v>16</v>
      </c>
      <c r="L37">
        <v>1</v>
      </c>
      <c r="N37" t="s">
        <v>608</v>
      </c>
      <c r="O37">
        <v>1</v>
      </c>
      <c r="P37">
        <v>1</v>
      </c>
      <c r="Q37">
        <v>294743</v>
      </c>
      <c r="R37">
        <v>0</v>
      </c>
      <c r="S37">
        <v>294743</v>
      </c>
      <c r="T37" t="s">
        <v>618</v>
      </c>
      <c r="U37" t="s">
        <v>610</v>
      </c>
    </row>
    <row r="38" spans="1:21" x14ac:dyDescent="0.15">
      <c r="A38">
        <v>122</v>
      </c>
      <c r="B38" s="109" t="s">
        <v>619</v>
      </c>
      <c r="C38" s="113">
        <v>44077</v>
      </c>
      <c r="D38" t="s">
        <v>21</v>
      </c>
      <c r="E38">
        <v>1324</v>
      </c>
      <c r="F38" t="s">
        <v>22</v>
      </c>
      <c r="G38" t="s">
        <v>607</v>
      </c>
      <c r="H38" t="s">
        <v>60</v>
      </c>
      <c r="I38" t="s">
        <v>109</v>
      </c>
      <c r="J38">
        <v>7322</v>
      </c>
      <c r="K38">
        <v>15</v>
      </c>
      <c r="L38">
        <v>2</v>
      </c>
      <c r="N38" t="s">
        <v>608</v>
      </c>
      <c r="O38">
        <v>1</v>
      </c>
      <c r="P38">
        <v>1</v>
      </c>
      <c r="Q38">
        <v>294743</v>
      </c>
      <c r="R38">
        <v>0</v>
      </c>
      <c r="S38">
        <v>294743</v>
      </c>
      <c r="T38" t="s">
        <v>620</v>
      </c>
      <c r="U38" t="s">
        <v>610</v>
      </c>
    </row>
    <row r="39" spans="1:21" x14ac:dyDescent="0.15">
      <c r="A39">
        <v>123</v>
      </c>
      <c r="B39" s="109" t="s">
        <v>621</v>
      </c>
      <c r="C39" s="113">
        <v>44077</v>
      </c>
      <c r="D39" t="s">
        <v>21</v>
      </c>
      <c r="E39">
        <v>6903</v>
      </c>
      <c r="F39" t="s">
        <v>22</v>
      </c>
      <c r="G39" t="s">
        <v>615</v>
      </c>
      <c r="H39" t="s">
        <v>24</v>
      </c>
      <c r="I39" t="s">
        <v>109</v>
      </c>
      <c r="J39">
        <v>7322</v>
      </c>
      <c r="K39">
        <v>16</v>
      </c>
      <c r="L39">
        <v>2</v>
      </c>
      <c r="N39" t="s">
        <v>608</v>
      </c>
      <c r="O39">
        <v>1</v>
      </c>
      <c r="P39">
        <v>1</v>
      </c>
      <c r="Q39">
        <v>287078</v>
      </c>
      <c r="R39">
        <v>0</v>
      </c>
      <c r="S39">
        <v>287078</v>
      </c>
      <c r="T39" t="s">
        <v>622</v>
      </c>
      <c r="U39" t="s">
        <v>610</v>
      </c>
    </row>
    <row r="40" spans="1:21" x14ac:dyDescent="0.15">
      <c r="A40">
        <v>124</v>
      </c>
      <c r="B40" s="109" t="s">
        <v>623</v>
      </c>
      <c r="C40" s="113">
        <v>44077</v>
      </c>
      <c r="D40" t="s">
        <v>21</v>
      </c>
      <c r="E40">
        <v>1316</v>
      </c>
      <c r="F40" t="s">
        <v>22</v>
      </c>
      <c r="G40" t="s">
        <v>612</v>
      </c>
      <c r="H40" t="s">
        <v>60</v>
      </c>
      <c r="I40" t="s">
        <v>109</v>
      </c>
      <c r="J40">
        <v>7322</v>
      </c>
      <c r="K40">
        <v>10</v>
      </c>
      <c r="L40">
        <v>1</v>
      </c>
      <c r="N40" t="s">
        <v>608</v>
      </c>
      <c r="O40">
        <v>1</v>
      </c>
      <c r="P40">
        <v>1</v>
      </c>
      <c r="Q40">
        <v>294743</v>
      </c>
      <c r="R40">
        <v>0</v>
      </c>
      <c r="S40">
        <v>294743</v>
      </c>
      <c r="T40" t="s">
        <v>624</v>
      </c>
      <c r="U40" t="s">
        <v>610</v>
      </c>
    </row>
    <row r="41" spans="1:21" x14ac:dyDescent="0.15">
      <c r="A41">
        <v>125</v>
      </c>
      <c r="B41" s="109" t="s">
        <v>625</v>
      </c>
      <c r="C41" s="113">
        <v>44077</v>
      </c>
      <c r="D41" t="s">
        <v>21</v>
      </c>
      <c r="E41">
        <v>1318</v>
      </c>
      <c r="F41" t="s">
        <v>22</v>
      </c>
      <c r="G41" t="s">
        <v>626</v>
      </c>
      <c r="H41" t="s">
        <v>60</v>
      </c>
      <c r="I41" t="s">
        <v>109</v>
      </c>
      <c r="J41">
        <v>7322</v>
      </c>
      <c r="K41">
        <v>33</v>
      </c>
      <c r="L41">
        <v>2</v>
      </c>
      <c r="N41" t="s">
        <v>608</v>
      </c>
      <c r="O41">
        <v>1</v>
      </c>
      <c r="P41">
        <v>1</v>
      </c>
      <c r="Q41">
        <v>294743</v>
      </c>
      <c r="R41">
        <v>0</v>
      </c>
      <c r="S41">
        <v>294743</v>
      </c>
      <c r="T41" t="s">
        <v>627</v>
      </c>
      <c r="U41" t="s">
        <v>610</v>
      </c>
    </row>
    <row r="42" spans="1:21" x14ac:dyDescent="0.15">
      <c r="A42">
        <v>126</v>
      </c>
      <c r="B42" s="109" t="s">
        <v>628</v>
      </c>
      <c r="C42" s="113">
        <v>44077</v>
      </c>
      <c r="D42" t="s">
        <v>21</v>
      </c>
      <c r="E42">
        <v>1304</v>
      </c>
      <c r="F42" t="s">
        <v>22</v>
      </c>
      <c r="G42" t="s">
        <v>607</v>
      </c>
      <c r="H42" t="s">
        <v>60</v>
      </c>
      <c r="I42" t="s">
        <v>109</v>
      </c>
      <c r="J42">
        <v>7322</v>
      </c>
      <c r="K42">
        <v>10</v>
      </c>
      <c r="L42">
        <v>2</v>
      </c>
      <c r="N42" t="s">
        <v>608</v>
      </c>
      <c r="O42">
        <v>1</v>
      </c>
      <c r="P42">
        <v>1</v>
      </c>
      <c r="Q42">
        <v>287078</v>
      </c>
      <c r="R42">
        <v>0</v>
      </c>
      <c r="S42">
        <v>287078</v>
      </c>
      <c r="T42" t="s">
        <v>629</v>
      </c>
      <c r="U42" t="s">
        <v>610</v>
      </c>
    </row>
    <row r="43" spans="1:21" x14ac:dyDescent="0.15">
      <c r="A43">
        <v>146</v>
      </c>
      <c r="B43" s="109" t="s">
        <v>719</v>
      </c>
      <c r="C43" s="113">
        <v>44077</v>
      </c>
      <c r="D43" t="s">
        <v>239</v>
      </c>
      <c r="E43">
        <v>4809</v>
      </c>
      <c r="F43" t="s">
        <v>22</v>
      </c>
      <c r="G43" t="s">
        <v>720</v>
      </c>
      <c r="H43" t="s">
        <v>54</v>
      </c>
      <c r="I43" t="s">
        <v>69</v>
      </c>
      <c r="M43" t="s">
        <v>721</v>
      </c>
      <c r="N43" t="s">
        <v>722</v>
      </c>
      <c r="Q43">
        <v>50000</v>
      </c>
      <c r="R43">
        <v>0</v>
      </c>
      <c r="S43">
        <v>50000</v>
      </c>
      <c r="T43" t="s">
        <v>723</v>
      </c>
      <c r="U43" t="s">
        <v>280</v>
      </c>
    </row>
    <row r="44" spans="1:21" x14ac:dyDescent="0.15">
      <c r="A44">
        <v>147</v>
      </c>
      <c r="B44" s="109" t="s">
        <v>724</v>
      </c>
      <c r="C44" s="113">
        <v>44077</v>
      </c>
      <c r="D44" t="s">
        <v>239</v>
      </c>
      <c r="E44">
        <v>3115</v>
      </c>
      <c r="F44" t="s">
        <v>22</v>
      </c>
      <c r="G44" t="s">
        <v>725</v>
      </c>
      <c r="H44" t="s">
        <v>24</v>
      </c>
      <c r="I44" t="s">
        <v>25</v>
      </c>
      <c r="M44" t="s">
        <v>726</v>
      </c>
      <c r="N44" t="s">
        <v>727</v>
      </c>
      <c r="O44">
        <v>1</v>
      </c>
      <c r="P44">
        <v>1</v>
      </c>
      <c r="Q44">
        <v>175000</v>
      </c>
      <c r="R44">
        <v>0</v>
      </c>
      <c r="S44">
        <v>175000</v>
      </c>
      <c r="T44" t="s">
        <v>728</v>
      </c>
      <c r="U44" t="s">
        <v>729</v>
      </c>
    </row>
    <row r="45" spans="1:21" x14ac:dyDescent="0.15">
      <c r="A45">
        <v>148</v>
      </c>
      <c r="B45" s="109" t="s">
        <v>730</v>
      </c>
      <c r="C45" s="113">
        <v>44077</v>
      </c>
      <c r="D45" t="s">
        <v>239</v>
      </c>
      <c r="E45">
        <v>3209</v>
      </c>
      <c r="F45" t="s">
        <v>22</v>
      </c>
      <c r="G45" t="s">
        <v>725</v>
      </c>
      <c r="H45" t="s">
        <v>24</v>
      </c>
      <c r="I45" t="s">
        <v>25</v>
      </c>
      <c r="N45" t="s">
        <v>727</v>
      </c>
      <c r="O45">
        <v>1</v>
      </c>
      <c r="P45">
        <v>1</v>
      </c>
      <c r="Q45">
        <v>327000</v>
      </c>
      <c r="R45">
        <v>0</v>
      </c>
      <c r="S45">
        <v>327000</v>
      </c>
      <c r="T45" t="s">
        <v>731</v>
      </c>
      <c r="U45" t="s">
        <v>729</v>
      </c>
    </row>
    <row r="46" spans="1:21" x14ac:dyDescent="0.15">
      <c r="A46">
        <v>149</v>
      </c>
      <c r="B46" s="109" t="s">
        <v>732</v>
      </c>
      <c r="C46" s="113">
        <v>44077</v>
      </c>
      <c r="D46" t="s">
        <v>239</v>
      </c>
      <c r="E46">
        <v>1902</v>
      </c>
      <c r="F46" t="s">
        <v>22</v>
      </c>
      <c r="G46" t="s">
        <v>733</v>
      </c>
      <c r="H46" t="s">
        <v>68</v>
      </c>
      <c r="I46" t="s">
        <v>42</v>
      </c>
      <c r="M46" t="s">
        <v>734</v>
      </c>
      <c r="N46" t="s">
        <v>274</v>
      </c>
      <c r="Q46">
        <v>50000</v>
      </c>
      <c r="R46">
        <v>0</v>
      </c>
      <c r="S46">
        <v>50000</v>
      </c>
      <c r="T46" t="s">
        <v>735</v>
      </c>
      <c r="U46" t="s">
        <v>736</v>
      </c>
    </row>
    <row r="47" spans="1:21" x14ac:dyDescent="0.15">
      <c r="A47">
        <v>150</v>
      </c>
      <c r="B47" s="109" t="s">
        <v>737</v>
      </c>
      <c r="C47" s="113">
        <v>44077</v>
      </c>
      <c r="D47" t="s">
        <v>239</v>
      </c>
      <c r="E47">
        <v>11501</v>
      </c>
      <c r="F47" t="s">
        <v>22</v>
      </c>
      <c r="G47" t="s">
        <v>738</v>
      </c>
      <c r="H47" t="s">
        <v>54</v>
      </c>
      <c r="I47" t="s">
        <v>42</v>
      </c>
      <c r="M47" t="s">
        <v>739</v>
      </c>
      <c r="Q47">
        <v>50000</v>
      </c>
      <c r="R47">
        <v>0</v>
      </c>
      <c r="S47">
        <v>50000</v>
      </c>
      <c r="T47" t="s">
        <v>740</v>
      </c>
      <c r="U47" t="s">
        <v>250</v>
      </c>
    </row>
    <row r="48" spans="1:21" x14ac:dyDescent="0.15">
      <c r="A48">
        <v>151</v>
      </c>
      <c r="B48" s="109" t="s">
        <v>741</v>
      </c>
      <c r="C48" s="113">
        <v>44077</v>
      </c>
      <c r="D48" t="s">
        <v>239</v>
      </c>
      <c r="E48">
        <v>13012</v>
      </c>
      <c r="F48" t="s">
        <v>22</v>
      </c>
      <c r="G48" t="s">
        <v>742</v>
      </c>
      <c r="H48" t="s">
        <v>103</v>
      </c>
      <c r="I48" t="s">
        <v>61</v>
      </c>
      <c r="M48" t="s">
        <v>743</v>
      </c>
      <c r="Q48">
        <v>50000</v>
      </c>
      <c r="R48">
        <v>0</v>
      </c>
      <c r="S48">
        <v>50000</v>
      </c>
      <c r="T48" t="s">
        <v>744</v>
      </c>
      <c r="U48" t="s">
        <v>250</v>
      </c>
    </row>
    <row r="49" spans="1:21" x14ac:dyDescent="0.15">
      <c r="A49">
        <v>152</v>
      </c>
      <c r="B49" s="109" t="s">
        <v>745</v>
      </c>
      <c r="C49" s="113">
        <v>44077</v>
      </c>
      <c r="D49" t="s">
        <v>239</v>
      </c>
      <c r="E49">
        <v>7601</v>
      </c>
      <c r="F49" t="s">
        <v>22</v>
      </c>
      <c r="G49" t="s">
        <v>746</v>
      </c>
      <c r="H49" t="s">
        <v>34</v>
      </c>
      <c r="I49" t="s">
        <v>42</v>
      </c>
      <c r="M49" t="s">
        <v>747</v>
      </c>
      <c r="N49" t="s">
        <v>748</v>
      </c>
      <c r="Q49">
        <v>50000</v>
      </c>
      <c r="R49">
        <v>0</v>
      </c>
      <c r="S49">
        <v>50000</v>
      </c>
      <c r="T49" t="s">
        <v>749</v>
      </c>
      <c r="U49" t="s">
        <v>250</v>
      </c>
    </row>
    <row r="50" spans="1:21" x14ac:dyDescent="0.15">
      <c r="A50">
        <v>153</v>
      </c>
      <c r="B50" s="109" t="s">
        <v>750</v>
      </c>
      <c r="C50" s="113">
        <v>44077</v>
      </c>
      <c r="D50" t="s">
        <v>239</v>
      </c>
      <c r="E50">
        <v>10212</v>
      </c>
      <c r="F50" t="s">
        <v>22</v>
      </c>
      <c r="G50" t="s">
        <v>751</v>
      </c>
      <c r="H50" t="s">
        <v>24</v>
      </c>
      <c r="I50" t="s">
        <v>25</v>
      </c>
      <c r="M50" t="s">
        <v>752</v>
      </c>
      <c r="N50" t="s">
        <v>748</v>
      </c>
      <c r="Q50">
        <v>50000</v>
      </c>
      <c r="R50">
        <v>0</v>
      </c>
      <c r="S50">
        <v>50000</v>
      </c>
      <c r="T50" t="s">
        <v>753</v>
      </c>
      <c r="U50" t="s">
        <v>250</v>
      </c>
    </row>
    <row r="51" spans="1:21" x14ac:dyDescent="0.15">
      <c r="A51">
        <v>154</v>
      </c>
      <c r="B51" s="109" t="s">
        <v>754</v>
      </c>
      <c r="C51" s="113">
        <v>44077</v>
      </c>
      <c r="D51" t="s">
        <v>239</v>
      </c>
      <c r="E51">
        <v>5027</v>
      </c>
      <c r="F51" t="s">
        <v>22</v>
      </c>
      <c r="G51" t="s">
        <v>755</v>
      </c>
      <c r="H51" t="s">
        <v>54</v>
      </c>
      <c r="I51" t="s">
        <v>69</v>
      </c>
      <c r="M51" t="s">
        <v>756</v>
      </c>
      <c r="N51" t="s">
        <v>748</v>
      </c>
      <c r="Q51">
        <v>50000</v>
      </c>
      <c r="R51">
        <v>0</v>
      </c>
      <c r="S51">
        <v>50000</v>
      </c>
      <c r="T51" t="s">
        <v>757</v>
      </c>
      <c r="U51" t="s">
        <v>250</v>
      </c>
    </row>
    <row r="52" spans="1:21" x14ac:dyDescent="0.15">
      <c r="A52">
        <v>155</v>
      </c>
      <c r="B52" s="109" t="s">
        <v>758</v>
      </c>
      <c r="C52" s="113">
        <v>44077</v>
      </c>
      <c r="D52" t="s">
        <v>239</v>
      </c>
      <c r="E52">
        <v>14502</v>
      </c>
      <c r="F52" t="s">
        <v>22</v>
      </c>
      <c r="G52" t="s">
        <v>759</v>
      </c>
      <c r="H52" t="s">
        <v>24</v>
      </c>
      <c r="I52" t="s">
        <v>61</v>
      </c>
      <c r="M52" t="s">
        <v>760</v>
      </c>
      <c r="N52" t="s">
        <v>748</v>
      </c>
      <c r="Q52">
        <v>50000</v>
      </c>
      <c r="R52">
        <v>0</v>
      </c>
      <c r="S52">
        <v>50000</v>
      </c>
      <c r="T52" t="s">
        <v>761</v>
      </c>
      <c r="U52" t="s">
        <v>250</v>
      </c>
    </row>
    <row r="53" spans="1:21" x14ac:dyDescent="0.15">
      <c r="A53">
        <v>156</v>
      </c>
      <c r="B53" s="109" t="s">
        <v>762</v>
      </c>
      <c r="C53" s="113">
        <v>44077</v>
      </c>
      <c r="D53" t="s">
        <v>239</v>
      </c>
      <c r="E53">
        <v>9600</v>
      </c>
      <c r="F53" t="s">
        <v>22</v>
      </c>
      <c r="G53" t="s">
        <v>763</v>
      </c>
      <c r="H53" t="s">
        <v>34</v>
      </c>
      <c r="I53" t="s">
        <v>42</v>
      </c>
      <c r="M53" t="s">
        <v>764</v>
      </c>
      <c r="N53" t="s">
        <v>765</v>
      </c>
      <c r="Q53">
        <v>50000</v>
      </c>
      <c r="R53">
        <v>0</v>
      </c>
      <c r="S53">
        <v>50000</v>
      </c>
      <c r="T53" t="s">
        <v>766</v>
      </c>
      <c r="U53" t="s">
        <v>250</v>
      </c>
    </row>
    <row r="54" spans="1:21" x14ac:dyDescent="0.15">
      <c r="A54">
        <v>157</v>
      </c>
      <c r="B54" s="109" t="s">
        <v>767</v>
      </c>
      <c r="C54" s="113">
        <v>44077</v>
      </c>
      <c r="D54" t="s">
        <v>239</v>
      </c>
      <c r="E54">
        <v>4012</v>
      </c>
      <c r="F54" t="s">
        <v>22</v>
      </c>
      <c r="G54" t="s">
        <v>768</v>
      </c>
      <c r="H54" t="s">
        <v>60</v>
      </c>
      <c r="I54" t="s">
        <v>25</v>
      </c>
      <c r="M54" t="s">
        <v>769</v>
      </c>
      <c r="N54" t="s">
        <v>274</v>
      </c>
      <c r="Q54">
        <v>50000</v>
      </c>
      <c r="R54">
        <v>0</v>
      </c>
      <c r="S54">
        <v>50000</v>
      </c>
      <c r="T54" t="s">
        <v>770</v>
      </c>
      <c r="U54" t="s">
        <v>250</v>
      </c>
    </row>
    <row r="55" spans="1:21" x14ac:dyDescent="0.15">
      <c r="A55">
        <v>158</v>
      </c>
      <c r="B55" s="109" t="s">
        <v>771</v>
      </c>
      <c r="C55" s="113">
        <v>44077</v>
      </c>
      <c r="D55" t="s">
        <v>239</v>
      </c>
      <c r="E55">
        <v>11931</v>
      </c>
      <c r="F55" t="s">
        <v>22</v>
      </c>
      <c r="G55" t="s">
        <v>772</v>
      </c>
      <c r="H55" t="s">
        <v>34</v>
      </c>
      <c r="I55" t="s">
        <v>35</v>
      </c>
      <c r="M55" t="s">
        <v>773</v>
      </c>
      <c r="N55" t="s">
        <v>274</v>
      </c>
      <c r="Q55">
        <v>50000</v>
      </c>
      <c r="R55">
        <v>0</v>
      </c>
      <c r="S55">
        <v>50000</v>
      </c>
      <c r="T55" t="s">
        <v>774</v>
      </c>
      <c r="U55" t="s">
        <v>493</v>
      </c>
    </row>
    <row r="56" spans="1:21" x14ac:dyDescent="0.15">
      <c r="A56">
        <v>159</v>
      </c>
      <c r="B56" s="109" t="s">
        <v>775</v>
      </c>
      <c r="C56" s="113">
        <v>44077</v>
      </c>
      <c r="D56" t="s">
        <v>239</v>
      </c>
      <c r="E56">
        <v>11515</v>
      </c>
      <c r="F56" t="s">
        <v>22</v>
      </c>
      <c r="G56" t="s">
        <v>776</v>
      </c>
      <c r="H56" t="s">
        <v>54</v>
      </c>
      <c r="I56" t="s">
        <v>42</v>
      </c>
      <c r="M56" t="s">
        <v>777</v>
      </c>
      <c r="N56" t="s">
        <v>748</v>
      </c>
      <c r="Q56">
        <v>50000</v>
      </c>
      <c r="R56">
        <v>0</v>
      </c>
      <c r="S56">
        <v>50000</v>
      </c>
      <c r="T56" t="s">
        <v>778</v>
      </c>
      <c r="U56" t="s">
        <v>250</v>
      </c>
    </row>
    <row r="57" spans="1:21" x14ac:dyDescent="0.15">
      <c r="A57">
        <v>160</v>
      </c>
      <c r="B57" s="109" t="s">
        <v>779</v>
      </c>
      <c r="C57" s="113">
        <v>44077</v>
      </c>
      <c r="D57" t="s">
        <v>239</v>
      </c>
      <c r="E57">
        <v>11003</v>
      </c>
      <c r="F57" t="s">
        <v>22</v>
      </c>
      <c r="G57" t="s">
        <v>780</v>
      </c>
      <c r="H57" t="s">
        <v>60</v>
      </c>
      <c r="I57" t="s">
        <v>42</v>
      </c>
      <c r="M57" t="s">
        <v>781</v>
      </c>
      <c r="N57" t="s">
        <v>748</v>
      </c>
      <c r="Q57">
        <v>50000</v>
      </c>
      <c r="R57">
        <v>0</v>
      </c>
      <c r="S57">
        <v>50000</v>
      </c>
      <c r="T57" t="s">
        <v>782</v>
      </c>
      <c r="U57" t="s">
        <v>250</v>
      </c>
    </row>
    <row r="58" spans="1:21" x14ac:dyDescent="0.15">
      <c r="A58">
        <v>161</v>
      </c>
      <c r="B58" s="109" t="s">
        <v>783</v>
      </c>
      <c r="C58" s="113">
        <v>44077</v>
      </c>
      <c r="D58" t="s">
        <v>239</v>
      </c>
      <c r="E58">
        <v>513</v>
      </c>
      <c r="F58" t="s">
        <v>22</v>
      </c>
      <c r="G58" t="s">
        <v>784</v>
      </c>
      <c r="H58" t="s">
        <v>34</v>
      </c>
      <c r="I58" t="s">
        <v>97</v>
      </c>
      <c r="M58" t="s">
        <v>785</v>
      </c>
      <c r="N58" t="s">
        <v>748</v>
      </c>
      <c r="Q58">
        <v>50000</v>
      </c>
      <c r="R58">
        <v>0</v>
      </c>
      <c r="S58">
        <v>50000</v>
      </c>
      <c r="T58" t="s">
        <v>786</v>
      </c>
      <c r="U58" t="s">
        <v>280</v>
      </c>
    </row>
    <row r="59" spans="1:21" x14ac:dyDescent="0.15">
      <c r="A59">
        <v>162</v>
      </c>
      <c r="B59" s="109" t="s">
        <v>787</v>
      </c>
      <c r="C59" s="113">
        <v>44077</v>
      </c>
      <c r="D59" t="s">
        <v>239</v>
      </c>
      <c r="E59">
        <v>7311</v>
      </c>
      <c r="F59" t="s">
        <v>22</v>
      </c>
      <c r="G59" t="s">
        <v>788</v>
      </c>
      <c r="H59" t="s">
        <v>24</v>
      </c>
      <c r="M59" t="s">
        <v>789</v>
      </c>
      <c r="N59" t="s">
        <v>790</v>
      </c>
      <c r="Q59">
        <v>50000</v>
      </c>
      <c r="R59">
        <v>0</v>
      </c>
      <c r="S59">
        <v>50000</v>
      </c>
      <c r="T59" t="s">
        <v>791</v>
      </c>
      <c r="U59" t="s">
        <v>250</v>
      </c>
    </row>
    <row r="60" spans="1:21" x14ac:dyDescent="0.15">
      <c r="A60">
        <v>163</v>
      </c>
      <c r="B60" s="109" t="s">
        <v>792</v>
      </c>
      <c r="C60" s="113">
        <v>44077</v>
      </c>
      <c r="D60" t="s">
        <v>239</v>
      </c>
      <c r="E60">
        <v>2800</v>
      </c>
      <c r="F60" t="s">
        <v>22</v>
      </c>
      <c r="G60" t="s">
        <v>793</v>
      </c>
      <c r="H60" t="s">
        <v>24</v>
      </c>
      <c r="I60" t="s">
        <v>69</v>
      </c>
      <c r="M60" t="s">
        <v>62</v>
      </c>
      <c r="N60" t="s">
        <v>790</v>
      </c>
      <c r="Q60">
        <v>50000</v>
      </c>
      <c r="R60">
        <v>0</v>
      </c>
      <c r="S60">
        <v>50000</v>
      </c>
      <c r="T60" t="s">
        <v>794</v>
      </c>
      <c r="U60" t="s">
        <v>250</v>
      </c>
    </row>
    <row r="61" spans="1:21" x14ac:dyDescent="0.15">
      <c r="A61">
        <v>206</v>
      </c>
      <c r="B61" s="109" t="s">
        <v>972</v>
      </c>
      <c r="C61" s="113">
        <v>44078</v>
      </c>
      <c r="D61" t="s">
        <v>239</v>
      </c>
      <c r="E61">
        <v>1300</v>
      </c>
      <c r="F61" t="s">
        <v>22</v>
      </c>
      <c r="G61" t="s">
        <v>973</v>
      </c>
      <c r="H61" t="s">
        <v>322</v>
      </c>
      <c r="I61" t="s">
        <v>104</v>
      </c>
      <c r="M61" t="s">
        <v>974</v>
      </c>
      <c r="N61" t="s">
        <v>975</v>
      </c>
      <c r="O61">
        <v>1</v>
      </c>
      <c r="P61">
        <v>1</v>
      </c>
      <c r="Q61">
        <v>939302</v>
      </c>
      <c r="R61">
        <v>0</v>
      </c>
      <c r="S61">
        <v>939302</v>
      </c>
      <c r="T61" t="s">
        <v>976</v>
      </c>
      <c r="U61" t="s">
        <v>977</v>
      </c>
    </row>
    <row r="62" spans="1:21" x14ac:dyDescent="0.15">
      <c r="A62">
        <v>207</v>
      </c>
      <c r="B62" s="109" t="s">
        <v>978</v>
      </c>
      <c r="C62" s="113">
        <v>44078</v>
      </c>
      <c r="D62" t="s">
        <v>239</v>
      </c>
      <c r="E62">
        <v>10506</v>
      </c>
      <c r="F62" t="s">
        <v>22</v>
      </c>
      <c r="G62" t="s">
        <v>979</v>
      </c>
      <c r="H62" t="s">
        <v>24</v>
      </c>
      <c r="I62" t="s">
        <v>25</v>
      </c>
      <c r="M62" t="s">
        <v>980</v>
      </c>
      <c r="N62" t="s">
        <v>981</v>
      </c>
      <c r="Q62">
        <v>500000</v>
      </c>
      <c r="R62">
        <v>0</v>
      </c>
      <c r="S62">
        <v>500000</v>
      </c>
      <c r="T62" t="s">
        <v>982</v>
      </c>
      <c r="U62" t="s">
        <v>256</v>
      </c>
    </row>
    <row r="63" spans="1:21" x14ac:dyDescent="0.15">
      <c r="A63">
        <v>208</v>
      </c>
      <c r="B63" s="109" t="s">
        <v>983</v>
      </c>
      <c r="C63" s="113">
        <v>44078</v>
      </c>
      <c r="D63" t="s">
        <v>239</v>
      </c>
      <c r="E63">
        <v>6212</v>
      </c>
      <c r="F63" t="s">
        <v>22</v>
      </c>
      <c r="G63" t="s">
        <v>984</v>
      </c>
      <c r="H63" t="s">
        <v>34</v>
      </c>
      <c r="I63" t="s">
        <v>35</v>
      </c>
      <c r="M63" t="s">
        <v>985</v>
      </c>
      <c r="N63" t="s">
        <v>986</v>
      </c>
      <c r="Q63">
        <v>50000</v>
      </c>
      <c r="R63">
        <v>0</v>
      </c>
      <c r="S63">
        <v>50000</v>
      </c>
      <c r="T63" t="s">
        <v>987</v>
      </c>
      <c r="U63" t="s">
        <v>261</v>
      </c>
    </row>
    <row r="64" spans="1:21" x14ac:dyDescent="0.15">
      <c r="A64">
        <v>209</v>
      </c>
      <c r="B64" s="109" t="s">
        <v>988</v>
      </c>
      <c r="C64" s="113">
        <v>44078</v>
      </c>
      <c r="D64" t="s">
        <v>239</v>
      </c>
      <c r="E64">
        <v>916</v>
      </c>
      <c r="F64" t="s">
        <v>22</v>
      </c>
      <c r="G64" t="s">
        <v>989</v>
      </c>
      <c r="H64" t="s">
        <v>24</v>
      </c>
      <c r="I64" t="s">
        <v>97</v>
      </c>
      <c r="M64" t="s">
        <v>990</v>
      </c>
      <c r="N64" t="s">
        <v>991</v>
      </c>
      <c r="Q64">
        <v>50000</v>
      </c>
      <c r="R64">
        <v>0</v>
      </c>
      <c r="S64">
        <v>50000</v>
      </c>
      <c r="T64" t="s">
        <v>992</v>
      </c>
      <c r="U64" t="s">
        <v>256</v>
      </c>
    </row>
    <row r="65" spans="1:21" x14ac:dyDescent="0.15">
      <c r="A65">
        <v>210</v>
      </c>
      <c r="B65" s="109" t="s">
        <v>993</v>
      </c>
      <c r="C65" s="113">
        <v>44078</v>
      </c>
      <c r="D65" t="s">
        <v>239</v>
      </c>
      <c r="E65">
        <v>1005</v>
      </c>
      <c r="F65" t="s">
        <v>22</v>
      </c>
      <c r="G65" t="s">
        <v>989</v>
      </c>
      <c r="H65" t="s">
        <v>24</v>
      </c>
      <c r="I65" t="s">
        <v>97</v>
      </c>
      <c r="M65" t="s">
        <v>994</v>
      </c>
      <c r="N65" t="s">
        <v>991</v>
      </c>
      <c r="Q65">
        <v>50000</v>
      </c>
      <c r="R65">
        <v>0</v>
      </c>
      <c r="S65">
        <v>50000</v>
      </c>
      <c r="T65" t="s">
        <v>995</v>
      </c>
      <c r="U65" t="s">
        <v>280</v>
      </c>
    </row>
    <row r="66" spans="1:21" x14ac:dyDescent="0.15">
      <c r="A66">
        <v>211</v>
      </c>
      <c r="B66" s="109" t="s">
        <v>996</v>
      </c>
      <c r="C66" s="113">
        <v>44078</v>
      </c>
      <c r="D66" t="s">
        <v>239</v>
      </c>
      <c r="E66">
        <v>9705</v>
      </c>
      <c r="F66" t="s">
        <v>22</v>
      </c>
      <c r="G66" t="s">
        <v>997</v>
      </c>
      <c r="H66" t="s">
        <v>24</v>
      </c>
      <c r="M66" t="s">
        <v>998</v>
      </c>
      <c r="N66" t="s">
        <v>999</v>
      </c>
      <c r="Q66">
        <v>50000</v>
      </c>
      <c r="R66">
        <v>0</v>
      </c>
      <c r="S66">
        <v>50000</v>
      </c>
      <c r="T66" t="s">
        <v>1000</v>
      </c>
      <c r="U66" t="s">
        <v>1001</v>
      </c>
    </row>
    <row r="67" spans="1:21" x14ac:dyDescent="0.15">
      <c r="A67">
        <v>212</v>
      </c>
      <c r="B67" s="109" t="s">
        <v>1002</v>
      </c>
      <c r="C67" s="113">
        <v>44078</v>
      </c>
      <c r="D67" t="s">
        <v>239</v>
      </c>
      <c r="E67">
        <v>3036</v>
      </c>
      <c r="F67" t="s">
        <v>22</v>
      </c>
      <c r="G67" t="s">
        <v>1003</v>
      </c>
      <c r="H67" t="s">
        <v>24</v>
      </c>
      <c r="I67" t="s">
        <v>183</v>
      </c>
      <c r="M67" t="s">
        <v>1004</v>
      </c>
      <c r="N67" t="s">
        <v>1005</v>
      </c>
      <c r="Q67">
        <v>50000</v>
      </c>
      <c r="R67">
        <v>0</v>
      </c>
      <c r="S67">
        <v>50000</v>
      </c>
      <c r="T67" t="s">
        <v>1006</v>
      </c>
      <c r="U67" t="s">
        <v>1007</v>
      </c>
    </row>
    <row r="68" spans="1:21" x14ac:dyDescent="0.15">
      <c r="A68">
        <v>213</v>
      </c>
      <c r="B68" s="109" t="s">
        <v>1008</v>
      </c>
      <c r="C68" s="113">
        <v>44078</v>
      </c>
      <c r="D68" t="s">
        <v>239</v>
      </c>
      <c r="E68">
        <v>12415</v>
      </c>
      <c r="F68" t="s">
        <v>22</v>
      </c>
      <c r="G68" t="s">
        <v>1009</v>
      </c>
      <c r="H68" t="s">
        <v>54</v>
      </c>
      <c r="I68" t="s">
        <v>42</v>
      </c>
      <c r="M68" t="s">
        <v>1010</v>
      </c>
      <c r="N68" t="s">
        <v>1005</v>
      </c>
      <c r="Q68">
        <v>50000</v>
      </c>
      <c r="R68">
        <v>0</v>
      </c>
      <c r="S68">
        <v>50000</v>
      </c>
      <c r="T68" t="s">
        <v>1011</v>
      </c>
      <c r="U68" t="s">
        <v>261</v>
      </c>
    </row>
    <row r="69" spans="1:21" x14ac:dyDescent="0.15">
      <c r="A69">
        <v>214</v>
      </c>
      <c r="B69" s="109" t="s">
        <v>1012</v>
      </c>
      <c r="C69" s="113">
        <v>44078</v>
      </c>
      <c r="D69" t="s">
        <v>239</v>
      </c>
      <c r="E69">
        <v>12216</v>
      </c>
      <c r="F69" t="s">
        <v>22</v>
      </c>
      <c r="G69" t="s">
        <v>1013</v>
      </c>
      <c r="H69" t="s">
        <v>54</v>
      </c>
      <c r="I69" t="s">
        <v>42</v>
      </c>
      <c r="M69" t="s">
        <v>1014</v>
      </c>
      <c r="N69" t="s">
        <v>1005</v>
      </c>
      <c r="Q69">
        <v>50000</v>
      </c>
      <c r="R69">
        <v>0</v>
      </c>
      <c r="S69">
        <v>50000</v>
      </c>
      <c r="T69" t="s">
        <v>1015</v>
      </c>
      <c r="U69" t="s">
        <v>261</v>
      </c>
    </row>
    <row r="70" spans="1:21" x14ac:dyDescent="0.15">
      <c r="A70">
        <v>215</v>
      </c>
      <c r="B70" s="109" t="s">
        <v>1016</v>
      </c>
      <c r="C70" s="113">
        <v>44078</v>
      </c>
      <c r="D70" t="s">
        <v>239</v>
      </c>
      <c r="E70">
        <v>12418</v>
      </c>
      <c r="F70" t="s">
        <v>22</v>
      </c>
      <c r="G70" t="s">
        <v>1017</v>
      </c>
      <c r="H70" t="s">
        <v>24</v>
      </c>
      <c r="I70" t="s">
        <v>42</v>
      </c>
      <c r="M70" t="s">
        <v>1018</v>
      </c>
      <c r="N70" t="s">
        <v>1005</v>
      </c>
      <c r="Q70">
        <v>50000</v>
      </c>
      <c r="R70">
        <v>0</v>
      </c>
      <c r="S70">
        <v>50000</v>
      </c>
      <c r="T70" t="s">
        <v>1019</v>
      </c>
      <c r="U70" t="s">
        <v>261</v>
      </c>
    </row>
    <row r="71" spans="1:21" x14ac:dyDescent="0.15">
      <c r="A71">
        <v>216</v>
      </c>
      <c r="B71" s="109" t="s">
        <v>1020</v>
      </c>
      <c r="C71" s="113">
        <v>44078</v>
      </c>
      <c r="D71" t="s">
        <v>239</v>
      </c>
      <c r="E71">
        <v>12404</v>
      </c>
      <c r="F71" t="s">
        <v>22</v>
      </c>
      <c r="G71" t="s">
        <v>1021</v>
      </c>
      <c r="H71" t="s">
        <v>24</v>
      </c>
      <c r="I71" t="s">
        <v>42</v>
      </c>
      <c r="M71" t="s">
        <v>1022</v>
      </c>
      <c r="N71" t="s">
        <v>1005</v>
      </c>
      <c r="Q71">
        <v>50000</v>
      </c>
      <c r="R71">
        <v>0</v>
      </c>
      <c r="S71">
        <v>50000</v>
      </c>
      <c r="T71" t="s">
        <v>1023</v>
      </c>
      <c r="U71" t="s">
        <v>261</v>
      </c>
    </row>
    <row r="72" spans="1:21" x14ac:dyDescent="0.15">
      <c r="A72">
        <v>217</v>
      </c>
      <c r="B72" s="109" t="s">
        <v>1024</v>
      </c>
      <c r="C72" s="113">
        <v>44078</v>
      </c>
      <c r="D72" t="s">
        <v>239</v>
      </c>
      <c r="E72">
        <v>10314</v>
      </c>
      <c r="F72" t="s">
        <v>22</v>
      </c>
      <c r="G72" t="s">
        <v>1025</v>
      </c>
      <c r="H72" t="s">
        <v>24</v>
      </c>
      <c r="I72" t="s">
        <v>25</v>
      </c>
      <c r="M72" t="s">
        <v>1026</v>
      </c>
      <c r="N72" t="s">
        <v>1005</v>
      </c>
      <c r="Q72">
        <v>50000</v>
      </c>
      <c r="R72">
        <v>0</v>
      </c>
      <c r="S72">
        <v>50000</v>
      </c>
      <c r="T72" t="s">
        <v>1027</v>
      </c>
      <c r="U72" t="s">
        <v>261</v>
      </c>
    </row>
    <row r="73" spans="1:21" x14ac:dyDescent="0.15">
      <c r="A73">
        <v>218</v>
      </c>
      <c r="B73" s="109" t="s">
        <v>1028</v>
      </c>
      <c r="C73" s="113">
        <v>44078</v>
      </c>
      <c r="D73" t="s">
        <v>239</v>
      </c>
      <c r="E73">
        <v>5214</v>
      </c>
      <c r="F73" t="s">
        <v>22</v>
      </c>
      <c r="G73" t="s">
        <v>1029</v>
      </c>
      <c r="H73" t="s">
        <v>24</v>
      </c>
      <c r="I73" t="s">
        <v>42</v>
      </c>
      <c r="M73" t="s">
        <v>1030</v>
      </c>
      <c r="N73" t="s">
        <v>999</v>
      </c>
      <c r="Q73">
        <v>50000</v>
      </c>
      <c r="R73">
        <v>0</v>
      </c>
      <c r="S73">
        <v>50000</v>
      </c>
      <c r="T73" t="s">
        <v>1031</v>
      </c>
      <c r="U73" t="s">
        <v>1032</v>
      </c>
    </row>
    <row r="74" spans="1:21" x14ac:dyDescent="0.15">
      <c r="A74">
        <v>222</v>
      </c>
      <c r="B74" s="109" t="s">
        <v>1047</v>
      </c>
      <c r="C74" s="113">
        <v>44082</v>
      </c>
      <c r="D74" t="s">
        <v>21</v>
      </c>
      <c r="E74">
        <v>8701</v>
      </c>
      <c r="F74" t="s">
        <v>22</v>
      </c>
      <c r="G74" t="s">
        <v>1048</v>
      </c>
      <c r="H74" t="s">
        <v>34</v>
      </c>
      <c r="I74" t="s">
        <v>61</v>
      </c>
      <c r="J74">
        <v>7264</v>
      </c>
      <c r="K74">
        <v>14</v>
      </c>
      <c r="L74">
        <v>2</v>
      </c>
      <c r="M74" t="s">
        <v>1049</v>
      </c>
      <c r="N74" t="s">
        <v>1050</v>
      </c>
      <c r="O74">
        <v>1</v>
      </c>
      <c r="P74">
        <v>1</v>
      </c>
      <c r="Q74">
        <v>377739</v>
      </c>
      <c r="R74">
        <v>0</v>
      </c>
      <c r="S74">
        <v>377739</v>
      </c>
      <c r="T74" t="s">
        <v>1051</v>
      </c>
      <c r="U74" t="s">
        <v>610</v>
      </c>
    </row>
    <row r="75" spans="1:21" x14ac:dyDescent="0.15">
      <c r="A75">
        <v>223</v>
      </c>
      <c r="B75" s="109" t="s">
        <v>1052</v>
      </c>
      <c r="C75" s="113">
        <v>44082</v>
      </c>
      <c r="D75" t="s">
        <v>21</v>
      </c>
      <c r="E75">
        <v>8800</v>
      </c>
      <c r="F75" t="s">
        <v>22</v>
      </c>
      <c r="G75" t="s">
        <v>1053</v>
      </c>
      <c r="H75" t="s">
        <v>34</v>
      </c>
      <c r="I75" t="s">
        <v>61</v>
      </c>
      <c r="J75">
        <v>7264</v>
      </c>
      <c r="K75">
        <v>21</v>
      </c>
      <c r="L75">
        <v>1</v>
      </c>
      <c r="M75" t="s">
        <v>1049</v>
      </c>
      <c r="N75" t="s">
        <v>1050</v>
      </c>
      <c r="O75">
        <v>1</v>
      </c>
      <c r="P75">
        <v>1</v>
      </c>
      <c r="Q75">
        <v>384224</v>
      </c>
      <c r="R75">
        <v>0</v>
      </c>
      <c r="S75">
        <v>384224</v>
      </c>
      <c r="T75" t="s">
        <v>1054</v>
      </c>
      <c r="U75" t="s">
        <v>610</v>
      </c>
    </row>
    <row r="76" spans="1:21" x14ac:dyDescent="0.15">
      <c r="A76">
        <v>224</v>
      </c>
      <c r="B76" s="109" t="s">
        <v>1055</v>
      </c>
      <c r="C76" s="113">
        <v>44082</v>
      </c>
      <c r="D76" t="s">
        <v>21</v>
      </c>
      <c r="E76">
        <v>8713</v>
      </c>
      <c r="F76" t="s">
        <v>22</v>
      </c>
      <c r="G76" t="s">
        <v>1056</v>
      </c>
      <c r="H76" t="s">
        <v>60</v>
      </c>
      <c r="I76" t="s">
        <v>61</v>
      </c>
      <c r="J76">
        <v>7264</v>
      </c>
      <c r="K76">
        <v>25</v>
      </c>
      <c r="L76">
        <v>1</v>
      </c>
      <c r="M76" t="s">
        <v>1049</v>
      </c>
      <c r="N76" t="s">
        <v>1050</v>
      </c>
      <c r="O76">
        <v>1</v>
      </c>
      <c r="P76">
        <v>1</v>
      </c>
      <c r="Q76">
        <v>384224</v>
      </c>
      <c r="R76">
        <v>0</v>
      </c>
      <c r="S76">
        <v>384224</v>
      </c>
      <c r="T76" t="s">
        <v>1057</v>
      </c>
      <c r="U76" t="s">
        <v>610</v>
      </c>
    </row>
    <row r="77" spans="1:21" x14ac:dyDescent="0.15">
      <c r="A77">
        <v>225</v>
      </c>
      <c r="B77" s="109" t="s">
        <v>1058</v>
      </c>
      <c r="C77" s="113">
        <v>44082</v>
      </c>
      <c r="D77" t="s">
        <v>21</v>
      </c>
      <c r="E77">
        <v>7425</v>
      </c>
      <c r="F77" t="s">
        <v>22</v>
      </c>
      <c r="G77" t="s">
        <v>1059</v>
      </c>
      <c r="H77" t="s">
        <v>34</v>
      </c>
      <c r="I77" t="s">
        <v>61</v>
      </c>
      <c r="J77">
        <v>7264</v>
      </c>
      <c r="K77">
        <v>6</v>
      </c>
      <c r="L77">
        <v>2</v>
      </c>
      <c r="M77" t="s">
        <v>1049</v>
      </c>
      <c r="N77" t="s">
        <v>1050</v>
      </c>
      <c r="O77">
        <v>1</v>
      </c>
      <c r="P77">
        <v>1</v>
      </c>
      <c r="Q77">
        <v>378633</v>
      </c>
      <c r="R77">
        <v>0</v>
      </c>
      <c r="S77">
        <v>378633</v>
      </c>
      <c r="T77" t="s">
        <v>1060</v>
      </c>
      <c r="U77" t="s">
        <v>610</v>
      </c>
    </row>
    <row r="78" spans="1:21" x14ac:dyDescent="0.15">
      <c r="A78">
        <v>260</v>
      </c>
      <c r="B78" s="109" t="s">
        <v>1215</v>
      </c>
      <c r="C78" s="113">
        <v>44082</v>
      </c>
      <c r="D78" t="s">
        <v>239</v>
      </c>
      <c r="E78">
        <v>5426</v>
      </c>
      <c r="F78" t="s">
        <v>22</v>
      </c>
      <c r="G78" t="s">
        <v>1216</v>
      </c>
      <c r="H78" t="s">
        <v>24</v>
      </c>
      <c r="I78" t="s">
        <v>69</v>
      </c>
      <c r="M78" t="s">
        <v>1217</v>
      </c>
      <c r="N78" t="s">
        <v>481</v>
      </c>
      <c r="Q78">
        <v>50000</v>
      </c>
      <c r="R78">
        <v>0</v>
      </c>
      <c r="S78">
        <v>50000</v>
      </c>
      <c r="T78" t="s">
        <v>1218</v>
      </c>
      <c r="U78" t="s">
        <v>250</v>
      </c>
    </row>
    <row r="79" spans="1:21" x14ac:dyDescent="0.15">
      <c r="A79">
        <v>261</v>
      </c>
      <c r="B79" s="109" t="s">
        <v>1219</v>
      </c>
      <c r="C79" s="113">
        <v>44082</v>
      </c>
      <c r="D79" t="s">
        <v>239</v>
      </c>
      <c r="E79">
        <v>3820</v>
      </c>
      <c r="F79" t="s">
        <v>22</v>
      </c>
      <c r="G79" t="s">
        <v>1220</v>
      </c>
      <c r="H79" t="s">
        <v>34</v>
      </c>
      <c r="I79" t="s">
        <v>42</v>
      </c>
      <c r="M79" t="s">
        <v>1221</v>
      </c>
      <c r="N79" t="s">
        <v>481</v>
      </c>
      <c r="Q79">
        <v>50000</v>
      </c>
      <c r="R79">
        <v>0</v>
      </c>
      <c r="S79">
        <v>50000</v>
      </c>
      <c r="T79" t="s">
        <v>1222</v>
      </c>
      <c r="U79" t="s">
        <v>250</v>
      </c>
    </row>
    <row r="80" spans="1:21" x14ac:dyDescent="0.15">
      <c r="A80">
        <v>262</v>
      </c>
      <c r="B80" s="109" t="s">
        <v>1223</v>
      </c>
      <c r="C80" s="113">
        <v>44082</v>
      </c>
      <c r="D80" t="s">
        <v>239</v>
      </c>
      <c r="E80">
        <v>10009</v>
      </c>
      <c r="F80" t="s">
        <v>22</v>
      </c>
      <c r="G80" t="s">
        <v>1194</v>
      </c>
      <c r="H80" t="s">
        <v>68</v>
      </c>
      <c r="I80" t="s">
        <v>42</v>
      </c>
      <c r="M80" t="s">
        <v>1224</v>
      </c>
      <c r="N80" t="s">
        <v>481</v>
      </c>
      <c r="Q80">
        <v>50000</v>
      </c>
      <c r="R80">
        <v>0</v>
      </c>
      <c r="S80">
        <v>50000</v>
      </c>
      <c r="T80" t="s">
        <v>1225</v>
      </c>
      <c r="U80" t="s">
        <v>250</v>
      </c>
    </row>
    <row r="81" spans="1:21" x14ac:dyDescent="0.15">
      <c r="A81">
        <v>263</v>
      </c>
      <c r="B81" s="109" t="s">
        <v>1226</v>
      </c>
      <c r="C81" s="113">
        <v>44082</v>
      </c>
      <c r="D81" t="s">
        <v>239</v>
      </c>
      <c r="E81">
        <v>10606</v>
      </c>
      <c r="F81" t="s">
        <v>22</v>
      </c>
      <c r="G81" t="s">
        <v>1227</v>
      </c>
      <c r="H81" t="s">
        <v>24</v>
      </c>
      <c r="M81" t="s">
        <v>1228</v>
      </c>
      <c r="N81" t="s">
        <v>481</v>
      </c>
      <c r="Q81">
        <v>50000</v>
      </c>
      <c r="R81">
        <v>0</v>
      </c>
      <c r="S81">
        <v>50000</v>
      </c>
      <c r="T81" t="s">
        <v>1229</v>
      </c>
      <c r="U81" t="s">
        <v>250</v>
      </c>
    </row>
    <row r="82" spans="1:21" x14ac:dyDescent="0.15">
      <c r="A82">
        <v>264</v>
      </c>
      <c r="B82" s="109" t="s">
        <v>1230</v>
      </c>
      <c r="C82" s="113">
        <v>44082</v>
      </c>
      <c r="D82" t="s">
        <v>239</v>
      </c>
      <c r="E82">
        <v>11106</v>
      </c>
      <c r="F82" t="s">
        <v>22</v>
      </c>
      <c r="G82" t="s">
        <v>1231</v>
      </c>
      <c r="H82" t="s">
        <v>54</v>
      </c>
      <c r="I82" t="s">
        <v>42</v>
      </c>
      <c r="M82" t="s">
        <v>1232</v>
      </c>
      <c r="N82" t="s">
        <v>481</v>
      </c>
      <c r="Q82">
        <v>50000</v>
      </c>
      <c r="R82">
        <v>0</v>
      </c>
      <c r="S82">
        <v>50000</v>
      </c>
      <c r="T82" t="s">
        <v>1233</v>
      </c>
      <c r="U82" t="s">
        <v>250</v>
      </c>
    </row>
    <row r="83" spans="1:21" x14ac:dyDescent="0.15">
      <c r="A83">
        <v>265</v>
      </c>
      <c r="B83" s="109" t="s">
        <v>1234</v>
      </c>
      <c r="C83" s="113">
        <v>44082</v>
      </c>
      <c r="D83" t="s">
        <v>239</v>
      </c>
      <c r="E83">
        <v>4912</v>
      </c>
      <c r="F83" t="s">
        <v>22</v>
      </c>
      <c r="G83" t="s">
        <v>1235</v>
      </c>
      <c r="H83" t="s">
        <v>60</v>
      </c>
      <c r="I83" t="s">
        <v>109</v>
      </c>
      <c r="M83" t="s">
        <v>1236</v>
      </c>
      <c r="N83" t="s">
        <v>481</v>
      </c>
      <c r="Q83">
        <v>50000</v>
      </c>
      <c r="R83">
        <v>0</v>
      </c>
      <c r="S83">
        <v>50000</v>
      </c>
      <c r="T83" t="s">
        <v>1237</v>
      </c>
      <c r="U83" t="s">
        <v>256</v>
      </c>
    </row>
    <row r="84" spans="1:21" x14ac:dyDescent="0.15">
      <c r="A84">
        <v>266</v>
      </c>
      <c r="B84" s="109" t="s">
        <v>1238</v>
      </c>
      <c r="C84" s="113">
        <v>44082</v>
      </c>
      <c r="D84" t="s">
        <v>239</v>
      </c>
      <c r="E84">
        <v>207</v>
      </c>
      <c r="F84" t="s">
        <v>22</v>
      </c>
      <c r="G84" t="s">
        <v>1239</v>
      </c>
      <c r="H84" t="s">
        <v>60</v>
      </c>
      <c r="I84" t="s">
        <v>118</v>
      </c>
      <c r="M84" t="s">
        <v>1240</v>
      </c>
      <c r="N84" t="s">
        <v>481</v>
      </c>
      <c r="Q84">
        <v>50000</v>
      </c>
      <c r="R84">
        <v>0</v>
      </c>
      <c r="S84">
        <v>50000</v>
      </c>
      <c r="T84" t="s">
        <v>1241</v>
      </c>
      <c r="U84" t="s">
        <v>280</v>
      </c>
    </row>
    <row r="85" spans="1:21" x14ac:dyDescent="0.15">
      <c r="A85">
        <v>267</v>
      </c>
      <c r="B85" s="109" t="s">
        <v>1242</v>
      </c>
      <c r="C85" s="113">
        <v>44082</v>
      </c>
      <c r="D85" t="s">
        <v>239</v>
      </c>
      <c r="E85">
        <v>2609</v>
      </c>
      <c r="F85" t="s">
        <v>22</v>
      </c>
      <c r="G85" t="s">
        <v>793</v>
      </c>
      <c r="H85" t="s">
        <v>24</v>
      </c>
      <c r="I85" t="s">
        <v>69</v>
      </c>
      <c r="M85" t="s">
        <v>62</v>
      </c>
      <c r="N85" t="s">
        <v>481</v>
      </c>
      <c r="Q85">
        <v>50000</v>
      </c>
      <c r="R85">
        <v>0</v>
      </c>
      <c r="S85">
        <v>50000</v>
      </c>
      <c r="T85" t="s">
        <v>1243</v>
      </c>
      <c r="U85" t="s">
        <v>280</v>
      </c>
    </row>
    <row r="86" spans="1:21" x14ac:dyDescent="0.15">
      <c r="A86">
        <v>268</v>
      </c>
      <c r="B86" s="109" t="s">
        <v>1244</v>
      </c>
      <c r="C86" s="113">
        <v>44082</v>
      </c>
      <c r="D86" t="s">
        <v>239</v>
      </c>
      <c r="E86">
        <v>4505</v>
      </c>
      <c r="F86" t="s">
        <v>22</v>
      </c>
      <c r="G86" t="s">
        <v>665</v>
      </c>
      <c r="H86" t="s">
        <v>60</v>
      </c>
      <c r="I86" t="s">
        <v>69</v>
      </c>
      <c r="M86" t="s">
        <v>1245</v>
      </c>
      <c r="N86" t="s">
        <v>481</v>
      </c>
      <c r="Q86">
        <v>50000</v>
      </c>
      <c r="R86">
        <v>0</v>
      </c>
      <c r="S86">
        <v>50000</v>
      </c>
      <c r="T86" t="s">
        <v>1246</v>
      </c>
      <c r="U86" t="s">
        <v>250</v>
      </c>
    </row>
    <row r="87" spans="1:21" x14ac:dyDescent="0.15">
      <c r="A87">
        <v>269</v>
      </c>
      <c r="B87" s="109" t="s">
        <v>1247</v>
      </c>
      <c r="C87" s="113">
        <v>44082</v>
      </c>
      <c r="D87" t="s">
        <v>239</v>
      </c>
      <c r="E87">
        <v>4204</v>
      </c>
      <c r="F87" t="s">
        <v>22</v>
      </c>
      <c r="G87" t="s">
        <v>1248</v>
      </c>
      <c r="H87" t="s">
        <v>54</v>
      </c>
      <c r="M87" t="s">
        <v>1249</v>
      </c>
      <c r="N87" t="s">
        <v>481</v>
      </c>
      <c r="Q87">
        <v>50000</v>
      </c>
      <c r="R87">
        <v>0</v>
      </c>
      <c r="S87">
        <v>50000</v>
      </c>
      <c r="T87" t="s">
        <v>1250</v>
      </c>
      <c r="U87" t="s">
        <v>250</v>
      </c>
    </row>
    <row r="88" spans="1:21" x14ac:dyDescent="0.15">
      <c r="A88">
        <v>270</v>
      </c>
      <c r="B88" s="109" t="s">
        <v>1251</v>
      </c>
      <c r="C88" s="113">
        <v>44082</v>
      </c>
      <c r="D88" t="s">
        <v>239</v>
      </c>
      <c r="E88">
        <v>1915</v>
      </c>
      <c r="F88" t="s">
        <v>22</v>
      </c>
      <c r="G88" t="s">
        <v>1252</v>
      </c>
      <c r="H88" t="s">
        <v>34</v>
      </c>
      <c r="I88" t="s">
        <v>42</v>
      </c>
      <c r="M88" t="s">
        <v>1253</v>
      </c>
      <c r="N88" t="s">
        <v>481</v>
      </c>
      <c r="Q88">
        <v>50000</v>
      </c>
      <c r="R88">
        <v>0</v>
      </c>
      <c r="S88">
        <v>50000</v>
      </c>
      <c r="T88" t="s">
        <v>1254</v>
      </c>
      <c r="U88" t="s">
        <v>250</v>
      </c>
    </row>
    <row r="89" spans="1:21" x14ac:dyDescent="0.15">
      <c r="A89">
        <v>271</v>
      </c>
      <c r="B89" s="109" t="s">
        <v>1255</v>
      </c>
      <c r="C89" s="113">
        <v>44082</v>
      </c>
      <c r="D89" t="s">
        <v>239</v>
      </c>
      <c r="E89">
        <v>9600</v>
      </c>
      <c r="F89" t="s">
        <v>22</v>
      </c>
      <c r="G89" t="s">
        <v>1256</v>
      </c>
      <c r="H89" t="s">
        <v>24</v>
      </c>
      <c r="I89" t="s">
        <v>25</v>
      </c>
      <c r="M89" t="s">
        <v>1257</v>
      </c>
      <c r="N89" t="s">
        <v>481</v>
      </c>
      <c r="Q89">
        <v>50000</v>
      </c>
      <c r="R89">
        <v>0</v>
      </c>
      <c r="S89">
        <v>50000</v>
      </c>
      <c r="T89" t="s">
        <v>1258</v>
      </c>
      <c r="U89" t="s">
        <v>250</v>
      </c>
    </row>
    <row r="90" spans="1:21" x14ac:dyDescent="0.15">
      <c r="A90">
        <v>272</v>
      </c>
      <c r="B90" s="109" t="s">
        <v>1259</v>
      </c>
      <c r="C90" s="113">
        <v>44082</v>
      </c>
      <c r="D90" t="s">
        <v>239</v>
      </c>
      <c r="E90">
        <v>5615</v>
      </c>
      <c r="F90" t="s">
        <v>22</v>
      </c>
      <c r="G90" t="s">
        <v>1260</v>
      </c>
      <c r="H90" t="s">
        <v>34</v>
      </c>
      <c r="I90" t="s">
        <v>35</v>
      </c>
      <c r="M90" t="s">
        <v>1261</v>
      </c>
      <c r="N90" t="s">
        <v>481</v>
      </c>
      <c r="Q90">
        <v>50000</v>
      </c>
      <c r="R90">
        <v>0</v>
      </c>
      <c r="S90">
        <v>50000</v>
      </c>
      <c r="T90" t="s">
        <v>1262</v>
      </c>
      <c r="U90" t="s">
        <v>250</v>
      </c>
    </row>
    <row r="91" spans="1:21" x14ac:dyDescent="0.15">
      <c r="A91">
        <v>273</v>
      </c>
      <c r="B91" s="109" t="s">
        <v>1263</v>
      </c>
      <c r="C91" s="113">
        <v>44082</v>
      </c>
      <c r="D91" t="s">
        <v>239</v>
      </c>
      <c r="E91">
        <v>10617</v>
      </c>
      <c r="F91" t="s">
        <v>22</v>
      </c>
      <c r="G91" t="s">
        <v>1025</v>
      </c>
      <c r="H91" t="s">
        <v>24</v>
      </c>
      <c r="I91" t="s">
        <v>25</v>
      </c>
      <c r="M91" t="s">
        <v>1264</v>
      </c>
      <c r="N91" t="s">
        <v>481</v>
      </c>
      <c r="Q91">
        <v>50000</v>
      </c>
      <c r="R91">
        <v>0</v>
      </c>
      <c r="S91">
        <v>50000</v>
      </c>
      <c r="T91" t="s">
        <v>1265</v>
      </c>
      <c r="U91" t="s">
        <v>250</v>
      </c>
    </row>
    <row r="92" spans="1:21" x14ac:dyDescent="0.15">
      <c r="A92">
        <v>274</v>
      </c>
      <c r="B92" s="109" t="s">
        <v>1266</v>
      </c>
      <c r="C92" s="113">
        <v>44082</v>
      </c>
      <c r="D92" t="s">
        <v>239</v>
      </c>
      <c r="E92">
        <v>11517</v>
      </c>
      <c r="F92" t="s">
        <v>22</v>
      </c>
      <c r="G92" t="s">
        <v>1267</v>
      </c>
      <c r="H92" t="s">
        <v>24</v>
      </c>
      <c r="M92" t="s">
        <v>1268</v>
      </c>
      <c r="N92" t="s">
        <v>481</v>
      </c>
      <c r="Q92">
        <v>50000</v>
      </c>
      <c r="R92">
        <v>0</v>
      </c>
      <c r="S92">
        <v>50000</v>
      </c>
      <c r="T92" t="s">
        <v>1269</v>
      </c>
      <c r="U92" t="s">
        <v>250</v>
      </c>
    </row>
    <row r="93" spans="1:21" x14ac:dyDescent="0.15">
      <c r="A93">
        <v>275</v>
      </c>
      <c r="B93" s="109" t="s">
        <v>1270</v>
      </c>
      <c r="C93" s="113">
        <v>44082</v>
      </c>
      <c r="D93" t="s">
        <v>239</v>
      </c>
      <c r="E93">
        <v>3700</v>
      </c>
      <c r="F93" t="s">
        <v>22</v>
      </c>
      <c r="G93" t="s">
        <v>1271</v>
      </c>
      <c r="H93" t="s">
        <v>24</v>
      </c>
      <c r="I93" t="s">
        <v>35</v>
      </c>
      <c r="M93" t="s">
        <v>1272</v>
      </c>
      <c r="N93" t="s">
        <v>1273</v>
      </c>
      <c r="Q93">
        <v>50000</v>
      </c>
      <c r="R93">
        <v>0</v>
      </c>
      <c r="S93">
        <v>50000</v>
      </c>
      <c r="T93" t="s">
        <v>1274</v>
      </c>
      <c r="U93" t="s">
        <v>280</v>
      </c>
    </row>
    <row r="94" spans="1:21" x14ac:dyDescent="0.15">
      <c r="A94">
        <v>276</v>
      </c>
      <c r="B94" s="109" t="s">
        <v>1275</v>
      </c>
      <c r="C94" s="113">
        <v>44082</v>
      </c>
      <c r="D94" t="s">
        <v>239</v>
      </c>
      <c r="E94">
        <v>3219</v>
      </c>
      <c r="F94" t="s">
        <v>22</v>
      </c>
      <c r="G94" t="s">
        <v>1276</v>
      </c>
      <c r="H94" t="s">
        <v>54</v>
      </c>
      <c r="I94" t="s">
        <v>35</v>
      </c>
      <c r="M94" t="s">
        <v>1277</v>
      </c>
      <c r="N94" t="s">
        <v>1273</v>
      </c>
      <c r="Q94">
        <v>50000</v>
      </c>
      <c r="R94">
        <v>0</v>
      </c>
      <c r="S94">
        <v>50000</v>
      </c>
      <c r="T94" t="s">
        <v>1278</v>
      </c>
      <c r="U94" t="s">
        <v>280</v>
      </c>
    </row>
    <row r="95" spans="1:21" x14ac:dyDescent="0.15">
      <c r="A95">
        <v>277</v>
      </c>
      <c r="B95" s="109" t="s">
        <v>1279</v>
      </c>
      <c r="C95" s="113">
        <v>44082</v>
      </c>
      <c r="D95" t="s">
        <v>239</v>
      </c>
      <c r="E95">
        <v>11800</v>
      </c>
      <c r="F95" t="s">
        <v>22</v>
      </c>
      <c r="G95" t="s">
        <v>1017</v>
      </c>
      <c r="H95" t="s">
        <v>24</v>
      </c>
      <c r="I95" t="s">
        <v>42</v>
      </c>
      <c r="M95" t="s">
        <v>1280</v>
      </c>
      <c r="N95" t="s">
        <v>1273</v>
      </c>
      <c r="Q95">
        <v>50000</v>
      </c>
      <c r="R95">
        <v>0</v>
      </c>
      <c r="S95">
        <v>50000</v>
      </c>
      <c r="T95" t="s">
        <v>1281</v>
      </c>
      <c r="U95" t="s">
        <v>250</v>
      </c>
    </row>
    <row r="96" spans="1:21" x14ac:dyDescent="0.15">
      <c r="A96">
        <v>278</v>
      </c>
      <c r="B96" s="109" t="s">
        <v>1282</v>
      </c>
      <c r="C96" s="113">
        <v>44082</v>
      </c>
      <c r="D96" t="s">
        <v>239</v>
      </c>
      <c r="E96">
        <v>1516</v>
      </c>
      <c r="F96" t="s">
        <v>22</v>
      </c>
      <c r="G96" t="s">
        <v>1283</v>
      </c>
      <c r="H96" t="s">
        <v>68</v>
      </c>
      <c r="M96" t="s">
        <v>1284</v>
      </c>
      <c r="N96" t="s">
        <v>1273</v>
      </c>
      <c r="Q96">
        <v>50000</v>
      </c>
      <c r="R96">
        <v>0</v>
      </c>
      <c r="S96">
        <v>50000</v>
      </c>
      <c r="T96" t="s">
        <v>1285</v>
      </c>
      <c r="U96" t="s">
        <v>250</v>
      </c>
    </row>
    <row r="97" spans="1:21" x14ac:dyDescent="0.15">
      <c r="A97">
        <v>279</v>
      </c>
      <c r="B97" s="109" t="s">
        <v>1286</v>
      </c>
      <c r="C97" s="113">
        <v>44082</v>
      </c>
      <c r="D97" t="s">
        <v>239</v>
      </c>
      <c r="E97">
        <v>3901</v>
      </c>
      <c r="F97" t="s">
        <v>22</v>
      </c>
      <c r="G97" t="s">
        <v>1287</v>
      </c>
      <c r="H97" t="s">
        <v>103</v>
      </c>
      <c r="I97" t="s">
        <v>97</v>
      </c>
      <c r="M97" t="s">
        <v>1288</v>
      </c>
      <c r="N97" t="s">
        <v>481</v>
      </c>
      <c r="Q97">
        <v>50000</v>
      </c>
      <c r="R97">
        <v>0</v>
      </c>
      <c r="S97">
        <v>50000</v>
      </c>
      <c r="T97" t="s">
        <v>1289</v>
      </c>
      <c r="U97" t="s">
        <v>280</v>
      </c>
    </row>
    <row r="98" spans="1:21" x14ac:dyDescent="0.15">
      <c r="A98">
        <v>280</v>
      </c>
      <c r="B98" s="109" t="s">
        <v>1290</v>
      </c>
      <c r="C98" s="113">
        <v>44082</v>
      </c>
      <c r="D98" t="s">
        <v>239</v>
      </c>
      <c r="E98">
        <v>4412</v>
      </c>
      <c r="F98" t="s">
        <v>22</v>
      </c>
      <c r="G98" t="s">
        <v>1291</v>
      </c>
      <c r="H98" t="s">
        <v>54</v>
      </c>
      <c r="I98" t="s">
        <v>69</v>
      </c>
      <c r="M98" t="s">
        <v>1292</v>
      </c>
      <c r="N98" t="s">
        <v>481</v>
      </c>
      <c r="Q98">
        <v>50000</v>
      </c>
      <c r="R98">
        <v>0</v>
      </c>
      <c r="S98">
        <v>50000</v>
      </c>
      <c r="T98" t="s">
        <v>1293</v>
      </c>
      <c r="U98" t="s">
        <v>280</v>
      </c>
    </row>
    <row r="99" spans="1:21" x14ac:dyDescent="0.15">
      <c r="A99">
        <v>281</v>
      </c>
      <c r="B99" s="109" t="s">
        <v>1294</v>
      </c>
      <c r="C99" s="113">
        <v>44082</v>
      </c>
      <c r="D99" t="s">
        <v>239</v>
      </c>
      <c r="E99">
        <v>11000</v>
      </c>
      <c r="F99" t="s">
        <v>22</v>
      </c>
      <c r="G99" t="s">
        <v>1295</v>
      </c>
      <c r="H99" t="s">
        <v>24</v>
      </c>
      <c r="I99" t="s">
        <v>25</v>
      </c>
      <c r="M99" t="s">
        <v>1296</v>
      </c>
      <c r="N99" t="s">
        <v>481</v>
      </c>
      <c r="Q99">
        <v>50000</v>
      </c>
      <c r="R99">
        <v>0</v>
      </c>
      <c r="S99">
        <v>50000</v>
      </c>
      <c r="T99" t="s">
        <v>1297</v>
      </c>
      <c r="U99" t="s">
        <v>250</v>
      </c>
    </row>
    <row r="100" spans="1:21" x14ac:dyDescent="0.15">
      <c r="A100">
        <v>282</v>
      </c>
      <c r="B100" s="109" t="s">
        <v>1298</v>
      </c>
      <c r="C100" s="113">
        <v>44082</v>
      </c>
      <c r="D100" t="s">
        <v>239</v>
      </c>
      <c r="E100">
        <v>8206</v>
      </c>
      <c r="F100" t="s">
        <v>22</v>
      </c>
      <c r="G100" t="s">
        <v>1299</v>
      </c>
      <c r="H100" t="s">
        <v>24</v>
      </c>
      <c r="I100" t="s">
        <v>69</v>
      </c>
      <c r="M100" t="s">
        <v>1300</v>
      </c>
      <c r="N100" t="s">
        <v>481</v>
      </c>
      <c r="Q100">
        <v>50000</v>
      </c>
      <c r="R100">
        <v>0</v>
      </c>
      <c r="S100">
        <v>50000</v>
      </c>
      <c r="T100" t="s">
        <v>1301</v>
      </c>
      <c r="U100" t="s">
        <v>250</v>
      </c>
    </row>
    <row r="101" spans="1:21" x14ac:dyDescent="0.15">
      <c r="A101">
        <v>283</v>
      </c>
      <c r="B101" s="109" t="s">
        <v>1302</v>
      </c>
      <c r="C101" s="113">
        <v>44082</v>
      </c>
      <c r="D101" t="s">
        <v>239</v>
      </c>
      <c r="E101">
        <v>2803</v>
      </c>
      <c r="F101" t="s">
        <v>22</v>
      </c>
      <c r="G101" t="s">
        <v>1303</v>
      </c>
      <c r="H101" t="s">
        <v>60</v>
      </c>
      <c r="M101" t="s">
        <v>1304</v>
      </c>
      <c r="N101" t="s">
        <v>481</v>
      </c>
      <c r="Q101">
        <v>50000</v>
      </c>
      <c r="R101">
        <v>0</v>
      </c>
      <c r="S101">
        <v>50000</v>
      </c>
      <c r="T101" t="s">
        <v>1305</v>
      </c>
      <c r="U101" t="s">
        <v>250</v>
      </c>
    </row>
    <row r="102" spans="1:21" x14ac:dyDescent="0.15">
      <c r="A102">
        <v>284</v>
      </c>
      <c r="B102" s="109" t="s">
        <v>1306</v>
      </c>
      <c r="C102" s="113">
        <v>44082</v>
      </c>
      <c r="D102" t="s">
        <v>239</v>
      </c>
      <c r="E102">
        <v>7813</v>
      </c>
      <c r="F102" t="s">
        <v>22</v>
      </c>
      <c r="G102" t="s">
        <v>1307</v>
      </c>
      <c r="H102" t="s">
        <v>1308</v>
      </c>
      <c r="I102" t="s">
        <v>61</v>
      </c>
      <c r="M102" t="s">
        <v>1309</v>
      </c>
      <c r="N102" t="s">
        <v>497</v>
      </c>
      <c r="Q102">
        <v>50000</v>
      </c>
      <c r="R102">
        <v>0</v>
      </c>
      <c r="S102">
        <v>50000</v>
      </c>
      <c r="T102" t="s">
        <v>1310</v>
      </c>
      <c r="U102" t="s">
        <v>250</v>
      </c>
    </row>
    <row r="103" spans="1:21" x14ac:dyDescent="0.15">
      <c r="A103">
        <v>285</v>
      </c>
      <c r="B103" s="109" t="s">
        <v>1311</v>
      </c>
      <c r="C103" s="113">
        <v>44082</v>
      </c>
      <c r="D103" t="s">
        <v>239</v>
      </c>
      <c r="E103">
        <v>9600</v>
      </c>
      <c r="F103" t="s">
        <v>22</v>
      </c>
      <c r="G103" t="s">
        <v>1312</v>
      </c>
      <c r="H103" t="s">
        <v>68</v>
      </c>
      <c r="M103" t="s">
        <v>1313</v>
      </c>
      <c r="N103" t="s">
        <v>497</v>
      </c>
      <c r="Q103">
        <v>50000</v>
      </c>
      <c r="R103">
        <v>0</v>
      </c>
      <c r="S103">
        <v>50000</v>
      </c>
      <c r="T103" t="s">
        <v>1314</v>
      </c>
      <c r="U103" t="s">
        <v>250</v>
      </c>
    </row>
    <row r="104" spans="1:21" x14ac:dyDescent="0.15">
      <c r="A104">
        <v>303</v>
      </c>
      <c r="B104" s="109" t="s">
        <v>1379</v>
      </c>
      <c r="C104" s="113">
        <v>44083</v>
      </c>
      <c r="D104" t="s">
        <v>21</v>
      </c>
      <c r="E104">
        <v>10013</v>
      </c>
      <c r="F104" t="s">
        <v>22</v>
      </c>
      <c r="G104" t="s">
        <v>1380</v>
      </c>
      <c r="H104" t="s">
        <v>103</v>
      </c>
      <c r="I104" t="s">
        <v>35</v>
      </c>
      <c r="J104">
        <v>6352</v>
      </c>
      <c r="K104">
        <v>24</v>
      </c>
      <c r="L104">
        <v>1</v>
      </c>
      <c r="M104" t="s">
        <v>1381</v>
      </c>
      <c r="N104" t="s">
        <v>310</v>
      </c>
      <c r="O104">
        <v>1</v>
      </c>
      <c r="P104">
        <v>1</v>
      </c>
      <c r="Q104">
        <v>285043</v>
      </c>
      <c r="R104">
        <v>0</v>
      </c>
      <c r="S104">
        <v>285043</v>
      </c>
      <c r="T104" t="s">
        <v>1382</v>
      </c>
      <c r="U104" t="s">
        <v>1383</v>
      </c>
    </row>
    <row r="105" spans="1:21" x14ac:dyDescent="0.15">
      <c r="A105">
        <v>304</v>
      </c>
      <c r="B105" s="109" t="s">
        <v>1384</v>
      </c>
      <c r="C105" s="113">
        <v>44083</v>
      </c>
      <c r="D105" t="s">
        <v>21</v>
      </c>
      <c r="E105">
        <v>10015</v>
      </c>
      <c r="F105" t="s">
        <v>22</v>
      </c>
      <c r="G105" t="s">
        <v>1385</v>
      </c>
      <c r="H105" t="s">
        <v>24</v>
      </c>
      <c r="I105" t="s">
        <v>35</v>
      </c>
      <c r="J105">
        <v>6352</v>
      </c>
      <c r="K105">
        <v>22</v>
      </c>
      <c r="L105">
        <v>1</v>
      </c>
      <c r="M105" t="s">
        <v>1381</v>
      </c>
      <c r="N105" t="s">
        <v>310</v>
      </c>
      <c r="O105">
        <v>1</v>
      </c>
      <c r="P105">
        <v>1</v>
      </c>
      <c r="Q105">
        <v>225482</v>
      </c>
      <c r="R105">
        <v>0</v>
      </c>
      <c r="S105">
        <v>225482</v>
      </c>
      <c r="T105" t="s">
        <v>1386</v>
      </c>
      <c r="U105" t="s">
        <v>1383</v>
      </c>
    </row>
    <row r="106" spans="1:21" x14ac:dyDescent="0.15">
      <c r="A106">
        <v>305</v>
      </c>
      <c r="B106" s="109" t="s">
        <v>1387</v>
      </c>
      <c r="C106" s="113">
        <v>44083</v>
      </c>
      <c r="D106" t="s">
        <v>21</v>
      </c>
      <c r="E106">
        <v>4600</v>
      </c>
      <c r="F106" t="s">
        <v>22</v>
      </c>
      <c r="G106" t="s">
        <v>1388</v>
      </c>
      <c r="H106" t="s">
        <v>68</v>
      </c>
      <c r="I106" t="s">
        <v>35</v>
      </c>
      <c r="J106">
        <v>6352</v>
      </c>
      <c r="K106">
        <v>21</v>
      </c>
      <c r="L106">
        <v>1</v>
      </c>
      <c r="M106" t="s">
        <v>1381</v>
      </c>
      <c r="N106" t="s">
        <v>310</v>
      </c>
      <c r="O106">
        <v>1</v>
      </c>
      <c r="P106">
        <v>1</v>
      </c>
      <c r="Q106">
        <v>225482</v>
      </c>
      <c r="R106">
        <v>0</v>
      </c>
      <c r="S106">
        <v>225482</v>
      </c>
      <c r="T106" t="s">
        <v>1389</v>
      </c>
      <c r="U106" t="s">
        <v>1383</v>
      </c>
    </row>
    <row r="107" spans="1:21" x14ac:dyDescent="0.15">
      <c r="A107">
        <v>306</v>
      </c>
      <c r="B107" s="109" t="s">
        <v>1390</v>
      </c>
      <c r="C107" s="113">
        <v>44083</v>
      </c>
      <c r="D107" t="s">
        <v>21</v>
      </c>
      <c r="E107">
        <v>9910</v>
      </c>
      <c r="F107" t="s">
        <v>22</v>
      </c>
      <c r="G107" t="s">
        <v>1380</v>
      </c>
      <c r="H107" t="s">
        <v>103</v>
      </c>
      <c r="I107" t="s">
        <v>35</v>
      </c>
      <c r="J107">
        <v>6352</v>
      </c>
      <c r="K107">
        <v>13</v>
      </c>
      <c r="L107">
        <v>2</v>
      </c>
      <c r="M107" t="s">
        <v>1381</v>
      </c>
      <c r="N107" t="s">
        <v>310</v>
      </c>
      <c r="O107">
        <v>1</v>
      </c>
      <c r="P107">
        <v>1</v>
      </c>
      <c r="Q107">
        <v>225482</v>
      </c>
      <c r="R107">
        <v>0</v>
      </c>
      <c r="S107">
        <v>225482</v>
      </c>
      <c r="T107" t="s">
        <v>1391</v>
      </c>
      <c r="U107" t="s">
        <v>1383</v>
      </c>
    </row>
    <row r="108" spans="1:21" x14ac:dyDescent="0.15">
      <c r="A108">
        <v>307</v>
      </c>
      <c r="B108" s="109" t="s">
        <v>1392</v>
      </c>
      <c r="C108" s="113">
        <v>44083</v>
      </c>
      <c r="D108" t="s">
        <v>21</v>
      </c>
      <c r="E108">
        <v>9914</v>
      </c>
      <c r="F108" t="s">
        <v>22</v>
      </c>
      <c r="G108" t="s">
        <v>1380</v>
      </c>
      <c r="H108" t="s">
        <v>103</v>
      </c>
      <c r="I108" t="s">
        <v>35</v>
      </c>
      <c r="J108">
        <v>6352</v>
      </c>
      <c r="K108">
        <v>12</v>
      </c>
      <c r="L108">
        <v>2</v>
      </c>
      <c r="M108" t="s">
        <v>1381</v>
      </c>
      <c r="N108" t="s">
        <v>310</v>
      </c>
      <c r="O108">
        <v>1</v>
      </c>
      <c r="P108">
        <v>1</v>
      </c>
      <c r="Q108">
        <v>225482</v>
      </c>
      <c r="R108">
        <v>0</v>
      </c>
      <c r="S108">
        <v>225482</v>
      </c>
      <c r="T108" t="s">
        <v>1393</v>
      </c>
      <c r="U108" t="s">
        <v>1383</v>
      </c>
    </row>
    <row r="109" spans="1:21" x14ac:dyDescent="0.15">
      <c r="A109">
        <v>308</v>
      </c>
      <c r="B109" s="109" t="s">
        <v>1394</v>
      </c>
      <c r="C109" s="113">
        <v>44083</v>
      </c>
      <c r="D109" t="s">
        <v>21</v>
      </c>
      <c r="E109">
        <v>10012</v>
      </c>
      <c r="F109" t="s">
        <v>22</v>
      </c>
      <c r="G109" t="s">
        <v>1380</v>
      </c>
      <c r="H109" t="s">
        <v>103</v>
      </c>
      <c r="I109" t="s">
        <v>35</v>
      </c>
      <c r="J109">
        <v>6352</v>
      </c>
      <c r="K109">
        <v>8</v>
      </c>
      <c r="L109">
        <v>2</v>
      </c>
      <c r="M109" t="s">
        <v>1381</v>
      </c>
      <c r="N109" t="s">
        <v>310</v>
      </c>
      <c r="O109">
        <v>1</v>
      </c>
      <c r="P109">
        <v>1</v>
      </c>
      <c r="Q109">
        <v>225482</v>
      </c>
      <c r="R109">
        <v>0</v>
      </c>
      <c r="S109">
        <v>225482</v>
      </c>
      <c r="T109" t="s">
        <v>1395</v>
      </c>
      <c r="U109" t="s">
        <v>1383</v>
      </c>
    </row>
    <row r="110" spans="1:21" x14ac:dyDescent="0.15">
      <c r="A110">
        <v>309</v>
      </c>
      <c r="B110" s="109" t="s">
        <v>1396</v>
      </c>
      <c r="C110" s="113">
        <v>44083</v>
      </c>
      <c r="D110" t="s">
        <v>21</v>
      </c>
      <c r="E110">
        <v>10009</v>
      </c>
      <c r="F110" t="s">
        <v>22</v>
      </c>
      <c r="G110" t="s">
        <v>1380</v>
      </c>
      <c r="H110" t="s">
        <v>103</v>
      </c>
      <c r="I110" t="s">
        <v>35</v>
      </c>
      <c r="J110">
        <v>6352</v>
      </c>
      <c r="K110">
        <v>7</v>
      </c>
      <c r="L110">
        <v>2</v>
      </c>
      <c r="M110" t="s">
        <v>1381</v>
      </c>
      <c r="N110" t="s">
        <v>310</v>
      </c>
      <c r="O110">
        <v>1</v>
      </c>
      <c r="P110">
        <v>1</v>
      </c>
      <c r="Q110">
        <v>225482</v>
      </c>
      <c r="R110">
        <v>0</v>
      </c>
      <c r="S110">
        <v>225482</v>
      </c>
      <c r="T110" t="s">
        <v>1397</v>
      </c>
      <c r="U110" t="s">
        <v>1383</v>
      </c>
    </row>
    <row r="111" spans="1:21" x14ac:dyDescent="0.15">
      <c r="A111">
        <v>310</v>
      </c>
      <c r="B111" s="109" t="s">
        <v>1398</v>
      </c>
      <c r="C111" s="113">
        <v>44083</v>
      </c>
      <c r="D111" t="s">
        <v>21</v>
      </c>
      <c r="E111">
        <v>9906</v>
      </c>
      <c r="F111" t="s">
        <v>22</v>
      </c>
      <c r="G111" t="s">
        <v>1380</v>
      </c>
      <c r="H111" t="s">
        <v>103</v>
      </c>
      <c r="I111" t="s">
        <v>35</v>
      </c>
      <c r="J111">
        <v>6352</v>
      </c>
      <c r="K111">
        <v>14</v>
      </c>
      <c r="L111">
        <v>2</v>
      </c>
      <c r="M111" t="s">
        <v>1381</v>
      </c>
      <c r="N111" t="s">
        <v>310</v>
      </c>
      <c r="O111">
        <v>1</v>
      </c>
      <c r="P111">
        <v>1</v>
      </c>
      <c r="Q111">
        <v>261078</v>
      </c>
      <c r="R111">
        <v>0</v>
      </c>
      <c r="S111">
        <v>261078</v>
      </c>
      <c r="T111" t="s">
        <v>1399</v>
      </c>
      <c r="U111" t="s">
        <v>1383</v>
      </c>
    </row>
    <row r="112" spans="1:21" x14ac:dyDescent="0.15">
      <c r="A112">
        <v>311</v>
      </c>
      <c r="B112" s="109" t="s">
        <v>1400</v>
      </c>
      <c r="C112" s="113">
        <v>44083</v>
      </c>
      <c r="D112" t="s">
        <v>21</v>
      </c>
      <c r="E112">
        <v>10008</v>
      </c>
      <c r="F112" t="s">
        <v>22</v>
      </c>
      <c r="G112" t="s">
        <v>1380</v>
      </c>
      <c r="H112" t="s">
        <v>103</v>
      </c>
      <c r="I112" t="s">
        <v>35</v>
      </c>
      <c r="J112">
        <v>6352</v>
      </c>
      <c r="K112">
        <v>9</v>
      </c>
      <c r="L112">
        <v>2</v>
      </c>
      <c r="M112" t="s">
        <v>1381</v>
      </c>
      <c r="N112" t="s">
        <v>310</v>
      </c>
      <c r="O112">
        <v>1</v>
      </c>
      <c r="P112">
        <v>1</v>
      </c>
      <c r="Q112">
        <v>261078</v>
      </c>
      <c r="R112">
        <v>0</v>
      </c>
      <c r="S112">
        <v>261078</v>
      </c>
      <c r="T112" t="s">
        <v>1401</v>
      </c>
      <c r="U112" t="s">
        <v>1383</v>
      </c>
    </row>
    <row r="113" spans="1:21" x14ac:dyDescent="0.15">
      <c r="A113">
        <v>312</v>
      </c>
      <c r="B113" s="109" t="s">
        <v>1402</v>
      </c>
      <c r="C113" s="113">
        <v>44083</v>
      </c>
      <c r="D113" t="s">
        <v>21</v>
      </c>
      <c r="E113">
        <v>10005</v>
      </c>
      <c r="F113" t="s">
        <v>22</v>
      </c>
      <c r="G113" t="s">
        <v>1380</v>
      </c>
      <c r="H113" t="s">
        <v>103</v>
      </c>
      <c r="I113" t="s">
        <v>35</v>
      </c>
      <c r="J113">
        <v>6352</v>
      </c>
      <c r="K113">
        <v>6</v>
      </c>
      <c r="L113">
        <v>2</v>
      </c>
      <c r="M113" t="s">
        <v>1381</v>
      </c>
      <c r="N113" t="s">
        <v>310</v>
      </c>
      <c r="O113">
        <v>1</v>
      </c>
      <c r="P113">
        <v>1</v>
      </c>
      <c r="Q113">
        <v>261078</v>
      </c>
      <c r="R113">
        <v>0</v>
      </c>
      <c r="S113">
        <v>261078</v>
      </c>
      <c r="T113" t="s">
        <v>1403</v>
      </c>
      <c r="U113" t="s">
        <v>1383</v>
      </c>
    </row>
    <row r="114" spans="1:21" x14ac:dyDescent="0.15">
      <c r="A114">
        <v>313</v>
      </c>
      <c r="B114" s="109" t="s">
        <v>1404</v>
      </c>
      <c r="C114" s="113">
        <v>44083</v>
      </c>
      <c r="D114" t="s">
        <v>21</v>
      </c>
      <c r="E114">
        <v>10001</v>
      </c>
      <c r="F114" t="s">
        <v>22</v>
      </c>
      <c r="G114" t="s">
        <v>1380</v>
      </c>
      <c r="H114" t="s">
        <v>103</v>
      </c>
      <c r="I114" t="s">
        <v>35</v>
      </c>
      <c r="J114">
        <v>6352</v>
      </c>
      <c r="K114">
        <v>5</v>
      </c>
      <c r="L114">
        <v>2</v>
      </c>
      <c r="M114" t="s">
        <v>1381</v>
      </c>
      <c r="N114" t="s">
        <v>310</v>
      </c>
      <c r="O114">
        <v>1</v>
      </c>
      <c r="P114">
        <v>1</v>
      </c>
      <c r="Q114">
        <v>261078</v>
      </c>
      <c r="R114">
        <v>0</v>
      </c>
      <c r="S114">
        <v>261078</v>
      </c>
      <c r="T114" t="s">
        <v>1405</v>
      </c>
      <c r="U114" t="s">
        <v>1383</v>
      </c>
    </row>
    <row r="115" spans="1:21" x14ac:dyDescent="0.15">
      <c r="A115">
        <v>314</v>
      </c>
      <c r="B115" s="109" t="s">
        <v>1406</v>
      </c>
      <c r="C115" s="113">
        <v>44083</v>
      </c>
      <c r="D115" t="s">
        <v>21</v>
      </c>
      <c r="E115">
        <v>10016</v>
      </c>
      <c r="F115" t="s">
        <v>22</v>
      </c>
      <c r="G115" t="s">
        <v>1380</v>
      </c>
      <c r="H115" t="s">
        <v>103</v>
      </c>
      <c r="I115" t="s">
        <v>35</v>
      </c>
      <c r="J115">
        <v>6352</v>
      </c>
      <c r="K115">
        <v>23</v>
      </c>
      <c r="L115">
        <v>1</v>
      </c>
      <c r="M115" t="s">
        <v>1381</v>
      </c>
      <c r="N115" t="s">
        <v>310</v>
      </c>
      <c r="O115">
        <v>1</v>
      </c>
      <c r="P115">
        <v>1</v>
      </c>
      <c r="Q115">
        <v>261078</v>
      </c>
      <c r="R115">
        <v>0</v>
      </c>
      <c r="S115">
        <v>261078</v>
      </c>
      <c r="T115" t="s">
        <v>1407</v>
      </c>
      <c r="U115" t="s">
        <v>1383</v>
      </c>
    </row>
    <row r="116" spans="1:21" x14ac:dyDescent="0.15">
      <c r="A116">
        <v>348</v>
      </c>
      <c r="B116" s="109" t="s">
        <v>1553</v>
      </c>
      <c r="C116" s="113">
        <v>44083</v>
      </c>
      <c r="D116" t="s">
        <v>239</v>
      </c>
      <c r="E116">
        <v>4903</v>
      </c>
      <c r="F116" t="s">
        <v>22</v>
      </c>
      <c r="G116" t="s">
        <v>1554</v>
      </c>
      <c r="H116" t="s">
        <v>68</v>
      </c>
      <c r="I116" t="s">
        <v>42</v>
      </c>
      <c r="M116" t="s">
        <v>1555</v>
      </c>
      <c r="N116" t="s">
        <v>1556</v>
      </c>
      <c r="Q116">
        <v>50000</v>
      </c>
      <c r="R116">
        <v>0</v>
      </c>
      <c r="S116">
        <v>50000</v>
      </c>
      <c r="T116" t="s">
        <v>1557</v>
      </c>
      <c r="U116" t="s">
        <v>1558</v>
      </c>
    </row>
    <row r="117" spans="1:21" x14ac:dyDescent="0.15">
      <c r="A117">
        <v>349</v>
      </c>
      <c r="B117" s="109" t="s">
        <v>1559</v>
      </c>
      <c r="C117" s="113">
        <v>44083</v>
      </c>
      <c r="D117" t="s">
        <v>239</v>
      </c>
      <c r="E117">
        <v>926</v>
      </c>
      <c r="F117" t="s">
        <v>22</v>
      </c>
      <c r="G117" t="s">
        <v>1560</v>
      </c>
      <c r="H117" t="s">
        <v>34</v>
      </c>
      <c r="I117" t="s">
        <v>109</v>
      </c>
      <c r="M117" t="s">
        <v>1561</v>
      </c>
      <c r="N117" t="s">
        <v>1556</v>
      </c>
      <c r="Q117">
        <v>50000</v>
      </c>
      <c r="R117">
        <v>0</v>
      </c>
      <c r="S117">
        <v>50000</v>
      </c>
      <c r="T117" t="s">
        <v>1562</v>
      </c>
      <c r="U117" t="s">
        <v>250</v>
      </c>
    </row>
    <row r="118" spans="1:21" x14ac:dyDescent="0.15">
      <c r="A118">
        <v>350</v>
      </c>
      <c r="B118" s="109" t="s">
        <v>1563</v>
      </c>
      <c r="C118" s="113">
        <v>44083</v>
      </c>
      <c r="D118" t="s">
        <v>239</v>
      </c>
      <c r="E118">
        <v>12513</v>
      </c>
      <c r="F118" t="s">
        <v>22</v>
      </c>
      <c r="G118" t="s">
        <v>555</v>
      </c>
      <c r="H118" t="s">
        <v>24</v>
      </c>
      <c r="M118" t="s">
        <v>1564</v>
      </c>
      <c r="N118" t="s">
        <v>523</v>
      </c>
      <c r="Q118">
        <v>50000</v>
      </c>
      <c r="R118">
        <v>0</v>
      </c>
      <c r="S118">
        <v>50000</v>
      </c>
      <c r="T118" t="s">
        <v>1565</v>
      </c>
      <c r="U118" t="s">
        <v>250</v>
      </c>
    </row>
    <row r="119" spans="1:21" x14ac:dyDescent="0.15">
      <c r="A119">
        <v>351</v>
      </c>
      <c r="B119" s="109" t="s">
        <v>1566</v>
      </c>
      <c r="C119" s="113">
        <v>44083</v>
      </c>
      <c r="D119" t="s">
        <v>239</v>
      </c>
      <c r="E119">
        <v>5412</v>
      </c>
      <c r="F119" t="s">
        <v>22</v>
      </c>
      <c r="G119" t="s">
        <v>1567</v>
      </c>
      <c r="H119" t="s">
        <v>24</v>
      </c>
      <c r="I119" t="s">
        <v>35</v>
      </c>
      <c r="M119" t="s">
        <v>1568</v>
      </c>
      <c r="N119" t="s">
        <v>523</v>
      </c>
      <c r="Q119">
        <v>50000</v>
      </c>
      <c r="R119">
        <v>0</v>
      </c>
      <c r="S119">
        <v>50000</v>
      </c>
      <c r="T119" t="s">
        <v>1569</v>
      </c>
      <c r="U119" t="s">
        <v>250</v>
      </c>
    </row>
    <row r="120" spans="1:21" x14ac:dyDescent="0.15">
      <c r="A120">
        <v>352</v>
      </c>
      <c r="B120" s="109" t="s">
        <v>1570</v>
      </c>
      <c r="C120" s="113">
        <v>44083</v>
      </c>
      <c r="D120" t="s">
        <v>239</v>
      </c>
      <c r="E120">
        <v>9508</v>
      </c>
      <c r="F120" t="s">
        <v>22</v>
      </c>
      <c r="G120" t="s">
        <v>1571</v>
      </c>
      <c r="H120" t="s">
        <v>24</v>
      </c>
      <c r="M120" t="s">
        <v>1572</v>
      </c>
      <c r="N120" t="s">
        <v>510</v>
      </c>
      <c r="Q120">
        <v>50000</v>
      </c>
      <c r="R120">
        <v>0</v>
      </c>
      <c r="S120">
        <v>50000</v>
      </c>
      <c r="T120" t="s">
        <v>1573</v>
      </c>
      <c r="U120" t="s">
        <v>280</v>
      </c>
    </row>
    <row r="121" spans="1:21" x14ac:dyDescent="0.15">
      <c r="A121">
        <v>353</v>
      </c>
      <c r="B121" s="109" t="s">
        <v>1574</v>
      </c>
      <c r="C121" s="113">
        <v>44083</v>
      </c>
      <c r="D121" t="s">
        <v>239</v>
      </c>
      <c r="E121">
        <v>9506</v>
      </c>
      <c r="F121" t="s">
        <v>22</v>
      </c>
      <c r="G121" t="s">
        <v>1575</v>
      </c>
      <c r="H121" t="s">
        <v>34</v>
      </c>
      <c r="I121" t="s">
        <v>42</v>
      </c>
      <c r="M121" t="s">
        <v>1576</v>
      </c>
      <c r="N121" t="s">
        <v>510</v>
      </c>
      <c r="Q121">
        <v>50000</v>
      </c>
      <c r="R121">
        <v>0</v>
      </c>
      <c r="S121">
        <v>50000</v>
      </c>
      <c r="T121" t="s">
        <v>1577</v>
      </c>
      <c r="U121" t="s">
        <v>250</v>
      </c>
    </row>
    <row r="122" spans="1:21" x14ac:dyDescent="0.15">
      <c r="A122">
        <v>370</v>
      </c>
      <c r="B122" s="109" t="s">
        <v>1622</v>
      </c>
      <c r="C122" s="113">
        <v>44084</v>
      </c>
      <c r="D122" t="s">
        <v>21</v>
      </c>
      <c r="E122">
        <v>1300</v>
      </c>
      <c r="F122" t="s">
        <v>22</v>
      </c>
      <c r="G122" t="s">
        <v>607</v>
      </c>
      <c r="H122" t="s">
        <v>60</v>
      </c>
      <c r="I122" t="s">
        <v>109</v>
      </c>
      <c r="J122">
        <v>7322</v>
      </c>
      <c r="K122">
        <v>9</v>
      </c>
      <c r="L122">
        <v>2</v>
      </c>
      <c r="N122" t="s">
        <v>608</v>
      </c>
      <c r="O122">
        <v>1</v>
      </c>
      <c r="P122">
        <v>1</v>
      </c>
      <c r="Q122">
        <v>257840</v>
      </c>
      <c r="R122">
        <v>0</v>
      </c>
      <c r="S122">
        <v>257840</v>
      </c>
      <c r="T122" t="s">
        <v>1623</v>
      </c>
      <c r="U122" t="s">
        <v>610</v>
      </c>
    </row>
    <row r="123" spans="1:21" x14ac:dyDescent="0.15">
      <c r="A123">
        <v>371</v>
      </c>
      <c r="B123" s="109" t="s">
        <v>1624</v>
      </c>
      <c r="C123" s="113">
        <v>44084</v>
      </c>
      <c r="D123" t="s">
        <v>21</v>
      </c>
      <c r="E123">
        <v>1302</v>
      </c>
      <c r="F123" t="s">
        <v>22</v>
      </c>
      <c r="G123" t="s">
        <v>626</v>
      </c>
      <c r="H123" t="s">
        <v>60</v>
      </c>
      <c r="I123" t="s">
        <v>109</v>
      </c>
      <c r="J123">
        <v>7322</v>
      </c>
      <c r="K123">
        <v>29</v>
      </c>
      <c r="L123">
        <v>2</v>
      </c>
      <c r="N123" t="s">
        <v>608</v>
      </c>
      <c r="O123">
        <v>1</v>
      </c>
      <c r="P123">
        <v>1</v>
      </c>
      <c r="Q123">
        <v>257840</v>
      </c>
      <c r="R123">
        <v>0</v>
      </c>
      <c r="S123">
        <v>257840</v>
      </c>
      <c r="T123" t="s">
        <v>1625</v>
      </c>
      <c r="U123" t="s">
        <v>610</v>
      </c>
    </row>
    <row r="124" spans="1:21" x14ac:dyDescent="0.15">
      <c r="A124">
        <v>372</v>
      </c>
      <c r="B124" s="109" t="s">
        <v>1626</v>
      </c>
      <c r="C124" s="113">
        <v>44084</v>
      </c>
      <c r="D124" t="s">
        <v>21</v>
      </c>
      <c r="E124">
        <v>1321</v>
      </c>
      <c r="F124" t="s">
        <v>22</v>
      </c>
      <c r="G124" t="s">
        <v>607</v>
      </c>
      <c r="H124" t="s">
        <v>60</v>
      </c>
      <c r="I124" t="s">
        <v>109</v>
      </c>
      <c r="J124">
        <v>7322</v>
      </c>
      <c r="K124">
        <v>34</v>
      </c>
      <c r="L124">
        <v>2</v>
      </c>
      <c r="N124" t="s">
        <v>608</v>
      </c>
      <c r="O124">
        <v>1</v>
      </c>
      <c r="P124">
        <v>1</v>
      </c>
      <c r="Q124">
        <v>287078</v>
      </c>
      <c r="R124">
        <v>0</v>
      </c>
      <c r="S124">
        <v>287078</v>
      </c>
      <c r="T124" t="s">
        <v>1627</v>
      </c>
      <c r="U124" t="s">
        <v>610</v>
      </c>
    </row>
    <row r="125" spans="1:21" x14ac:dyDescent="0.15">
      <c r="A125">
        <v>373</v>
      </c>
      <c r="B125" s="109" t="s">
        <v>1628</v>
      </c>
      <c r="C125" s="113">
        <v>44084</v>
      </c>
      <c r="D125" t="s">
        <v>21</v>
      </c>
      <c r="E125">
        <v>1320</v>
      </c>
      <c r="F125" t="s">
        <v>22</v>
      </c>
      <c r="G125" t="s">
        <v>607</v>
      </c>
      <c r="H125" t="s">
        <v>60</v>
      </c>
      <c r="I125" t="s">
        <v>109</v>
      </c>
      <c r="J125">
        <v>7322</v>
      </c>
      <c r="K125">
        <v>14</v>
      </c>
      <c r="L125">
        <v>2</v>
      </c>
      <c r="N125" t="s">
        <v>608</v>
      </c>
      <c r="O125">
        <v>1</v>
      </c>
      <c r="P125">
        <v>1</v>
      </c>
      <c r="Q125">
        <v>287078</v>
      </c>
      <c r="R125">
        <v>0</v>
      </c>
      <c r="S125">
        <v>287078</v>
      </c>
      <c r="T125" t="s">
        <v>1629</v>
      </c>
      <c r="U125" t="s">
        <v>610</v>
      </c>
    </row>
    <row r="126" spans="1:21" x14ac:dyDescent="0.15">
      <c r="A126">
        <v>374</v>
      </c>
      <c r="B126" s="109" t="s">
        <v>1630</v>
      </c>
      <c r="C126" s="113">
        <v>44084</v>
      </c>
      <c r="D126" t="s">
        <v>21</v>
      </c>
      <c r="E126">
        <v>6902</v>
      </c>
      <c r="F126" t="s">
        <v>22</v>
      </c>
      <c r="G126" t="s">
        <v>1631</v>
      </c>
      <c r="H126" t="s">
        <v>60</v>
      </c>
      <c r="I126" t="s">
        <v>109</v>
      </c>
      <c r="J126">
        <v>7322</v>
      </c>
      <c r="K126">
        <v>8</v>
      </c>
      <c r="L126">
        <v>2</v>
      </c>
      <c r="N126" t="s">
        <v>608</v>
      </c>
      <c r="O126">
        <v>1</v>
      </c>
      <c r="P126">
        <v>1</v>
      </c>
      <c r="Q126">
        <v>287078</v>
      </c>
      <c r="R126">
        <v>0</v>
      </c>
      <c r="S126">
        <v>287078</v>
      </c>
      <c r="T126" t="s">
        <v>1632</v>
      </c>
      <c r="U126" t="s">
        <v>610</v>
      </c>
    </row>
    <row r="127" spans="1:21" x14ac:dyDescent="0.15">
      <c r="A127">
        <v>406</v>
      </c>
      <c r="B127" s="109" t="s">
        <v>1762</v>
      </c>
      <c r="C127" s="113">
        <v>44084</v>
      </c>
      <c r="D127" t="s">
        <v>239</v>
      </c>
      <c r="E127">
        <v>5401</v>
      </c>
      <c r="F127" t="s">
        <v>22</v>
      </c>
      <c r="G127" t="s">
        <v>409</v>
      </c>
      <c r="H127" t="s">
        <v>34</v>
      </c>
      <c r="I127" t="s">
        <v>109</v>
      </c>
      <c r="M127" t="s">
        <v>410</v>
      </c>
      <c r="N127" t="s">
        <v>528</v>
      </c>
      <c r="Q127">
        <v>50000</v>
      </c>
      <c r="R127">
        <v>0</v>
      </c>
      <c r="S127">
        <v>50000</v>
      </c>
      <c r="T127" t="s">
        <v>411</v>
      </c>
      <c r="U127" t="s">
        <v>1558</v>
      </c>
    </row>
    <row r="128" spans="1:21" x14ac:dyDescent="0.15">
      <c r="A128">
        <v>407</v>
      </c>
      <c r="B128" s="109" t="s">
        <v>1763</v>
      </c>
      <c r="C128" s="113">
        <v>44084</v>
      </c>
      <c r="D128" t="s">
        <v>239</v>
      </c>
      <c r="E128">
        <v>6913</v>
      </c>
      <c r="F128" t="s">
        <v>22</v>
      </c>
      <c r="G128" t="s">
        <v>1764</v>
      </c>
      <c r="H128" t="s">
        <v>1765</v>
      </c>
      <c r="I128" t="s">
        <v>97</v>
      </c>
      <c r="M128" t="s">
        <v>1766</v>
      </c>
      <c r="N128" t="s">
        <v>528</v>
      </c>
      <c r="Q128">
        <v>50000</v>
      </c>
      <c r="R128">
        <v>0</v>
      </c>
      <c r="S128">
        <v>50000</v>
      </c>
      <c r="T128" t="s">
        <v>1767</v>
      </c>
      <c r="U128" t="s">
        <v>280</v>
      </c>
    </row>
    <row r="129" spans="1:21" x14ac:dyDescent="0.15">
      <c r="A129">
        <v>408</v>
      </c>
      <c r="B129" s="109" t="s">
        <v>1768</v>
      </c>
      <c r="C129" s="113">
        <v>44084</v>
      </c>
      <c r="D129" t="s">
        <v>239</v>
      </c>
      <c r="E129">
        <v>10800</v>
      </c>
      <c r="F129" t="s">
        <v>22</v>
      </c>
      <c r="G129" t="s">
        <v>1652</v>
      </c>
      <c r="H129" t="s">
        <v>68</v>
      </c>
      <c r="I129" t="s">
        <v>25</v>
      </c>
      <c r="M129" t="s">
        <v>1769</v>
      </c>
      <c r="N129" t="s">
        <v>595</v>
      </c>
      <c r="Q129">
        <v>50000</v>
      </c>
      <c r="R129">
        <v>0</v>
      </c>
      <c r="S129">
        <v>50000</v>
      </c>
      <c r="T129" t="s">
        <v>1654</v>
      </c>
      <c r="U129" t="s">
        <v>261</v>
      </c>
    </row>
    <row r="130" spans="1:21" x14ac:dyDescent="0.15">
      <c r="A130">
        <v>409</v>
      </c>
      <c r="B130" s="109" t="s">
        <v>1770</v>
      </c>
      <c r="C130" s="113">
        <v>44084</v>
      </c>
      <c r="D130" t="s">
        <v>239</v>
      </c>
      <c r="E130">
        <v>3103</v>
      </c>
      <c r="F130" t="s">
        <v>22</v>
      </c>
      <c r="G130" t="s">
        <v>1771</v>
      </c>
      <c r="H130" t="s">
        <v>68</v>
      </c>
      <c r="I130" t="s">
        <v>69</v>
      </c>
      <c r="M130" t="s">
        <v>1772</v>
      </c>
      <c r="N130" t="s">
        <v>127</v>
      </c>
      <c r="Q130">
        <v>50000</v>
      </c>
      <c r="R130">
        <v>0</v>
      </c>
      <c r="S130">
        <v>50000</v>
      </c>
      <c r="T130" t="s">
        <v>1773</v>
      </c>
      <c r="U130" t="s">
        <v>250</v>
      </c>
    </row>
    <row r="131" spans="1:21" x14ac:dyDescent="0.15">
      <c r="A131">
        <v>410</v>
      </c>
      <c r="B131" s="109" t="s">
        <v>1774</v>
      </c>
      <c r="C131" s="113">
        <v>44084</v>
      </c>
      <c r="D131" t="s">
        <v>239</v>
      </c>
      <c r="E131">
        <v>911</v>
      </c>
      <c r="F131" t="s">
        <v>22</v>
      </c>
      <c r="G131" t="s">
        <v>1560</v>
      </c>
      <c r="H131" t="s">
        <v>34</v>
      </c>
      <c r="I131" t="s">
        <v>109</v>
      </c>
      <c r="M131" t="s">
        <v>1775</v>
      </c>
      <c r="N131" t="s">
        <v>528</v>
      </c>
      <c r="Q131">
        <v>50000</v>
      </c>
      <c r="R131">
        <v>0</v>
      </c>
      <c r="S131">
        <v>50000</v>
      </c>
      <c r="T131" t="s">
        <v>1776</v>
      </c>
      <c r="U131" t="s">
        <v>261</v>
      </c>
    </row>
    <row r="132" spans="1:21" x14ac:dyDescent="0.15">
      <c r="A132">
        <v>411</v>
      </c>
      <c r="B132" s="109" t="s">
        <v>1777</v>
      </c>
      <c r="C132" s="113">
        <v>44084</v>
      </c>
      <c r="D132" t="s">
        <v>239</v>
      </c>
      <c r="E132">
        <v>3613</v>
      </c>
      <c r="F132" t="s">
        <v>22</v>
      </c>
      <c r="G132" t="s">
        <v>1778</v>
      </c>
      <c r="H132" t="s">
        <v>68</v>
      </c>
      <c r="I132" t="s">
        <v>25</v>
      </c>
      <c r="M132" t="s">
        <v>1779</v>
      </c>
      <c r="N132" t="s">
        <v>528</v>
      </c>
      <c r="Q132">
        <v>50000</v>
      </c>
      <c r="R132">
        <v>0</v>
      </c>
      <c r="S132">
        <v>50000</v>
      </c>
      <c r="T132" t="s">
        <v>1780</v>
      </c>
      <c r="U132" t="s">
        <v>261</v>
      </c>
    </row>
    <row r="133" spans="1:21" x14ac:dyDescent="0.15">
      <c r="A133">
        <v>412</v>
      </c>
      <c r="B133" s="109" t="s">
        <v>1781</v>
      </c>
      <c r="C133" s="113">
        <v>44084</v>
      </c>
      <c r="D133" t="s">
        <v>239</v>
      </c>
      <c r="E133">
        <v>2400</v>
      </c>
      <c r="F133" t="s">
        <v>22</v>
      </c>
      <c r="G133" t="s">
        <v>1782</v>
      </c>
      <c r="H133" t="s">
        <v>322</v>
      </c>
      <c r="M133" t="s">
        <v>1783</v>
      </c>
      <c r="N133" t="s">
        <v>274</v>
      </c>
      <c r="Q133">
        <v>50000</v>
      </c>
      <c r="R133">
        <v>0</v>
      </c>
      <c r="S133">
        <v>50000</v>
      </c>
      <c r="T133" t="s">
        <v>1784</v>
      </c>
      <c r="U133" t="s">
        <v>280</v>
      </c>
    </row>
    <row r="134" spans="1:21" x14ac:dyDescent="0.15">
      <c r="A134">
        <v>413</v>
      </c>
      <c r="B134" s="109" t="s">
        <v>1785</v>
      </c>
      <c r="C134" s="113">
        <v>44084</v>
      </c>
      <c r="D134" t="s">
        <v>239</v>
      </c>
      <c r="E134">
        <v>3616</v>
      </c>
      <c r="F134" t="s">
        <v>22</v>
      </c>
      <c r="G134" t="s">
        <v>1786</v>
      </c>
      <c r="H134" t="s">
        <v>60</v>
      </c>
      <c r="I134" t="s">
        <v>35</v>
      </c>
      <c r="M134" t="s">
        <v>1787</v>
      </c>
      <c r="N134" t="s">
        <v>476</v>
      </c>
      <c r="Q134">
        <v>50000</v>
      </c>
      <c r="R134">
        <v>0</v>
      </c>
      <c r="S134">
        <v>50000</v>
      </c>
      <c r="T134" t="s">
        <v>1788</v>
      </c>
      <c r="U134" t="s">
        <v>280</v>
      </c>
    </row>
    <row r="135" spans="1:21" x14ac:dyDescent="0.15">
      <c r="A135">
        <v>414</v>
      </c>
      <c r="B135" s="109" t="s">
        <v>1789</v>
      </c>
      <c r="C135" s="113">
        <v>44084</v>
      </c>
      <c r="D135" t="s">
        <v>239</v>
      </c>
      <c r="E135">
        <v>3148</v>
      </c>
      <c r="F135" t="s">
        <v>22</v>
      </c>
      <c r="G135" t="s">
        <v>1790</v>
      </c>
      <c r="H135" t="s">
        <v>24</v>
      </c>
      <c r="I135" t="s">
        <v>183</v>
      </c>
      <c r="M135" t="s">
        <v>1791</v>
      </c>
      <c r="N135" t="s">
        <v>476</v>
      </c>
      <c r="Q135">
        <v>50000</v>
      </c>
      <c r="R135">
        <v>0</v>
      </c>
      <c r="S135">
        <v>50000</v>
      </c>
      <c r="T135" t="s">
        <v>1792</v>
      </c>
      <c r="U135" t="s">
        <v>250</v>
      </c>
    </row>
    <row r="136" spans="1:21" x14ac:dyDescent="0.15">
      <c r="A136">
        <v>415</v>
      </c>
      <c r="B136" s="109" t="s">
        <v>1793</v>
      </c>
      <c r="C136" s="113">
        <v>44084</v>
      </c>
      <c r="D136" t="s">
        <v>239</v>
      </c>
      <c r="E136">
        <v>4908</v>
      </c>
      <c r="F136" t="s">
        <v>22</v>
      </c>
      <c r="G136" t="s">
        <v>1794</v>
      </c>
      <c r="H136" t="s">
        <v>24</v>
      </c>
      <c r="I136" t="s">
        <v>42</v>
      </c>
      <c r="M136" t="s">
        <v>1795</v>
      </c>
      <c r="N136" t="s">
        <v>476</v>
      </c>
      <c r="Q136">
        <v>50000</v>
      </c>
      <c r="R136">
        <v>0</v>
      </c>
      <c r="S136">
        <v>50000</v>
      </c>
      <c r="T136" t="s">
        <v>1796</v>
      </c>
      <c r="U136" t="s">
        <v>250</v>
      </c>
    </row>
    <row r="137" spans="1:21" x14ac:dyDescent="0.15">
      <c r="A137">
        <v>416</v>
      </c>
      <c r="B137" s="109" t="s">
        <v>1797</v>
      </c>
      <c r="C137" s="113">
        <v>44084</v>
      </c>
      <c r="D137" t="s">
        <v>239</v>
      </c>
      <c r="E137">
        <v>2711</v>
      </c>
      <c r="F137" t="s">
        <v>22</v>
      </c>
      <c r="G137" t="s">
        <v>1798</v>
      </c>
      <c r="H137" t="s">
        <v>24</v>
      </c>
      <c r="I137" t="s">
        <v>69</v>
      </c>
      <c r="M137" t="s">
        <v>1799</v>
      </c>
      <c r="N137" t="s">
        <v>476</v>
      </c>
      <c r="Q137">
        <v>50000</v>
      </c>
      <c r="R137">
        <v>0</v>
      </c>
      <c r="S137">
        <v>50000</v>
      </c>
      <c r="T137" t="s">
        <v>1800</v>
      </c>
      <c r="U137" t="s">
        <v>250</v>
      </c>
    </row>
    <row r="138" spans="1:21" x14ac:dyDescent="0.15">
      <c r="A138">
        <v>417</v>
      </c>
      <c r="B138" s="109" t="s">
        <v>1801</v>
      </c>
      <c r="C138" s="113">
        <v>44084</v>
      </c>
      <c r="D138" t="s">
        <v>239</v>
      </c>
      <c r="E138">
        <v>3104</v>
      </c>
      <c r="F138" t="s">
        <v>22</v>
      </c>
      <c r="G138" t="s">
        <v>1802</v>
      </c>
      <c r="H138" t="s">
        <v>54</v>
      </c>
      <c r="I138" t="s">
        <v>69</v>
      </c>
      <c r="M138" t="s">
        <v>1803</v>
      </c>
      <c r="N138" t="s">
        <v>274</v>
      </c>
      <c r="Q138">
        <v>50000</v>
      </c>
      <c r="R138">
        <v>0</v>
      </c>
      <c r="S138">
        <v>50000</v>
      </c>
      <c r="T138" t="s">
        <v>1804</v>
      </c>
      <c r="U138" t="s">
        <v>250</v>
      </c>
    </row>
    <row r="139" spans="1:21" x14ac:dyDescent="0.15">
      <c r="A139">
        <v>418</v>
      </c>
      <c r="B139" s="109" t="s">
        <v>1805</v>
      </c>
      <c r="C139" s="113">
        <v>44084</v>
      </c>
      <c r="D139" t="s">
        <v>239</v>
      </c>
      <c r="E139">
        <v>5312</v>
      </c>
      <c r="F139" t="s">
        <v>22</v>
      </c>
      <c r="G139" t="s">
        <v>1806</v>
      </c>
      <c r="H139" t="s">
        <v>34</v>
      </c>
      <c r="I139" t="s">
        <v>69</v>
      </c>
      <c r="M139" t="s">
        <v>1807</v>
      </c>
      <c r="N139" t="s">
        <v>274</v>
      </c>
      <c r="Q139">
        <v>50000</v>
      </c>
      <c r="R139">
        <v>0</v>
      </c>
      <c r="S139">
        <v>50000</v>
      </c>
      <c r="T139" t="s">
        <v>1808</v>
      </c>
      <c r="U139" t="s">
        <v>250</v>
      </c>
    </row>
    <row r="140" spans="1:21" x14ac:dyDescent="0.15">
      <c r="A140">
        <v>419</v>
      </c>
      <c r="B140" s="109" t="s">
        <v>1809</v>
      </c>
      <c r="C140" s="113">
        <v>44084</v>
      </c>
      <c r="D140" t="s">
        <v>239</v>
      </c>
      <c r="E140">
        <v>4210</v>
      </c>
      <c r="F140" t="s">
        <v>22</v>
      </c>
      <c r="G140" t="s">
        <v>1810</v>
      </c>
      <c r="H140" t="s">
        <v>34</v>
      </c>
      <c r="M140" t="s">
        <v>1811</v>
      </c>
      <c r="N140" t="s">
        <v>274</v>
      </c>
      <c r="Q140">
        <v>50000</v>
      </c>
      <c r="R140">
        <v>0</v>
      </c>
      <c r="S140">
        <v>50000</v>
      </c>
      <c r="T140" t="s">
        <v>1812</v>
      </c>
      <c r="U140" t="s">
        <v>250</v>
      </c>
    </row>
    <row r="141" spans="1:21" x14ac:dyDescent="0.15">
      <c r="A141">
        <v>420</v>
      </c>
      <c r="B141" s="109" t="s">
        <v>1813</v>
      </c>
      <c r="C141" s="113">
        <v>44084</v>
      </c>
      <c r="D141" t="s">
        <v>239</v>
      </c>
      <c r="E141">
        <v>12511</v>
      </c>
      <c r="F141" t="s">
        <v>22</v>
      </c>
      <c r="G141" t="s">
        <v>578</v>
      </c>
      <c r="H141" t="s">
        <v>24</v>
      </c>
      <c r="I141" t="s">
        <v>42</v>
      </c>
      <c r="M141" t="s">
        <v>579</v>
      </c>
      <c r="N141" t="s">
        <v>274</v>
      </c>
      <c r="Q141">
        <v>50000</v>
      </c>
      <c r="R141">
        <v>0</v>
      </c>
      <c r="S141">
        <v>50000</v>
      </c>
      <c r="T141" t="s">
        <v>580</v>
      </c>
      <c r="U141" t="s">
        <v>1814</v>
      </c>
    </row>
    <row r="142" spans="1:21" x14ac:dyDescent="0.15">
      <c r="A142">
        <v>421</v>
      </c>
      <c r="B142" s="109" t="s">
        <v>1815</v>
      </c>
      <c r="C142" s="113">
        <v>44084</v>
      </c>
      <c r="D142" t="s">
        <v>239</v>
      </c>
      <c r="E142">
        <v>8416</v>
      </c>
      <c r="F142" t="s">
        <v>22</v>
      </c>
      <c r="G142" t="s">
        <v>1816</v>
      </c>
      <c r="H142" t="s">
        <v>24</v>
      </c>
      <c r="I142" t="s">
        <v>42</v>
      </c>
      <c r="M142" t="s">
        <v>1817</v>
      </c>
      <c r="N142" t="s">
        <v>595</v>
      </c>
      <c r="Q142">
        <v>50000</v>
      </c>
      <c r="R142">
        <v>0</v>
      </c>
      <c r="S142">
        <v>50000</v>
      </c>
      <c r="T142" t="s">
        <v>1818</v>
      </c>
      <c r="U142" t="s">
        <v>250</v>
      </c>
    </row>
    <row r="143" spans="1:21" x14ac:dyDescent="0.15">
      <c r="A143">
        <v>422</v>
      </c>
      <c r="B143" s="109" t="s">
        <v>1819</v>
      </c>
      <c r="C143" s="113">
        <v>44084</v>
      </c>
      <c r="D143" t="s">
        <v>239</v>
      </c>
      <c r="E143">
        <v>4304</v>
      </c>
      <c r="F143" t="s">
        <v>22</v>
      </c>
      <c r="G143" t="s">
        <v>1820</v>
      </c>
      <c r="H143" t="s">
        <v>54</v>
      </c>
      <c r="I143" t="s">
        <v>61</v>
      </c>
      <c r="M143" t="s">
        <v>1821</v>
      </c>
      <c r="N143" t="s">
        <v>748</v>
      </c>
      <c r="Q143">
        <v>50000</v>
      </c>
      <c r="R143">
        <v>0</v>
      </c>
      <c r="S143">
        <v>50000</v>
      </c>
      <c r="T143" t="s">
        <v>1822</v>
      </c>
      <c r="U143" t="s">
        <v>250</v>
      </c>
    </row>
    <row r="144" spans="1:21" x14ac:dyDescent="0.15">
      <c r="A144">
        <v>423</v>
      </c>
      <c r="B144" s="109" t="s">
        <v>1823</v>
      </c>
      <c r="C144" s="113">
        <v>44084</v>
      </c>
      <c r="D144" t="s">
        <v>239</v>
      </c>
      <c r="E144">
        <v>518</v>
      </c>
      <c r="F144" t="s">
        <v>22</v>
      </c>
      <c r="G144" t="s">
        <v>1824</v>
      </c>
      <c r="H144" t="s">
        <v>60</v>
      </c>
      <c r="I144" t="s">
        <v>118</v>
      </c>
      <c r="M144" t="s">
        <v>1825</v>
      </c>
      <c r="N144" t="s">
        <v>497</v>
      </c>
      <c r="Q144">
        <v>50000</v>
      </c>
      <c r="R144">
        <v>0</v>
      </c>
      <c r="S144">
        <v>50000</v>
      </c>
      <c r="T144" t="s">
        <v>1826</v>
      </c>
      <c r="U144" t="s">
        <v>280</v>
      </c>
    </row>
    <row r="145" spans="1:21" x14ac:dyDescent="0.15">
      <c r="A145">
        <v>424</v>
      </c>
      <c r="B145" s="109" t="s">
        <v>1827</v>
      </c>
      <c r="C145" s="113">
        <v>44084</v>
      </c>
      <c r="D145" t="s">
        <v>239</v>
      </c>
      <c r="E145">
        <v>6005</v>
      </c>
      <c r="F145" t="s">
        <v>22</v>
      </c>
      <c r="G145" t="s">
        <v>1828</v>
      </c>
      <c r="H145" t="s">
        <v>60</v>
      </c>
      <c r="I145" t="s">
        <v>109</v>
      </c>
      <c r="M145" t="s">
        <v>1829</v>
      </c>
      <c r="N145" t="s">
        <v>497</v>
      </c>
      <c r="Q145">
        <v>50000</v>
      </c>
      <c r="R145">
        <v>0</v>
      </c>
      <c r="S145">
        <v>50000</v>
      </c>
      <c r="T145" t="s">
        <v>1830</v>
      </c>
      <c r="U145" t="s">
        <v>280</v>
      </c>
    </row>
    <row r="146" spans="1:21" x14ac:dyDescent="0.15">
      <c r="A146">
        <v>425</v>
      </c>
      <c r="B146" s="109" t="s">
        <v>1831</v>
      </c>
      <c r="C146" s="113">
        <v>44084</v>
      </c>
      <c r="D146" t="s">
        <v>239</v>
      </c>
      <c r="E146">
        <v>5703</v>
      </c>
      <c r="F146" t="s">
        <v>22</v>
      </c>
      <c r="G146" t="s">
        <v>1832</v>
      </c>
      <c r="H146" t="s">
        <v>34</v>
      </c>
      <c r="I146" t="s">
        <v>69</v>
      </c>
      <c r="M146" t="s">
        <v>1833</v>
      </c>
      <c r="N146" t="s">
        <v>497</v>
      </c>
      <c r="Q146">
        <v>50000</v>
      </c>
      <c r="R146">
        <v>0</v>
      </c>
      <c r="S146">
        <v>50000</v>
      </c>
      <c r="T146" t="s">
        <v>1834</v>
      </c>
      <c r="U146" t="s">
        <v>250</v>
      </c>
    </row>
    <row r="147" spans="1:21" x14ac:dyDescent="0.15">
      <c r="A147">
        <v>426</v>
      </c>
      <c r="B147" s="109" t="s">
        <v>1835</v>
      </c>
      <c r="C147" s="113">
        <v>44084</v>
      </c>
      <c r="D147" t="s">
        <v>239</v>
      </c>
      <c r="E147">
        <v>6312</v>
      </c>
      <c r="F147" t="s">
        <v>22</v>
      </c>
      <c r="G147" t="s">
        <v>1836</v>
      </c>
      <c r="H147" t="s">
        <v>68</v>
      </c>
      <c r="I147" t="s">
        <v>97</v>
      </c>
      <c r="M147" t="s">
        <v>1837</v>
      </c>
      <c r="N147" t="s">
        <v>497</v>
      </c>
      <c r="Q147">
        <v>50000</v>
      </c>
      <c r="R147">
        <v>0</v>
      </c>
      <c r="S147">
        <v>50000</v>
      </c>
      <c r="T147" t="s">
        <v>1838</v>
      </c>
      <c r="U147" t="s">
        <v>250</v>
      </c>
    </row>
    <row r="148" spans="1:21" x14ac:dyDescent="0.15">
      <c r="A148">
        <v>427</v>
      </c>
      <c r="B148" s="109" t="s">
        <v>1839</v>
      </c>
      <c r="C148" s="113">
        <v>44084</v>
      </c>
      <c r="D148" t="s">
        <v>239</v>
      </c>
      <c r="E148">
        <v>11709</v>
      </c>
      <c r="F148" t="s">
        <v>22</v>
      </c>
      <c r="G148" t="s">
        <v>1840</v>
      </c>
      <c r="H148" t="s">
        <v>60</v>
      </c>
      <c r="M148" t="s">
        <v>1841</v>
      </c>
      <c r="N148" t="s">
        <v>497</v>
      </c>
      <c r="Q148">
        <v>50000</v>
      </c>
      <c r="R148">
        <v>0</v>
      </c>
      <c r="S148">
        <v>50000</v>
      </c>
      <c r="T148" t="s">
        <v>1842</v>
      </c>
      <c r="U148" t="s">
        <v>250</v>
      </c>
    </row>
    <row r="149" spans="1:21" x14ac:dyDescent="0.15">
      <c r="A149">
        <v>428</v>
      </c>
      <c r="B149" s="109" t="s">
        <v>1843</v>
      </c>
      <c r="C149" s="113">
        <v>44084</v>
      </c>
      <c r="D149" t="s">
        <v>239</v>
      </c>
      <c r="E149">
        <v>9504</v>
      </c>
      <c r="F149" t="s">
        <v>22</v>
      </c>
      <c r="G149" t="s">
        <v>1844</v>
      </c>
      <c r="H149" t="s">
        <v>54</v>
      </c>
      <c r="I149" t="s">
        <v>42</v>
      </c>
      <c r="M149" t="s">
        <v>1845</v>
      </c>
      <c r="N149" t="s">
        <v>1556</v>
      </c>
      <c r="Q149">
        <v>50000</v>
      </c>
      <c r="R149">
        <v>0</v>
      </c>
      <c r="S149">
        <v>50000</v>
      </c>
      <c r="T149" t="s">
        <v>1846</v>
      </c>
      <c r="U149" t="s">
        <v>250</v>
      </c>
    </row>
    <row r="150" spans="1:21" x14ac:dyDescent="0.15">
      <c r="A150">
        <v>429</v>
      </c>
      <c r="B150" s="109" t="s">
        <v>1847</v>
      </c>
      <c r="C150" s="113">
        <v>44084</v>
      </c>
      <c r="D150" t="s">
        <v>239</v>
      </c>
      <c r="E150">
        <v>9904</v>
      </c>
      <c r="F150" t="s">
        <v>22</v>
      </c>
      <c r="G150" t="s">
        <v>1848</v>
      </c>
      <c r="H150" t="s">
        <v>54</v>
      </c>
      <c r="I150" t="s">
        <v>42</v>
      </c>
      <c r="M150" t="s">
        <v>1849</v>
      </c>
      <c r="N150" t="s">
        <v>1556</v>
      </c>
      <c r="Q150">
        <v>50000</v>
      </c>
      <c r="R150">
        <v>0</v>
      </c>
      <c r="S150">
        <v>50000</v>
      </c>
      <c r="T150" t="s">
        <v>1850</v>
      </c>
      <c r="U150" t="s">
        <v>250</v>
      </c>
    </row>
    <row r="151" spans="1:21" x14ac:dyDescent="0.15">
      <c r="A151">
        <v>430</v>
      </c>
      <c r="B151" s="109" t="s">
        <v>1851</v>
      </c>
      <c r="C151" s="113">
        <v>44084</v>
      </c>
      <c r="D151" t="s">
        <v>239</v>
      </c>
      <c r="E151">
        <v>6115</v>
      </c>
      <c r="F151" t="s">
        <v>22</v>
      </c>
      <c r="G151" t="s">
        <v>313</v>
      </c>
      <c r="H151" t="s">
        <v>24</v>
      </c>
      <c r="I151" t="s">
        <v>109</v>
      </c>
      <c r="M151" t="s">
        <v>314</v>
      </c>
      <c r="N151" t="s">
        <v>274</v>
      </c>
      <c r="Q151">
        <v>50000</v>
      </c>
      <c r="R151">
        <v>0</v>
      </c>
      <c r="S151">
        <v>50000</v>
      </c>
      <c r="T151" t="s">
        <v>1852</v>
      </c>
      <c r="U151" t="s">
        <v>1853</v>
      </c>
    </row>
    <row r="152" spans="1:21" x14ac:dyDescent="0.15">
      <c r="A152">
        <v>431</v>
      </c>
      <c r="B152" s="109" t="s">
        <v>1854</v>
      </c>
      <c r="C152" s="113">
        <v>44084</v>
      </c>
      <c r="D152" t="s">
        <v>239</v>
      </c>
      <c r="E152">
        <v>3007</v>
      </c>
      <c r="F152" t="s">
        <v>22</v>
      </c>
      <c r="G152" t="s">
        <v>205</v>
      </c>
      <c r="H152" t="s">
        <v>54</v>
      </c>
      <c r="I152" t="s">
        <v>183</v>
      </c>
      <c r="M152" t="s">
        <v>1855</v>
      </c>
      <c r="N152" t="s">
        <v>274</v>
      </c>
      <c r="Q152">
        <v>50000</v>
      </c>
      <c r="R152">
        <v>0</v>
      </c>
      <c r="S152">
        <v>50000</v>
      </c>
      <c r="T152" t="s">
        <v>1856</v>
      </c>
      <c r="U152" t="s">
        <v>1857</v>
      </c>
    </row>
    <row r="153" spans="1:21" x14ac:dyDescent="0.15">
      <c r="A153">
        <v>432</v>
      </c>
      <c r="B153" s="109" t="s">
        <v>1858</v>
      </c>
      <c r="C153" s="113">
        <v>44084</v>
      </c>
      <c r="D153" t="s">
        <v>239</v>
      </c>
      <c r="E153">
        <v>318</v>
      </c>
      <c r="F153" t="s">
        <v>22</v>
      </c>
      <c r="G153" t="s">
        <v>1859</v>
      </c>
      <c r="H153" t="s">
        <v>54</v>
      </c>
      <c r="I153" t="s">
        <v>109</v>
      </c>
      <c r="M153" t="s">
        <v>1860</v>
      </c>
      <c r="N153" t="s">
        <v>1861</v>
      </c>
      <c r="Q153">
        <v>50000</v>
      </c>
      <c r="R153">
        <v>0</v>
      </c>
      <c r="S153">
        <v>50000</v>
      </c>
      <c r="T153" t="s">
        <v>1862</v>
      </c>
      <c r="U153" t="s">
        <v>250</v>
      </c>
    </row>
    <row r="154" spans="1:21" x14ac:dyDescent="0.15">
      <c r="A154">
        <v>433</v>
      </c>
      <c r="B154" s="109" t="s">
        <v>1863</v>
      </c>
      <c r="C154" s="113">
        <v>44084</v>
      </c>
      <c r="D154" t="s">
        <v>239</v>
      </c>
      <c r="E154">
        <v>3913</v>
      </c>
      <c r="F154" t="s">
        <v>22</v>
      </c>
      <c r="G154" t="s">
        <v>1864</v>
      </c>
      <c r="H154" t="s">
        <v>103</v>
      </c>
      <c r="I154" t="s">
        <v>97</v>
      </c>
      <c r="M154" t="s">
        <v>1865</v>
      </c>
      <c r="N154" t="s">
        <v>491</v>
      </c>
      <c r="Q154">
        <v>50000</v>
      </c>
      <c r="R154">
        <v>0</v>
      </c>
      <c r="S154">
        <v>50000</v>
      </c>
      <c r="T154" t="s">
        <v>1866</v>
      </c>
      <c r="U154" t="s">
        <v>280</v>
      </c>
    </row>
    <row r="155" spans="1:21" x14ac:dyDescent="0.15">
      <c r="A155">
        <v>435</v>
      </c>
      <c r="B155" s="109" t="s">
        <v>1872</v>
      </c>
      <c r="C155" s="113">
        <v>44084</v>
      </c>
      <c r="D155" t="s">
        <v>239</v>
      </c>
      <c r="E155">
        <v>8605</v>
      </c>
      <c r="F155" t="s">
        <v>22</v>
      </c>
      <c r="G155" t="s">
        <v>1873</v>
      </c>
      <c r="H155" t="s">
        <v>24</v>
      </c>
      <c r="I155" t="s">
        <v>25</v>
      </c>
      <c r="M155" t="s">
        <v>1874</v>
      </c>
      <c r="N155" t="s">
        <v>274</v>
      </c>
      <c r="Q155">
        <v>50000</v>
      </c>
      <c r="R155">
        <v>0</v>
      </c>
      <c r="S155">
        <v>50000</v>
      </c>
      <c r="T155" t="s">
        <v>1875</v>
      </c>
      <c r="U155" t="s">
        <v>280</v>
      </c>
    </row>
    <row r="156" spans="1:21" x14ac:dyDescent="0.15">
      <c r="A156">
        <v>478</v>
      </c>
      <c r="B156" s="109" t="s">
        <v>2054</v>
      </c>
      <c r="C156" s="113">
        <v>44085</v>
      </c>
      <c r="D156" t="s">
        <v>239</v>
      </c>
      <c r="E156">
        <v>5310</v>
      </c>
      <c r="F156" t="s">
        <v>22</v>
      </c>
      <c r="G156" t="s">
        <v>2055</v>
      </c>
      <c r="H156" t="s">
        <v>24</v>
      </c>
      <c r="I156" t="s">
        <v>109</v>
      </c>
      <c r="M156" t="s">
        <v>2056</v>
      </c>
      <c r="N156" t="s">
        <v>481</v>
      </c>
      <c r="Q156">
        <v>50000</v>
      </c>
      <c r="R156">
        <v>0</v>
      </c>
      <c r="S156">
        <v>50000</v>
      </c>
      <c r="T156" t="s">
        <v>2057</v>
      </c>
      <c r="U156" t="s">
        <v>493</v>
      </c>
    </row>
    <row r="157" spans="1:21" x14ac:dyDescent="0.15">
      <c r="A157">
        <v>479</v>
      </c>
      <c r="B157" s="109" t="s">
        <v>2058</v>
      </c>
      <c r="C157" s="113">
        <v>44085</v>
      </c>
      <c r="D157" t="s">
        <v>239</v>
      </c>
      <c r="E157">
        <v>2706</v>
      </c>
      <c r="F157" t="s">
        <v>22</v>
      </c>
      <c r="G157" t="s">
        <v>2059</v>
      </c>
      <c r="H157" t="s">
        <v>60</v>
      </c>
      <c r="I157" t="s">
        <v>35</v>
      </c>
      <c r="M157" t="s">
        <v>2060</v>
      </c>
      <c r="Q157">
        <v>50000</v>
      </c>
      <c r="R157">
        <v>0</v>
      </c>
      <c r="S157">
        <v>50000</v>
      </c>
      <c r="T157" t="s">
        <v>2061</v>
      </c>
      <c r="U157" t="s">
        <v>2062</v>
      </c>
    </row>
    <row r="158" spans="1:21" x14ac:dyDescent="0.15">
      <c r="A158">
        <v>480</v>
      </c>
      <c r="B158" s="109" t="s">
        <v>2063</v>
      </c>
      <c r="C158" s="113">
        <v>44085</v>
      </c>
      <c r="D158" t="s">
        <v>239</v>
      </c>
      <c r="E158">
        <v>5809</v>
      </c>
      <c r="F158" t="s">
        <v>22</v>
      </c>
      <c r="G158" t="s">
        <v>2064</v>
      </c>
      <c r="H158" t="s">
        <v>54</v>
      </c>
      <c r="I158" t="s">
        <v>69</v>
      </c>
      <c r="M158" t="s">
        <v>2065</v>
      </c>
      <c r="N158" t="s">
        <v>1273</v>
      </c>
      <c r="Q158">
        <v>50000</v>
      </c>
      <c r="R158">
        <v>0</v>
      </c>
      <c r="S158">
        <v>50000</v>
      </c>
      <c r="T158" t="s">
        <v>2066</v>
      </c>
      <c r="U158" t="s">
        <v>250</v>
      </c>
    </row>
    <row r="159" spans="1:21" x14ac:dyDescent="0.15">
      <c r="A159">
        <v>481</v>
      </c>
      <c r="B159" s="109" t="s">
        <v>2067</v>
      </c>
      <c r="C159" s="113">
        <v>44085</v>
      </c>
      <c r="D159" t="s">
        <v>239</v>
      </c>
      <c r="E159">
        <v>5820</v>
      </c>
      <c r="F159" t="s">
        <v>22</v>
      </c>
      <c r="G159" t="s">
        <v>2068</v>
      </c>
      <c r="H159" t="s">
        <v>103</v>
      </c>
      <c r="I159" t="s">
        <v>161</v>
      </c>
      <c r="M159" t="s">
        <v>2069</v>
      </c>
      <c r="N159" t="s">
        <v>2070</v>
      </c>
      <c r="Q159">
        <v>50000</v>
      </c>
      <c r="R159">
        <v>0</v>
      </c>
      <c r="S159">
        <v>50000</v>
      </c>
      <c r="T159" t="s">
        <v>2071</v>
      </c>
      <c r="U159" t="s">
        <v>250</v>
      </c>
    </row>
    <row r="160" spans="1:21" x14ac:dyDescent="0.15">
      <c r="A160">
        <v>482</v>
      </c>
      <c r="B160" s="109" t="s">
        <v>2072</v>
      </c>
      <c r="C160" s="113">
        <v>44085</v>
      </c>
      <c r="D160" t="s">
        <v>239</v>
      </c>
      <c r="E160">
        <v>3723</v>
      </c>
      <c r="F160" t="s">
        <v>22</v>
      </c>
      <c r="G160" t="s">
        <v>148</v>
      </c>
      <c r="H160" t="s">
        <v>24</v>
      </c>
      <c r="I160" t="s">
        <v>42</v>
      </c>
      <c r="M160" t="s">
        <v>2073</v>
      </c>
      <c r="N160" t="s">
        <v>2070</v>
      </c>
      <c r="Q160">
        <v>50000</v>
      </c>
      <c r="R160">
        <v>0</v>
      </c>
      <c r="S160">
        <v>50000</v>
      </c>
      <c r="T160" t="s">
        <v>2074</v>
      </c>
      <c r="U160" t="s">
        <v>2075</v>
      </c>
    </row>
    <row r="161" spans="1:21" x14ac:dyDescent="0.15">
      <c r="A161">
        <v>483</v>
      </c>
      <c r="B161" s="109" t="s">
        <v>2076</v>
      </c>
      <c r="C161" s="113">
        <v>44085</v>
      </c>
      <c r="D161" t="s">
        <v>239</v>
      </c>
      <c r="E161">
        <v>2608</v>
      </c>
      <c r="F161" t="s">
        <v>22</v>
      </c>
      <c r="G161" t="s">
        <v>2077</v>
      </c>
      <c r="H161" t="s">
        <v>60</v>
      </c>
      <c r="M161" t="s">
        <v>2078</v>
      </c>
      <c r="N161" t="s">
        <v>2070</v>
      </c>
      <c r="Q161">
        <v>50000</v>
      </c>
      <c r="R161">
        <v>0</v>
      </c>
      <c r="S161">
        <v>50000</v>
      </c>
      <c r="T161" t="s">
        <v>2079</v>
      </c>
      <c r="U161" t="s">
        <v>261</v>
      </c>
    </row>
    <row r="162" spans="1:21" x14ac:dyDescent="0.15">
      <c r="A162">
        <v>484</v>
      </c>
      <c r="B162" s="109" t="s">
        <v>2080</v>
      </c>
      <c r="C162" s="113">
        <v>44085</v>
      </c>
      <c r="D162" t="s">
        <v>239</v>
      </c>
      <c r="E162">
        <v>5205</v>
      </c>
      <c r="F162" t="s">
        <v>22</v>
      </c>
      <c r="G162" t="s">
        <v>2081</v>
      </c>
      <c r="H162" t="s">
        <v>24</v>
      </c>
      <c r="I162" t="s">
        <v>109</v>
      </c>
      <c r="M162" t="s">
        <v>2082</v>
      </c>
      <c r="N162" t="s">
        <v>1273</v>
      </c>
      <c r="Q162">
        <v>50000</v>
      </c>
      <c r="R162">
        <v>0</v>
      </c>
      <c r="S162">
        <v>50000</v>
      </c>
      <c r="T162" t="s">
        <v>2083</v>
      </c>
      <c r="U162" t="s">
        <v>261</v>
      </c>
    </row>
    <row r="163" spans="1:21" x14ac:dyDescent="0.15">
      <c r="A163">
        <v>485</v>
      </c>
      <c r="B163" s="109" t="s">
        <v>2084</v>
      </c>
      <c r="C163" s="113">
        <v>44085</v>
      </c>
      <c r="D163" t="s">
        <v>239</v>
      </c>
      <c r="E163">
        <v>5215</v>
      </c>
      <c r="F163" t="s">
        <v>22</v>
      </c>
      <c r="G163" t="s">
        <v>1940</v>
      </c>
      <c r="H163" t="s">
        <v>24</v>
      </c>
      <c r="I163" t="s">
        <v>109</v>
      </c>
      <c r="M163" t="s">
        <v>1941</v>
      </c>
      <c r="N163" t="s">
        <v>1273</v>
      </c>
      <c r="Q163">
        <v>50000</v>
      </c>
      <c r="R163">
        <v>0</v>
      </c>
      <c r="S163">
        <v>50000</v>
      </c>
      <c r="T163" t="s">
        <v>2085</v>
      </c>
      <c r="U163" t="s">
        <v>261</v>
      </c>
    </row>
    <row r="164" spans="1:21" x14ac:dyDescent="0.15">
      <c r="A164">
        <v>486</v>
      </c>
      <c r="B164" s="109" t="s">
        <v>2086</v>
      </c>
      <c r="C164" s="113">
        <v>44085</v>
      </c>
      <c r="D164" t="s">
        <v>239</v>
      </c>
      <c r="E164">
        <v>8906</v>
      </c>
      <c r="F164" t="s">
        <v>22</v>
      </c>
      <c r="G164" t="s">
        <v>2087</v>
      </c>
      <c r="H164" t="s">
        <v>60</v>
      </c>
      <c r="I164" t="s">
        <v>42</v>
      </c>
      <c r="M164" t="s">
        <v>2088</v>
      </c>
      <c r="N164" t="s">
        <v>481</v>
      </c>
      <c r="Q164">
        <v>50000</v>
      </c>
      <c r="R164">
        <v>0</v>
      </c>
      <c r="S164">
        <v>50000</v>
      </c>
      <c r="T164" t="s">
        <v>2089</v>
      </c>
      <c r="U164" t="s">
        <v>250</v>
      </c>
    </row>
    <row r="165" spans="1:21" x14ac:dyDescent="0.15">
      <c r="A165">
        <v>487</v>
      </c>
      <c r="B165" s="109" t="s">
        <v>2090</v>
      </c>
      <c r="C165" s="113">
        <v>44085</v>
      </c>
      <c r="D165" t="s">
        <v>239</v>
      </c>
      <c r="E165">
        <v>12619</v>
      </c>
      <c r="F165" t="s">
        <v>22</v>
      </c>
      <c r="G165" t="s">
        <v>2091</v>
      </c>
      <c r="H165" t="s">
        <v>247</v>
      </c>
      <c r="I165" t="s">
        <v>42</v>
      </c>
      <c r="M165" t="s">
        <v>2092</v>
      </c>
      <c r="N165" t="s">
        <v>481</v>
      </c>
      <c r="Q165">
        <v>50000</v>
      </c>
      <c r="R165">
        <v>0</v>
      </c>
      <c r="S165">
        <v>50000</v>
      </c>
      <c r="T165" t="s">
        <v>2093</v>
      </c>
      <c r="U165" t="s">
        <v>250</v>
      </c>
    </row>
    <row r="166" spans="1:21" x14ac:dyDescent="0.15">
      <c r="A166">
        <v>488</v>
      </c>
      <c r="B166" s="109" t="s">
        <v>2094</v>
      </c>
      <c r="C166" s="113">
        <v>44085</v>
      </c>
      <c r="D166" t="s">
        <v>239</v>
      </c>
      <c r="E166">
        <v>1908</v>
      </c>
      <c r="F166" t="s">
        <v>22</v>
      </c>
      <c r="G166" t="s">
        <v>2095</v>
      </c>
      <c r="H166" t="s">
        <v>322</v>
      </c>
      <c r="I166" t="s">
        <v>104</v>
      </c>
      <c r="M166" t="s">
        <v>2096</v>
      </c>
      <c r="N166" t="s">
        <v>481</v>
      </c>
      <c r="Q166">
        <v>50000</v>
      </c>
      <c r="R166">
        <v>0</v>
      </c>
      <c r="S166">
        <v>50000</v>
      </c>
      <c r="T166" t="s">
        <v>2097</v>
      </c>
      <c r="U166" t="s">
        <v>280</v>
      </c>
    </row>
    <row r="167" spans="1:21" x14ac:dyDescent="0.15">
      <c r="A167">
        <v>489</v>
      </c>
      <c r="B167" s="109" t="s">
        <v>2098</v>
      </c>
      <c r="C167" s="113">
        <v>44085</v>
      </c>
      <c r="D167" t="s">
        <v>239</v>
      </c>
      <c r="E167">
        <v>1912</v>
      </c>
      <c r="F167" t="s">
        <v>22</v>
      </c>
      <c r="G167" t="s">
        <v>2099</v>
      </c>
      <c r="H167" t="s">
        <v>54</v>
      </c>
      <c r="I167" t="s">
        <v>104</v>
      </c>
      <c r="M167" t="s">
        <v>2100</v>
      </c>
      <c r="N167" t="s">
        <v>481</v>
      </c>
      <c r="Q167">
        <v>50000</v>
      </c>
      <c r="R167">
        <v>0</v>
      </c>
      <c r="S167">
        <v>50000</v>
      </c>
      <c r="T167" t="s">
        <v>2101</v>
      </c>
      <c r="U167" t="s">
        <v>280</v>
      </c>
    </row>
    <row r="168" spans="1:21" x14ac:dyDescent="0.15">
      <c r="A168">
        <v>490</v>
      </c>
      <c r="B168" s="109" t="s">
        <v>2102</v>
      </c>
      <c r="C168" s="113">
        <v>44085</v>
      </c>
      <c r="D168" t="s">
        <v>239</v>
      </c>
      <c r="E168">
        <v>2600</v>
      </c>
      <c r="F168" t="s">
        <v>22</v>
      </c>
      <c r="G168" t="s">
        <v>2103</v>
      </c>
      <c r="H168" t="s">
        <v>24</v>
      </c>
      <c r="I168" t="s">
        <v>104</v>
      </c>
      <c r="M168" t="s">
        <v>2104</v>
      </c>
      <c r="N168" t="s">
        <v>481</v>
      </c>
      <c r="Q168">
        <v>50000</v>
      </c>
      <c r="R168">
        <v>0</v>
      </c>
      <c r="S168">
        <v>50000</v>
      </c>
      <c r="T168" t="s">
        <v>2105</v>
      </c>
      <c r="U168" t="s">
        <v>1857</v>
      </c>
    </row>
    <row r="169" spans="1:21" x14ac:dyDescent="0.15">
      <c r="A169">
        <v>491</v>
      </c>
      <c r="B169" s="109" t="s">
        <v>2106</v>
      </c>
      <c r="C169" s="113">
        <v>44085</v>
      </c>
      <c r="D169" t="s">
        <v>239</v>
      </c>
      <c r="E169">
        <v>10605</v>
      </c>
      <c r="F169" t="s">
        <v>22</v>
      </c>
      <c r="G169" t="s">
        <v>2107</v>
      </c>
      <c r="H169" t="s">
        <v>68</v>
      </c>
      <c r="I169" t="s">
        <v>42</v>
      </c>
      <c r="M169" t="s">
        <v>2108</v>
      </c>
      <c r="N169" t="s">
        <v>1273</v>
      </c>
      <c r="Q169">
        <v>50000</v>
      </c>
      <c r="R169">
        <v>0</v>
      </c>
      <c r="S169">
        <v>50000</v>
      </c>
      <c r="T169" t="s">
        <v>2109</v>
      </c>
      <c r="U169" t="s">
        <v>250</v>
      </c>
    </row>
    <row r="170" spans="1:21" x14ac:dyDescent="0.15">
      <c r="A170">
        <v>492</v>
      </c>
      <c r="B170" s="109" t="s">
        <v>2110</v>
      </c>
      <c r="C170" s="113">
        <v>44085</v>
      </c>
      <c r="D170" t="s">
        <v>239</v>
      </c>
      <c r="E170">
        <v>11504</v>
      </c>
      <c r="F170" t="s">
        <v>22</v>
      </c>
      <c r="G170" t="s">
        <v>2111</v>
      </c>
      <c r="H170" t="s">
        <v>54</v>
      </c>
      <c r="I170" t="s">
        <v>42</v>
      </c>
      <c r="M170" t="s">
        <v>2112</v>
      </c>
      <c r="N170" t="s">
        <v>1005</v>
      </c>
      <c r="Q170">
        <v>50000</v>
      </c>
      <c r="R170">
        <v>0</v>
      </c>
      <c r="S170">
        <v>50000</v>
      </c>
      <c r="T170" t="s">
        <v>2113</v>
      </c>
      <c r="U170" t="s">
        <v>250</v>
      </c>
    </row>
    <row r="171" spans="1:21" x14ac:dyDescent="0.15">
      <c r="A171">
        <v>493</v>
      </c>
      <c r="B171" s="109" t="s">
        <v>2114</v>
      </c>
      <c r="C171" s="113">
        <v>44085</v>
      </c>
      <c r="D171" t="s">
        <v>239</v>
      </c>
      <c r="E171">
        <v>9802</v>
      </c>
      <c r="F171" t="s">
        <v>22</v>
      </c>
      <c r="G171" t="s">
        <v>2115</v>
      </c>
      <c r="H171" t="s">
        <v>103</v>
      </c>
      <c r="M171" t="s">
        <v>2116</v>
      </c>
      <c r="N171" t="s">
        <v>1005</v>
      </c>
      <c r="Q171">
        <v>50000</v>
      </c>
      <c r="R171">
        <v>0</v>
      </c>
      <c r="S171">
        <v>50000</v>
      </c>
      <c r="T171" t="s">
        <v>2117</v>
      </c>
      <c r="U171" t="s">
        <v>250</v>
      </c>
    </row>
    <row r="172" spans="1:21" x14ac:dyDescent="0.15">
      <c r="A172">
        <v>494</v>
      </c>
      <c r="B172" s="109" t="s">
        <v>2118</v>
      </c>
      <c r="C172" s="113">
        <v>44085</v>
      </c>
      <c r="D172" t="s">
        <v>239</v>
      </c>
      <c r="E172">
        <v>9906</v>
      </c>
      <c r="F172" t="s">
        <v>22</v>
      </c>
      <c r="G172" t="s">
        <v>2115</v>
      </c>
      <c r="H172" t="s">
        <v>103</v>
      </c>
      <c r="M172" t="s">
        <v>2119</v>
      </c>
      <c r="N172" t="s">
        <v>1005</v>
      </c>
      <c r="Q172">
        <v>50000</v>
      </c>
      <c r="R172">
        <v>0</v>
      </c>
      <c r="S172">
        <v>50000</v>
      </c>
      <c r="T172" t="s">
        <v>2120</v>
      </c>
      <c r="U172" t="s">
        <v>250</v>
      </c>
    </row>
    <row r="173" spans="1:21" x14ac:dyDescent="0.15">
      <c r="A173">
        <v>495</v>
      </c>
      <c r="B173" s="109" t="s">
        <v>2121</v>
      </c>
      <c r="C173" s="113">
        <v>44085</v>
      </c>
      <c r="D173" t="s">
        <v>239</v>
      </c>
      <c r="E173">
        <v>11411</v>
      </c>
      <c r="F173" t="s">
        <v>22</v>
      </c>
      <c r="G173" t="s">
        <v>2122</v>
      </c>
      <c r="H173" t="s">
        <v>54</v>
      </c>
      <c r="I173" t="s">
        <v>42</v>
      </c>
      <c r="M173" t="s">
        <v>2123</v>
      </c>
      <c r="N173" t="s">
        <v>1005</v>
      </c>
      <c r="Q173">
        <v>50000</v>
      </c>
      <c r="R173">
        <v>0</v>
      </c>
      <c r="S173">
        <v>50000</v>
      </c>
      <c r="T173" t="s">
        <v>2124</v>
      </c>
      <c r="U173" t="s">
        <v>250</v>
      </c>
    </row>
    <row r="174" spans="1:21" x14ac:dyDescent="0.15">
      <c r="A174">
        <v>496</v>
      </c>
      <c r="B174" s="109" t="s">
        <v>2125</v>
      </c>
      <c r="C174" s="113">
        <v>44085</v>
      </c>
      <c r="D174" t="s">
        <v>239</v>
      </c>
      <c r="E174">
        <v>13503</v>
      </c>
      <c r="F174" t="s">
        <v>22</v>
      </c>
      <c r="G174" t="s">
        <v>2126</v>
      </c>
      <c r="H174" t="s">
        <v>60</v>
      </c>
      <c r="I174" t="s">
        <v>61</v>
      </c>
      <c r="M174" t="s">
        <v>2127</v>
      </c>
      <c r="N174" t="s">
        <v>1005</v>
      </c>
      <c r="Q174">
        <v>50000</v>
      </c>
      <c r="R174">
        <v>0</v>
      </c>
      <c r="S174">
        <v>50000</v>
      </c>
      <c r="T174" t="s">
        <v>2128</v>
      </c>
      <c r="U174" t="s">
        <v>250</v>
      </c>
    </row>
    <row r="175" spans="1:21" x14ac:dyDescent="0.15">
      <c r="A175">
        <v>497</v>
      </c>
      <c r="B175" s="109" t="s">
        <v>2129</v>
      </c>
      <c r="C175" s="113">
        <v>44085</v>
      </c>
      <c r="D175" t="s">
        <v>239</v>
      </c>
      <c r="E175">
        <v>103</v>
      </c>
      <c r="F175" t="s">
        <v>22</v>
      </c>
      <c r="G175" t="s">
        <v>2130</v>
      </c>
      <c r="H175" t="s">
        <v>361</v>
      </c>
      <c r="I175" t="s">
        <v>61</v>
      </c>
      <c r="M175" t="s">
        <v>2131</v>
      </c>
      <c r="N175" t="s">
        <v>1005</v>
      </c>
      <c r="Q175">
        <v>50000</v>
      </c>
      <c r="R175">
        <v>0</v>
      </c>
      <c r="S175">
        <v>50000</v>
      </c>
      <c r="T175" t="s">
        <v>2132</v>
      </c>
      <c r="U175" t="s">
        <v>250</v>
      </c>
    </row>
    <row r="176" spans="1:21" x14ac:dyDescent="0.15">
      <c r="A176">
        <v>498</v>
      </c>
      <c r="B176" s="109" t="s">
        <v>2133</v>
      </c>
      <c r="C176" s="113">
        <v>44085</v>
      </c>
      <c r="D176" t="s">
        <v>239</v>
      </c>
      <c r="E176">
        <v>5308</v>
      </c>
      <c r="F176" t="s">
        <v>22</v>
      </c>
      <c r="G176" t="s">
        <v>2134</v>
      </c>
      <c r="H176" t="s">
        <v>361</v>
      </c>
      <c r="I176" t="s">
        <v>35</v>
      </c>
      <c r="M176" t="s">
        <v>2135</v>
      </c>
      <c r="N176" t="s">
        <v>1005</v>
      </c>
      <c r="Q176">
        <v>50000</v>
      </c>
      <c r="R176">
        <v>0</v>
      </c>
      <c r="S176">
        <v>50000</v>
      </c>
      <c r="T176" t="s">
        <v>2136</v>
      </c>
      <c r="U176" t="s">
        <v>250</v>
      </c>
    </row>
    <row r="177" spans="1:21" x14ac:dyDescent="0.15">
      <c r="A177">
        <v>499</v>
      </c>
      <c r="B177" s="109" t="s">
        <v>2137</v>
      </c>
      <c r="C177" s="113">
        <v>44085</v>
      </c>
      <c r="D177" t="s">
        <v>239</v>
      </c>
      <c r="E177">
        <v>7412</v>
      </c>
      <c r="F177" t="s">
        <v>22</v>
      </c>
      <c r="G177" t="s">
        <v>2138</v>
      </c>
      <c r="H177" t="s">
        <v>24</v>
      </c>
      <c r="I177" t="s">
        <v>97</v>
      </c>
      <c r="M177" t="s">
        <v>2139</v>
      </c>
      <c r="N177" t="s">
        <v>1005</v>
      </c>
      <c r="Q177">
        <v>50000</v>
      </c>
      <c r="R177">
        <v>0</v>
      </c>
      <c r="S177">
        <v>50000</v>
      </c>
      <c r="T177" t="s">
        <v>2140</v>
      </c>
      <c r="U177" t="s">
        <v>280</v>
      </c>
    </row>
    <row r="178" spans="1:21" x14ac:dyDescent="0.15">
      <c r="A178">
        <v>500</v>
      </c>
      <c r="B178" s="109" t="s">
        <v>2141</v>
      </c>
      <c r="C178" s="113">
        <v>44085</v>
      </c>
      <c r="D178" t="s">
        <v>239</v>
      </c>
      <c r="E178">
        <v>606</v>
      </c>
      <c r="F178" t="s">
        <v>22</v>
      </c>
      <c r="G178" t="s">
        <v>2142</v>
      </c>
      <c r="H178" t="s">
        <v>68</v>
      </c>
      <c r="I178" t="s">
        <v>97</v>
      </c>
      <c r="M178" t="s">
        <v>2143</v>
      </c>
      <c r="N178" t="s">
        <v>1005</v>
      </c>
      <c r="Q178">
        <v>50000</v>
      </c>
      <c r="R178">
        <v>0</v>
      </c>
      <c r="S178">
        <v>50000</v>
      </c>
      <c r="T178" t="s">
        <v>2144</v>
      </c>
      <c r="U178" t="s">
        <v>280</v>
      </c>
    </row>
    <row r="179" spans="1:21" x14ac:dyDescent="0.15">
      <c r="A179">
        <v>501</v>
      </c>
      <c r="B179" s="109" t="s">
        <v>2145</v>
      </c>
      <c r="C179" s="113">
        <v>44085</v>
      </c>
      <c r="D179" t="s">
        <v>239</v>
      </c>
      <c r="E179">
        <v>3401</v>
      </c>
      <c r="F179" t="s">
        <v>22</v>
      </c>
      <c r="G179" t="s">
        <v>2146</v>
      </c>
      <c r="H179" t="s">
        <v>60</v>
      </c>
      <c r="I179" t="s">
        <v>97</v>
      </c>
      <c r="M179" t="s">
        <v>2147</v>
      </c>
      <c r="N179" t="s">
        <v>523</v>
      </c>
      <c r="Q179">
        <v>50000</v>
      </c>
      <c r="R179">
        <v>0</v>
      </c>
      <c r="S179">
        <v>50000</v>
      </c>
      <c r="T179" t="s">
        <v>2148</v>
      </c>
      <c r="U179" t="s">
        <v>280</v>
      </c>
    </row>
    <row r="180" spans="1:21" x14ac:dyDescent="0.15">
      <c r="A180">
        <v>502</v>
      </c>
      <c r="B180" s="109" t="s">
        <v>2149</v>
      </c>
      <c r="C180" s="113">
        <v>44085</v>
      </c>
      <c r="D180" t="s">
        <v>239</v>
      </c>
      <c r="E180">
        <v>3600</v>
      </c>
      <c r="F180" t="s">
        <v>22</v>
      </c>
      <c r="G180" t="s">
        <v>485</v>
      </c>
      <c r="H180" t="s">
        <v>24</v>
      </c>
      <c r="I180" t="s">
        <v>35</v>
      </c>
      <c r="M180" t="s">
        <v>2150</v>
      </c>
      <c r="N180" t="s">
        <v>1273</v>
      </c>
      <c r="Q180">
        <v>50000</v>
      </c>
      <c r="R180">
        <v>0</v>
      </c>
      <c r="S180">
        <v>50000</v>
      </c>
      <c r="T180" t="s">
        <v>2151</v>
      </c>
      <c r="U180" t="s">
        <v>280</v>
      </c>
    </row>
    <row r="181" spans="1:21" x14ac:dyDescent="0.15">
      <c r="A181">
        <v>503</v>
      </c>
      <c r="B181" s="109" t="s">
        <v>2152</v>
      </c>
      <c r="C181" s="113">
        <v>44085</v>
      </c>
      <c r="D181" t="s">
        <v>239</v>
      </c>
      <c r="E181">
        <v>8308</v>
      </c>
      <c r="F181" t="s">
        <v>22</v>
      </c>
      <c r="G181" t="s">
        <v>2153</v>
      </c>
      <c r="H181" t="s">
        <v>54</v>
      </c>
      <c r="I181" t="s">
        <v>35</v>
      </c>
      <c r="M181" t="s">
        <v>2154</v>
      </c>
      <c r="N181" t="s">
        <v>1273</v>
      </c>
      <c r="Q181">
        <v>50000</v>
      </c>
      <c r="R181">
        <v>0</v>
      </c>
      <c r="S181">
        <v>50000</v>
      </c>
      <c r="T181" t="s">
        <v>2155</v>
      </c>
      <c r="U181" t="s">
        <v>280</v>
      </c>
    </row>
    <row r="182" spans="1:21" x14ac:dyDescent="0.15">
      <c r="A182">
        <v>504</v>
      </c>
      <c r="B182" s="109" t="s">
        <v>2156</v>
      </c>
      <c r="C182" s="113">
        <v>44085</v>
      </c>
      <c r="D182" t="s">
        <v>239</v>
      </c>
      <c r="E182">
        <v>5131</v>
      </c>
      <c r="F182" t="s">
        <v>22</v>
      </c>
      <c r="G182" t="s">
        <v>2157</v>
      </c>
      <c r="H182" t="s">
        <v>54</v>
      </c>
      <c r="I182" t="s">
        <v>35</v>
      </c>
      <c r="M182" t="s">
        <v>2154</v>
      </c>
      <c r="N182" t="s">
        <v>1273</v>
      </c>
      <c r="Q182">
        <v>50000</v>
      </c>
      <c r="R182">
        <v>0</v>
      </c>
      <c r="S182">
        <v>50000</v>
      </c>
      <c r="T182" t="s">
        <v>2158</v>
      </c>
      <c r="U182" t="s">
        <v>280</v>
      </c>
    </row>
    <row r="183" spans="1:21" x14ac:dyDescent="0.15">
      <c r="A183">
        <v>505</v>
      </c>
      <c r="B183" s="109" t="s">
        <v>2159</v>
      </c>
      <c r="C183" s="113">
        <v>44085</v>
      </c>
      <c r="D183" t="s">
        <v>239</v>
      </c>
      <c r="E183">
        <v>3508</v>
      </c>
      <c r="F183" t="s">
        <v>22</v>
      </c>
      <c r="G183" t="s">
        <v>2160</v>
      </c>
      <c r="H183" t="s">
        <v>34</v>
      </c>
      <c r="I183" t="s">
        <v>104</v>
      </c>
      <c r="M183" t="s">
        <v>2161</v>
      </c>
      <c r="N183" t="s">
        <v>1273</v>
      </c>
      <c r="Q183">
        <v>50000</v>
      </c>
      <c r="R183">
        <v>0</v>
      </c>
      <c r="S183">
        <v>50000</v>
      </c>
      <c r="T183" t="s">
        <v>2162</v>
      </c>
      <c r="U183" t="s">
        <v>280</v>
      </c>
    </row>
    <row r="184" spans="1:21" x14ac:dyDescent="0.15">
      <c r="A184">
        <v>506</v>
      </c>
      <c r="B184" s="109" t="s">
        <v>2163</v>
      </c>
      <c r="C184" s="113">
        <v>44085</v>
      </c>
      <c r="D184" t="s">
        <v>239</v>
      </c>
      <c r="E184">
        <v>2616</v>
      </c>
      <c r="F184" t="s">
        <v>22</v>
      </c>
      <c r="G184" t="s">
        <v>2164</v>
      </c>
      <c r="H184" t="s">
        <v>60</v>
      </c>
      <c r="I184" t="s">
        <v>104</v>
      </c>
      <c r="M184" t="s">
        <v>2165</v>
      </c>
      <c r="N184" t="s">
        <v>1273</v>
      </c>
      <c r="Q184">
        <v>50000</v>
      </c>
      <c r="R184">
        <v>0</v>
      </c>
      <c r="S184">
        <v>50000</v>
      </c>
      <c r="T184" t="s">
        <v>2166</v>
      </c>
      <c r="U184" t="s">
        <v>280</v>
      </c>
    </row>
    <row r="185" spans="1:21" x14ac:dyDescent="0.15">
      <c r="A185">
        <v>507</v>
      </c>
      <c r="B185" s="109" t="s">
        <v>2167</v>
      </c>
      <c r="C185" s="113">
        <v>44085</v>
      </c>
      <c r="D185" t="s">
        <v>239</v>
      </c>
      <c r="E185">
        <v>6100</v>
      </c>
      <c r="F185" t="s">
        <v>22</v>
      </c>
      <c r="G185" t="s">
        <v>2168</v>
      </c>
      <c r="H185" t="s">
        <v>34</v>
      </c>
      <c r="I185" t="s">
        <v>97</v>
      </c>
      <c r="M185" t="s">
        <v>2169</v>
      </c>
      <c r="N185" t="s">
        <v>481</v>
      </c>
      <c r="Q185">
        <v>50000</v>
      </c>
      <c r="R185">
        <v>0</v>
      </c>
      <c r="S185">
        <v>50000</v>
      </c>
      <c r="T185" t="s">
        <v>2170</v>
      </c>
      <c r="U185" t="s">
        <v>280</v>
      </c>
    </row>
    <row r="186" spans="1:21" x14ac:dyDescent="0.15">
      <c r="A186">
        <v>508</v>
      </c>
      <c r="B186" s="109" t="s">
        <v>2171</v>
      </c>
      <c r="C186" s="113">
        <v>44085</v>
      </c>
      <c r="D186" t="s">
        <v>239</v>
      </c>
      <c r="E186">
        <v>7201</v>
      </c>
      <c r="F186" t="s">
        <v>22</v>
      </c>
      <c r="G186" t="s">
        <v>2172</v>
      </c>
      <c r="H186" t="s">
        <v>322</v>
      </c>
      <c r="I186" t="s">
        <v>69</v>
      </c>
      <c r="M186" t="s">
        <v>2173</v>
      </c>
      <c r="N186" t="s">
        <v>481</v>
      </c>
      <c r="Q186">
        <v>50000</v>
      </c>
      <c r="R186">
        <v>0</v>
      </c>
      <c r="S186">
        <v>50000</v>
      </c>
      <c r="T186" t="s">
        <v>2174</v>
      </c>
      <c r="U186" t="s">
        <v>250</v>
      </c>
    </row>
    <row r="187" spans="1:21" x14ac:dyDescent="0.15">
      <c r="A187">
        <v>509</v>
      </c>
      <c r="B187" s="109" t="s">
        <v>2175</v>
      </c>
      <c r="C187" s="113">
        <v>44085</v>
      </c>
      <c r="D187" t="s">
        <v>239</v>
      </c>
      <c r="E187">
        <v>9703</v>
      </c>
      <c r="F187" t="s">
        <v>22</v>
      </c>
      <c r="G187" t="s">
        <v>2176</v>
      </c>
      <c r="H187" t="s">
        <v>60</v>
      </c>
      <c r="I187" t="s">
        <v>61</v>
      </c>
      <c r="M187" t="s">
        <v>2177</v>
      </c>
      <c r="N187" t="s">
        <v>481</v>
      </c>
      <c r="Q187">
        <v>50000</v>
      </c>
      <c r="R187">
        <v>0</v>
      </c>
      <c r="S187">
        <v>50000</v>
      </c>
      <c r="T187" t="s">
        <v>2178</v>
      </c>
      <c r="U187" t="s">
        <v>250</v>
      </c>
    </row>
    <row r="188" spans="1:21" x14ac:dyDescent="0.15">
      <c r="A188">
        <v>510</v>
      </c>
      <c r="B188" s="109" t="s">
        <v>2179</v>
      </c>
      <c r="C188" s="113">
        <v>44085</v>
      </c>
      <c r="D188" t="s">
        <v>239</v>
      </c>
      <c r="E188">
        <v>5201</v>
      </c>
      <c r="F188" t="s">
        <v>22</v>
      </c>
      <c r="G188" t="s">
        <v>2180</v>
      </c>
      <c r="H188" t="s">
        <v>60</v>
      </c>
      <c r="I188" t="s">
        <v>69</v>
      </c>
      <c r="M188" t="s">
        <v>2181</v>
      </c>
      <c r="N188" t="s">
        <v>481</v>
      </c>
      <c r="Q188">
        <v>50000</v>
      </c>
      <c r="R188">
        <v>0</v>
      </c>
      <c r="S188">
        <v>50000</v>
      </c>
      <c r="T188" t="s">
        <v>2182</v>
      </c>
      <c r="U188" t="s">
        <v>250</v>
      </c>
    </row>
    <row r="189" spans="1:21" x14ac:dyDescent="0.15">
      <c r="A189">
        <v>511</v>
      </c>
      <c r="B189" s="109" t="s">
        <v>2183</v>
      </c>
      <c r="C189" s="113">
        <v>44085</v>
      </c>
      <c r="D189" t="s">
        <v>239</v>
      </c>
      <c r="E189">
        <v>5300</v>
      </c>
      <c r="F189" t="s">
        <v>22</v>
      </c>
      <c r="G189" t="s">
        <v>2184</v>
      </c>
      <c r="H189" t="s">
        <v>103</v>
      </c>
      <c r="I189" t="s">
        <v>97</v>
      </c>
      <c r="M189" t="s">
        <v>2185</v>
      </c>
      <c r="N189" t="s">
        <v>528</v>
      </c>
      <c r="Q189">
        <v>50000</v>
      </c>
      <c r="R189">
        <v>0</v>
      </c>
      <c r="S189">
        <v>50000</v>
      </c>
      <c r="T189" t="s">
        <v>2186</v>
      </c>
      <c r="U189" t="s">
        <v>280</v>
      </c>
    </row>
    <row r="190" spans="1:21" x14ac:dyDescent="0.15">
      <c r="A190">
        <v>512</v>
      </c>
      <c r="B190" s="109" t="s">
        <v>2187</v>
      </c>
      <c r="C190" s="113">
        <v>44085</v>
      </c>
      <c r="D190" t="s">
        <v>239</v>
      </c>
      <c r="E190">
        <v>217</v>
      </c>
      <c r="F190" t="s">
        <v>22</v>
      </c>
      <c r="G190" t="s">
        <v>2188</v>
      </c>
      <c r="H190" t="s">
        <v>24</v>
      </c>
      <c r="I190" t="s">
        <v>97</v>
      </c>
      <c r="M190" t="s">
        <v>2189</v>
      </c>
      <c r="N190" t="s">
        <v>497</v>
      </c>
      <c r="Q190">
        <v>50000</v>
      </c>
      <c r="R190">
        <v>0</v>
      </c>
      <c r="S190">
        <v>50000</v>
      </c>
      <c r="T190" t="s">
        <v>2190</v>
      </c>
      <c r="U190" t="s">
        <v>250</v>
      </c>
    </row>
    <row r="191" spans="1:21" x14ac:dyDescent="0.15">
      <c r="A191">
        <v>513</v>
      </c>
      <c r="B191" s="109" t="s">
        <v>2191</v>
      </c>
      <c r="C191" s="113">
        <v>44085</v>
      </c>
      <c r="D191" t="s">
        <v>239</v>
      </c>
      <c r="E191">
        <v>9709</v>
      </c>
      <c r="F191" t="s">
        <v>22</v>
      </c>
      <c r="G191" t="s">
        <v>1457</v>
      </c>
      <c r="H191" t="s">
        <v>322</v>
      </c>
      <c r="I191" t="s">
        <v>42</v>
      </c>
      <c r="M191" t="s">
        <v>2192</v>
      </c>
      <c r="N191" t="s">
        <v>497</v>
      </c>
      <c r="Q191">
        <v>50000</v>
      </c>
      <c r="R191">
        <v>0</v>
      </c>
      <c r="S191">
        <v>50000</v>
      </c>
      <c r="T191" t="s">
        <v>2193</v>
      </c>
      <c r="U191" t="s">
        <v>250</v>
      </c>
    </row>
    <row r="192" spans="1:21" x14ac:dyDescent="0.15">
      <c r="A192">
        <v>514</v>
      </c>
      <c r="B192" s="109" t="s">
        <v>2194</v>
      </c>
      <c r="C192" s="113">
        <v>44085</v>
      </c>
      <c r="D192" t="s">
        <v>239</v>
      </c>
      <c r="E192">
        <v>5600</v>
      </c>
      <c r="F192" t="s">
        <v>22</v>
      </c>
      <c r="G192" t="s">
        <v>2195</v>
      </c>
      <c r="H192" t="s">
        <v>103</v>
      </c>
      <c r="I192" t="s">
        <v>69</v>
      </c>
      <c r="M192" t="s">
        <v>2196</v>
      </c>
      <c r="N192" t="s">
        <v>497</v>
      </c>
      <c r="Q192">
        <v>50000</v>
      </c>
      <c r="R192">
        <v>0</v>
      </c>
      <c r="S192">
        <v>50000</v>
      </c>
      <c r="T192" t="s">
        <v>2197</v>
      </c>
      <c r="U192" t="s">
        <v>250</v>
      </c>
    </row>
    <row r="193" spans="1:21" x14ac:dyDescent="0.15">
      <c r="A193">
        <v>515</v>
      </c>
      <c r="B193" s="109" t="s">
        <v>2198</v>
      </c>
      <c r="C193" s="113">
        <v>44085</v>
      </c>
      <c r="D193" t="s">
        <v>239</v>
      </c>
      <c r="E193">
        <v>2100</v>
      </c>
      <c r="F193" t="s">
        <v>22</v>
      </c>
      <c r="G193" t="s">
        <v>531</v>
      </c>
      <c r="H193" t="s">
        <v>24</v>
      </c>
      <c r="I193" t="s">
        <v>104</v>
      </c>
      <c r="M193" t="s">
        <v>2199</v>
      </c>
      <c r="N193" t="s">
        <v>497</v>
      </c>
      <c r="Q193">
        <v>50000</v>
      </c>
      <c r="R193">
        <v>0</v>
      </c>
      <c r="S193">
        <v>50000</v>
      </c>
      <c r="T193" t="s">
        <v>2200</v>
      </c>
      <c r="U193" t="s">
        <v>250</v>
      </c>
    </row>
    <row r="194" spans="1:21" x14ac:dyDescent="0.15">
      <c r="A194">
        <v>516</v>
      </c>
      <c r="B194" s="109" t="s">
        <v>2201</v>
      </c>
      <c r="C194" s="113">
        <v>44085</v>
      </c>
      <c r="D194" t="s">
        <v>239</v>
      </c>
      <c r="E194">
        <v>5316</v>
      </c>
      <c r="F194" t="s">
        <v>22</v>
      </c>
      <c r="G194" t="s">
        <v>1940</v>
      </c>
      <c r="H194" t="s">
        <v>24</v>
      </c>
      <c r="I194" t="s">
        <v>109</v>
      </c>
      <c r="M194" t="s">
        <v>2202</v>
      </c>
      <c r="N194" t="s">
        <v>497</v>
      </c>
      <c r="Q194">
        <v>50000</v>
      </c>
      <c r="R194">
        <v>0</v>
      </c>
      <c r="S194">
        <v>50000</v>
      </c>
      <c r="T194" t="s">
        <v>2203</v>
      </c>
      <c r="U194" t="s">
        <v>250</v>
      </c>
    </row>
    <row r="195" spans="1:21" x14ac:dyDescent="0.15">
      <c r="A195">
        <v>517</v>
      </c>
      <c r="B195" s="109" t="s">
        <v>2204</v>
      </c>
      <c r="C195" s="113">
        <v>44085</v>
      </c>
      <c r="D195" t="s">
        <v>239</v>
      </c>
      <c r="E195">
        <v>2416</v>
      </c>
      <c r="F195" t="s">
        <v>22</v>
      </c>
      <c r="G195" t="s">
        <v>2205</v>
      </c>
      <c r="H195" t="s">
        <v>34</v>
      </c>
      <c r="I195" t="s">
        <v>104</v>
      </c>
      <c r="M195" t="s">
        <v>2206</v>
      </c>
      <c r="N195" t="s">
        <v>497</v>
      </c>
      <c r="Q195">
        <v>50000</v>
      </c>
      <c r="R195">
        <v>0</v>
      </c>
      <c r="S195">
        <v>50000</v>
      </c>
      <c r="T195" t="s">
        <v>2207</v>
      </c>
      <c r="U195" t="s">
        <v>1857</v>
      </c>
    </row>
    <row r="196" spans="1:21" x14ac:dyDescent="0.15">
      <c r="A196">
        <v>518</v>
      </c>
      <c r="B196" s="109" t="s">
        <v>2208</v>
      </c>
      <c r="C196" s="113">
        <v>44085</v>
      </c>
      <c r="D196" t="s">
        <v>239</v>
      </c>
      <c r="E196">
        <v>3501</v>
      </c>
      <c r="F196" t="s">
        <v>22</v>
      </c>
      <c r="G196" t="s">
        <v>2209</v>
      </c>
      <c r="H196" t="s">
        <v>60</v>
      </c>
      <c r="I196" t="s">
        <v>97</v>
      </c>
      <c r="M196" t="s">
        <v>2210</v>
      </c>
      <c r="N196" t="s">
        <v>497</v>
      </c>
      <c r="Q196">
        <v>50000</v>
      </c>
      <c r="R196">
        <v>0</v>
      </c>
      <c r="S196">
        <v>50000</v>
      </c>
      <c r="T196" t="s">
        <v>2211</v>
      </c>
      <c r="U196" t="s">
        <v>1857</v>
      </c>
    </row>
    <row r="197" spans="1:21" x14ac:dyDescent="0.15">
      <c r="A197">
        <v>519</v>
      </c>
      <c r="B197" s="109" t="s">
        <v>2212</v>
      </c>
      <c r="C197" s="113">
        <v>44085</v>
      </c>
      <c r="D197" t="s">
        <v>239</v>
      </c>
      <c r="E197">
        <v>7205</v>
      </c>
      <c r="F197" t="s">
        <v>22</v>
      </c>
      <c r="G197" t="s">
        <v>2213</v>
      </c>
      <c r="H197" t="s">
        <v>24</v>
      </c>
      <c r="I197" t="s">
        <v>109</v>
      </c>
      <c r="M197" t="s">
        <v>2214</v>
      </c>
      <c r="N197" t="s">
        <v>2215</v>
      </c>
      <c r="Q197">
        <v>50000</v>
      </c>
      <c r="R197">
        <v>0</v>
      </c>
      <c r="S197">
        <v>50000</v>
      </c>
      <c r="T197" t="s">
        <v>2216</v>
      </c>
      <c r="U197" t="s">
        <v>261</v>
      </c>
    </row>
    <row r="198" spans="1:21" x14ac:dyDescent="0.15">
      <c r="A198">
        <v>520</v>
      </c>
      <c r="B198" s="109" t="s">
        <v>2217</v>
      </c>
      <c r="C198" s="113">
        <v>44085</v>
      </c>
      <c r="D198" t="s">
        <v>239</v>
      </c>
      <c r="E198">
        <v>2713</v>
      </c>
      <c r="F198" t="s">
        <v>22</v>
      </c>
      <c r="G198" t="s">
        <v>2218</v>
      </c>
      <c r="H198" t="s">
        <v>103</v>
      </c>
      <c r="I198" t="s">
        <v>69</v>
      </c>
      <c r="M198" t="s">
        <v>2219</v>
      </c>
      <c r="N198" t="s">
        <v>1273</v>
      </c>
      <c r="Q198">
        <v>50000</v>
      </c>
      <c r="R198">
        <v>0</v>
      </c>
      <c r="S198">
        <v>50000</v>
      </c>
      <c r="T198" t="s">
        <v>2220</v>
      </c>
      <c r="U198" t="s">
        <v>250</v>
      </c>
    </row>
    <row r="199" spans="1:21" x14ac:dyDescent="0.15">
      <c r="A199">
        <v>544</v>
      </c>
      <c r="B199" s="109" t="s">
        <v>2316</v>
      </c>
      <c r="C199" s="113">
        <v>44088</v>
      </c>
      <c r="D199" t="s">
        <v>239</v>
      </c>
      <c r="E199">
        <v>5205</v>
      </c>
      <c r="F199" t="s">
        <v>22</v>
      </c>
      <c r="G199" t="s">
        <v>166</v>
      </c>
      <c r="H199" t="s">
        <v>103</v>
      </c>
      <c r="I199" t="s">
        <v>97</v>
      </c>
      <c r="M199" t="s">
        <v>2317</v>
      </c>
      <c r="N199" t="s">
        <v>2318</v>
      </c>
      <c r="Q199">
        <v>50000</v>
      </c>
      <c r="R199">
        <v>0</v>
      </c>
      <c r="S199">
        <v>50000</v>
      </c>
      <c r="T199" t="s">
        <v>2319</v>
      </c>
      <c r="U199" t="s">
        <v>1857</v>
      </c>
    </row>
    <row r="200" spans="1:21" x14ac:dyDescent="0.15">
      <c r="A200">
        <v>545</v>
      </c>
      <c r="B200" s="109" t="s">
        <v>2320</v>
      </c>
      <c r="C200" s="113">
        <v>44088</v>
      </c>
      <c r="D200" t="s">
        <v>239</v>
      </c>
      <c r="E200">
        <v>11020</v>
      </c>
      <c r="F200" t="s">
        <v>22</v>
      </c>
      <c r="G200" t="s">
        <v>2321</v>
      </c>
      <c r="H200" t="s">
        <v>24</v>
      </c>
      <c r="I200" t="s">
        <v>42</v>
      </c>
      <c r="M200" t="s">
        <v>2322</v>
      </c>
      <c r="N200" t="s">
        <v>284</v>
      </c>
      <c r="Q200">
        <v>50000</v>
      </c>
      <c r="R200">
        <v>0</v>
      </c>
      <c r="S200">
        <v>50000</v>
      </c>
      <c r="T200" t="s">
        <v>2323</v>
      </c>
      <c r="U200" t="s">
        <v>250</v>
      </c>
    </row>
    <row r="201" spans="1:21" x14ac:dyDescent="0.15">
      <c r="A201">
        <v>546</v>
      </c>
      <c r="B201" s="109" t="s">
        <v>2324</v>
      </c>
      <c r="C201" s="113">
        <v>44088</v>
      </c>
      <c r="D201" t="s">
        <v>239</v>
      </c>
      <c r="E201">
        <v>1421</v>
      </c>
      <c r="F201" t="s">
        <v>22</v>
      </c>
      <c r="G201" t="s">
        <v>2325</v>
      </c>
      <c r="H201" t="s">
        <v>60</v>
      </c>
      <c r="I201" t="s">
        <v>109</v>
      </c>
      <c r="M201" t="s">
        <v>2326</v>
      </c>
      <c r="N201" t="s">
        <v>2318</v>
      </c>
      <c r="Q201">
        <v>50000</v>
      </c>
      <c r="R201">
        <v>0</v>
      </c>
      <c r="S201">
        <v>50000</v>
      </c>
      <c r="T201" t="s">
        <v>2327</v>
      </c>
      <c r="U201" t="s">
        <v>280</v>
      </c>
    </row>
    <row r="202" spans="1:21" x14ac:dyDescent="0.15">
      <c r="A202">
        <v>547</v>
      </c>
      <c r="B202" s="109" t="s">
        <v>2328</v>
      </c>
      <c r="C202" s="113">
        <v>44088</v>
      </c>
      <c r="D202" t="s">
        <v>239</v>
      </c>
      <c r="E202">
        <v>6500</v>
      </c>
      <c r="F202" t="s">
        <v>22</v>
      </c>
      <c r="G202" t="s">
        <v>2329</v>
      </c>
      <c r="H202" t="s">
        <v>24</v>
      </c>
      <c r="I202" t="s">
        <v>109</v>
      </c>
      <c r="M202" t="s">
        <v>2330</v>
      </c>
      <c r="N202" t="s">
        <v>2331</v>
      </c>
      <c r="Q202">
        <v>50000</v>
      </c>
      <c r="R202">
        <v>0</v>
      </c>
      <c r="S202">
        <v>50000</v>
      </c>
      <c r="T202" t="s">
        <v>2332</v>
      </c>
      <c r="U202" t="s">
        <v>250</v>
      </c>
    </row>
    <row r="203" spans="1:21" x14ac:dyDescent="0.15">
      <c r="A203">
        <v>548</v>
      </c>
      <c r="B203" s="109" t="s">
        <v>2333</v>
      </c>
      <c r="C203" s="113">
        <v>44088</v>
      </c>
      <c r="D203" t="s">
        <v>239</v>
      </c>
      <c r="E203">
        <v>201</v>
      </c>
      <c r="F203" t="s">
        <v>22</v>
      </c>
      <c r="G203" t="s">
        <v>2334</v>
      </c>
      <c r="H203" t="s">
        <v>60</v>
      </c>
      <c r="I203" t="s">
        <v>104</v>
      </c>
      <c r="M203" t="s">
        <v>2335</v>
      </c>
      <c r="N203" t="s">
        <v>2336</v>
      </c>
      <c r="Q203">
        <v>50000</v>
      </c>
      <c r="R203">
        <v>0</v>
      </c>
      <c r="S203">
        <v>50000</v>
      </c>
      <c r="T203" t="s">
        <v>2337</v>
      </c>
      <c r="U203" t="s">
        <v>256</v>
      </c>
    </row>
    <row r="204" spans="1:21" x14ac:dyDescent="0.15">
      <c r="A204">
        <v>549</v>
      </c>
      <c r="B204" s="109" t="s">
        <v>2338</v>
      </c>
      <c r="C204" s="113">
        <v>44088</v>
      </c>
      <c r="D204" t="s">
        <v>239</v>
      </c>
      <c r="E204">
        <v>7301</v>
      </c>
      <c r="F204" t="s">
        <v>22</v>
      </c>
      <c r="G204" t="s">
        <v>2339</v>
      </c>
      <c r="H204" t="s">
        <v>24</v>
      </c>
      <c r="I204" t="s">
        <v>42</v>
      </c>
      <c r="M204" t="s">
        <v>2340</v>
      </c>
      <c r="N204" t="s">
        <v>2341</v>
      </c>
      <c r="Q204">
        <v>50000</v>
      </c>
      <c r="R204">
        <v>0</v>
      </c>
      <c r="S204">
        <v>50000</v>
      </c>
      <c r="T204" t="s">
        <v>2342</v>
      </c>
      <c r="U204" t="s">
        <v>250</v>
      </c>
    </row>
    <row r="205" spans="1:21" x14ac:dyDescent="0.15">
      <c r="A205">
        <v>550</v>
      </c>
      <c r="B205" s="109" t="s">
        <v>2343</v>
      </c>
      <c r="C205" s="113">
        <v>44088</v>
      </c>
      <c r="D205" t="s">
        <v>239</v>
      </c>
      <c r="E205">
        <v>9107</v>
      </c>
      <c r="F205" t="s">
        <v>22</v>
      </c>
      <c r="G205" t="s">
        <v>2344</v>
      </c>
      <c r="H205" t="s">
        <v>60</v>
      </c>
      <c r="I205" t="s">
        <v>69</v>
      </c>
      <c r="M205" t="s">
        <v>2345</v>
      </c>
      <c r="N205" t="s">
        <v>2341</v>
      </c>
      <c r="Q205">
        <v>50000</v>
      </c>
      <c r="R205">
        <v>0</v>
      </c>
      <c r="S205">
        <v>50000</v>
      </c>
      <c r="T205" t="s">
        <v>2346</v>
      </c>
      <c r="U205" t="s">
        <v>250</v>
      </c>
    </row>
    <row r="206" spans="1:21" x14ac:dyDescent="0.15">
      <c r="A206">
        <v>551</v>
      </c>
      <c r="B206" s="109" t="s">
        <v>2347</v>
      </c>
      <c r="C206" s="113">
        <v>44088</v>
      </c>
      <c r="D206" t="s">
        <v>239</v>
      </c>
      <c r="E206">
        <v>921</v>
      </c>
      <c r="F206" t="s">
        <v>22</v>
      </c>
      <c r="G206" t="s">
        <v>1687</v>
      </c>
      <c r="H206" t="s">
        <v>60</v>
      </c>
      <c r="I206" t="s">
        <v>97</v>
      </c>
      <c r="M206" t="s">
        <v>2348</v>
      </c>
      <c r="N206" t="s">
        <v>269</v>
      </c>
      <c r="Q206">
        <v>50000</v>
      </c>
      <c r="R206">
        <v>0</v>
      </c>
      <c r="S206">
        <v>50000</v>
      </c>
      <c r="T206" t="s">
        <v>2349</v>
      </c>
      <c r="U206" t="s">
        <v>280</v>
      </c>
    </row>
    <row r="207" spans="1:21" x14ac:dyDescent="0.15">
      <c r="A207">
        <v>552</v>
      </c>
      <c r="B207" s="109" t="s">
        <v>2350</v>
      </c>
      <c r="C207" s="113">
        <v>44088</v>
      </c>
      <c r="D207" t="s">
        <v>239</v>
      </c>
      <c r="E207">
        <v>11811</v>
      </c>
      <c r="F207" t="s">
        <v>22</v>
      </c>
      <c r="G207" t="s">
        <v>1840</v>
      </c>
      <c r="H207" t="s">
        <v>60</v>
      </c>
      <c r="M207" t="s">
        <v>2351</v>
      </c>
      <c r="N207" t="s">
        <v>269</v>
      </c>
      <c r="Q207">
        <v>50000</v>
      </c>
      <c r="R207">
        <v>0</v>
      </c>
      <c r="S207">
        <v>50000</v>
      </c>
      <c r="T207" t="s">
        <v>2352</v>
      </c>
      <c r="U207" t="s">
        <v>250</v>
      </c>
    </row>
    <row r="208" spans="1:21" x14ac:dyDescent="0.15">
      <c r="A208">
        <v>553</v>
      </c>
      <c r="B208" s="109" t="s">
        <v>2353</v>
      </c>
      <c r="C208" s="113">
        <v>44088</v>
      </c>
      <c r="D208" t="s">
        <v>239</v>
      </c>
      <c r="E208">
        <v>4935</v>
      </c>
      <c r="F208" t="s">
        <v>22</v>
      </c>
      <c r="G208" t="s">
        <v>2354</v>
      </c>
      <c r="H208" t="s">
        <v>24</v>
      </c>
      <c r="I208" t="s">
        <v>42</v>
      </c>
      <c r="M208" t="s">
        <v>2355</v>
      </c>
      <c r="N208" t="s">
        <v>269</v>
      </c>
      <c r="Q208">
        <v>50000</v>
      </c>
      <c r="R208">
        <v>0</v>
      </c>
      <c r="S208">
        <v>50000</v>
      </c>
      <c r="T208" t="s">
        <v>2356</v>
      </c>
      <c r="U208" t="s">
        <v>250</v>
      </c>
    </row>
    <row r="209" spans="1:21" x14ac:dyDescent="0.15">
      <c r="A209">
        <v>555</v>
      </c>
      <c r="B209" s="109" t="s">
        <v>2359</v>
      </c>
      <c r="C209" s="113">
        <v>44089</v>
      </c>
      <c r="D209" t="s">
        <v>21</v>
      </c>
      <c r="E209">
        <v>15718</v>
      </c>
      <c r="F209" t="s">
        <v>22</v>
      </c>
      <c r="G209" t="s">
        <v>2360</v>
      </c>
      <c r="H209" t="s">
        <v>34</v>
      </c>
      <c r="I209" t="s">
        <v>61</v>
      </c>
      <c r="J209">
        <v>7317</v>
      </c>
      <c r="K209">
        <v>4</v>
      </c>
      <c r="L209">
        <v>3</v>
      </c>
      <c r="N209" t="s">
        <v>608</v>
      </c>
      <c r="O209">
        <v>1</v>
      </c>
      <c r="P209">
        <v>1</v>
      </c>
      <c r="Q209">
        <v>338434</v>
      </c>
      <c r="R209">
        <v>0</v>
      </c>
      <c r="S209">
        <v>338434</v>
      </c>
      <c r="U209" t="s">
        <v>610</v>
      </c>
    </row>
    <row r="210" spans="1:21" x14ac:dyDescent="0.15">
      <c r="A210">
        <v>556</v>
      </c>
      <c r="B210" s="109" t="s">
        <v>2361</v>
      </c>
      <c r="C210" s="113">
        <v>44089</v>
      </c>
      <c r="D210" t="s">
        <v>21</v>
      </c>
      <c r="E210">
        <v>15816</v>
      </c>
      <c r="F210" t="s">
        <v>22</v>
      </c>
      <c r="G210" t="s">
        <v>59</v>
      </c>
      <c r="H210" t="s">
        <v>60</v>
      </c>
      <c r="I210" t="s">
        <v>61</v>
      </c>
      <c r="J210">
        <v>7317</v>
      </c>
      <c r="K210">
        <v>23</v>
      </c>
      <c r="L210">
        <v>3</v>
      </c>
      <c r="N210" t="s">
        <v>608</v>
      </c>
      <c r="O210">
        <v>1</v>
      </c>
      <c r="P210">
        <v>1</v>
      </c>
      <c r="Q210">
        <v>376537</v>
      </c>
      <c r="R210">
        <v>0</v>
      </c>
      <c r="S210">
        <v>376537</v>
      </c>
      <c r="U210" t="s">
        <v>2362</v>
      </c>
    </row>
    <row r="211" spans="1:21" x14ac:dyDescent="0.15">
      <c r="A211">
        <v>557</v>
      </c>
      <c r="B211" s="109" t="s">
        <v>2363</v>
      </c>
      <c r="C211" s="113">
        <v>44089</v>
      </c>
      <c r="D211" t="s">
        <v>21</v>
      </c>
      <c r="E211">
        <v>706</v>
      </c>
      <c r="F211" t="s">
        <v>22</v>
      </c>
      <c r="G211" t="s">
        <v>2364</v>
      </c>
      <c r="H211" t="s">
        <v>34</v>
      </c>
      <c r="I211" t="s">
        <v>61</v>
      </c>
      <c r="J211">
        <v>7317</v>
      </c>
      <c r="K211">
        <v>46</v>
      </c>
      <c r="L211">
        <v>3</v>
      </c>
      <c r="N211" t="s">
        <v>608</v>
      </c>
      <c r="O211">
        <v>1</v>
      </c>
      <c r="P211">
        <v>1</v>
      </c>
      <c r="Q211">
        <v>375005</v>
      </c>
      <c r="R211">
        <v>0</v>
      </c>
      <c r="S211">
        <v>375005</v>
      </c>
      <c r="U211" t="s">
        <v>2362</v>
      </c>
    </row>
    <row r="212" spans="1:21" x14ac:dyDescent="0.15">
      <c r="A212">
        <v>558</v>
      </c>
      <c r="B212" s="109" t="s">
        <v>2365</v>
      </c>
      <c r="C212" s="113">
        <v>44089</v>
      </c>
      <c r="D212" t="s">
        <v>21</v>
      </c>
      <c r="E212">
        <v>15808</v>
      </c>
      <c r="F212" t="s">
        <v>22</v>
      </c>
      <c r="G212" t="s">
        <v>2360</v>
      </c>
      <c r="H212" t="s">
        <v>34</v>
      </c>
      <c r="I212" t="s">
        <v>61</v>
      </c>
      <c r="J212">
        <v>7317</v>
      </c>
      <c r="K212">
        <v>5</v>
      </c>
      <c r="L212">
        <v>3</v>
      </c>
      <c r="N212" t="s">
        <v>608</v>
      </c>
      <c r="O212">
        <v>1</v>
      </c>
      <c r="P212">
        <v>1</v>
      </c>
      <c r="Q212">
        <v>414707</v>
      </c>
      <c r="R212">
        <v>0</v>
      </c>
      <c r="S212">
        <v>414707</v>
      </c>
      <c r="U212" t="s">
        <v>2362</v>
      </c>
    </row>
    <row r="213" spans="1:21" x14ac:dyDescent="0.15">
      <c r="A213">
        <v>559</v>
      </c>
      <c r="B213" s="109" t="s">
        <v>2366</v>
      </c>
      <c r="C213" s="113">
        <v>44089</v>
      </c>
      <c r="D213" t="s">
        <v>21</v>
      </c>
      <c r="E213">
        <v>15905</v>
      </c>
      <c r="F213" t="s">
        <v>22</v>
      </c>
      <c r="G213" t="s">
        <v>2360</v>
      </c>
      <c r="H213" t="s">
        <v>34</v>
      </c>
      <c r="I213" t="s">
        <v>61</v>
      </c>
      <c r="J213">
        <v>7317</v>
      </c>
      <c r="K213">
        <v>8</v>
      </c>
      <c r="L213">
        <v>3</v>
      </c>
      <c r="N213" t="s">
        <v>608</v>
      </c>
      <c r="O213">
        <v>1</v>
      </c>
      <c r="P213">
        <v>1</v>
      </c>
      <c r="Q213">
        <v>503738</v>
      </c>
      <c r="R213">
        <v>0</v>
      </c>
      <c r="S213">
        <v>503738</v>
      </c>
      <c r="U213" t="s">
        <v>2362</v>
      </c>
    </row>
    <row r="214" spans="1:21" x14ac:dyDescent="0.15">
      <c r="A214">
        <v>560</v>
      </c>
      <c r="B214" s="109" t="s">
        <v>2367</v>
      </c>
      <c r="C214" s="113">
        <v>44089</v>
      </c>
      <c r="D214" t="s">
        <v>21</v>
      </c>
      <c r="E214">
        <v>15809</v>
      </c>
      <c r="F214" t="s">
        <v>22</v>
      </c>
      <c r="G214" t="s">
        <v>2360</v>
      </c>
      <c r="H214" t="s">
        <v>34</v>
      </c>
      <c r="I214" t="s">
        <v>61</v>
      </c>
      <c r="J214">
        <v>7317</v>
      </c>
      <c r="K214">
        <v>11</v>
      </c>
      <c r="L214">
        <v>3</v>
      </c>
      <c r="N214" t="s">
        <v>608</v>
      </c>
      <c r="O214">
        <v>1</v>
      </c>
      <c r="P214">
        <v>1</v>
      </c>
      <c r="Q214">
        <v>510569</v>
      </c>
      <c r="R214">
        <v>0</v>
      </c>
      <c r="S214">
        <v>510569</v>
      </c>
      <c r="U214" t="s">
        <v>2362</v>
      </c>
    </row>
    <row r="215" spans="1:21" x14ac:dyDescent="0.15">
      <c r="A215">
        <v>578</v>
      </c>
      <c r="B215" s="109" t="s">
        <v>2438</v>
      </c>
      <c r="C215" s="113">
        <v>44089</v>
      </c>
      <c r="D215" t="s">
        <v>239</v>
      </c>
      <c r="E215">
        <v>1504</v>
      </c>
      <c r="F215" t="s">
        <v>22</v>
      </c>
      <c r="G215" t="s">
        <v>2439</v>
      </c>
      <c r="H215" t="s">
        <v>34</v>
      </c>
      <c r="I215" t="s">
        <v>25</v>
      </c>
      <c r="M215" t="s">
        <v>2440</v>
      </c>
      <c r="N215" t="s">
        <v>274</v>
      </c>
      <c r="Q215">
        <v>50000</v>
      </c>
      <c r="R215">
        <v>0</v>
      </c>
      <c r="S215">
        <v>50000</v>
      </c>
      <c r="T215" t="s">
        <v>2441</v>
      </c>
      <c r="U215" t="s">
        <v>261</v>
      </c>
    </row>
    <row r="216" spans="1:21" x14ac:dyDescent="0.15">
      <c r="A216">
        <v>579</v>
      </c>
      <c r="B216" s="109" t="s">
        <v>2442</v>
      </c>
      <c r="C216" s="113">
        <v>44089</v>
      </c>
      <c r="D216" t="s">
        <v>239</v>
      </c>
      <c r="E216">
        <v>2409</v>
      </c>
      <c r="F216" t="s">
        <v>22</v>
      </c>
      <c r="G216" t="s">
        <v>2443</v>
      </c>
      <c r="H216" t="s">
        <v>60</v>
      </c>
      <c r="I216" t="s">
        <v>104</v>
      </c>
      <c r="M216" t="s">
        <v>2444</v>
      </c>
      <c r="N216" t="s">
        <v>88</v>
      </c>
      <c r="Q216">
        <v>50000</v>
      </c>
      <c r="R216">
        <v>0</v>
      </c>
      <c r="S216">
        <v>50000</v>
      </c>
      <c r="T216" t="s">
        <v>2445</v>
      </c>
      <c r="U216" t="s">
        <v>280</v>
      </c>
    </row>
    <row r="217" spans="1:21" x14ac:dyDescent="0.15">
      <c r="A217">
        <v>580</v>
      </c>
      <c r="B217" s="109" t="s">
        <v>2446</v>
      </c>
      <c r="C217" s="113">
        <v>44089</v>
      </c>
      <c r="D217" t="s">
        <v>239</v>
      </c>
      <c r="E217">
        <v>11105</v>
      </c>
      <c r="F217" t="s">
        <v>22</v>
      </c>
      <c r="G217" t="s">
        <v>2447</v>
      </c>
      <c r="H217" t="s">
        <v>24</v>
      </c>
      <c r="M217" t="s">
        <v>2448</v>
      </c>
      <c r="N217" t="s">
        <v>88</v>
      </c>
      <c r="Q217">
        <v>50000</v>
      </c>
      <c r="R217">
        <v>0</v>
      </c>
      <c r="S217">
        <v>50000</v>
      </c>
      <c r="T217" t="s">
        <v>2449</v>
      </c>
      <c r="U217" t="s">
        <v>250</v>
      </c>
    </row>
    <row r="218" spans="1:21" x14ac:dyDescent="0.15">
      <c r="A218">
        <v>581</v>
      </c>
      <c r="B218" s="109" t="s">
        <v>2450</v>
      </c>
      <c r="C218" s="113">
        <v>44089</v>
      </c>
      <c r="D218" t="s">
        <v>239</v>
      </c>
      <c r="E218">
        <v>10701</v>
      </c>
      <c r="F218" t="s">
        <v>22</v>
      </c>
      <c r="G218" t="s">
        <v>2451</v>
      </c>
      <c r="H218" t="s">
        <v>54</v>
      </c>
      <c r="I218" t="s">
        <v>42</v>
      </c>
      <c r="M218" t="s">
        <v>2452</v>
      </c>
      <c r="N218" t="s">
        <v>88</v>
      </c>
      <c r="Q218">
        <v>50000</v>
      </c>
      <c r="R218">
        <v>0</v>
      </c>
      <c r="S218">
        <v>50000</v>
      </c>
      <c r="T218" t="s">
        <v>2453</v>
      </c>
      <c r="U218" t="s">
        <v>250</v>
      </c>
    </row>
    <row r="219" spans="1:21" x14ac:dyDescent="0.15">
      <c r="A219">
        <v>582</v>
      </c>
      <c r="B219" s="109" t="s">
        <v>2454</v>
      </c>
      <c r="C219" s="113">
        <v>44089</v>
      </c>
      <c r="D219" t="s">
        <v>239</v>
      </c>
      <c r="E219">
        <v>2309</v>
      </c>
      <c r="F219" t="s">
        <v>22</v>
      </c>
      <c r="G219" t="s">
        <v>2455</v>
      </c>
      <c r="H219" t="s">
        <v>60</v>
      </c>
      <c r="I219" t="s">
        <v>69</v>
      </c>
      <c r="M219" t="s">
        <v>2456</v>
      </c>
      <c r="N219" t="s">
        <v>88</v>
      </c>
      <c r="Q219">
        <v>50000</v>
      </c>
      <c r="R219">
        <v>0</v>
      </c>
      <c r="S219">
        <v>50000</v>
      </c>
      <c r="T219" t="s">
        <v>2457</v>
      </c>
      <c r="U219" t="s">
        <v>250</v>
      </c>
    </row>
    <row r="220" spans="1:21" x14ac:dyDescent="0.15">
      <c r="A220">
        <v>583</v>
      </c>
      <c r="B220" s="109" t="s">
        <v>2458</v>
      </c>
      <c r="C220" s="113">
        <v>44089</v>
      </c>
      <c r="D220" t="s">
        <v>239</v>
      </c>
      <c r="E220">
        <v>1101</v>
      </c>
      <c r="F220" t="s">
        <v>22</v>
      </c>
      <c r="G220" t="s">
        <v>2459</v>
      </c>
      <c r="H220" t="s">
        <v>24</v>
      </c>
      <c r="I220" t="s">
        <v>109</v>
      </c>
      <c r="M220" t="s">
        <v>2460</v>
      </c>
      <c r="N220" t="s">
        <v>2461</v>
      </c>
      <c r="Q220">
        <v>50000</v>
      </c>
      <c r="R220">
        <v>0</v>
      </c>
      <c r="S220">
        <v>50000</v>
      </c>
      <c r="T220" t="s">
        <v>2462</v>
      </c>
      <c r="U220" t="s">
        <v>1558</v>
      </c>
    </row>
    <row r="221" spans="1:21" x14ac:dyDescent="0.15">
      <c r="A221">
        <v>584</v>
      </c>
      <c r="B221" s="109" t="s">
        <v>2463</v>
      </c>
      <c r="C221" s="113">
        <v>44089</v>
      </c>
      <c r="D221" t="s">
        <v>239</v>
      </c>
      <c r="E221">
        <v>11007</v>
      </c>
      <c r="F221" t="s">
        <v>22</v>
      </c>
      <c r="G221" t="s">
        <v>1190</v>
      </c>
      <c r="H221" t="s">
        <v>34</v>
      </c>
      <c r="I221" t="s">
        <v>42</v>
      </c>
      <c r="M221" t="s">
        <v>1191</v>
      </c>
      <c r="N221" t="s">
        <v>476</v>
      </c>
      <c r="Q221">
        <v>50000</v>
      </c>
      <c r="R221">
        <v>0</v>
      </c>
      <c r="S221">
        <v>50000</v>
      </c>
      <c r="T221" t="s">
        <v>1192</v>
      </c>
      <c r="U221" t="s">
        <v>250</v>
      </c>
    </row>
    <row r="222" spans="1:21" x14ac:dyDescent="0.15">
      <c r="A222">
        <v>585</v>
      </c>
      <c r="B222" s="109" t="s">
        <v>2464</v>
      </c>
      <c r="C222" s="113">
        <v>44089</v>
      </c>
      <c r="D222" t="s">
        <v>239</v>
      </c>
      <c r="E222">
        <v>11407</v>
      </c>
      <c r="F222" t="s">
        <v>22</v>
      </c>
      <c r="G222" t="s">
        <v>2465</v>
      </c>
      <c r="H222" t="s">
        <v>24</v>
      </c>
      <c r="M222" t="s">
        <v>2466</v>
      </c>
      <c r="N222" t="s">
        <v>274</v>
      </c>
      <c r="Q222">
        <v>50000</v>
      </c>
      <c r="R222">
        <v>0</v>
      </c>
      <c r="S222">
        <v>50000</v>
      </c>
      <c r="T222" t="s">
        <v>2467</v>
      </c>
      <c r="U222" t="s">
        <v>250</v>
      </c>
    </row>
    <row r="223" spans="1:21" x14ac:dyDescent="0.15">
      <c r="A223">
        <v>586</v>
      </c>
      <c r="B223" s="109" t="s">
        <v>2468</v>
      </c>
      <c r="C223" s="113">
        <v>44089</v>
      </c>
      <c r="D223" t="s">
        <v>239</v>
      </c>
      <c r="E223">
        <v>9100</v>
      </c>
      <c r="F223" t="s">
        <v>22</v>
      </c>
      <c r="G223" t="s">
        <v>2469</v>
      </c>
      <c r="H223" t="s">
        <v>34</v>
      </c>
      <c r="M223" t="s">
        <v>2470</v>
      </c>
      <c r="N223" t="s">
        <v>476</v>
      </c>
      <c r="Q223">
        <v>50000</v>
      </c>
      <c r="R223">
        <v>0</v>
      </c>
      <c r="S223">
        <v>50000</v>
      </c>
      <c r="T223" t="s">
        <v>2471</v>
      </c>
      <c r="U223" t="s">
        <v>280</v>
      </c>
    </row>
    <row r="224" spans="1:21" x14ac:dyDescent="0.15">
      <c r="A224">
        <v>587</v>
      </c>
      <c r="B224" s="109" t="s">
        <v>2472</v>
      </c>
      <c r="C224" s="113">
        <v>44089</v>
      </c>
      <c r="D224" t="s">
        <v>239</v>
      </c>
      <c r="E224">
        <v>9223</v>
      </c>
      <c r="F224" t="s">
        <v>22</v>
      </c>
      <c r="G224" t="s">
        <v>2473</v>
      </c>
      <c r="H224" t="s">
        <v>24</v>
      </c>
      <c r="I224" t="s">
        <v>25</v>
      </c>
      <c r="M224" t="s">
        <v>2474</v>
      </c>
      <c r="N224" t="s">
        <v>510</v>
      </c>
      <c r="Q224">
        <v>50000</v>
      </c>
      <c r="R224">
        <v>0</v>
      </c>
      <c r="S224">
        <v>50000</v>
      </c>
      <c r="T224" t="s">
        <v>2475</v>
      </c>
      <c r="U224" t="s">
        <v>280</v>
      </c>
    </row>
    <row r="225" spans="1:21" x14ac:dyDescent="0.15">
      <c r="A225">
        <v>588</v>
      </c>
      <c r="B225" s="109" t="s">
        <v>2476</v>
      </c>
      <c r="C225" s="113">
        <v>44089</v>
      </c>
      <c r="D225" t="s">
        <v>239</v>
      </c>
      <c r="E225">
        <v>3416</v>
      </c>
      <c r="F225" t="s">
        <v>22</v>
      </c>
      <c r="G225" t="s">
        <v>2477</v>
      </c>
      <c r="H225" t="s">
        <v>54</v>
      </c>
      <c r="I225" t="s">
        <v>69</v>
      </c>
      <c r="M225" t="s">
        <v>2478</v>
      </c>
      <c r="N225" t="s">
        <v>510</v>
      </c>
      <c r="Q225">
        <v>50000</v>
      </c>
      <c r="R225">
        <v>0</v>
      </c>
      <c r="S225">
        <v>50000</v>
      </c>
      <c r="T225" t="s">
        <v>2479</v>
      </c>
      <c r="U225" t="s">
        <v>250</v>
      </c>
    </row>
    <row r="226" spans="1:21" x14ac:dyDescent="0.15">
      <c r="A226">
        <v>627</v>
      </c>
      <c r="B226" s="109" t="s">
        <v>2620</v>
      </c>
      <c r="C226" s="113">
        <v>44091</v>
      </c>
      <c r="D226" t="s">
        <v>21</v>
      </c>
      <c r="E226">
        <v>2703</v>
      </c>
      <c r="F226" t="s">
        <v>22</v>
      </c>
      <c r="G226" t="s">
        <v>2621</v>
      </c>
      <c r="H226" t="s">
        <v>60</v>
      </c>
      <c r="J226">
        <v>7161</v>
      </c>
      <c r="K226">
        <v>6</v>
      </c>
      <c r="L226">
        <v>1</v>
      </c>
      <c r="M226" t="s">
        <v>2622</v>
      </c>
      <c r="N226" t="s">
        <v>2623</v>
      </c>
      <c r="O226">
        <v>1</v>
      </c>
      <c r="P226">
        <v>1</v>
      </c>
      <c r="Q226">
        <v>417979</v>
      </c>
      <c r="R226">
        <v>0</v>
      </c>
      <c r="S226">
        <v>417979</v>
      </c>
      <c r="T226" t="s">
        <v>2624</v>
      </c>
      <c r="U226" t="s">
        <v>2362</v>
      </c>
    </row>
    <row r="227" spans="1:21" x14ac:dyDescent="0.15">
      <c r="A227">
        <v>628</v>
      </c>
      <c r="B227" s="109" t="s">
        <v>2625</v>
      </c>
      <c r="C227" s="113">
        <v>44091</v>
      </c>
      <c r="D227" t="s">
        <v>21</v>
      </c>
      <c r="E227">
        <v>8004</v>
      </c>
      <c r="F227" t="s">
        <v>22</v>
      </c>
      <c r="G227" t="s">
        <v>2626</v>
      </c>
      <c r="H227" t="s">
        <v>24</v>
      </c>
      <c r="I227" t="s">
        <v>69</v>
      </c>
      <c r="J227">
        <v>7261</v>
      </c>
      <c r="K227">
        <v>11</v>
      </c>
      <c r="L227">
        <v>1</v>
      </c>
      <c r="M227" t="s">
        <v>2627</v>
      </c>
      <c r="N227" t="s">
        <v>608</v>
      </c>
      <c r="O227">
        <v>1</v>
      </c>
      <c r="P227">
        <v>1</v>
      </c>
      <c r="Q227">
        <v>243095</v>
      </c>
      <c r="R227">
        <v>0</v>
      </c>
      <c r="S227">
        <v>243095</v>
      </c>
      <c r="T227" t="s">
        <v>2628</v>
      </c>
      <c r="U227" t="s">
        <v>2362</v>
      </c>
    </row>
    <row r="228" spans="1:21" x14ac:dyDescent="0.15">
      <c r="A228">
        <v>629</v>
      </c>
      <c r="B228" s="109" t="s">
        <v>2629</v>
      </c>
      <c r="C228" s="113">
        <v>44091</v>
      </c>
      <c r="D228" t="s">
        <v>21</v>
      </c>
      <c r="E228">
        <v>7919</v>
      </c>
      <c r="F228" t="s">
        <v>22</v>
      </c>
      <c r="G228" t="s">
        <v>2626</v>
      </c>
      <c r="H228" t="s">
        <v>24</v>
      </c>
      <c r="I228" t="s">
        <v>69</v>
      </c>
      <c r="J228">
        <v>7261</v>
      </c>
      <c r="K228">
        <v>38</v>
      </c>
      <c r="L228">
        <v>1</v>
      </c>
      <c r="M228" t="s">
        <v>2627</v>
      </c>
      <c r="N228" t="s">
        <v>608</v>
      </c>
      <c r="O228">
        <v>1</v>
      </c>
      <c r="P228">
        <v>1</v>
      </c>
      <c r="Q228">
        <v>243095</v>
      </c>
      <c r="R228">
        <v>0</v>
      </c>
      <c r="S228">
        <v>243095</v>
      </c>
      <c r="T228" t="s">
        <v>2630</v>
      </c>
      <c r="U228" t="s">
        <v>2362</v>
      </c>
    </row>
    <row r="229" spans="1:21" x14ac:dyDescent="0.15">
      <c r="A229">
        <v>630</v>
      </c>
      <c r="B229" s="109" t="s">
        <v>2631</v>
      </c>
      <c r="C229" s="113">
        <v>44091</v>
      </c>
      <c r="D229" t="s">
        <v>21</v>
      </c>
      <c r="E229">
        <v>7910</v>
      </c>
      <c r="F229" t="s">
        <v>22</v>
      </c>
      <c r="G229" t="s">
        <v>2626</v>
      </c>
      <c r="H229" t="s">
        <v>24</v>
      </c>
      <c r="I229" t="s">
        <v>69</v>
      </c>
      <c r="J229">
        <v>7261</v>
      </c>
      <c r="K229">
        <v>15</v>
      </c>
      <c r="L229">
        <v>1</v>
      </c>
      <c r="M229" t="s">
        <v>2627</v>
      </c>
      <c r="N229" t="s">
        <v>608</v>
      </c>
      <c r="O229">
        <v>1</v>
      </c>
      <c r="P229">
        <v>1</v>
      </c>
      <c r="Q229">
        <v>243095</v>
      </c>
      <c r="R229">
        <v>0</v>
      </c>
      <c r="S229">
        <v>243095</v>
      </c>
      <c r="T229" t="s">
        <v>2632</v>
      </c>
      <c r="U229" t="s">
        <v>2362</v>
      </c>
    </row>
    <row r="230" spans="1:21" x14ac:dyDescent="0.15">
      <c r="A230">
        <v>631</v>
      </c>
      <c r="B230" s="109" t="s">
        <v>2633</v>
      </c>
      <c r="C230" s="113">
        <v>44091</v>
      </c>
      <c r="D230" t="s">
        <v>21</v>
      </c>
      <c r="E230">
        <v>7801</v>
      </c>
      <c r="F230" t="s">
        <v>22</v>
      </c>
      <c r="G230" t="s">
        <v>2626</v>
      </c>
      <c r="H230" t="s">
        <v>24</v>
      </c>
      <c r="I230" t="s">
        <v>69</v>
      </c>
      <c r="J230">
        <v>7261</v>
      </c>
      <c r="K230">
        <v>31</v>
      </c>
      <c r="L230">
        <v>1</v>
      </c>
      <c r="M230" t="s">
        <v>2634</v>
      </c>
      <c r="N230" t="s">
        <v>608</v>
      </c>
      <c r="O230">
        <v>1</v>
      </c>
      <c r="P230">
        <v>1</v>
      </c>
      <c r="Q230">
        <v>243095</v>
      </c>
      <c r="R230">
        <v>0</v>
      </c>
      <c r="S230">
        <v>243095</v>
      </c>
      <c r="T230" t="s">
        <v>2635</v>
      </c>
      <c r="U230" t="s">
        <v>2362</v>
      </c>
    </row>
    <row r="231" spans="1:21" x14ac:dyDescent="0.15">
      <c r="A231">
        <v>632</v>
      </c>
      <c r="B231" s="109" t="s">
        <v>2636</v>
      </c>
      <c r="C231" s="113">
        <v>44091</v>
      </c>
      <c r="D231" t="s">
        <v>21</v>
      </c>
      <c r="E231">
        <v>8005</v>
      </c>
      <c r="F231" t="s">
        <v>22</v>
      </c>
      <c r="G231" t="s">
        <v>2626</v>
      </c>
      <c r="H231" t="s">
        <v>24</v>
      </c>
      <c r="I231" t="s">
        <v>69</v>
      </c>
      <c r="J231">
        <v>7261</v>
      </c>
      <c r="K231">
        <v>40</v>
      </c>
      <c r="L231">
        <v>1</v>
      </c>
      <c r="M231" t="s">
        <v>2627</v>
      </c>
      <c r="N231" t="s">
        <v>608</v>
      </c>
      <c r="O231">
        <v>1</v>
      </c>
      <c r="P231">
        <v>1</v>
      </c>
      <c r="Q231">
        <v>276913</v>
      </c>
      <c r="R231">
        <v>0</v>
      </c>
      <c r="S231">
        <v>276913</v>
      </c>
      <c r="T231" t="s">
        <v>2637</v>
      </c>
      <c r="U231" t="s">
        <v>2638</v>
      </c>
    </row>
    <row r="232" spans="1:21" x14ac:dyDescent="0.15">
      <c r="A232">
        <v>633</v>
      </c>
      <c r="B232" s="109" t="s">
        <v>2639</v>
      </c>
      <c r="C232" s="113">
        <v>44091</v>
      </c>
      <c r="D232" t="s">
        <v>21</v>
      </c>
      <c r="E232">
        <v>6715</v>
      </c>
      <c r="F232" t="s">
        <v>22</v>
      </c>
      <c r="G232" t="s">
        <v>2640</v>
      </c>
      <c r="H232" t="s">
        <v>24</v>
      </c>
      <c r="I232" t="s">
        <v>69</v>
      </c>
      <c r="J232">
        <v>7261</v>
      </c>
      <c r="K232">
        <v>6</v>
      </c>
      <c r="L232">
        <v>1</v>
      </c>
      <c r="M232" t="s">
        <v>2627</v>
      </c>
      <c r="N232" t="s">
        <v>608</v>
      </c>
      <c r="O232">
        <v>1</v>
      </c>
      <c r="P232">
        <v>1</v>
      </c>
      <c r="Q232">
        <v>276913</v>
      </c>
      <c r="R232">
        <v>0</v>
      </c>
      <c r="S232">
        <v>276913</v>
      </c>
      <c r="T232" t="s">
        <v>2641</v>
      </c>
      <c r="U232" t="s">
        <v>2362</v>
      </c>
    </row>
    <row r="233" spans="1:21" x14ac:dyDescent="0.15">
      <c r="A233">
        <v>634</v>
      </c>
      <c r="B233" s="109" t="s">
        <v>2642</v>
      </c>
      <c r="C233" s="113">
        <v>44091</v>
      </c>
      <c r="D233" t="s">
        <v>21</v>
      </c>
      <c r="E233">
        <v>7719</v>
      </c>
      <c r="F233" t="s">
        <v>22</v>
      </c>
      <c r="G233" t="s">
        <v>2626</v>
      </c>
      <c r="H233" t="s">
        <v>24</v>
      </c>
      <c r="I233" t="s">
        <v>69</v>
      </c>
      <c r="J233">
        <v>7261</v>
      </c>
      <c r="K233">
        <v>30</v>
      </c>
      <c r="L233">
        <v>1</v>
      </c>
      <c r="M233" t="s">
        <v>2634</v>
      </c>
      <c r="N233" t="s">
        <v>608</v>
      </c>
      <c r="O233">
        <v>1</v>
      </c>
      <c r="P233">
        <v>1</v>
      </c>
      <c r="Q233">
        <v>337495</v>
      </c>
      <c r="R233">
        <v>0</v>
      </c>
      <c r="S233">
        <v>337495</v>
      </c>
      <c r="T233" t="s">
        <v>2643</v>
      </c>
      <c r="U233" t="s">
        <v>2362</v>
      </c>
    </row>
    <row r="234" spans="1:21" x14ac:dyDescent="0.15">
      <c r="A234">
        <v>635</v>
      </c>
      <c r="B234" s="109" t="s">
        <v>2644</v>
      </c>
      <c r="C234" s="113">
        <v>44091</v>
      </c>
      <c r="D234" t="s">
        <v>21</v>
      </c>
      <c r="E234">
        <v>7911</v>
      </c>
      <c r="F234" t="s">
        <v>22</v>
      </c>
      <c r="G234" t="s">
        <v>2626</v>
      </c>
      <c r="H234" t="s">
        <v>24</v>
      </c>
      <c r="I234" t="s">
        <v>69</v>
      </c>
      <c r="J234">
        <v>7261</v>
      </c>
      <c r="K234">
        <v>36</v>
      </c>
      <c r="L234">
        <v>1</v>
      </c>
      <c r="M234" t="s">
        <v>2627</v>
      </c>
      <c r="N234" t="s">
        <v>608</v>
      </c>
      <c r="O234">
        <v>1</v>
      </c>
      <c r="P234">
        <v>1</v>
      </c>
      <c r="Q234">
        <v>328477</v>
      </c>
      <c r="R234">
        <v>0</v>
      </c>
      <c r="S234">
        <v>328477</v>
      </c>
      <c r="T234" t="s">
        <v>2645</v>
      </c>
      <c r="U234" t="s">
        <v>2638</v>
      </c>
    </row>
    <row r="235" spans="1:21" x14ac:dyDescent="0.15">
      <c r="A235">
        <v>636</v>
      </c>
      <c r="B235" s="109" t="s">
        <v>2646</v>
      </c>
      <c r="C235" s="113">
        <v>44091</v>
      </c>
      <c r="D235" t="s">
        <v>21</v>
      </c>
      <c r="E235">
        <v>12213</v>
      </c>
      <c r="F235" t="s">
        <v>22</v>
      </c>
      <c r="G235" t="s">
        <v>2647</v>
      </c>
      <c r="H235" t="s">
        <v>60</v>
      </c>
      <c r="I235" t="s">
        <v>25</v>
      </c>
      <c r="J235">
        <v>7335</v>
      </c>
      <c r="K235">
        <v>37</v>
      </c>
      <c r="L235">
        <v>1</v>
      </c>
      <c r="N235" t="s">
        <v>608</v>
      </c>
      <c r="O235">
        <v>1</v>
      </c>
      <c r="P235">
        <v>1</v>
      </c>
      <c r="Q235">
        <v>234867</v>
      </c>
      <c r="R235">
        <v>0</v>
      </c>
      <c r="S235">
        <v>234867</v>
      </c>
      <c r="T235" t="s">
        <v>2648</v>
      </c>
      <c r="U235" t="s">
        <v>2638</v>
      </c>
    </row>
    <row r="236" spans="1:21" x14ac:dyDescent="0.15">
      <c r="A236">
        <v>637</v>
      </c>
      <c r="B236" s="109" t="s">
        <v>2649</v>
      </c>
      <c r="C236" s="113">
        <v>44091</v>
      </c>
      <c r="D236" t="s">
        <v>21</v>
      </c>
      <c r="E236">
        <v>12209</v>
      </c>
      <c r="F236" t="s">
        <v>22</v>
      </c>
      <c r="G236" t="s">
        <v>2647</v>
      </c>
      <c r="H236" t="s">
        <v>60</v>
      </c>
      <c r="I236" t="s">
        <v>25</v>
      </c>
      <c r="J236">
        <v>7335</v>
      </c>
      <c r="K236">
        <v>36</v>
      </c>
      <c r="L236">
        <v>1</v>
      </c>
      <c r="N236" t="s">
        <v>608</v>
      </c>
      <c r="O236">
        <v>1</v>
      </c>
      <c r="P236">
        <v>1</v>
      </c>
      <c r="Q236">
        <v>265505</v>
      </c>
      <c r="R236">
        <v>0</v>
      </c>
      <c r="S236">
        <v>265505</v>
      </c>
      <c r="T236" t="s">
        <v>2650</v>
      </c>
      <c r="U236" t="s">
        <v>2638</v>
      </c>
    </row>
    <row r="237" spans="1:21" x14ac:dyDescent="0.15">
      <c r="A237">
        <v>638</v>
      </c>
      <c r="B237" s="109" t="s">
        <v>2651</v>
      </c>
      <c r="C237" s="113">
        <v>44091</v>
      </c>
      <c r="D237" t="s">
        <v>21</v>
      </c>
      <c r="E237">
        <v>6010</v>
      </c>
      <c r="F237" t="s">
        <v>22</v>
      </c>
      <c r="G237" t="s">
        <v>2652</v>
      </c>
      <c r="H237" t="s">
        <v>34</v>
      </c>
      <c r="I237" t="s">
        <v>25</v>
      </c>
      <c r="J237">
        <v>7335</v>
      </c>
      <c r="K237">
        <v>27</v>
      </c>
      <c r="L237">
        <v>1</v>
      </c>
      <c r="N237" t="s">
        <v>608</v>
      </c>
      <c r="O237">
        <v>1</v>
      </c>
      <c r="P237">
        <v>1</v>
      </c>
      <c r="Q237">
        <v>287078</v>
      </c>
      <c r="R237">
        <v>0</v>
      </c>
      <c r="S237">
        <v>287078</v>
      </c>
      <c r="T237" t="s">
        <v>2653</v>
      </c>
      <c r="U237" t="s">
        <v>2638</v>
      </c>
    </row>
    <row r="238" spans="1:21" x14ac:dyDescent="0.15">
      <c r="A238">
        <v>639</v>
      </c>
      <c r="B238" s="109" t="s">
        <v>2654</v>
      </c>
      <c r="C238" s="113">
        <v>44091</v>
      </c>
      <c r="D238" t="s">
        <v>21</v>
      </c>
      <c r="E238">
        <v>12205</v>
      </c>
      <c r="F238" t="s">
        <v>22</v>
      </c>
      <c r="G238" t="s">
        <v>2647</v>
      </c>
      <c r="H238" t="s">
        <v>60</v>
      </c>
      <c r="I238" t="s">
        <v>25</v>
      </c>
      <c r="J238">
        <v>7335</v>
      </c>
      <c r="K238">
        <v>35</v>
      </c>
      <c r="L238">
        <v>1</v>
      </c>
      <c r="N238" t="s">
        <v>608</v>
      </c>
      <c r="O238">
        <v>1</v>
      </c>
      <c r="P238">
        <v>1</v>
      </c>
      <c r="Q238">
        <v>287078</v>
      </c>
      <c r="R238">
        <v>0</v>
      </c>
      <c r="S238">
        <v>287078</v>
      </c>
      <c r="T238" t="s">
        <v>2655</v>
      </c>
      <c r="U238" t="s">
        <v>2638</v>
      </c>
    </row>
    <row r="239" spans="1:21" x14ac:dyDescent="0.15">
      <c r="A239">
        <v>670</v>
      </c>
      <c r="B239" s="109" t="s">
        <v>2778</v>
      </c>
      <c r="C239" s="113">
        <v>44091</v>
      </c>
      <c r="D239" t="s">
        <v>239</v>
      </c>
      <c r="E239">
        <v>3702</v>
      </c>
      <c r="F239" t="s">
        <v>22</v>
      </c>
      <c r="G239" t="s">
        <v>2779</v>
      </c>
      <c r="H239" t="s">
        <v>24</v>
      </c>
      <c r="I239" t="s">
        <v>97</v>
      </c>
      <c r="M239" t="s">
        <v>2780</v>
      </c>
      <c r="N239" t="s">
        <v>748</v>
      </c>
      <c r="Q239">
        <v>50000</v>
      </c>
      <c r="R239">
        <v>0</v>
      </c>
      <c r="S239">
        <v>50000</v>
      </c>
      <c r="T239" t="s">
        <v>2781</v>
      </c>
      <c r="U239" t="s">
        <v>256</v>
      </c>
    </row>
    <row r="240" spans="1:21" x14ac:dyDescent="0.15">
      <c r="A240">
        <v>671</v>
      </c>
      <c r="B240" s="109" t="s">
        <v>2782</v>
      </c>
      <c r="C240" s="113">
        <v>44091</v>
      </c>
      <c r="D240" t="s">
        <v>239</v>
      </c>
      <c r="E240">
        <v>3302</v>
      </c>
      <c r="F240" t="s">
        <v>22</v>
      </c>
      <c r="G240" t="s">
        <v>2783</v>
      </c>
      <c r="H240" t="s">
        <v>68</v>
      </c>
      <c r="I240" t="s">
        <v>35</v>
      </c>
      <c r="M240" t="s">
        <v>2784</v>
      </c>
      <c r="N240" t="s">
        <v>1273</v>
      </c>
      <c r="Q240">
        <v>50000</v>
      </c>
      <c r="R240">
        <v>0</v>
      </c>
      <c r="S240">
        <v>50000</v>
      </c>
      <c r="T240" t="s">
        <v>2785</v>
      </c>
      <c r="U240" t="s">
        <v>261</v>
      </c>
    </row>
    <row r="241" spans="1:21" x14ac:dyDescent="0.15">
      <c r="A241">
        <v>672</v>
      </c>
      <c r="B241" s="109" t="s">
        <v>2786</v>
      </c>
      <c r="C241" s="113">
        <v>44091</v>
      </c>
      <c r="D241" t="s">
        <v>239</v>
      </c>
      <c r="E241">
        <v>2307</v>
      </c>
      <c r="F241" t="s">
        <v>22</v>
      </c>
      <c r="G241" t="s">
        <v>563</v>
      </c>
      <c r="H241" t="s">
        <v>60</v>
      </c>
      <c r="I241" t="s">
        <v>183</v>
      </c>
      <c r="M241" t="s">
        <v>2787</v>
      </c>
      <c r="Q241">
        <v>50000</v>
      </c>
      <c r="R241">
        <v>0</v>
      </c>
      <c r="S241">
        <v>50000</v>
      </c>
      <c r="T241" t="s">
        <v>2788</v>
      </c>
      <c r="U241" t="s">
        <v>250</v>
      </c>
    </row>
    <row r="242" spans="1:21" x14ac:dyDescent="0.15">
      <c r="A242">
        <v>674</v>
      </c>
      <c r="B242" s="109" t="s">
        <v>2794</v>
      </c>
      <c r="C242" s="113">
        <v>44091</v>
      </c>
      <c r="D242" t="s">
        <v>239</v>
      </c>
      <c r="E242">
        <v>4212</v>
      </c>
      <c r="F242" t="s">
        <v>22</v>
      </c>
      <c r="G242" t="s">
        <v>2795</v>
      </c>
      <c r="H242" t="s">
        <v>54</v>
      </c>
      <c r="I242" t="s">
        <v>69</v>
      </c>
      <c r="M242" t="s">
        <v>2796</v>
      </c>
      <c r="N242" t="s">
        <v>2797</v>
      </c>
      <c r="Q242">
        <v>50000</v>
      </c>
      <c r="R242">
        <v>0</v>
      </c>
      <c r="S242">
        <v>50000</v>
      </c>
      <c r="T242" t="s">
        <v>2798</v>
      </c>
      <c r="U242" t="s">
        <v>493</v>
      </c>
    </row>
    <row r="243" spans="1:21" x14ac:dyDescent="0.15">
      <c r="A243">
        <v>675</v>
      </c>
      <c r="B243" s="109" t="s">
        <v>2799</v>
      </c>
      <c r="C243" s="113">
        <v>44091</v>
      </c>
      <c r="D243" t="s">
        <v>239</v>
      </c>
      <c r="E243">
        <v>404</v>
      </c>
      <c r="F243" t="s">
        <v>22</v>
      </c>
      <c r="G243" t="s">
        <v>2800</v>
      </c>
      <c r="H243" t="s">
        <v>24</v>
      </c>
      <c r="I243" t="s">
        <v>109</v>
      </c>
      <c r="M243" t="s">
        <v>2801</v>
      </c>
      <c r="N243" t="s">
        <v>284</v>
      </c>
      <c r="Q243">
        <v>50000</v>
      </c>
      <c r="R243">
        <v>0</v>
      </c>
      <c r="S243">
        <v>50000</v>
      </c>
      <c r="T243" t="s">
        <v>2802</v>
      </c>
      <c r="U243" t="s">
        <v>250</v>
      </c>
    </row>
    <row r="244" spans="1:21" x14ac:dyDescent="0.15">
      <c r="A244">
        <v>676</v>
      </c>
      <c r="B244" s="109" t="s">
        <v>2803</v>
      </c>
      <c r="C244" s="113">
        <v>44091</v>
      </c>
      <c r="D244" t="s">
        <v>239</v>
      </c>
      <c r="E244">
        <v>1006</v>
      </c>
      <c r="F244" t="s">
        <v>22</v>
      </c>
      <c r="G244" t="s">
        <v>2804</v>
      </c>
      <c r="H244" t="s">
        <v>24</v>
      </c>
      <c r="I244" t="s">
        <v>25</v>
      </c>
      <c r="M244" t="s">
        <v>2805</v>
      </c>
      <c r="N244" t="s">
        <v>481</v>
      </c>
      <c r="Q244">
        <v>50000</v>
      </c>
      <c r="R244">
        <v>0</v>
      </c>
      <c r="S244">
        <v>50000</v>
      </c>
      <c r="T244" t="s">
        <v>2806</v>
      </c>
      <c r="U244" t="s">
        <v>261</v>
      </c>
    </row>
    <row r="245" spans="1:21" x14ac:dyDescent="0.15">
      <c r="A245">
        <v>677</v>
      </c>
      <c r="B245" s="109" t="s">
        <v>2807</v>
      </c>
      <c r="C245" s="113">
        <v>44091</v>
      </c>
      <c r="D245" t="s">
        <v>239</v>
      </c>
      <c r="E245">
        <v>5416</v>
      </c>
      <c r="F245" t="s">
        <v>22</v>
      </c>
      <c r="G245" t="s">
        <v>2808</v>
      </c>
      <c r="H245" t="s">
        <v>24</v>
      </c>
      <c r="I245" t="s">
        <v>69</v>
      </c>
      <c r="M245" t="s">
        <v>2809</v>
      </c>
      <c r="N245" t="s">
        <v>481</v>
      </c>
      <c r="Q245">
        <v>50000</v>
      </c>
      <c r="R245">
        <v>0</v>
      </c>
      <c r="S245">
        <v>50000</v>
      </c>
      <c r="T245" t="s">
        <v>2810</v>
      </c>
      <c r="U245" t="s">
        <v>261</v>
      </c>
    </row>
    <row r="246" spans="1:21" x14ac:dyDescent="0.15">
      <c r="A246">
        <v>678</v>
      </c>
      <c r="B246" s="109" t="s">
        <v>2811</v>
      </c>
      <c r="C246" s="113">
        <v>44091</v>
      </c>
      <c r="D246" t="s">
        <v>239</v>
      </c>
      <c r="E246">
        <v>10320</v>
      </c>
      <c r="F246" t="s">
        <v>22</v>
      </c>
      <c r="G246" t="s">
        <v>2812</v>
      </c>
      <c r="H246" t="s">
        <v>68</v>
      </c>
      <c r="I246" t="s">
        <v>35</v>
      </c>
      <c r="M246" t="s">
        <v>2813</v>
      </c>
      <c r="N246" t="s">
        <v>481</v>
      </c>
      <c r="Q246">
        <v>50000</v>
      </c>
      <c r="R246">
        <v>0</v>
      </c>
      <c r="S246">
        <v>50000</v>
      </c>
      <c r="T246" t="s">
        <v>2814</v>
      </c>
      <c r="U246" t="s">
        <v>261</v>
      </c>
    </row>
    <row r="247" spans="1:21" x14ac:dyDescent="0.15">
      <c r="A247">
        <v>679</v>
      </c>
      <c r="B247" s="109" t="s">
        <v>2815</v>
      </c>
      <c r="C247" s="113">
        <v>44091</v>
      </c>
      <c r="D247" t="s">
        <v>239</v>
      </c>
      <c r="E247">
        <v>11206</v>
      </c>
      <c r="F247" t="s">
        <v>22</v>
      </c>
      <c r="G247" t="s">
        <v>2816</v>
      </c>
      <c r="H247" t="s">
        <v>24</v>
      </c>
      <c r="I247" t="s">
        <v>25</v>
      </c>
      <c r="M247" t="s">
        <v>2817</v>
      </c>
      <c r="N247" t="s">
        <v>481</v>
      </c>
      <c r="Q247">
        <v>50000</v>
      </c>
      <c r="R247">
        <v>0</v>
      </c>
      <c r="S247">
        <v>50000</v>
      </c>
      <c r="T247" t="s">
        <v>2818</v>
      </c>
      <c r="U247" t="s">
        <v>261</v>
      </c>
    </row>
    <row r="248" spans="1:21" x14ac:dyDescent="0.15">
      <c r="A248">
        <v>680</v>
      </c>
      <c r="B248" s="109" t="s">
        <v>2819</v>
      </c>
      <c r="C248" s="113">
        <v>44091</v>
      </c>
      <c r="D248" t="s">
        <v>239</v>
      </c>
      <c r="E248">
        <v>8813</v>
      </c>
      <c r="F248" t="s">
        <v>22</v>
      </c>
      <c r="G248" t="s">
        <v>2820</v>
      </c>
      <c r="H248" t="s">
        <v>34</v>
      </c>
      <c r="I248" t="s">
        <v>42</v>
      </c>
      <c r="M248" t="s">
        <v>2821</v>
      </c>
      <c r="N248" t="s">
        <v>991</v>
      </c>
      <c r="Q248">
        <v>50000</v>
      </c>
      <c r="R248">
        <v>0</v>
      </c>
      <c r="S248">
        <v>50000</v>
      </c>
      <c r="T248" t="s">
        <v>2822</v>
      </c>
      <c r="U248" t="s">
        <v>280</v>
      </c>
    </row>
    <row r="249" spans="1:21" x14ac:dyDescent="0.15">
      <c r="A249">
        <v>681</v>
      </c>
      <c r="B249" s="109" t="s">
        <v>2823</v>
      </c>
      <c r="C249" s="113">
        <v>44091</v>
      </c>
      <c r="D249" t="s">
        <v>239</v>
      </c>
      <c r="E249">
        <v>2000</v>
      </c>
      <c r="F249" t="s">
        <v>22</v>
      </c>
      <c r="G249" t="s">
        <v>2824</v>
      </c>
      <c r="H249" t="s">
        <v>54</v>
      </c>
      <c r="I249" t="s">
        <v>104</v>
      </c>
      <c r="M249" t="s">
        <v>2825</v>
      </c>
      <c r="N249" t="s">
        <v>481</v>
      </c>
      <c r="Q249">
        <v>50000</v>
      </c>
      <c r="R249">
        <v>0</v>
      </c>
      <c r="S249">
        <v>50000</v>
      </c>
      <c r="T249" t="s">
        <v>2826</v>
      </c>
      <c r="U249" t="s">
        <v>280</v>
      </c>
    </row>
    <row r="250" spans="1:21" x14ac:dyDescent="0.15">
      <c r="A250">
        <v>682</v>
      </c>
      <c r="B250" s="109" t="s">
        <v>2827</v>
      </c>
      <c r="C250" s="113">
        <v>44091</v>
      </c>
      <c r="D250" t="s">
        <v>239</v>
      </c>
      <c r="E250">
        <v>6512</v>
      </c>
      <c r="F250" t="s">
        <v>22</v>
      </c>
      <c r="G250" t="s">
        <v>2828</v>
      </c>
      <c r="H250" t="s">
        <v>60</v>
      </c>
      <c r="M250" t="s">
        <v>2829</v>
      </c>
      <c r="N250" t="s">
        <v>481</v>
      </c>
      <c r="Q250">
        <v>50000</v>
      </c>
      <c r="R250">
        <v>0</v>
      </c>
      <c r="S250">
        <v>50000</v>
      </c>
      <c r="T250" t="s">
        <v>2830</v>
      </c>
      <c r="U250" t="s">
        <v>1857</v>
      </c>
    </row>
    <row r="251" spans="1:21" x14ac:dyDescent="0.15">
      <c r="A251">
        <v>683</v>
      </c>
      <c r="B251" s="109" t="s">
        <v>2831</v>
      </c>
      <c r="C251" s="113">
        <v>44091</v>
      </c>
      <c r="D251" t="s">
        <v>239</v>
      </c>
      <c r="E251">
        <v>10120</v>
      </c>
      <c r="F251" t="s">
        <v>22</v>
      </c>
      <c r="G251" t="s">
        <v>2832</v>
      </c>
      <c r="H251" t="s">
        <v>24</v>
      </c>
      <c r="I251" t="s">
        <v>25</v>
      </c>
      <c r="M251" t="s">
        <v>2833</v>
      </c>
      <c r="N251" t="s">
        <v>2834</v>
      </c>
      <c r="Q251">
        <v>50000</v>
      </c>
      <c r="R251">
        <v>0</v>
      </c>
      <c r="S251">
        <v>50000</v>
      </c>
      <c r="T251" t="s">
        <v>2835</v>
      </c>
      <c r="U251" t="s">
        <v>250</v>
      </c>
    </row>
    <row r="252" spans="1:21" x14ac:dyDescent="0.15">
      <c r="A252">
        <v>684</v>
      </c>
      <c r="B252" s="109" t="s">
        <v>2836</v>
      </c>
      <c r="C252" s="113">
        <v>44091</v>
      </c>
      <c r="D252" t="s">
        <v>239</v>
      </c>
      <c r="E252">
        <v>11721</v>
      </c>
      <c r="F252" t="s">
        <v>22</v>
      </c>
      <c r="G252" t="s">
        <v>2837</v>
      </c>
      <c r="H252" t="s">
        <v>24</v>
      </c>
      <c r="M252" t="s">
        <v>2838</v>
      </c>
      <c r="Q252">
        <v>50000</v>
      </c>
      <c r="R252">
        <v>0</v>
      </c>
      <c r="S252">
        <v>50000</v>
      </c>
      <c r="T252" t="s">
        <v>2839</v>
      </c>
      <c r="U252" t="s">
        <v>250</v>
      </c>
    </row>
    <row r="253" spans="1:21" x14ac:dyDescent="0.15">
      <c r="A253">
        <v>685</v>
      </c>
      <c r="B253" s="109" t="s">
        <v>2840</v>
      </c>
      <c r="C253" s="113">
        <v>44091</v>
      </c>
      <c r="D253" t="s">
        <v>239</v>
      </c>
      <c r="E253">
        <v>6304</v>
      </c>
      <c r="F253" t="s">
        <v>22</v>
      </c>
      <c r="G253" t="s">
        <v>2520</v>
      </c>
      <c r="H253" t="s">
        <v>60</v>
      </c>
      <c r="I253" t="s">
        <v>109</v>
      </c>
      <c r="M253" t="s">
        <v>2841</v>
      </c>
      <c r="N253" t="s">
        <v>497</v>
      </c>
      <c r="Q253">
        <v>50000</v>
      </c>
      <c r="R253">
        <v>0</v>
      </c>
      <c r="S253">
        <v>50000</v>
      </c>
      <c r="T253" t="s">
        <v>2842</v>
      </c>
      <c r="U253" t="s">
        <v>280</v>
      </c>
    </row>
    <row r="254" spans="1:21" x14ac:dyDescent="0.15">
      <c r="A254">
        <v>686</v>
      </c>
      <c r="B254" s="109" t="s">
        <v>2843</v>
      </c>
      <c r="C254" s="113">
        <v>44091</v>
      </c>
      <c r="D254" t="s">
        <v>239</v>
      </c>
      <c r="E254">
        <v>3039</v>
      </c>
      <c r="F254" t="s">
        <v>22</v>
      </c>
      <c r="G254" t="s">
        <v>2844</v>
      </c>
      <c r="H254" t="s">
        <v>24</v>
      </c>
      <c r="I254" t="s">
        <v>97</v>
      </c>
      <c r="M254" t="s">
        <v>2845</v>
      </c>
      <c r="N254" t="s">
        <v>497</v>
      </c>
      <c r="Q254">
        <v>50000</v>
      </c>
      <c r="R254">
        <v>0</v>
      </c>
      <c r="S254">
        <v>50000</v>
      </c>
      <c r="T254" t="s">
        <v>2846</v>
      </c>
      <c r="U254" t="s">
        <v>280</v>
      </c>
    </row>
    <row r="255" spans="1:21" x14ac:dyDescent="0.15">
      <c r="A255">
        <v>687</v>
      </c>
      <c r="B255" s="109" t="s">
        <v>2847</v>
      </c>
      <c r="C255" s="113">
        <v>44091</v>
      </c>
      <c r="D255" t="s">
        <v>239</v>
      </c>
      <c r="E255">
        <v>9114</v>
      </c>
      <c r="F255" t="s">
        <v>22</v>
      </c>
      <c r="G255" t="s">
        <v>2848</v>
      </c>
      <c r="H255" t="s">
        <v>34</v>
      </c>
      <c r="I255" t="s">
        <v>42</v>
      </c>
      <c r="M255" t="s">
        <v>2849</v>
      </c>
      <c r="N255" t="s">
        <v>748</v>
      </c>
      <c r="Q255">
        <v>50000</v>
      </c>
      <c r="R255">
        <v>0</v>
      </c>
      <c r="S255">
        <v>50000</v>
      </c>
      <c r="T255" t="s">
        <v>2850</v>
      </c>
      <c r="U255" t="s">
        <v>250</v>
      </c>
    </row>
    <row r="256" spans="1:21" x14ac:dyDescent="0.15">
      <c r="A256">
        <v>688</v>
      </c>
      <c r="B256" s="109" t="s">
        <v>2851</v>
      </c>
      <c r="C256" s="113">
        <v>44091</v>
      </c>
      <c r="D256" t="s">
        <v>239</v>
      </c>
      <c r="E256">
        <v>11701</v>
      </c>
      <c r="F256" t="s">
        <v>22</v>
      </c>
      <c r="G256" t="s">
        <v>2852</v>
      </c>
      <c r="H256" t="s">
        <v>24</v>
      </c>
      <c r="I256" t="s">
        <v>42</v>
      </c>
      <c r="M256" t="s">
        <v>2853</v>
      </c>
      <c r="N256" t="s">
        <v>748</v>
      </c>
      <c r="Q256">
        <v>50000</v>
      </c>
      <c r="R256">
        <v>0</v>
      </c>
      <c r="S256">
        <v>50000</v>
      </c>
      <c r="T256" t="s">
        <v>2854</v>
      </c>
      <c r="U256" t="s">
        <v>250</v>
      </c>
    </row>
    <row r="257" spans="1:21" x14ac:dyDescent="0.15">
      <c r="A257">
        <v>689</v>
      </c>
      <c r="B257" s="109" t="s">
        <v>2855</v>
      </c>
      <c r="C257" s="113">
        <v>44091</v>
      </c>
      <c r="D257" t="s">
        <v>239</v>
      </c>
      <c r="E257">
        <v>7715</v>
      </c>
      <c r="F257" t="s">
        <v>22</v>
      </c>
      <c r="G257" t="s">
        <v>2626</v>
      </c>
      <c r="H257" t="s">
        <v>24</v>
      </c>
      <c r="I257" t="s">
        <v>69</v>
      </c>
      <c r="M257" t="s">
        <v>2634</v>
      </c>
      <c r="N257" t="s">
        <v>748</v>
      </c>
      <c r="Q257">
        <v>50000</v>
      </c>
      <c r="R257">
        <v>0</v>
      </c>
      <c r="S257">
        <v>50000</v>
      </c>
      <c r="T257" t="s">
        <v>2856</v>
      </c>
      <c r="U257" t="s">
        <v>250</v>
      </c>
    </row>
    <row r="258" spans="1:21" x14ac:dyDescent="0.15">
      <c r="A258">
        <v>690</v>
      </c>
      <c r="B258" s="109" t="s">
        <v>2857</v>
      </c>
      <c r="C258" s="113">
        <v>44091</v>
      </c>
      <c r="D258" t="s">
        <v>239</v>
      </c>
      <c r="E258">
        <v>1911</v>
      </c>
      <c r="F258" t="s">
        <v>22</v>
      </c>
      <c r="G258" t="s">
        <v>2858</v>
      </c>
      <c r="H258" t="s">
        <v>24</v>
      </c>
      <c r="M258" t="s">
        <v>2859</v>
      </c>
      <c r="N258" t="s">
        <v>748</v>
      </c>
      <c r="Q258">
        <v>50000</v>
      </c>
      <c r="R258">
        <v>0</v>
      </c>
      <c r="S258">
        <v>50000</v>
      </c>
      <c r="T258" t="s">
        <v>2860</v>
      </c>
      <c r="U258" t="s">
        <v>250</v>
      </c>
    </row>
    <row r="259" spans="1:21" x14ac:dyDescent="0.15">
      <c r="A259">
        <v>691</v>
      </c>
      <c r="B259" s="109" t="s">
        <v>2861</v>
      </c>
      <c r="C259" s="113">
        <v>44091</v>
      </c>
      <c r="D259" t="s">
        <v>239</v>
      </c>
      <c r="E259">
        <v>11503</v>
      </c>
      <c r="F259" t="s">
        <v>22</v>
      </c>
      <c r="G259" t="s">
        <v>2862</v>
      </c>
      <c r="H259" t="s">
        <v>54</v>
      </c>
      <c r="I259" t="s">
        <v>42</v>
      </c>
      <c r="M259" t="s">
        <v>2863</v>
      </c>
      <c r="Q259">
        <v>50000</v>
      </c>
      <c r="R259">
        <v>0</v>
      </c>
      <c r="S259">
        <v>50000</v>
      </c>
      <c r="T259" t="s">
        <v>2864</v>
      </c>
      <c r="U259" t="s">
        <v>250</v>
      </c>
    </row>
    <row r="260" spans="1:21" x14ac:dyDescent="0.15">
      <c r="A260">
        <v>692</v>
      </c>
      <c r="B260" s="109" t="s">
        <v>2865</v>
      </c>
      <c r="C260" s="113">
        <v>44091</v>
      </c>
      <c r="D260" t="s">
        <v>239</v>
      </c>
      <c r="E260">
        <v>4408</v>
      </c>
      <c r="F260" t="s">
        <v>22</v>
      </c>
      <c r="G260" t="s">
        <v>2866</v>
      </c>
      <c r="H260" t="s">
        <v>68</v>
      </c>
      <c r="I260" t="s">
        <v>97</v>
      </c>
      <c r="M260" t="s">
        <v>2867</v>
      </c>
      <c r="N260" t="s">
        <v>497</v>
      </c>
      <c r="Q260">
        <v>50000</v>
      </c>
      <c r="R260">
        <v>0</v>
      </c>
      <c r="S260">
        <v>50000</v>
      </c>
      <c r="T260" t="s">
        <v>2868</v>
      </c>
      <c r="U260" t="s">
        <v>280</v>
      </c>
    </row>
    <row r="261" spans="1:21" x14ac:dyDescent="0.15">
      <c r="A261">
        <v>693</v>
      </c>
      <c r="B261" s="109" t="s">
        <v>2869</v>
      </c>
      <c r="C261" s="113">
        <v>44091</v>
      </c>
      <c r="D261" t="s">
        <v>239</v>
      </c>
      <c r="E261">
        <v>5912</v>
      </c>
      <c r="F261" t="s">
        <v>22</v>
      </c>
      <c r="G261" t="s">
        <v>2870</v>
      </c>
      <c r="H261" t="s">
        <v>60</v>
      </c>
      <c r="I261" t="s">
        <v>35</v>
      </c>
      <c r="M261" t="s">
        <v>2871</v>
      </c>
      <c r="N261" t="s">
        <v>497</v>
      </c>
      <c r="Q261">
        <v>50000</v>
      </c>
      <c r="R261">
        <v>0</v>
      </c>
      <c r="S261">
        <v>50000</v>
      </c>
      <c r="T261" t="s">
        <v>2872</v>
      </c>
      <c r="U261" t="s">
        <v>280</v>
      </c>
    </row>
    <row r="262" spans="1:21" x14ac:dyDescent="0.15">
      <c r="A262">
        <v>694</v>
      </c>
      <c r="B262" s="109" t="s">
        <v>2873</v>
      </c>
      <c r="C262" s="113">
        <v>44091</v>
      </c>
      <c r="D262" t="s">
        <v>239</v>
      </c>
      <c r="E262">
        <v>12203</v>
      </c>
      <c r="F262" t="s">
        <v>22</v>
      </c>
      <c r="G262" t="s">
        <v>2874</v>
      </c>
      <c r="H262" t="s">
        <v>247</v>
      </c>
      <c r="M262" t="s">
        <v>2875</v>
      </c>
      <c r="N262" t="s">
        <v>790</v>
      </c>
      <c r="Q262">
        <v>50000</v>
      </c>
      <c r="R262">
        <v>0</v>
      </c>
      <c r="S262">
        <v>50000</v>
      </c>
      <c r="T262" t="s">
        <v>2876</v>
      </c>
      <c r="U262" t="s">
        <v>250</v>
      </c>
    </row>
    <row r="263" spans="1:21" x14ac:dyDescent="0.15">
      <c r="A263">
        <v>695</v>
      </c>
      <c r="B263" s="109" t="s">
        <v>2877</v>
      </c>
      <c r="C263" s="113">
        <v>44091</v>
      </c>
      <c r="D263" t="s">
        <v>239</v>
      </c>
      <c r="E263">
        <v>8604</v>
      </c>
      <c r="F263" t="s">
        <v>22</v>
      </c>
      <c r="G263" t="s">
        <v>2878</v>
      </c>
      <c r="H263" t="s">
        <v>24</v>
      </c>
      <c r="I263" t="s">
        <v>42</v>
      </c>
      <c r="M263" t="s">
        <v>2879</v>
      </c>
      <c r="N263" t="s">
        <v>991</v>
      </c>
      <c r="Q263">
        <v>50000</v>
      </c>
      <c r="R263">
        <v>0</v>
      </c>
      <c r="S263">
        <v>50000</v>
      </c>
      <c r="T263" t="s">
        <v>2880</v>
      </c>
      <c r="U263" t="s">
        <v>256</v>
      </c>
    </row>
    <row r="264" spans="1:21" x14ac:dyDescent="0.15">
      <c r="A264">
        <v>729</v>
      </c>
      <c r="B264" s="109" t="s">
        <v>3010</v>
      </c>
      <c r="C264" s="113">
        <v>44092</v>
      </c>
      <c r="D264" t="s">
        <v>239</v>
      </c>
      <c r="E264">
        <v>3804</v>
      </c>
      <c r="F264" t="s">
        <v>22</v>
      </c>
      <c r="G264" t="s">
        <v>1711</v>
      </c>
      <c r="H264" t="s">
        <v>24</v>
      </c>
      <c r="I264" t="s">
        <v>35</v>
      </c>
      <c r="M264" t="s">
        <v>3011</v>
      </c>
      <c r="N264" t="s">
        <v>3012</v>
      </c>
      <c r="Q264">
        <v>50000</v>
      </c>
      <c r="R264">
        <v>0</v>
      </c>
      <c r="S264">
        <v>50000</v>
      </c>
      <c r="T264" t="s">
        <v>3013</v>
      </c>
      <c r="U264" t="s">
        <v>280</v>
      </c>
    </row>
    <row r="265" spans="1:21" x14ac:dyDescent="0.15">
      <c r="A265">
        <v>730</v>
      </c>
      <c r="B265" s="109" t="s">
        <v>3014</v>
      </c>
      <c r="C265" s="113">
        <v>44092</v>
      </c>
      <c r="D265" t="s">
        <v>239</v>
      </c>
      <c r="E265">
        <v>1108</v>
      </c>
      <c r="F265" t="s">
        <v>22</v>
      </c>
      <c r="G265" t="s">
        <v>3015</v>
      </c>
      <c r="H265" t="s">
        <v>68</v>
      </c>
      <c r="I265" t="s">
        <v>104</v>
      </c>
      <c r="M265" t="s">
        <v>3016</v>
      </c>
      <c r="Q265">
        <v>50000</v>
      </c>
      <c r="R265">
        <v>0</v>
      </c>
      <c r="S265">
        <v>50000</v>
      </c>
      <c r="T265" t="s">
        <v>3017</v>
      </c>
      <c r="U265" t="s">
        <v>250</v>
      </c>
    </row>
    <row r="266" spans="1:21" x14ac:dyDescent="0.15">
      <c r="A266">
        <v>731</v>
      </c>
      <c r="B266" s="109" t="s">
        <v>3018</v>
      </c>
      <c r="C266" s="113">
        <v>44092</v>
      </c>
      <c r="D266" t="s">
        <v>239</v>
      </c>
      <c r="E266">
        <v>1616</v>
      </c>
      <c r="F266" t="s">
        <v>22</v>
      </c>
      <c r="G266" t="s">
        <v>3019</v>
      </c>
      <c r="H266" t="s">
        <v>68</v>
      </c>
      <c r="I266" t="s">
        <v>61</v>
      </c>
      <c r="M266" t="s">
        <v>3020</v>
      </c>
      <c r="N266" t="s">
        <v>510</v>
      </c>
      <c r="Q266">
        <v>50000</v>
      </c>
      <c r="R266">
        <v>0</v>
      </c>
      <c r="S266">
        <v>50000</v>
      </c>
      <c r="T266" t="s">
        <v>3021</v>
      </c>
      <c r="U266" t="s">
        <v>250</v>
      </c>
    </row>
    <row r="267" spans="1:21" x14ac:dyDescent="0.15">
      <c r="A267">
        <v>732</v>
      </c>
      <c r="B267" s="109" t="s">
        <v>3022</v>
      </c>
      <c r="C267" s="113">
        <v>44092</v>
      </c>
      <c r="D267" t="s">
        <v>239</v>
      </c>
      <c r="E267">
        <v>3312</v>
      </c>
      <c r="F267" t="s">
        <v>22</v>
      </c>
      <c r="G267" t="s">
        <v>1993</v>
      </c>
      <c r="H267" t="s">
        <v>54</v>
      </c>
      <c r="I267" t="s">
        <v>35</v>
      </c>
      <c r="M267" t="s">
        <v>3023</v>
      </c>
      <c r="N267" t="s">
        <v>476</v>
      </c>
      <c r="Q267">
        <v>50000</v>
      </c>
      <c r="R267">
        <v>0</v>
      </c>
      <c r="S267">
        <v>50000</v>
      </c>
      <c r="T267" t="s">
        <v>3024</v>
      </c>
      <c r="U267" t="s">
        <v>280</v>
      </c>
    </row>
    <row r="268" spans="1:21" x14ac:dyDescent="0.15">
      <c r="A268">
        <v>733</v>
      </c>
      <c r="B268" s="109" t="s">
        <v>3025</v>
      </c>
      <c r="C268" s="113">
        <v>44092</v>
      </c>
      <c r="D268" t="s">
        <v>239</v>
      </c>
      <c r="E268">
        <v>6001</v>
      </c>
      <c r="F268" t="s">
        <v>22</v>
      </c>
      <c r="G268" t="s">
        <v>3026</v>
      </c>
      <c r="H268" t="s">
        <v>68</v>
      </c>
      <c r="I268" t="s">
        <v>35</v>
      </c>
      <c r="M268" t="s">
        <v>3027</v>
      </c>
      <c r="N268" t="s">
        <v>476</v>
      </c>
      <c r="Q268">
        <v>50000</v>
      </c>
      <c r="R268">
        <v>0</v>
      </c>
      <c r="S268">
        <v>50000</v>
      </c>
      <c r="T268" t="s">
        <v>3028</v>
      </c>
      <c r="U268" t="s">
        <v>250</v>
      </c>
    </row>
    <row r="269" spans="1:21" x14ac:dyDescent="0.15">
      <c r="A269">
        <v>734</v>
      </c>
      <c r="B269" s="109" t="s">
        <v>3029</v>
      </c>
      <c r="C269" s="113">
        <v>44092</v>
      </c>
      <c r="D269" t="s">
        <v>239</v>
      </c>
      <c r="E269">
        <v>9711</v>
      </c>
      <c r="F269" t="s">
        <v>22</v>
      </c>
      <c r="G269" t="s">
        <v>1194</v>
      </c>
      <c r="H269" t="s">
        <v>68</v>
      </c>
      <c r="I269" t="s">
        <v>42</v>
      </c>
      <c r="M269" t="s">
        <v>3030</v>
      </c>
      <c r="N269" t="s">
        <v>476</v>
      </c>
      <c r="Q269">
        <v>50000</v>
      </c>
      <c r="R269">
        <v>0</v>
      </c>
      <c r="S269">
        <v>50000</v>
      </c>
      <c r="T269" t="s">
        <v>3031</v>
      </c>
      <c r="U269" t="s">
        <v>250</v>
      </c>
    </row>
    <row r="270" spans="1:21" x14ac:dyDescent="0.15">
      <c r="A270">
        <v>735</v>
      </c>
      <c r="B270" s="109" t="s">
        <v>3032</v>
      </c>
      <c r="C270" s="113">
        <v>44092</v>
      </c>
      <c r="D270" t="s">
        <v>239</v>
      </c>
      <c r="E270">
        <v>11619</v>
      </c>
      <c r="F270" t="s">
        <v>22</v>
      </c>
      <c r="G270" t="s">
        <v>3033</v>
      </c>
      <c r="H270" t="s">
        <v>3034</v>
      </c>
      <c r="N270" t="s">
        <v>476</v>
      </c>
      <c r="Q270">
        <v>50000</v>
      </c>
      <c r="R270">
        <v>0</v>
      </c>
      <c r="S270">
        <v>50000</v>
      </c>
      <c r="T270" t="s">
        <v>3035</v>
      </c>
      <c r="U270" t="s">
        <v>250</v>
      </c>
    </row>
    <row r="271" spans="1:21" x14ac:dyDescent="0.15">
      <c r="A271">
        <v>736</v>
      </c>
      <c r="B271" s="109" t="s">
        <v>3036</v>
      </c>
      <c r="C271" s="113">
        <v>44092</v>
      </c>
      <c r="D271" t="s">
        <v>239</v>
      </c>
      <c r="E271">
        <v>9508</v>
      </c>
      <c r="F271" t="s">
        <v>22</v>
      </c>
      <c r="G271" t="s">
        <v>3037</v>
      </c>
      <c r="H271" t="s">
        <v>34</v>
      </c>
      <c r="M271" t="s">
        <v>3038</v>
      </c>
      <c r="Q271">
        <v>50000</v>
      </c>
      <c r="R271">
        <v>0</v>
      </c>
      <c r="S271">
        <v>50000</v>
      </c>
      <c r="T271" t="s">
        <v>3039</v>
      </c>
      <c r="U271" t="s">
        <v>280</v>
      </c>
    </row>
    <row r="272" spans="1:21" x14ac:dyDescent="0.15">
      <c r="A272">
        <v>759</v>
      </c>
      <c r="B272" s="109" t="s">
        <v>3120</v>
      </c>
      <c r="C272" s="113">
        <v>44095</v>
      </c>
      <c r="D272" t="s">
        <v>116</v>
      </c>
      <c r="E272">
        <v>2812</v>
      </c>
      <c r="F272" t="s">
        <v>22</v>
      </c>
      <c r="G272" t="s">
        <v>909</v>
      </c>
      <c r="H272" t="s">
        <v>54</v>
      </c>
      <c r="I272" t="s">
        <v>183</v>
      </c>
      <c r="M272" t="s">
        <v>2966</v>
      </c>
      <c r="N272" t="s">
        <v>3121</v>
      </c>
      <c r="O272">
        <v>1</v>
      </c>
      <c r="P272">
        <v>1</v>
      </c>
      <c r="Q272">
        <v>566010</v>
      </c>
      <c r="R272">
        <v>0</v>
      </c>
      <c r="S272">
        <v>566010</v>
      </c>
      <c r="T272" t="s">
        <v>3122</v>
      </c>
      <c r="U272" t="s">
        <v>3123</v>
      </c>
    </row>
    <row r="273" spans="1:21" x14ac:dyDescent="0.15">
      <c r="A273">
        <v>760</v>
      </c>
      <c r="B273" s="109" t="s">
        <v>3124</v>
      </c>
      <c r="C273" s="113">
        <v>44095</v>
      </c>
      <c r="D273" t="s">
        <v>116</v>
      </c>
      <c r="E273">
        <v>2812</v>
      </c>
      <c r="F273" t="s">
        <v>22</v>
      </c>
      <c r="G273" t="s">
        <v>909</v>
      </c>
      <c r="H273" t="s">
        <v>54</v>
      </c>
      <c r="I273" t="s">
        <v>183</v>
      </c>
      <c r="M273" t="s">
        <v>2966</v>
      </c>
      <c r="N273" t="s">
        <v>3121</v>
      </c>
      <c r="O273">
        <v>1</v>
      </c>
      <c r="P273">
        <v>1</v>
      </c>
      <c r="Q273">
        <v>269434</v>
      </c>
      <c r="R273">
        <v>0</v>
      </c>
      <c r="S273">
        <v>269434</v>
      </c>
      <c r="T273" t="s">
        <v>3122</v>
      </c>
      <c r="U273" t="s">
        <v>3125</v>
      </c>
    </row>
    <row r="274" spans="1:21" x14ac:dyDescent="0.15">
      <c r="A274">
        <v>761</v>
      </c>
      <c r="B274" s="109" t="s">
        <v>3126</v>
      </c>
      <c r="C274" s="113">
        <v>44095</v>
      </c>
      <c r="D274" t="s">
        <v>116</v>
      </c>
      <c r="E274">
        <v>2620</v>
      </c>
      <c r="F274" t="s">
        <v>22</v>
      </c>
      <c r="G274" t="s">
        <v>909</v>
      </c>
      <c r="H274" t="s">
        <v>54</v>
      </c>
      <c r="I274" t="s">
        <v>183</v>
      </c>
      <c r="M274" t="s">
        <v>2966</v>
      </c>
      <c r="N274" t="s">
        <v>3121</v>
      </c>
      <c r="O274">
        <v>1</v>
      </c>
      <c r="P274">
        <v>1</v>
      </c>
      <c r="Q274">
        <v>404614</v>
      </c>
      <c r="R274">
        <v>0</v>
      </c>
      <c r="S274">
        <v>404614</v>
      </c>
      <c r="T274" t="s">
        <v>2967</v>
      </c>
      <c r="U274" t="s">
        <v>3127</v>
      </c>
    </row>
    <row r="275" spans="1:21" x14ac:dyDescent="0.15">
      <c r="A275">
        <v>762</v>
      </c>
      <c r="B275" s="109" t="s">
        <v>3128</v>
      </c>
      <c r="C275" s="113">
        <v>44095</v>
      </c>
      <c r="D275" t="s">
        <v>116</v>
      </c>
      <c r="E275">
        <v>2620</v>
      </c>
      <c r="F275" t="s">
        <v>22</v>
      </c>
      <c r="G275" t="s">
        <v>909</v>
      </c>
      <c r="H275" t="s">
        <v>54</v>
      </c>
      <c r="I275" t="s">
        <v>183</v>
      </c>
      <c r="M275" t="s">
        <v>2966</v>
      </c>
      <c r="N275" t="s">
        <v>3121</v>
      </c>
      <c r="O275">
        <v>1</v>
      </c>
      <c r="P275">
        <v>1</v>
      </c>
      <c r="Q275">
        <v>404614</v>
      </c>
      <c r="R275">
        <v>0</v>
      </c>
      <c r="S275">
        <v>404614</v>
      </c>
      <c r="T275" t="s">
        <v>2967</v>
      </c>
      <c r="U275" t="s">
        <v>3127</v>
      </c>
    </row>
    <row r="276" spans="1:21" x14ac:dyDescent="0.15">
      <c r="A276">
        <v>771</v>
      </c>
      <c r="B276" s="109" t="s">
        <v>3161</v>
      </c>
      <c r="C276" s="113">
        <v>44095</v>
      </c>
      <c r="D276" t="s">
        <v>239</v>
      </c>
      <c r="E276">
        <v>1524</v>
      </c>
      <c r="F276" t="s">
        <v>22</v>
      </c>
      <c r="G276" t="s">
        <v>3162</v>
      </c>
      <c r="H276" t="s">
        <v>60</v>
      </c>
      <c r="I276" t="s">
        <v>183</v>
      </c>
      <c r="M276" t="s">
        <v>3163</v>
      </c>
      <c r="N276" t="s">
        <v>3121</v>
      </c>
      <c r="O276">
        <v>1</v>
      </c>
      <c r="P276">
        <v>1</v>
      </c>
      <c r="Q276">
        <v>190000</v>
      </c>
      <c r="R276">
        <v>0</v>
      </c>
      <c r="S276">
        <v>190000</v>
      </c>
      <c r="T276" t="s">
        <v>3164</v>
      </c>
      <c r="U276" t="s">
        <v>729</v>
      </c>
    </row>
    <row r="277" spans="1:21" x14ac:dyDescent="0.15">
      <c r="A277">
        <v>772</v>
      </c>
      <c r="B277" s="109" t="s">
        <v>3165</v>
      </c>
      <c r="C277" s="113">
        <v>44095</v>
      </c>
      <c r="D277" t="s">
        <v>239</v>
      </c>
      <c r="E277">
        <v>5704</v>
      </c>
      <c r="F277" t="s">
        <v>22</v>
      </c>
      <c r="G277" t="s">
        <v>3166</v>
      </c>
      <c r="H277" t="s">
        <v>68</v>
      </c>
      <c r="I277" t="s">
        <v>97</v>
      </c>
      <c r="M277" t="s">
        <v>3167</v>
      </c>
      <c r="N277" t="s">
        <v>991</v>
      </c>
      <c r="Q277">
        <v>50000</v>
      </c>
      <c r="R277">
        <v>0</v>
      </c>
      <c r="S277">
        <v>50000</v>
      </c>
      <c r="T277" t="s">
        <v>3168</v>
      </c>
      <c r="U277" t="s">
        <v>280</v>
      </c>
    </row>
    <row r="278" spans="1:21" x14ac:dyDescent="0.15">
      <c r="A278">
        <v>773</v>
      </c>
      <c r="B278" s="109" t="s">
        <v>3169</v>
      </c>
      <c r="C278" s="113">
        <v>44095</v>
      </c>
      <c r="D278" t="s">
        <v>239</v>
      </c>
      <c r="E278">
        <v>10005</v>
      </c>
      <c r="F278" t="s">
        <v>22</v>
      </c>
      <c r="G278" t="s">
        <v>3170</v>
      </c>
      <c r="H278" t="s">
        <v>24</v>
      </c>
      <c r="I278" t="s">
        <v>61</v>
      </c>
      <c r="M278" t="s">
        <v>3171</v>
      </c>
      <c r="N278" t="s">
        <v>595</v>
      </c>
      <c r="Q278">
        <v>50000</v>
      </c>
      <c r="R278">
        <v>0</v>
      </c>
      <c r="S278">
        <v>50000</v>
      </c>
      <c r="T278" t="s">
        <v>3172</v>
      </c>
      <c r="U278" t="s">
        <v>250</v>
      </c>
    </row>
    <row r="279" spans="1:21" x14ac:dyDescent="0.15">
      <c r="A279">
        <v>774</v>
      </c>
      <c r="B279" s="109" t="s">
        <v>3173</v>
      </c>
      <c r="C279" s="113">
        <v>44095</v>
      </c>
      <c r="D279" t="s">
        <v>239</v>
      </c>
      <c r="E279">
        <v>10514</v>
      </c>
      <c r="F279" t="s">
        <v>22</v>
      </c>
      <c r="G279" t="s">
        <v>3174</v>
      </c>
      <c r="H279" t="s">
        <v>24</v>
      </c>
      <c r="I279" t="s">
        <v>25</v>
      </c>
      <c r="M279" t="s">
        <v>3175</v>
      </c>
      <c r="N279" t="s">
        <v>595</v>
      </c>
      <c r="Q279">
        <v>50000</v>
      </c>
      <c r="R279">
        <v>0</v>
      </c>
      <c r="S279">
        <v>50000</v>
      </c>
      <c r="T279" t="s">
        <v>3176</v>
      </c>
      <c r="U279" t="s">
        <v>250</v>
      </c>
    </row>
    <row r="280" spans="1:21" x14ac:dyDescent="0.15">
      <c r="A280">
        <v>775</v>
      </c>
      <c r="B280" s="109" t="s">
        <v>3177</v>
      </c>
      <c r="C280" s="113">
        <v>44095</v>
      </c>
      <c r="D280" t="s">
        <v>239</v>
      </c>
      <c r="E280">
        <v>8607</v>
      </c>
      <c r="F280" t="s">
        <v>22</v>
      </c>
      <c r="G280" t="s">
        <v>3178</v>
      </c>
      <c r="H280" t="s">
        <v>103</v>
      </c>
      <c r="I280" t="s">
        <v>42</v>
      </c>
      <c r="M280" t="s">
        <v>3179</v>
      </c>
      <c r="N280" t="s">
        <v>1273</v>
      </c>
      <c r="Q280">
        <v>50000</v>
      </c>
      <c r="R280">
        <v>0</v>
      </c>
      <c r="S280">
        <v>50000</v>
      </c>
      <c r="T280" t="s">
        <v>3180</v>
      </c>
      <c r="U280" t="s">
        <v>250</v>
      </c>
    </row>
    <row r="281" spans="1:21" x14ac:dyDescent="0.15">
      <c r="A281">
        <v>776</v>
      </c>
      <c r="B281" s="109" t="s">
        <v>3181</v>
      </c>
      <c r="C281" s="113">
        <v>44095</v>
      </c>
      <c r="D281" t="s">
        <v>239</v>
      </c>
      <c r="E281">
        <v>1228</v>
      </c>
      <c r="F281" t="s">
        <v>22</v>
      </c>
      <c r="G281" t="s">
        <v>3182</v>
      </c>
      <c r="H281" t="s">
        <v>54</v>
      </c>
      <c r="I281" t="s">
        <v>118</v>
      </c>
      <c r="M281" t="s">
        <v>3183</v>
      </c>
      <c r="N281" t="s">
        <v>1273</v>
      </c>
      <c r="Q281">
        <v>50000</v>
      </c>
      <c r="R281">
        <v>0</v>
      </c>
      <c r="S281">
        <v>50000</v>
      </c>
      <c r="T281" t="s">
        <v>3184</v>
      </c>
      <c r="U281" t="s">
        <v>280</v>
      </c>
    </row>
    <row r="282" spans="1:21" x14ac:dyDescent="0.15">
      <c r="A282">
        <v>786</v>
      </c>
      <c r="B282" s="109" t="s">
        <v>3215</v>
      </c>
      <c r="C282" s="113">
        <v>44096</v>
      </c>
      <c r="D282" t="s">
        <v>21</v>
      </c>
      <c r="E282">
        <v>5900</v>
      </c>
      <c r="F282" t="s">
        <v>22</v>
      </c>
      <c r="G282" t="s">
        <v>3216</v>
      </c>
      <c r="H282" t="s">
        <v>60</v>
      </c>
      <c r="I282" t="s">
        <v>25</v>
      </c>
      <c r="J282">
        <v>7335</v>
      </c>
      <c r="K282">
        <v>7</v>
      </c>
      <c r="L282">
        <v>1</v>
      </c>
      <c r="N282" t="s">
        <v>608</v>
      </c>
      <c r="O282">
        <v>1</v>
      </c>
      <c r="P282">
        <v>1</v>
      </c>
      <c r="Q282">
        <v>257840</v>
      </c>
      <c r="R282">
        <v>0</v>
      </c>
      <c r="S282">
        <v>257840</v>
      </c>
      <c r="T282" t="s">
        <v>3217</v>
      </c>
      <c r="U282" t="s">
        <v>2638</v>
      </c>
    </row>
    <row r="283" spans="1:21" x14ac:dyDescent="0.15">
      <c r="A283">
        <v>787</v>
      </c>
      <c r="B283" s="109" t="s">
        <v>3218</v>
      </c>
      <c r="C283" s="113">
        <v>44096</v>
      </c>
      <c r="D283" t="s">
        <v>21</v>
      </c>
      <c r="E283">
        <v>6008</v>
      </c>
      <c r="F283" t="s">
        <v>22</v>
      </c>
      <c r="G283" t="s">
        <v>3219</v>
      </c>
      <c r="H283" t="s">
        <v>34</v>
      </c>
      <c r="I283" t="s">
        <v>25</v>
      </c>
      <c r="J283">
        <v>7335</v>
      </c>
      <c r="K283">
        <v>20</v>
      </c>
      <c r="L283">
        <v>1</v>
      </c>
      <c r="N283" t="s">
        <v>608</v>
      </c>
      <c r="O283">
        <v>1</v>
      </c>
      <c r="P283">
        <v>1</v>
      </c>
      <c r="Q283">
        <v>294743</v>
      </c>
      <c r="R283">
        <v>0</v>
      </c>
      <c r="S283">
        <v>294743</v>
      </c>
      <c r="T283" t="s">
        <v>3220</v>
      </c>
      <c r="U283" t="s">
        <v>2638</v>
      </c>
    </row>
    <row r="284" spans="1:21" x14ac:dyDescent="0.15">
      <c r="A284">
        <v>818</v>
      </c>
      <c r="B284" s="109" t="s">
        <v>3332</v>
      </c>
      <c r="C284" s="113">
        <v>44096</v>
      </c>
      <c r="D284" t="s">
        <v>239</v>
      </c>
      <c r="E284">
        <v>9600</v>
      </c>
      <c r="F284" t="s">
        <v>22</v>
      </c>
      <c r="G284" t="s">
        <v>3333</v>
      </c>
      <c r="H284" t="s">
        <v>24</v>
      </c>
      <c r="I284" t="s">
        <v>61</v>
      </c>
      <c r="M284" t="s">
        <v>3334</v>
      </c>
      <c r="N284" t="s">
        <v>2336</v>
      </c>
      <c r="Q284">
        <v>50000</v>
      </c>
      <c r="R284">
        <v>0</v>
      </c>
      <c r="S284">
        <v>50000</v>
      </c>
      <c r="T284" t="s">
        <v>3335</v>
      </c>
      <c r="U284" t="s">
        <v>3336</v>
      </c>
    </row>
    <row r="285" spans="1:21" x14ac:dyDescent="0.15">
      <c r="A285">
        <v>819</v>
      </c>
      <c r="B285" s="109" t="s">
        <v>3337</v>
      </c>
      <c r="C285" s="113">
        <v>44096</v>
      </c>
      <c r="D285" t="s">
        <v>239</v>
      </c>
      <c r="E285">
        <v>10906</v>
      </c>
      <c r="F285" t="s">
        <v>22</v>
      </c>
      <c r="G285" t="s">
        <v>3338</v>
      </c>
      <c r="H285" t="s">
        <v>34</v>
      </c>
      <c r="I285" t="s">
        <v>42</v>
      </c>
      <c r="M285" t="s">
        <v>3339</v>
      </c>
      <c r="N285" t="s">
        <v>294</v>
      </c>
      <c r="Q285">
        <v>50000</v>
      </c>
      <c r="R285">
        <v>0</v>
      </c>
      <c r="S285">
        <v>50000</v>
      </c>
      <c r="T285" t="s">
        <v>3340</v>
      </c>
      <c r="U285" t="s">
        <v>250</v>
      </c>
    </row>
    <row r="286" spans="1:21" x14ac:dyDescent="0.15">
      <c r="A286">
        <v>820</v>
      </c>
      <c r="B286" s="109" t="s">
        <v>3341</v>
      </c>
      <c r="C286" s="113">
        <v>44096</v>
      </c>
      <c r="D286" t="s">
        <v>239</v>
      </c>
      <c r="E286">
        <v>1406</v>
      </c>
      <c r="F286" t="s">
        <v>2257</v>
      </c>
      <c r="G286" t="s">
        <v>2481</v>
      </c>
      <c r="H286" t="s">
        <v>60</v>
      </c>
      <c r="I286" t="s">
        <v>109</v>
      </c>
      <c r="M286" t="s">
        <v>3342</v>
      </c>
      <c r="N286" t="s">
        <v>481</v>
      </c>
      <c r="Q286">
        <v>50000</v>
      </c>
      <c r="R286">
        <v>0</v>
      </c>
      <c r="S286">
        <v>50000</v>
      </c>
      <c r="T286" t="s">
        <v>3343</v>
      </c>
      <c r="U286" t="s">
        <v>280</v>
      </c>
    </row>
    <row r="287" spans="1:21" x14ac:dyDescent="0.15">
      <c r="A287">
        <v>821</v>
      </c>
      <c r="B287" s="109" t="s">
        <v>3344</v>
      </c>
      <c r="C287" s="113">
        <v>44096</v>
      </c>
      <c r="D287" t="s">
        <v>239</v>
      </c>
      <c r="E287">
        <v>4513</v>
      </c>
      <c r="F287" t="s">
        <v>22</v>
      </c>
      <c r="G287" t="s">
        <v>924</v>
      </c>
      <c r="H287" t="s">
        <v>34</v>
      </c>
      <c r="I287" t="s">
        <v>97</v>
      </c>
      <c r="M287" t="s">
        <v>3345</v>
      </c>
      <c r="N287" t="s">
        <v>481</v>
      </c>
      <c r="Q287">
        <v>50000</v>
      </c>
      <c r="R287">
        <v>0</v>
      </c>
      <c r="S287">
        <v>50000</v>
      </c>
      <c r="T287" t="s">
        <v>3346</v>
      </c>
      <c r="U287" t="s">
        <v>280</v>
      </c>
    </row>
    <row r="288" spans="1:21" x14ac:dyDescent="0.15">
      <c r="A288">
        <v>822</v>
      </c>
      <c r="B288" s="109" t="s">
        <v>3347</v>
      </c>
      <c r="C288" s="113">
        <v>44096</v>
      </c>
      <c r="D288" t="s">
        <v>239</v>
      </c>
      <c r="E288">
        <v>1408</v>
      </c>
      <c r="F288" t="s">
        <v>22</v>
      </c>
      <c r="G288" t="s">
        <v>3348</v>
      </c>
      <c r="H288" t="s">
        <v>24</v>
      </c>
      <c r="I288" t="s">
        <v>104</v>
      </c>
      <c r="M288" t="s">
        <v>3349</v>
      </c>
      <c r="N288" t="s">
        <v>481</v>
      </c>
      <c r="Q288">
        <v>50000</v>
      </c>
      <c r="R288">
        <v>0</v>
      </c>
      <c r="S288">
        <v>50000</v>
      </c>
      <c r="T288" t="s">
        <v>3350</v>
      </c>
      <c r="U288" t="s">
        <v>280</v>
      </c>
    </row>
    <row r="289" spans="1:21" x14ac:dyDescent="0.15">
      <c r="A289">
        <v>823</v>
      </c>
      <c r="B289" s="109" t="s">
        <v>3351</v>
      </c>
      <c r="C289" s="113">
        <v>44096</v>
      </c>
      <c r="D289" t="s">
        <v>239</v>
      </c>
      <c r="E289">
        <v>502</v>
      </c>
      <c r="F289" t="s">
        <v>22</v>
      </c>
      <c r="G289" t="s">
        <v>3352</v>
      </c>
      <c r="H289" t="s">
        <v>60</v>
      </c>
      <c r="I289" t="s">
        <v>118</v>
      </c>
      <c r="M289" t="s">
        <v>3353</v>
      </c>
      <c r="N289" t="s">
        <v>481</v>
      </c>
      <c r="Q289">
        <v>50000</v>
      </c>
      <c r="R289">
        <v>0</v>
      </c>
      <c r="S289">
        <v>50000</v>
      </c>
      <c r="T289" t="s">
        <v>3354</v>
      </c>
      <c r="U289" t="s">
        <v>280</v>
      </c>
    </row>
    <row r="290" spans="1:21" x14ac:dyDescent="0.15">
      <c r="A290">
        <v>824</v>
      </c>
      <c r="B290" s="109" t="s">
        <v>3355</v>
      </c>
      <c r="C290" s="113">
        <v>44096</v>
      </c>
      <c r="D290" t="s">
        <v>239</v>
      </c>
      <c r="E290">
        <v>7704</v>
      </c>
      <c r="F290" t="s">
        <v>22</v>
      </c>
      <c r="G290" t="s">
        <v>3356</v>
      </c>
      <c r="H290" t="s">
        <v>68</v>
      </c>
      <c r="I290" t="s">
        <v>97</v>
      </c>
      <c r="M290" t="s">
        <v>3357</v>
      </c>
      <c r="N290" t="s">
        <v>481</v>
      </c>
      <c r="Q290">
        <v>50000</v>
      </c>
      <c r="R290">
        <v>0</v>
      </c>
      <c r="S290">
        <v>50000</v>
      </c>
      <c r="T290" t="s">
        <v>3358</v>
      </c>
      <c r="U290" t="s">
        <v>280</v>
      </c>
    </row>
    <row r="291" spans="1:21" x14ac:dyDescent="0.15">
      <c r="A291">
        <v>825</v>
      </c>
      <c r="B291" s="109" t="s">
        <v>3359</v>
      </c>
      <c r="C291" s="113">
        <v>44096</v>
      </c>
      <c r="D291" t="s">
        <v>239</v>
      </c>
      <c r="E291">
        <v>3313</v>
      </c>
      <c r="F291" t="s">
        <v>22</v>
      </c>
      <c r="G291" t="s">
        <v>3360</v>
      </c>
      <c r="H291" t="s">
        <v>322</v>
      </c>
      <c r="I291" t="s">
        <v>35</v>
      </c>
      <c r="M291" t="s">
        <v>3361</v>
      </c>
      <c r="Q291">
        <v>50000</v>
      </c>
      <c r="R291">
        <v>0</v>
      </c>
      <c r="S291">
        <v>50000</v>
      </c>
      <c r="T291" t="s">
        <v>3362</v>
      </c>
      <c r="U291" t="s">
        <v>1857</v>
      </c>
    </row>
    <row r="292" spans="1:21" x14ac:dyDescent="0.15">
      <c r="A292">
        <v>826</v>
      </c>
      <c r="B292" s="109" t="s">
        <v>3363</v>
      </c>
      <c r="C292" s="113">
        <v>44096</v>
      </c>
      <c r="D292" t="s">
        <v>239</v>
      </c>
      <c r="E292">
        <v>9505</v>
      </c>
      <c r="F292" t="s">
        <v>22</v>
      </c>
      <c r="G292" t="s">
        <v>3364</v>
      </c>
      <c r="H292" t="s">
        <v>68</v>
      </c>
      <c r="I292" t="s">
        <v>25</v>
      </c>
      <c r="M292" t="s">
        <v>3365</v>
      </c>
      <c r="N292" t="s">
        <v>1556</v>
      </c>
      <c r="Q292">
        <v>50000</v>
      </c>
      <c r="R292">
        <v>0</v>
      </c>
      <c r="S292">
        <v>50000</v>
      </c>
      <c r="T292" t="s">
        <v>3366</v>
      </c>
      <c r="U292" t="s">
        <v>250</v>
      </c>
    </row>
    <row r="293" spans="1:21" x14ac:dyDescent="0.15">
      <c r="A293">
        <v>827</v>
      </c>
      <c r="B293" s="109" t="s">
        <v>3367</v>
      </c>
      <c r="C293" s="113">
        <v>44096</v>
      </c>
      <c r="D293" t="s">
        <v>239</v>
      </c>
      <c r="E293">
        <v>10712</v>
      </c>
      <c r="F293" t="s">
        <v>22</v>
      </c>
      <c r="G293" t="s">
        <v>1752</v>
      </c>
      <c r="H293" t="s">
        <v>24</v>
      </c>
      <c r="M293" t="s">
        <v>3368</v>
      </c>
      <c r="N293" t="s">
        <v>1556</v>
      </c>
      <c r="Q293">
        <v>50000</v>
      </c>
      <c r="R293">
        <v>0</v>
      </c>
      <c r="S293">
        <v>50000</v>
      </c>
      <c r="T293" t="s">
        <v>3369</v>
      </c>
      <c r="U293" t="s">
        <v>250</v>
      </c>
    </row>
    <row r="294" spans="1:21" x14ac:dyDescent="0.15">
      <c r="A294">
        <v>828</v>
      </c>
      <c r="B294" s="109" t="s">
        <v>3370</v>
      </c>
      <c r="C294" s="113">
        <v>44096</v>
      </c>
      <c r="D294" t="s">
        <v>239</v>
      </c>
      <c r="E294">
        <v>4500</v>
      </c>
      <c r="F294" t="s">
        <v>22</v>
      </c>
      <c r="G294" t="s">
        <v>1877</v>
      </c>
      <c r="H294" t="s">
        <v>68</v>
      </c>
      <c r="I294" t="s">
        <v>97</v>
      </c>
      <c r="M294" t="s">
        <v>1878</v>
      </c>
      <c r="N294" t="s">
        <v>1861</v>
      </c>
      <c r="Q294">
        <v>50000</v>
      </c>
      <c r="R294">
        <v>0</v>
      </c>
      <c r="S294">
        <v>50000</v>
      </c>
      <c r="T294" t="s">
        <v>1879</v>
      </c>
      <c r="U294" t="s">
        <v>280</v>
      </c>
    </row>
    <row r="295" spans="1:21" x14ac:dyDescent="0.15">
      <c r="A295">
        <v>829</v>
      </c>
      <c r="B295" s="109" t="s">
        <v>3371</v>
      </c>
      <c r="C295" s="113">
        <v>44096</v>
      </c>
      <c r="D295" t="s">
        <v>239</v>
      </c>
      <c r="E295">
        <v>15019</v>
      </c>
      <c r="F295" t="s">
        <v>22</v>
      </c>
      <c r="G295" t="s">
        <v>3372</v>
      </c>
      <c r="H295" t="s">
        <v>54</v>
      </c>
      <c r="M295" t="s">
        <v>3373</v>
      </c>
      <c r="N295" t="s">
        <v>1556</v>
      </c>
      <c r="Q295">
        <v>50000</v>
      </c>
      <c r="R295">
        <v>0</v>
      </c>
      <c r="S295">
        <v>50000</v>
      </c>
      <c r="T295" t="s">
        <v>3374</v>
      </c>
      <c r="U295" t="s">
        <v>250</v>
      </c>
    </row>
    <row r="296" spans="1:21" x14ac:dyDescent="0.15">
      <c r="A296">
        <v>830</v>
      </c>
      <c r="B296" s="109" t="s">
        <v>3375</v>
      </c>
      <c r="C296" s="113">
        <v>44096</v>
      </c>
      <c r="D296" t="s">
        <v>239</v>
      </c>
      <c r="E296">
        <v>1510</v>
      </c>
      <c r="F296" t="s">
        <v>22</v>
      </c>
      <c r="G296" t="s">
        <v>3376</v>
      </c>
      <c r="H296" t="s">
        <v>54</v>
      </c>
      <c r="I296" t="s">
        <v>109</v>
      </c>
      <c r="M296" t="s">
        <v>3377</v>
      </c>
      <c r="Q296">
        <v>50000</v>
      </c>
      <c r="R296">
        <v>0</v>
      </c>
      <c r="S296">
        <v>50000</v>
      </c>
      <c r="T296" t="s">
        <v>3378</v>
      </c>
      <c r="U296" t="s">
        <v>3379</v>
      </c>
    </row>
    <row r="297" spans="1:21" x14ac:dyDescent="0.15">
      <c r="A297">
        <v>831</v>
      </c>
      <c r="B297" s="109" t="s">
        <v>3380</v>
      </c>
      <c r="C297" s="113">
        <v>44096</v>
      </c>
      <c r="D297" t="s">
        <v>239</v>
      </c>
      <c r="E297">
        <v>7905</v>
      </c>
      <c r="F297" t="s">
        <v>22</v>
      </c>
      <c r="G297" t="s">
        <v>3381</v>
      </c>
      <c r="H297" t="s">
        <v>24</v>
      </c>
      <c r="I297" t="s">
        <v>161</v>
      </c>
      <c r="M297" t="s">
        <v>3382</v>
      </c>
      <c r="N297" t="s">
        <v>2341</v>
      </c>
      <c r="Q297">
        <v>50000</v>
      </c>
      <c r="R297">
        <v>0</v>
      </c>
      <c r="S297">
        <v>50000</v>
      </c>
      <c r="T297" t="s">
        <v>3383</v>
      </c>
      <c r="U297" t="s">
        <v>250</v>
      </c>
    </row>
    <row r="298" spans="1:21" x14ac:dyDescent="0.15">
      <c r="A298">
        <v>832</v>
      </c>
      <c r="B298" s="109" t="s">
        <v>3384</v>
      </c>
      <c r="C298" s="113">
        <v>44096</v>
      </c>
      <c r="D298" t="s">
        <v>239</v>
      </c>
      <c r="E298">
        <v>9310</v>
      </c>
      <c r="F298" t="s">
        <v>22</v>
      </c>
      <c r="G298" t="s">
        <v>3385</v>
      </c>
      <c r="H298" t="s">
        <v>34</v>
      </c>
      <c r="I298" t="s">
        <v>42</v>
      </c>
      <c r="M298" t="s">
        <v>3386</v>
      </c>
      <c r="N298" t="s">
        <v>1556</v>
      </c>
      <c r="Q298">
        <v>50000</v>
      </c>
      <c r="R298">
        <v>0</v>
      </c>
      <c r="S298">
        <v>50000</v>
      </c>
      <c r="T298" t="s">
        <v>3387</v>
      </c>
      <c r="U298" t="s">
        <v>261</v>
      </c>
    </row>
    <row r="299" spans="1:21" x14ac:dyDescent="0.15">
      <c r="A299">
        <v>833</v>
      </c>
      <c r="B299" s="109" t="s">
        <v>3388</v>
      </c>
      <c r="C299" s="113">
        <v>44096</v>
      </c>
      <c r="D299" t="s">
        <v>239</v>
      </c>
      <c r="E299">
        <v>10914</v>
      </c>
      <c r="F299" t="s">
        <v>22</v>
      </c>
      <c r="G299" t="s">
        <v>3389</v>
      </c>
      <c r="H299" t="s">
        <v>24</v>
      </c>
      <c r="I299" t="s">
        <v>42</v>
      </c>
      <c r="M299" t="s">
        <v>3390</v>
      </c>
      <c r="N299" t="s">
        <v>1556</v>
      </c>
      <c r="Q299">
        <v>50000</v>
      </c>
      <c r="R299">
        <v>0</v>
      </c>
      <c r="S299">
        <v>50000</v>
      </c>
      <c r="T299" t="s">
        <v>3391</v>
      </c>
      <c r="U299" t="s">
        <v>261</v>
      </c>
    </row>
    <row r="300" spans="1:21" x14ac:dyDescent="0.15">
      <c r="A300">
        <v>834</v>
      </c>
      <c r="B300" s="109" t="s">
        <v>3392</v>
      </c>
      <c r="C300" s="113">
        <v>44096</v>
      </c>
      <c r="D300" t="s">
        <v>239</v>
      </c>
      <c r="E300">
        <v>11618</v>
      </c>
      <c r="F300" t="s">
        <v>22</v>
      </c>
      <c r="G300" t="s">
        <v>2122</v>
      </c>
      <c r="H300" t="s">
        <v>54</v>
      </c>
      <c r="I300" t="s">
        <v>42</v>
      </c>
      <c r="M300" t="s">
        <v>3393</v>
      </c>
      <c r="N300" t="s">
        <v>1556</v>
      </c>
      <c r="Q300">
        <v>50000</v>
      </c>
      <c r="R300">
        <v>0</v>
      </c>
      <c r="S300">
        <v>50000</v>
      </c>
      <c r="T300" t="s">
        <v>3394</v>
      </c>
      <c r="U300" t="s">
        <v>261</v>
      </c>
    </row>
    <row r="301" spans="1:21" x14ac:dyDescent="0.15">
      <c r="A301">
        <v>835</v>
      </c>
      <c r="B301" s="109" t="s">
        <v>3395</v>
      </c>
      <c r="C301" s="113">
        <v>44096</v>
      </c>
      <c r="D301" t="s">
        <v>239</v>
      </c>
      <c r="E301">
        <v>6713</v>
      </c>
      <c r="F301" t="s">
        <v>22</v>
      </c>
      <c r="G301" t="s">
        <v>3396</v>
      </c>
      <c r="H301" t="s">
        <v>103</v>
      </c>
      <c r="I301" t="s">
        <v>97</v>
      </c>
      <c r="M301" t="s">
        <v>3397</v>
      </c>
      <c r="N301" t="s">
        <v>2336</v>
      </c>
      <c r="Q301">
        <v>50000</v>
      </c>
      <c r="R301">
        <v>0</v>
      </c>
      <c r="S301">
        <v>50000</v>
      </c>
      <c r="T301" t="s">
        <v>3398</v>
      </c>
      <c r="U301" t="s">
        <v>250</v>
      </c>
    </row>
    <row r="302" spans="1:21" x14ac:dyDescent="0.15">
      <c r="A302">
        <v>836</v>
      </c>
      <c r="B302" s="109" t="s">
        <v>3399</v>
      </c>
      <c r="C302" s="113">
        <v>44096</v>
      </c>
      <c r="D302" t="s">
        <v>239</v>
      </c>
      <c r="E302">
        <v>9019</v>
      </c>
      <c r="F302" t="s">
        <v>22</v>
      </c>
      <c r="G302" t="s">
        <v>3400</v>
      </c>
      <c r="H302" t="s">
        <v>24</v>
      </c>
      <c r="I302" t="s">
        <v>25</v>
      </c>
      <c r="M302" t="s">
        <v>3401</v>
      </c>
      <c r="N302" t="s">
        <v>481</v>
      </c>
      <c r="Q302">
        <v>50000</v>
      </c>
      <c r="R302">
        <v>0</v>
      </c>
      <c r="S302">
        <v>50000</v>
      </c>
      <c r="T302" t="s">
        <v>3402</v>
      </c>
      <c r="U302" t="s">
        <v>280</v>
      </c>
    </row>
    <row r="303" spans="1:21" x14ac:dyDescent="0.15">
      <c r="A303">
        <v>837</v>
      </c>
      <c r="B303" s="109" t="s">
        <v>3403</v>
      </c>
      <c r="C303" s="113">
        <v>44096</v>
      </c>
      <c r="D303" t="s">
        <v>239</v>
      </c>
      <c r="E303">
        <v>5103</v>
      </c>
      <c r="F303" t="s">
        <v>22</v>
      </c>
      <c r="G303" t="s">
        <v>3404</v>
      </c>
      <c r="H303" t="s">
        <v>54</v>
      </c>
      <c r="I303" t="s">
        <v>69</v>
      </c>
      <c r="M303" t="s">
        <v>3405</v>
      </c>
      <c r="N303" t="s">
        <v>748</v>
      </c>
      <c r="Q303">
        <v>50000</v>
      </c>
      <c r="R303">
        <v>0</v>
      </c>
      <c r="S303">
        <v>50000</v>
      </c>
      <c r="T303" t="s">
        <v>3406</v>
      </c>
      <c r="U303" t="s">
        <v>250</v>
      </c>
    </row>
    <row r="304" spans="1:21" x14ac:dyDescent="0.15">
      <c r="A304">
        <v>838</v>
      </c>
      <c r="B304" s="109" t="s">
        <v>3407</v>
      </c>
      <c r="C304" s="113">
        <v>44096</v>
      </c>
      <c r="D304" t="s">
        <v>239</v>
      </c>
      <c r="E304">
        <v>12617</v>
      </c>
      <c r="F304" t="s">
        <v>22</v>
      </c>
      <c r="G304" t="s">
        <v>3408</v>
      </c>
      <c r="H304" t="s">
        <v>103</v>
      </c>
      <c r="I304" t="s">
        <v>42</v>
      </c>
      <c r="M304" t="s">
        <v>3409</v>
      </c>
      <c r="N304" t="s">
        <v>476</v>
      </c>
      <c r="Q304">
        <v>50000</v>
      </c>
      <c r="R304">
        <v>0</v>
      </c>
      <c r="S304">
        <v>50000</v>
      </c>
      <c r="T304" t="s">
        <v>3410</v>
      </c>
      <c r="U304" t="s">
        <v>250</v>
      </c>
    </row>
    <row r="305" spans="1:21" x14ac:dyDescent="0.15">
      <c r="A305">
        <v>879</v>
      </c>
      <c r="B305" s="109" t="s">
        <v>3558</v>
      </c>
      <c r="C305" s="113">
        <v>44097</v>
      </c>
      <c r="D305" t="s">
        <v>239</v>
      </c>
      <c r="E305">
        <v>2619</v>
      </c>
      <c r="F305" t="s">
        <v>22</v>
      </c>
      <c r="G305" t="s">
        <v>3559</v>
      </c>
      <c r="H305" t="s">
        <v>24</v>
      </c>
      <c r="I305" t="s">
        <v>69</v>
      </c>
      <c r="M305" t="s">
        <v>1941</v>
      </c>
      <c r="N305" t="s">
        <v>497</v>
      </c>
      <c r="Q305">
        <v>50000</v>
      </c>
      <c r="R305">
        <v>0</v>
      </c>
      <c r="S305">
        <v>50000</v>
      </c>
      <c r="T305" t="s">
        <v>3560</v>
      </c>
      <c r="U305" t="s">
        <v>250</v>
      </c>
    </row>
    <row r="306" spans="1:21" x14ac:dyDescent="0.15">
      <c r="A306">
        <v>880</v>
      </c>
      <c r="B306" s="109" t="s">
        <v>3561</v>
      </c>
      <c r="C306" s="113">
        <v>44097</v>
      </c>
      <c r="D306" t="s">
        <v>239</v>
      </c>
      <c r="E306">
        <v>925</v>
      </c>
      <c r="F306" t="s">
        <v>22</v>
      </c>
      <c r="G306" t="s">
        <v>3562</v>
      </c>
      <c r="H306" t="s">
        <v>60</v>
      </c>
      <c r="I306" t="s">
        <v>97</v>
      </c>
      <c r="M306" t="s">
        <v>3563</v>
      </c>
      <c r="N306" t="s">
        <v>497</v>
      </c>
      <c r="Q306">
        <v>50000</v>
      </c>
      <c r="R306">
        <v>0</v>
      </c>
      <c r="S306">
        <v>50000</v>
      </c>
      <c r="T306" t="s">
        <v>3564</v>
      </c>
      <c r="U306" t="s">
        <v>256</v>
      </c>
    </row>
    <row r="307" spans="1:21" x14ac:dyDescent="0.15">
      <c r="A307">
        <v>882</v>
      </c>
      <c r="B307" s="109" t="s">
        <v>3566</v>
      </c>
      <c r="C307" s="113">
        <v>44097</v>
      </c>
      <c r="D307" t="s">
        <v>239</v>
      </c>
      <c r="E307">
        <v>2708</v>
      </c>
      <c r="F307" t="s">
        <v>22</v>
      </c>
      <c r="G307" t="s">
        <v>3567</v>
      </c>
      <c r="H307" t="s">
        <v>34</v>
      </c>
      <c r="I307" t="s">
        <v>35</v>
      </c>
      <c r="M307" t="s">
        <v>3568</v>
      </c>
      <c r="N307" t="s">
        <v>528</v>
      </c>
      <c r="Q307">
        <v>50000</v>
      </c>
      <c r="R307">
        <v>0</v>
      </c>
      <c r="S307">
        <v>50000</v>
      </c>
      <c r="T307" t="s">
        <v>3569</v>
      </c>
      <c r="U307" t="s">
        <v>250</v>
      </c>
    </row>
    <row r="308" spans="1:21" x14ac:dyDescent="0.15">
      <c r="A308">
        <v>883</v>
      </c>
      <c r="B308" s="109" t="s">
        <v>3570</v>
      </c>
      <c r="C308" s="113">
        <v>44097</v>
      </c>
      <c r="D308" t="s">
        <v>239</v>
      </c>
      <c r="E308">
        <v>1728</v>
      </c>
      <c r="F308" t="s">
        <v>22</v>
      </c>
      <c r="G308" t="s">
        <v>3571</v>
      </c>
      <c r="H308" t="s">
        <v>24</v>
      </c>
      <c r="I308" t="s">
        <v>109</v>
      </c>
      <c r="M308" t="s">
        <v>3572</v>
      </c>
      <c r="N308" t="s">
        <v>2331</v>
      </c>
      <c r="Q308">
        <v>50000</v>
      </c>
      <c r="R308">
        <v>0</v>
      </c>
      <c r="S308">
        <v>50000</v>
      </c>
      <c r="T308" t="s">
        <v>3573</v>
      </c>
      <c r="U308" t="s">
        <v>250</v>
      </c>
    </row>
    <row r="309" spans="1:21" x14ac:dyDescent="0.15">
      <c r="A309">
        <v>884</v>
      </c>
      <c r="B309" s="109" t="s">
        <v>3574</v>
      </c>
      <c r="C309" s="113">
        <v>44097</v>
      </c>
      <c r="D309" t="s">
        <v>239</v>
      </c>
      <c r="E309">
        <v>3908</v>
      </c>
      <c r="F309" t="s">
        <v>22</v>
      </c>
      <c r="G309" t="s">
        <v>3575</v>
      </c>
      <c r="H309" t="s">
        <v>54</v>
      </c>
      <c r="I309" t="s">
        <v>97</v>
      </c>
      <c r="M309" t="s">
        <v>3576</v>
      </c>
      <c r="N309" t="s">
        <v>2331</v>
      </c>
      <c r="Q309">
        <v>50000</v>
      </c>
      <c r="R309">
        <v>0</v>
      </c>
      <c r="S309">
        <v>50000</v>
      </c>
      <c r="T309" t="s">
        <v>3577</v>
      </c>
      <c r="U309" t="s">
        <v>250</v>
      </c>
    </row>
    <row r="310" spans="1:21" x14ac:dyDescent="0.15">
      <c r="A310">
        <v>885</v>
      </c>
      <c r="B310" s="109" t="s">
        <v>3578</v>
      </c>
      <c r="C310" s="113">
        <v>44097</v>
      </c>
      <c r="D310" t="s">
        <v>239</v>
      </c>
      <c r="E310">
        <v>5306</v>
      </c>
      <c r="F310" t="s">
        <v>22</v>
      </c>
      <c r="G310" t="s">
        <v>3579</v>
      </c>
      <c r="H310" t="s">
        <v>68</v>
      </c>
      <c r="I310" t="s">
        <v>69</v>
      </c>
      <c r="M310" t="s">
        <v>3580</v>
      </c>
      <c r="N310" t="s">
        <v>3581</v>
      </c>
      <c r="Q310">
        <v>50000</v>
      </c>
      <c r="R310">
        <v>0</v>
      </c>
      <c r="S310">
        <v>50000</v>
      </c>
      <c r="T310" t="s">
        <v>3582</v>
      </c>
      <c r="U310" t="s">
        <v>250</v>
      </c>
    </row>
    <row r="311" spans="1:21" x14ac:dyDescent="0.15">
      <c r="A311">
        <v>886</v>
      </c>
      <c r="B311" s="109" t="s">
        <v>3583</v>
      </c>
      <c r="C311" s="113">
        <v>44097</v>
      </c>
      <c r="D311" t="s">
        <v>239</v>
      </c>
      <c r="E311">
        <v>8311</v>
      </c>
      <c r="F311" t="s">
        <v>22</v>
      </c>
      <c r="G311" t="s">
        <v>3584</v>
      </c>
      <c r="H311" t="s">
        <v>24</v>
      </c>
      <c r="I311" t="s">
        <v>42</v>
      </c>
      <c r="M311" t="s">
        <v>3585</v>
      </c>
      <c r="N311" t="s">
        <v>528</v>
      </c>
      <c r="Q311">
        <v>50000</v>
      </c>
      <c r="R311">
        <v>0</v>
      </c>
      <c r="S311">
        <v>50000</v>
      </c>
      <c r="T311" t="s">
        <v>3586</v>
      </c>
      <c r="U311" t="s">
        <v>250</v>
      </c>
    </row>
    <row r="312" spans="1:21" x14ac:dyDescent="0.15">
      <c r="A312">
        <v>887</v>
      </c>
      <c r="B312" s="109" t="s">
        <v>3587</v>
      </c>
      <c r="C312" s="113">
        <v>44097</v>
      </c>
      <c r="D312" t="s">
        <v>239</v>
      </c>
      <c r="E312">
        <v>11606</v>
      </c>
      <c r="F312" t="s">
        <v>22</v>
      </c>
      <c r="G312" t="s">
        <v>3588</v>
      </c>
      <c r="H312" t="s">
        <v>24</v>
      </c>
      <c r="M312" t="s">
        <v>3589</v>
      </c>
      <c r="N312" t="s">
        <v>3590</v>
      </c>
      <c r="Q312">
        <v>50000</v>
      </c>
      <c r="R312">
        <v>0</v>
      </c>
      <c r="S312">
        <v>50000</v>
      </c>
      <c r="T312" t="s">
        <v>3591</v>
      </c>
      <c r="U312" t="s">
        <v>250</v>
      </c>
    </row>
    <row r="313" spans="1:21" x14ac:dyDescent="0.15">
      <c r="A313">
        <v>888</v>
      </c>
      <c r="B313" s="109" t="s">
        <v>3592</v>
      </c>
      <c r="C313" s="113">
        <v>44097</v>
      </c>
      <c r="D313" t="s">
        <v>239</v>
      </c>
      <c r="E313">
        <v>8013</v>
      </c>
      <c r="F313" t="s">
        <v>22</v>
      </c>
      <c r="G313" t="s">
        <v>3593</v>
      </c>
      <c r="H313" t="s">
        <v>68</v>
      </c>
      <c r="I313" t="s">
        <v>25</v>
      </c>
      <c r="M313" t="s">
        <v>3594</v>
      </c>
      <c r="N313" t="s">
        <v>722</v>
      </c>
      <c r="Q313">
        <v>50000</v>
      </c>
      <c r="R313">
        <v>0</v>
      </c>
      <c r="S313">
        <v>50000</v>
      </c>
      <c r="T313" t="s">
        <v>3595</v>
      </c>
      <c r="U313" t="s">
        <v>250</v>
      </c>
    </row>
    <row r="314" spans="1:21" x14ac:dyDescent="0.15">
      <c r="A314">
        <v>889</v>
      </c>
      <c r="B314" s="109" t="s">
        <v>3596</v>
      </c>
      <c r="C314" s="113">
        <v>44097</v>
      </c>
      <c r="D314" t="s">
        <v>239</v>
      </c>
      <c r="E314">
        <v>1920</v>
      </c>
      <c r="F314" t="s">
        <v>22</v>
      </c>
      <c r="G314" t="s">
        <v>3597</v>
      </c>
      <c r="H314" t="s">
        <v>54</v>
      </c>
      <c r="I314" t="s">
        <v>104</v>
      </c>
      <c r="M314" t="s">
        <v>3598</v>
      </c>
      <c r="N314" t="s">
        <v>528</v>
      </c>
      <c r="Q314">
        <v>50000</v>
      </c>
      <c r="R314">
        <v>0</v>
      </c>
      <c r="S314">
        <v>50000</v>
      </c>
      <c r="T314" t="s">
        <v>3599</v>
      </c>
      <c r="U314" t="s">
        <v>1857</v>
      </c>
    </row>
    <row r="315" spans="1:21" x14ac:dyDescent="0.15">
      <c r="A315">
        <v>890</v>
      </c>
      <c r="B315" s="109" t="s">
        <v>3600</v>
      </c>
      <c r="C315" s="113">
        <v>44097</v>
      </c>
      <c r="D315" t="s">
        <v>239</v>
      </c>
      <c r="E315">
        <v>1510</v>
      </c>
      <c r="F315" t="s">
        <v>22</v>
      </c>
      <c r="G315" t="s">
        <v>1492</v>
      </c>
      <c r="H315" t="s">
        <v>60</v>
      </c>
      <c r="I315" t="s">
        <v>118</v>
      </c>
      <c r="M315" t="s">
        <v>3268</v>
      </c>
      <c r="N315" t="s">
        <v>523</v>
      </c>
      <c r="Q315">
        <v>50000</v>
      </c>
      <c r="R315">
        <v>0</v>
      </c>
      <c r="S315">
        <v>50000</v>
      </c>
      <c r="T315" t="s">
        <v>3269</v>
      </c>
      <c r="U315" t="s">
        <v>280</v>
      </c>
    </row>
    <row r="316" spans="1:21" x14ac:dyDescent="0.15">
      <c r="A316">
        <v>891</v>
      </c>
      <c r="B316" s="109" t="s">
        <v>3601</v>
      </c>
      <c r="C316" s="113">
        <v>44097</v>
      </c>
      <c r="D316" t="s">
        <v>239</v>
      </c>
      <c r="E316">
        <v>4712</v>
      </c>
      <c r="F316" t="s">
        <v>22</v>
      </c>
      <c r="G316" t="s">
        <v>3602</v>
      </c>
      <c r="H316" t="s">
        <v>24</v>
      </c>
      <c r="I316" t="s">
        <v>97</v>
      </c>
      <c r="M316" t="s">
        <v>3603</v>
      </c>
      <c r="N316" t="s">
        <v>523</v>
      </c>
      <c r="Q316">
        <v>50000</v>
      </c>
      <c r="R316">
        <v>0</v>
      </c>
      <c r="S316">
        <v>50000</v>
      </c>
      <c r="T316" t="s">
        <v>3604</v>
      </c>
      <c r="U316" t="s">
        <v>280</v>
      </c>
    </row>
    <row r="317" spans="1:21" x14ac:dyDescent="0.15">
      <c r="A317">
        <v>892</v>
      </c>
      <c r="B317" s="109" t="s">
        <v>3605</v>
      </c>
      <c r="C317" s="113">
        <v>44097</v>
      </c>
      <c r="D317" t="s">
        <v>239</v>
      </c>
      <c r="E317">
        <v>8407</v>
      </c>
      <c r="F317" t="s">
        <v>22</v>
      </c>
      <c r="G317" t="s">
        <v>3606</v>
      </c>
      <c r="H317" t="s">
        <v>103</v>
      </c>
      <c r="I317" t="s">
        <v>42</v>
      </c>
      <c r="M317" t="s">
        <v>3607</v>
      </c>
      <c r="N317" t="s">
        <v>722</v>
      </c>
      <c r="Q317">
        <v>50000</v>
      </c>
      <c r="R317">
        <v>0</v>
      </c>
      <c r="S317">
        <v>50000</v>
      </c>
      <c r="T317" t="s">
        <v>3608</v>
      </c>
      <c r="U317" t="s">
        <v>250</v>
      </c>
    </row>
    <row r="318" spans="1:21" x14ac:dyDescent="0.15">
      <c r="A318">
        <v>893</v>
      </c>
      <c r="B318" s="109" t="s">
        <v>3609</v>
      </c>
      <c r="C318" s="113">
        <v>44097</v>
      </c>
      <c r="D318" t="s">
        <v>239</v>
      </c>
      <c r="E318">
        <v>9011</v>
      </c>
      <c r="F318" t="s">
        <v>22</v>
      </c>
      <c r="G318" t="s">
        <v>3610</v>
      </c>
      <c r="H318" t="s">
        <v>54</v>
      </c>
      <c r="I318" t="s">
        <v>42</v>
      </c>
      <c r="M318" t="s">
        <v>3611</v>
      </c>
      <c r="N318" t="s">
        <v>748</v>
      </c>
      <c r="Q318">
        <v>50000</v>
      </c>
      <c r="R318">
        <v>0</v>
      </c>
      <c r="S318">
        <v>50000</v>
      </c>
      <c r="T318" t="s">
        <v>110</v>
      </c>
      <c r="U318" t="s">
        <v>250</v>
      </c>
    </row>
    <row r="319" spans="1:21" x14ac:dyDescent="0.15">
      <c r="A319">
        <v>894</v>
      </c>
      <c r="B319" s="109" t="s">
        <v>3612</v>
      </c>
      <c r="C319" s="113">
        <v>44097</v>
      </c>
      <c r="D319" t="s">
        <v>239</v>
      </c>
      <c r="E319">
        <v>9201</v>
      </c>
      <c r="F319" t="s">
        <v>22</v>
      </c>
      <c r="G319" t="s">
        <v>513</v>
      </c>
      <c r="H319" t="s">
        <v>54</v>
      </c>
      <c r="I319" t="s">
        <v>42</v>
      </c>
      <c r="M319" t="s">
        <v>3613</v>
      </c>
      <c r="N319" t="s">
        <v>748</v>
      </c>
      <c r="Q319">
        <v>50000</v>
      </c>
      <c r="R319">
        <v>0</v>
      </c>
      <c r="S319">
        <v>50000</v>
      </c>
      <c r="T319" t="s">
        <v>3614</v>
      </c>
      <c r="U319" t="s">
        <v>250</v>
      </c>
    </row>
    <row r="320" spans="1:21" x14ac:dyDescent="0.15">
      <c r="A320">
        <v>895</v>
      </c>
      <c r="B320" s="109" t="s">
        <v>3615</v>
      </c>
      <c r="C320" s="113">
        <v>44097</v>
      </c>
      <c r="D320" t="s">
        <v>239</v>
      </c>
      <c r="E320">
        <v>9103</v>
      </c>
      <c r="F320" t="s">
        <v>22</v>
      </c>
      <c r="G320" t="s">
        <v>513</v>
      </c>
      <c r="H320" t="s">
        <v>54</v>
      </c>
      <c r="I320" t="s">
        <v>42</v>
      </c>
      <c r="M320" t="s">
        <v>3616</v>
      </c>
      <c r="N320" t="s">
        <v>748</v>
      </c>
      <c r="Q320">
        <v>50000</v>
      </c>
      <c r="R320">
        <v>0</v>
      </c>
      <c r="S320">
        <v>50000</v>
      </c>
      <c r="T320" t="s">
        <v>110</v>
      </c>
      <c r="U320" t="s">
        <v>250</v>
      </c>
    </row>
    <row r="321" spans="1:21" x14ac:dyDescent="0.15">
      <c r="A321">
        <v>896</v>
      </c>
      <c r="B321" s="109" t="s">
        <v>3617</v>
      </c>
      <c r="C321" s="113">
        <v>44097</v>
      </c>
      <c r="D321" t="s">
        <v>239</v>
      </c>
      <c r="E321">
        <v>9217</v>
      </c>
      <c r="F321" t="s">
        <v>22</v>
      </c>
      <c r="G321" t="s">
        <v>513</v>
      </c>
      <c r="H321" t="s">
        <v>54</v>
      </c>
      <c r="I321" t="s">
        <v>42</v>
      </c>
      <c r="M321" t="s">
        <v>3618</v>
      </c>
      <c r="N321" t="s">
        <v>528</v>
      </c>
      <c r="Q321">
        <v>50000</v>
      </c>
      <c r="R321">
        <v>0</v>
      </c>
      <c r="S321">
        <v>50000</v>
      </c>
      <c r="T321" t="s">
        <v>3619</v>
      </c>
      <c r="U321" t="s">
        <v>250</v>
      </c>
    </row>
    <row r="322" spans="1:21" x14ac:dyDescent="0.15">
      <c r="A322">
        <v>897</v>
      </c>
      <c r="B322" s="109" t="s">
        <v>3620</v>
      </c>
      <c r="C322" s="113">
        <v>44097</v>
      </c>
      <c r="D322" t="s">
        <v>239</v>
      </c>
      <c r="E322">
        <v>14209</v>
      </c>
      <c r="F322" t="s">
        <v>22</v>
      </c>
      <c r="G322" t="s">
        <v>3621</v>
      </c>
      <c r="H322" t="s">
        <v>361</v>
      </c>
      <c r="I322" t="s">
        <v>61</v>
      </c>
      <c r="M322" t="s">
        <v>3622</v>
      </c>
      <c r="N322" t="s">
        <v>269</v>
      </c>
      <c r="Q322">
        <v>50000</v>
      </c>
      <c r="R322">
        <v>0</v>
      </c>
      <c r="S322">
        <v>50000</v>
      </c>
      <c r="T322" t="s">
        <v>3623</v>
      </c>
      <c r="U322" t="s">
        <v>250</v>
      </c>
    </row>
    <row r="323" spans="1:21" x14ac:dyDescent="0.15">
      <c r="A323">
        <v>898</v>
      </c>
      <c r="B323" s="109" t="s">
        <v>3624</v>
      </c>
      <c r="C323" s="113">
        <v>44097</v>
      </c>
      <c r="D323" t="s">
        <v>239</v>
      </c>
      <c r="E323">
        <v>9500</v>
      </c>
      <c r="F323" t="s">
        <v>22</v>
      </c>
      <c r="G323" t="s">
        <v>3130</v>
      </c>
      <c r="H323" t="s">
        <v>103</v>
      </c>
      <c r="I323" t="s">
        <v>25</v>
      </c>
      <c r="M323" t="s">
        <v>3625</v>
      </c>
      <c r="N323" t="s">
        <v>528</v>
      </c>
      <c r="Q323">
        <v>50000</v>
      </c>
      <c r="R323">
        <v>0</v>
      </c>
      <c r="S323">
        <v>50000</v>
      </c>
      <c r="T323" t="s">
        <v>3626</v>
      </c>
      <c r="U323" t="s">
        <v>250</v>
      </c>
    </row>
    <row r="324" spans="1:21" x14ac:dyDescent="0.15">
      <c r="A324">
        <v>899</v>
      </c>
      <c r="B324" s="109" t="s">
        <v>3627</v>
      </c>
      <c r="C324" s="113">
        <v>44097</v>
      </c>
      <c r="D324" t="s">
        <v>239</v>
      </c>
      <c r="E324">
        <v>11400</v>
      </c>
      <c r="F324" t="s">
        <v>22</v>
      </c>
      <c r="G324" t="s">
        <v>3628</v>
      </c>
      <c r="H324" t="s">
        <v>24</v>
      </c>
      <c r="M324" t="s">
        <v>3629</v>
      </c>
      <c r="N324" t="s">
        <v>510</v>
      </c>
      <c r="Q324">
        <v>50000</v>
      </c>
      <c r="R324">
        <v>0</v>
      </c>
      <c r="S324">
        <v>50000</v>
      </c>
      <c r="T324" t="s">
        <v>3630</v>
      </c>
      <c r="U324" t="s">
        <v>250</v>
      </c>
    </row>
    <row r="325" spans="1:21" x14ac:dyDescent="0.15">
      <c r="A325">
        <v>900</v>
      </c>
      <c r="B325" s="109" t="s">
        <v>3631</v>
      </c>
      <c r="C325" s="113">
        <v>44097</v>
      </c>
      <c r="D325" t="s">
        <v>239</v>
      </c>
      <c r="E325">
        <v>2613</v>
      </c>
      <c r="F325" t="s">
        <v>22</v>
      </c>
      <c r="G325" t="s">
        <v>3632</v>
      </c>
      <c r="H325" t="s">
        <v>24</v>
      </c>
      <c r="I325" t="s">
        <v>35</v>
      </c>
      <c r="M325" t="s">
        <v>3633</v>
      </c>
      <c r="N325" t="s">
        <v>510</v>
      </c>
      <c r="Q325">
        <v>50000</v>
      </c>
      <c r="R325">
        <v>0</v>
      </c>
      <c r="S325">
        <v>50000</v>
      </c>
      <c r="T325" t="s">
        <v>3634</v>
      </c>
      <c r="U325" t="s">
        <v>250</v>
      </c>
    </row>
    <row r="326" spans="1:21" x14ac:dyDescent="0.15">
      <c r="A326">
        <v>901</v>
      </c>
      <c r="B326" s="109" t="s">
        <v>3635</v>
      </c>
      <c r="C326" s="113">
        <v>44097</v>
      </c>
      <c r="D326" t="s">
        <v>239</v>
      </c>
      <c r="E326">
        <v>300</v>
      </c>
      <c r="F326" t="s">
        <v>22</v>
      </c>
      <c r="G326" t="s">
        <v>3455</v>
      </c>
      <c r="H326" t="s">
        <v>54</v>
      </c>
      <c r="I326" t="s">
        <v>109</v>
      </c>
      <c r="M326" t="s">
        <v>3636</v>
      </c>
      <c r="N326" t="s">
        <v>497</v>
      </c>
      <c r="Q326">
        <v>50000</v>
      </c>
      <c r="R326">
        <v>0</v>
      </c>
      <c r="S326">
        <v>50000</v>
      </c>
      <c r="T326" t="s">
        <v>3637</v>
      </c>
      <c r="U326" t="s">
        <v>261</v>
      </c>
    </row>
    <row r="327" spans="1:21" x14ac:dyDescent="0.15">
      <c r="A327">
        <v>902</v>
      </c>
      <c r="B327" s="109" t="s">
        <v>3638</v>
      </c>
      <c r="C327" s="113">
        <v>44097</v>
      </c>
      <c r="D327" t="s">
        <v>239</v>
      </c>
      <c r="E327">
        <v>4512</v>
      </c>
      <c r="F327" t="s">
        <v>22</v>
      </c>
      <c r="G327" t="s">
        <v>3639</v>
      </c>
      <c r="H327" t="s">
        <v>24</v>
      </c>
      <c r="I327" t="s">
        <v>69</v>
      </c>
      <c r="M327" t="s">
        <v>3640</v>
      </c>
      <c r="N327" t="s">
        <v>497</v>
      </c>
      <c r="Q327">
        <v>50000</v>
      </c>
      <c r="R327">
        <v>0</v>
      </c>
      <c r="S327">
        <v>50000</v>
      </c>
      <c r="T327" t="s">
        <v>3641</v>
      </c>
      <c r="U327" t="s">
        <v>250</v>
      </c>
    </row>
    <row r="328" spans="1:21" x14ac:dyDescent="0.15">
      <c r="A328">
        <v>903</v>
      </c>
      <c r="B328" s="109" t="s">
        <v>3642</v>
      </c>
      <c r="C328" s="113">
        <v>44097</v>
      </c>
      <c r="D328" t="s">
        <v>239</v>
      </c>
      <c r="E328">
        <v>2908</v>
      </c>
      <c r="F328" t="s">
        <v>22</v>
      </c>
      <c r="G328" t="s">
        <v>3643</v>
      </c>
      <c r="H328" t="s">
        <v>60</v>
      </c>
      <c r="I328" t="s">
        <v>104</v>
      </c>
      <c r="M328" t="s">
        <v>3644</v>
      </c>
      <c r="N328" t="s">
        <v>497</v>
      </c>
      <c r="Q328">
        <v>50000</v>
      </c>
      <c r="R328">
        <v>0</v>
      </c>
      <c r="S328">
        <v>50000</v>
      </c>
      <c r="T328" t="s">
        <v>3645</v>
      </c>
      <c r="U328" t="s">
        <v>250</v>
      </c>
    </row>
    <row r="329" spans="1:21" x14ac:dyDescent="0.15">
      <c r="A329">
        <v>904</v>
      </c>
      <c r="B329" s="109" t="s">
        <v>3646</v>
      </c>
      <c r="C329" s="113">
        <v>44097</v>
      </c>
      <c r="D329" t="s">
        <v>239</v>
      </c>
      <c r="E329">
        <v>700</v>
      </c>
      <c r="F329" t="s">
        <v>22</v>
      </c>
      <c r="G329" t="s">
        <v>3647</v>
      </c>
      <c r="H329" t="s">
        <v>24</v>
      </c>
      <c r="I329" t="s">
        <v>61</v>
      </c>
      <c r="M329" t="s">
        <v>3648</v>
      </c>
      <c r="N329" t="s">
        <v>1556</v>
      </c>
      <c r="Q329">
        <v>50000</v>
      </c>
      <c r="R329">
        <v>0</v>
      </c>
      <c r="S329">
        <v>50000</v>
      </c>
      <c r="T329" t="s">
        <v>3649</v>
      </c>
      <c r="U329" t="s">
        <v>250</v>
      </c>
    </row>
    <row r="330" spans="1:21" x14ac:dyDescent="0.15">
      <c r="A330">
        <v>905</v>
      </c>
      <c r="B330" s="109" t="s">
        <v>3650</v>
      </c>
      <c r="C330" s="113">
        <v>44097</v>
      </c>
      <c r="D330" t="s">
        <v>239</v>
      </c>
      <c r="E330">
        <v>1313</v>
      </c>
      <c r="F330" t="s">
        <v>22</v>
      </c>
      <c r="G330" t="s">
        <v>2095</v>
      </c>
      <c r="H330" t="s">
        <v>322</v>
      </c>
      <c r="I330" t="s">
        <v>109</v>
      </c>
      <c r="M330" t="s">
        <v>3651</v>
      </c>
      <c r="N330" t="s">
        <v>595</v>
      </c>
      <c r="Q330">
        <v>50000</v>
      </c>
      <c r="R330">
        <v>0</v>
      </c>
      <c r="S330">
        <v>50000</v>
      </c>
      <c r="T330" t="s">
        <v>3652</v>
      </c>
      <c r="U330" t="s">
        <v>1857</v>
      </c>
    </row>
    <row r="331" spans="1:21" x14ac:dyDescent="0.15">
      <c r="A331">
        <v>931</v>
      </c>
      <c r="B331" s="109" t="s">
        <v>3717</v>
      </c>
      <c r="C331" s="113">
        <v>44098</v>
      </c>
      <c r="D331" t="s">
        <v>21</v>
      </c>
      <c r="E331">
        <v>6014</v>
      </c>
      <c r="F331" t="s">
        <v>22</v>
      </c>
      <c r="G331" t="s">
        <v>2652</v>
      </c>
      <c r="H331" t="s">
        <v>34</v>
      </c>
      <c r="I331" t="s">
        <v>25</v>
      </c>
      <c r="J331">
        <v>7335</v>
      </c>
      <c r="K331">
        <v>26</v>
      </c>
      <c r="L331">
        <v>1</v>
      </c>
      <c r="N331" t="s">
        <v>608</v>
      </c>
      <c r="O331">
        <v>1</v>
      </c>
      <c r="P331">
        <v>1</v>
      </c>
      <c r="Q331">
        <v>234867</v>
      </c>
      <c r="R331">
        <v>0</v>
      </c>
      <c r="S331">
        <v>234867</v>
      </c>
      <c r="T331" t="s">
        <v>3718</v>
      </c>
      <c r="U331" t="s">
        <v>2362</v>
      </c>
    </row>
    <row r="332" spans="1:21" x14ac:dyDescent="0.15">
      <c r="A332">
        <v>932</v>
      </c>
      <c r="B332" s="109" t="s">
        <v>3719</v>
      </c>
      <c r="C332" s="113">
        <v>44098</v>
      </c>
      <c r="D332" t="s">
        <v>21</v>
      </c>
      <c r="E332">
        <v>6004</v>
      </c>
      <c r="F332" t="s">
        <v>22</v>
      </c>
      <c r="G332" t="s">
        <v>3219</v>
      </c>
      <c r="H332" t="s">
        <v>34</v>
      </c>
      <c r="I332" t="s">
        <v>25</v>
      </c>
      <c r="J332">
        <v>7335</v>
      </c>
      <c r="K332">
        <v>21</v>
      </c>
      <c r="L332">
        <v>1</v>
      </c>
      <c r="N332" t="s">
        <v>608</v>
      </c>
      <c r="O332">
        <v>1</v>
      </c>
      <c r="P332">
        <v>1</v>
      </c>
      <c r="Q332">
        <v>234867</v>
      </c>
      <c r="R332">
        <v>0</v>
      </c>
      <c r="S332">
        <v>234867</v>
      </c>
      <c r="T332" t="s">
        <v>3720</v>
      </c>
      <c r="U332" t="s">
        <v>2362</v>
      </c>
    </row>
    <row r="333" spans="1:21" x14ac:dyDescent="0.15">
      <c r="A333">
        <v>933</v>
      </c>
      <c r="B333" s="109" t="s">
        <v>3721</v>
      </c>
      <c r="C333" s="113">
        <v>44098</v>
      </c>
      <c r="D333" t="s">
        <v>21</v>
      </c>
      <c r="E333">
        <v>6007</v>
      </c>
      <c r="F333" t="s">
        <v>22</v>
      </c>
      <c r="G333" t="s">
        <v>2652</v>
      </c>
      <c r="H333" t="s">
        <v>34</v>
      </c>
      <c r="I333" t="s">
        <v>25</v>
      </c>
      <c r="J333">
        <v>7335</v>
      </c>
      <c r="K333">
        <v>24</v>
      </c>
      <c r="L333">
        <v>1</v>
      </c>
      <c r="N333" t="s">
        <v>608</v>
      </c>
      <c r="O333">
        <v>1</v>
      </c>
      <c r="P333">
        <v>1</v>
      </c>
      <c r="Q333">
        <v>234867</v>
      </c>
      <c r="R333">
        <v>0</v>
      </c>
      <c r="S333">
        <v>234867</v>
      </c>
      <c r="T333" t="s">
        <v>3722</v>
      </c>
      <c r="U333" t="s">
        <v>2638</v>
      </c>
    </row>
    <row r="334" spans="1:21" x14ac:dyDescent="0.15">
      <c r="A334">
        <v>934</v>
      </c>
      <c r="B334" s="109" t="s">
        <v>3723</v>
      </c>
      <c r="C334" s="113">
        <v>44098</v>
      </c>
      <c r="D334" t="s">
        <v>21</v>
      </c>
      <c r="E334">
        <v>12218</v>
      </c>
      <c r="F334" t="s">
        <v>22</v>
      </c>
      <c r="G334" t="s">
        <v>3724</v>
      </c>
      <c r="H334" t="s">
        <v>24</v>
      </c>
      <c r="I334" t="s">
        <v>25</v>
      </c>
      <c r="J334">
        <v>7335</v>
      </c>
      <c r="K334">
        <v>30</v>
      </c>
      <c r="L334">
        <v>1</v>
      </c>
      <c r="N334" t="s">
        <v>608</v>
      </c>
      <c r="O334">
        <v>1</v>
      </c>
      <c r="P334">
        <v>1</v>
      </c>
      <c r="Q334">
        <v>234867</v>
      </c>
      <c r="R334">
        <v>0</v>
      </c>
      <c r="S334">
        <v>234867</v>
      </c>
      <c r="T334" t="s">
        <v>3725</v>
      </c>
      <c r="U334" t="s">
        <v>2638</v>
      </c>
    </row>
    <row r="335" spans="1:21" x14ac:dyDescent="0.15">
      <c r="A335">
        <v>935</v>
      </c>
      <c r="B335" s="109" t="s">
        <v>3726</v>
      </c>
      <c r="C335" s="113">
        <v>44098</v>
      </c>
      <c r="D335" t="s">
        <v>21</v>
      </c>
      <c r="E335">
        <v>5908</v>
      </c>
      <c r="F335" t="s">
        <v>22</v>
      </c>
      <c r="G335" t="s">
        <v>3216</v>
      </c>
      <c r="H335" t="s">
        <v>60</v>
      </c>
      <c r="I335" t="s">
        <v>25</v>
      </c>
      <c r="J335">
        <v>7335</v>
      </c>
      <c r="K335">
        <v>8</v>
      </c>
      <c r="L335">
        <v>1</v>
      </c>
      <c r="N335" t="s">
        <v>608</v>
      </c>
      <c r="O335">
        <v>1</v>
      </c>
      <c r="P335">
        <v>1</v>
      </c>
      <c r="Q335">
        <v>265505</v>
      </c>
      <c r="R335">
        <v>0</v>
      </c>
      <c r="S335">
        <v>265505</v>
      </c>
      <c r="T335" t="s">
        <v>3727</v>
      </c>
      <c r="U335" t="s">
        <v>2638</v>
      </c>
    </row>
    <row r="336" spans="1:21" x14ac:dyDescent="0.15">
      <c r="A336">
        <v>936</v>
      </c>
      <c r="B336" s="109" t="s">
        <v>3728</v>
      </c>
      <c r="C336" s="113">
        <v>44098</v>
      </c>
      <c r="D336" t="s">
        <v>21</v>
      </c>
      <c r="E336">
        <v>5912</v>
      </c>
      <c r="F336" t="s">
        <v>22</v>
      </c>
      <c r="G336" t="s">
        <v>3216</v>
      </c>
      <c r="H336" t="s">
        <v>60</v>
      </c>
      <c r="I336" t="s">
        <v>25</v>
      </c>
      <c r="J336">
        <v>7335</v>
      </c>
      <c r="K336">
        <v>9</v>
      </c>
      <c r="L336">
        <v>1</v>
      </c>
      <c r="N336" t="s">
        <v>608</v>
      </c>
      <c r="O336">
        <v>1</v>
      </c>
      <c r="P336">
        <v>1</v>
      </c>
      <c r="Q336">
        <v>287078</v>
      </c>
      <c r="R336">
        <v>0</v>
      </c>
      <c r="S336">
        <v>287078</v>
      </c>
      <c r="T336" t="s">
        <v>3729</v>
      </c>
      <c r="U336" t="s">
        <v>2638</v>
      </c>
    </row>
    <row r="337" spans="1:21" x14ac:dyDescent="0.15">
      <c r="A337">
        <v>937</v>
      </c>
      <c r="B337" s="109" t="s">
        <v>3730</v>
      </c>
      <c r="C337" s="113">
        <v>44098</v>
      </c>
      <c r="D337" t="s">
        <v>21</v>
      </c>
      <c r="E337">
        <v>6011</v>
      </c>
      <c r="F337" t="s">
        <v>22</v>
      </c>
      <c r="G337" t="s">
        <v>2652</v>
      </c>
      <c r="H337" t="s">
        <v>34</v>
      </c>
      <c r="I337" t="s">
        <v>25</v>
      </c>
      <c r="J337">
        <v>7335</v>
      </c>
      <c r="K337">
        <v>25</v>
      </c>
      <c r="L337">
        <v>1</v>
      </c>
      <c r="N337" t="s">
        <v>608</v>
      </c>
      <c r="O337">
        <v>1</v>
      </c>
      <c r="P337">
        <v>1</v>
      </c>
      <c r="Q337">
        <v>287078</v>
      </c>
      <c r="R337">
        <v>0</v>
      </c>
      <c r="S337">
        <v>287078</v>
      </c>
      <c r="T337" t="s">
        <v>3731</v>
      </c>
      <c r="U337" t="s">
        <v>2638</v>
      </c>
    </row>
    <row r="338" spans="1:21" x14ac:dyDescent="0.15">
      <c r="A338">
        <v>938</v>
      </c>
      <c r="B338" s="109" t="s">
        <v>3732</v>
      </c>
      <c r="C338" s="113">
        <v>44098</v>
      </c>
      <c r="D338" t="s">
        <v>21</v>
      </c>
      <c r="E338">
        <v>12202</v>
      </c>
      <c r="F338" t="s">
        <v>22</v>
      </c>
      <c r="G338" t="s">
        <v>3724</v>
      </c>
      <c r="H338" t="s">
        <v>24</v>
      </c>
      <c r="I338" t="s">
        <v>25</v>
      </c>
      <c r="J338">
        <v>7335</v>
      </c>
      <c r="K338">
        <v>34</v>
      </c>
      <c r="L338">
        <v>1</v>
      </c>
      <c r="N338" t="s">
        <v>608</v>
      </c>
      <c r="O338">
        <v>1</v>
      </c>
      <c r="P338">
        <v>1</v>
      </c>
      <c r="Q338">
        <v>294743</v>
      </c>
      <c r="R338">
        <v>0</v>
      </c>
      <c r="S338">
        <v>294743</v>
      </c>
      <c r="T338" t="s">
        <v>3733</v>
      </c>
      <c r="U338" t="s">
        <v>2638</v>
      </c>
    </row>
    <row r="339" spans="1:21" x14ac:dyDescent="0.15">
      <c r="A339">
        <v>967</v>
      </c>
      <c r="B339" s="109" t="s">
        <v>3850</v>
      </c>
      <c r="C339" s="113">
        <v>44098</v>
      </c>
      <c r="D339" t="s">
        <v>239</v>
      </c>
      <c r="E339">
        <v>12602</v>
      </c>
      <c r="F339" t="s">
        <v>22</v>
      </c>
      <c r="G339" t="s">
        <v>1009</v>
      </c>
      <c r="H339" t="s">
        <v>54</v>
      </c>
      <c r="I339" t="s">
        <v>42</v>
      </c>
      <c r="M339" t="s">
        <v>3851</v>
      </c>
      <c r="N339" t="s">
        <v>999</v>
      </c>
      <c r="Q339">
        <v>50000</v>
      </c>
      <c r="R339">
        <v>0</v>
      </c>
      <c r="S339">
        <v>50000</v>
      </c>
      <c r="T339" t="s">
        <v>3852</v>
      </c>
      <c r="U339" t="s">
        <v>250</v>
      </c>
    </row>
    <row r="340" spans="1:21" x14ac:dyDescent="0.15">
      <c r="A340">
        <v>968</v>
      </c>
      <c r="B340" s="109" t="s">
        <v>3853</v>
      </c>
      <c r="C340" s="113">
        <v>44098</v>
      </c>
      <c r="D340" t="s">
        <v>239</v>
      </c>
      <c r="E340">
        <v>3709</v>
      </c>
      <c r="F340" t="s">
        <v>22</v>
      </c>
      <c r="G340" t="s">
        <v>1711</v>
      </c>
      <c r="H340" t="s">
        <v>24</v>
      </c>
      <c r="I340" t="s">
        <v>35</v>
      </c>
      <c r="M340" t="s">
        <v>3854</v>
      </c>
      <c r="N340" t="s">
        <v>2336</v>
      </c>
      <c r="Q340">
        <v>50000</v>
      </c>
      <c r="R340">
        <v>0</v>
      </c>
      <c r="S340">
        <v>50000</v>
      </c>
      <c r="T340" t="s">
        <v>3855</v>
      </c>
      <c r="U340" t="s">
        <v>280</v>
      </c>
    </row>
    <row r="341" spans="1:21" x14ac:dyDescent="0.15">
      <c r="A341">
        <v>969</v>
      </c>
      <c r="B341" s="109" t="s">
        <v>3856</v>
      </c>
      <c r="C341" s="113">
        <v>44098</v>
      </c>
      <c r="D341" t="s">
        <v>239</v>
      </c>
      <c r="E341">
        <v>12102</v>
      </c>
      <c r="F341" t="s">
        <v>22</v>
      </c>
      <c r="G341" t="s">
        <v>3857</v>
      </c>
      <c r="H341" t="s">
        <v>54</v>
      </c>
      <c r="I341" t="s">
        <v>42</v>
      </c>
      <c r="M341" t="s">
        <v>3858</v>
      </c>
      <c r="N341" t="s">
        <v>999</v>
      </c>
      <c r="Q341">
        <v>50000</v>
      </c>
      <c r="R341">
        <v>0</v>
      </c>
      <c r="S341">
        <v>50000</v>
      </c>
      <c r="T341" t="s">
        <v>3859</v>
      </c>
      <c r="U341" t="s">
        <v>250</v>
      </c>
    </row>
    <row r="342" spans="1:21" x14ac:dyDescent="0.15">
      <c r="A342">
        <v>1002</v>
      </c>
      <c r="B342" s="109" t="s">
        <v>3981</v>
      </c>
      <c r="C342" s="113">
        <v>44099</v>
      </c>
      <c r="D342" t="s">
        <v>239</v>
      </c>
      <c r="E342">
        <v>11103</v>
      </c>
      <c r="F342" t="s">
        <v>22</v>
      </c>
      <c r="G342" t="s">
        <v>3982</v>
      </c>
      <c r="H342" t="s">
        <v>54</v>
      </c>
      <c r="I342" t="s">
        <v>42</v>
      </c>
      <c r="M342" t="s">
        <v>3983</v>
      </c>
      <c r="N342" t="s">
        <v>274</v>
      </c>
      <c r="Q342">
        <v>50000</v>
      </c>
      <c r="R342">
        <v>0</v>
      </c>
      <c r="S342">
        <v>50000</v>
      </c>
      <c r="T342" t="s">
        <v>3984</v>
      </c>
      <c r="U342" t="s">
        <v>250</v>
      </c>
    </row>
    <row r="343" spans="1:21" x14ac:dyDescent="0.15">
      <c r="A343">
        <v>1003</v>
      </c>
      <c r="B343" s="109" t="s">
        <v>3985</v>
      </c>
      <c r="C343" s="113">
        <v>44099</v>
      </c>
      <c r="D343" t="s">
        <v>239</v>
      </c>
      <c r="E343">
        <v>2517</v>
      </c>
      <c r="F343" t="s">
        <v>22</v>
      </c>
      <c r="G343" t="s">
        <v>3519</v>
      </c>
      <c r="H343" t="s">
        <v>54</v>
      </c>
      <c r="I343" t="s">
        <v>104</v>
      </c>
      <c r="M343" t="s">
        <v>3520</v>
      </c>
      <c r="N343" t="s">
        <v>294</v>
      </c>
      <c r="Q343">
        <v>50000</v>
      </c>
      <c r="R343">
        <v>0</v>
      </c>
      <c r="S343">
        <v>50000</v>
      </c>
      <c r="T343" t="s">
        <v>3521</v>
      </c>
      <c r="U343" t="s">
        <v>3986</v>
      </c>
    </row>
    <row r="344" spans="1:21" x14ac:dyDescent="0.15">
      <c r="A344">
        <v>1004</v>
      </c>
      <c r="B344" s="109" t="s">
        <v>3987</v>
      </c>
      <c r="C344" s="113">
        <v>44099</v>
      </c>
      <c r="D344" t="s">
        <v>239</v>
      </c>
      <c r="E344">
        <v>2208</v>
      </c>
      <c r="F344" t="s">
        <v>22</v>
      </c>
      <c r="G344" t="s">
        <v>3988</v>
      </c>
      <c r="H344" t="s">
        <v>34</v>
      </c>
      <c r="I344" t="s">
        <v>104</v>
      </c>
      <c r="M344" t="s">
        <v>3989</v>
      </c>
      <c r="N344" t="s">
        <v>3990</v>
      </c>
      <c r="Q344">
        <v>50000</v>
      </c>
      <c r="R344">
        <v>0</v>
      </c>
      <c r="S344">
        <v>50000</v>
      </c>
      <c r="T344" t="s">
        <v>3991</v>
      </c>
      <c r="U344" t="s">
        <v>3992</v>
      </c>
    </row>
    <row r="345" spans="1:21" x14ac:dyDescent="0.15">
      <c r="A345">
        <v>1005</v>
      </c>
      <c r="B345" s="109" t="s">
        <v>3993</v>
      </c>
      <c r="C345" s="113">
        <v>44099</v>
      </c>
      <c r="D345" t="s">
        <v>239</v>
      </c>
      <c r="E345">
        <v>6000</v>
      </c>
      <c r="F345" t="s">
        <v>22</v>
      </c>
      <c r="G345" t="s">
        <v>3654</v>
      </c>
      <c r="H345" t="s">
        <v>34</v>
      </c>
      <c r="I345" t="s">
        <v>97</v>
      </c>
      <c r="M345" t="s">
        <v>3655</v>
      </c>
      <c r="N345" t="s">
        <v>88</v>
      </c>
      <c r="Q345">
        <v>50000</v>
      </c>
      <c r="R345">
        <v>0</v>
      </c>
      <c r="S345">
        <v>50000</v>
      </c>
      <c r="T345" t="s">
        <v>3657</v>
      </c>
      <c r="U345" t="s">
        <v>280</v>
      </c>
    </row>
    <row r="346" spans="1:21" x14ac:dyDescent="0.15">
      <c r="A346">
        <v>1006</v>
      </c>
      <c r="B346" s="109" t="s">
        <v>3994</v>
      </c>
      <c r="C346" s="113">
        <v>44099</v>
      </c>
      <c r="D346" t="s">
        <v>239</v>
      </c>
      <c r="E346">
        <v>5808</v>
      </c>
      <c r="F346" t="s">
        <v>22</v>
      </c>
      <c r="G346" t="s">
        <v>674</v>
      </c>
      <c r="H346" t="s">
        <v>54</v>
      </c>
      <c r="I346" t="s">
        <v>97</v>
      </c>
      <c r="M346" t="s">
        <v>3663</v>
      </c>
      <c r="N346" t="s">
        <v>88</v>
      </c>
      <c r="Q346">
        <v>50000</v>
      </c>
      <c r="R346">
        <v>0</v>
      </c>
      <c r="S346">
        <v>50000</v>
      </c>
      <c r="T346" t="s">
        <v>3664</v>
      </c>
      <c r="U346" t="s">
        <v>280</v>
      </c>
    </row>
    <row r="347" spans="1:21" x14ac:dyDescent="0.15">
      <c r="A347">
        <v>1007</v>
      </c>
      <c r="B347" s="109" t="s">
        <v>3995</v>
      </c>
      <c r="C347" s="113">
        <v>44099</v>
      </c>
      <c r="D347" t="s">
        <v>239</v>
      </c>
      <c r="E347">
        <v>6821</v>
      </c>
      <c r="F347" t="s">
        <v>22</v>
      </c>
      <c r="G347" t="s">
        <v>3996</v>
      </c>
      <c r="H347" t="s">
        <v>60</v>
      </c>
      <c r="I347" t="s">
        <v>42</v>
      </c>
      <c r="M347" t="s">
        <v>3997</v>
      </c>
      <c r="N347" t="s">
        <v>88</v>
      </c>
      <c r="Q347">
        <v>50000</v>
      </c>
      <c r="R347">
        <v>0</v>
      </c>
      <c r="S347">
        <v>50000</v>
      </c>
      <c r="T347" t="s">
        <v>3998</v>
      </c>
      <c r="U347" t="s">
        <v>250</v>
      </c>
    </row>
    <row r="348" spans="1:21" x14ac:dyDescent="0.15">
      <c r="A348">
        <v>1008</v>
      </c>
      <c r="B348" s="109" t="s">
        <v>3999</v>
      </c>
      <c r="C348" s="113">
        <v>44099</v>
      </c>
      <c r="D348" t="s">
        <v>239</v>
      </c>
      <c r="E348">
        <v>2700</v>
      </c>
      <c r="F348" t="s">
        <v>22</v>
      </c>
      <c r="G348" t="s">
        <v>3659</v>
      </c>
      <c r="H348" t="s">
        <v>24</v>
      </c>
      <c r="I348" t="s">
        <v>35</v>
      </c>
      <c r="M348" t="s">
        <v>3660</v>
      </c>
      <c r="N348" t="s">
        <v>88</v>
      </c>
      <c r="Q348">
        <v>50000</v>
      </c>
      <c r="R348">
        <v>0</v>
      </c>
      <c r="S348">
        <v>50000</v>
      </c>
      <c r="T348" t="s">
        <v>3661</v>
      </c>
      <c r="U348" t="s">
        <v>250</v>
      </c>
    </row>
    <row r="349" spans="1:21" x14ac:dyDescent="0.15">
      <c r="A349">
        <v>1009</v>
      </c>
      <c r="B349" s="109" t="s">
        <v>4000</v>
      </c>
      <c r="C349" s="113">
        <v>44099</v>
      </c>
      <c r="D349" t="s">
        <v>239</v>
      </c>
      <c r="E349">
        <v>407</v>
      </c>
      <c r="F349" t="s">
        <v>22</v>
      </c>
      <c r="G349" t="s">
        <v>3455</v>
      </c>
      <c r="H349" t="s">
        <v>54</v>
      </c>
      <c r="I349" t="s">
        <v>109</v>
      </c>
      <c r="M349" t="s">
        <v>4001</v>
      </c>
      <c r="N349" t="s">
        <v>88</v>
      </c>
      <c r="Q349">
        <v>50000</v>
      </c>
      <c r="R349">
        <v>0</v>
      </c>
      <c r="S349">
        <v>50000</v>
      </c>
      <c r="T349" t="s">
        <v>4002</v>
      </c>
      <c r="U349" t="s">
        <v>250</v>
      </c>
    </row>
    <row r="350" spans="1:21" x14ac:dyDescent="0.15">
      <c r="A350">
        <v>1010</v>
      </c>
      <c r="B350" s="109" t="s">
        <v>4003</v>
      </c>
      <c r="C350" s="113">
        <v>44099</v>
      </c>
      <c r="D350" t="s">
        <v>239</v>
      </c>
      <c r="E350">
        <v>740</v>
      </c>
      <c r="F350" t="s">
        <v>22</v>
      </c>
      <c r="G350" t="s">
        <v>3077</v>
      </c>
      <c r="H350" t="s">
        <v>34</v>
      </c>
      <c r="I350" t="s">
        <v>61</v>
      </c>
      <c r="M350" t="s">
        <v>3078</v>
      </c>
      <c r="N350" t="s">
        <v>476</v>
      </c>
      <c r="Q350">
        <v>50000</v>
      </c>
      <c r="R350">
        <v>0</v>
      </c>
      <c r="S350">
        <v>50000</v>
      </c>
      <c r="T350" t="s">
        <v>3079</v>
      </c>
      <c r="U350" t="s">
        <v>250</v>
      </c>
    </row>
    <row r="351" spans="1:21" x14ac:dyDescent="0.15">
      <c r="A351">
        <v>1011</v>
      </c>
      <c r="B351" s="109" t="s">
        <v>4004</v>
      </c>
      <c r="C351" s="113">
        <v>44099</v>
      </c>
      <c r="D351" t="s">
        <v>239</v>
      </c>
      <c r="E351">
        <v>1503</v>
      </c>
      <c r="F351" t="s">
        <v>22</v>
      </c>
      <c r="G351" t="s">
        <v>4005</v>
      </c>
      <c r="H351" t="s">
        <v>247</v>
      </c>
      <c r="I351" t="s">
        <v>25</v>
      </c>
      <c r="M351" t="s">
        <v>4006</v>
      </c>
      <c r="N351" t="s">
        <v>476</v>
      </c>
      <c r="Q351">
        <v>50000</v>
      </c>
      <c r="R351">
        <v>0</v>
      </c>
      <c r="S351">
        <v>50000</v>
      </c>
      <c r="T351" t="s">
        <v>4007</v>
      </c>
      <c r="U351" t="s">
        <v>250</v>
      </c>
    </row>
    <row r="352" spans="1:21" x14ac:dyDescent="0.15">
      <c r="A352">
        <v>1012</v>
      </c>
      <c r="B352" s="109" t="s">
        <v>4008</v>
      </c>
      <c r="C352" s="113">
        <v>44099</v>
      </c>
      <c r="D352" t="s">
        <v>239</v>
      </c>
      <c r="E352">
        <v>3201</v>
      </c>
      <c r="F352" t="s">
        <v>22</v>
      </c>
      <c r="G352" t="s">
        <v>4009</v>
      </c>
      <c r="H352" t="s">
        <v>54</v>
      </c>
      <c r="I352" t="s">
        <v>69</v>
      </c>
      <c r="M352" t="s">
        <v>4010</v>
      </c>
      <c r="N352" t="s">
        <v>476</v>
      </c>
      <c r="Q352">
        <v>50000</v>
      </c>
      <c r="R352">
        <v>0</v>
      </c>
      <c r="S352">
        <v>50000</v>
      </c>
      <c r="T352" t="s">
        <v>4011</v>
      </c>
      <c r="U352" t="s">
        <v>250</v>
      </c>
    </row>
    <row r="353" spans="1:21" x14ac:dyDescent="0.15">
      <c r="A353">
        <v>1013</v>
      </c>
      <c r="B353" s="109" t="s">
        <v>4012</v>
      </c>
      <c r="C353" s="113">
        <v>44099</v>
      </c>
      <c r="D353" t="s">
        <v>239</v>
      </c>
      <c r="E353">
        <v>11106</v>
      </c>
      <c r="F353" t="s">
        <v>22</v>
      </c>
      <c r="G353" t="s">
        <v>1744</v>
      </c>
      <c r="H353" t="s">
        <v>24</v>
      </c>
      <c r="M353" t="s">
        <v>4013</v>
      </c>
      <c r="Q353">
        <v>50000</v>
      </c>
      <c r="R353">
        <v>0</v>
      </c>
      <c r="S353">
        <v>50000</v>
      </c>
      <c r="T353" t="s">
        <v>4014</v>
      </c>
      <c r="U353" t="s">
        <v>250</v>
      </c>
    </row>
    <row r="354" spans="1:21" x14ac:dyDescent="0.15">
      <c r="A354">
        <v>1014</v>
      </c>
      <c r="B354" s="109" t="s">
        <v>4015</v>
      </c>
      <c r="C354" s="113">
        <v>44099</v>
      </c>
      <c r="D354" t="s">
        <v>239</v>
      </c>
      <c r="E354">
        <v>8004</v>
      </c>
      <c r="F354" t="s">
        <v>22</v>
      </c>
      <c r="G354" t="s">
        <v>4016</v>
      </c>
      <c r="H354" t="s">
        <v>34</v>
      </c>
      <c r="I354" t="s">
        <v>97</v>
      </c>
      <c r="M354" t="s">
        <v>4017</v>
      </c>
      <c r="N354" t="s">
        <v>274</v>
      </c>
      <c r="Q354">
        <v>50000</v>
      </c>
      <c r="R354">
        <v>0</v>
      </c>
      <c r="S354">
        <v>50000</v>
      </c>
      <c r="T354" t="s">
        <v>4018</v>
      </c>
      <c r="U354" t="s">
        <v>280</v>
      </c>
    </row>
    <row r="355" spans="1:21" x14ac:dyDescent="0.15">
      <c r="A355">
        <v>1015</v>
      </c>
      <c r="B355" s="109" t="s">
        <v>4019</v>
      </c>
      <c r="C355" s="113">
        <v>44099</v>
      </c>
      <c r="D355" t="s">
        <v>239</v>
      </c>
      <c r="E355">
        <v>7327</v>
      </c>
      <c r="F355" t="s">
        <v>22</v>
      </c>
      <c r="G355" t="s">
        <v>4020</v>
      </c>
      <c r="H355" t="s">
        <v>24</v>
      </c>
      <c r="M355" t="s">
        <v>4021</v>
      </c>
      <c r="N355" t="s">
        <v>274</v>
      </c>
      <c r="Q355">
        <v>50000</v>
      </c>
      <c r="R355">
        <v>0</v>
      </c>
      <c r="S355">
        <v>50000</v>
      </c>
      <c r="T355" t="s">
        <v>4022</v>
      </c>
      <c r="U355" t="s">
        <v>250</v>
      </c>
    </row>
    <row r="356" spans="1:21" x14ac:dyDescent="0.15">
      <c r="A356">
        <v>1016</v>
      </c>
      <c r="B356" s="109" t="s">
        <v>4023</v>
      </c>
      <c r="C356" s="113">
        <v>44099</v>
      </c>
      <c r="D356" t="s">
        <v>239</v>
      </c>
      <c r="E356">
        <v>1115</v>
      </c>
      <c r="F356" t="s">
        <v>22</v>
      </c>
      <c r="G356" t="s">
        <v>4024</v>
      </c>
      <c r="H356" t="s">
        <v>34</v>
      </c>
      <c r="M356" t="s">
        <v>4025</v>
      </c>
      <c r="N356" t="s">
        <v>274</v>
      </c>
      <c r="Q356">
        <v>50000</v>
      </c>
      <c r="R356">
        <v>0</v>
      </c>
      <c r="S356">
        <v>50000</v>
      </c>
      <c r="T356" t="s">
        <v>4026</v>
      </c>
      <c r="U356" t="s">
        <v>250</v>
      </c>
    </row>
    <row r="357" spans="1:21" x14ac:dyDescent="0.15">
      <c r="A357">
        <v>1017</v>
      </c>
      <c r="B357" s="109" t="s">
        <v>4027</v>
      </c>
      <c r="C357" s="113">
        <v>44099</v>
      </c>
      <c r="D357" t="s">
        <v>239</v>
      </c>
      <c r="E357">
        <v>107</v>
      </c>
      <c r="F357" t="s">
        <v>22</v>
      </c>
      <c r="G357" t="s">
        <v>4028</v>
      </c>
      <c r="H357" t="s">
        <v>24</v>
      </c>
      <c r="I357" t="s">
        <v>42</v>
      </c>
      <c r="M357" t="s">
        <v>4029</v>
      </c>
      <c r="N357" t="s">
        <v>274</v>
      </c>
      <c r="Q357">
        <v>50000</v>
      </c>
      <c r="R357">
        <v>0</v>
      </c>
      <c r="S357">
        <v>50000</v>
      </c>
      <c r="T357" t="s">
        <v>4030</v>
      </c>
      <c r="U357" t="s">
        <v>250</v>
      </c>
    </row>
    <row r="358" spans="1:21" x14ac:dyDescent="0.15">
      <c r="A358">
        <v>1018</v>
      </c>
      <c r="B358" s="109" t="s">
        <v>4031</v>
      </c>
      <c r="C358" s="113">
        <v>44099</v>
      </c>
      <c r="D358" t="s">
        <v>239</v>
      </c>
      <c r="E358">
        <v>4108</v>
      </c>
      <c r="F358" t="s">
        <v>22</v>
      </c>
      <c r="G358" t="s">
        <v>4032</v>
      </c>
      <c r="H358" t="s">
        <v>24</v>
      </c>
      <c r="I358" t="s">
        <v>35</v>
      </c>
      <c r="M358" t="s">
        <v>4033</v>
      </c>
      <c r="N358" t="s">
        <v>274</v>
      </c>
      <c r="Q358">
        <v>50000</v>
      </c>
      <c r="R358">
        <v>0</v>
      </c>
      <c r="S358">
        <v>50000</v>
      </c>
      <c r="T358" t="s">
        <v>4034</v>
      </c>
      <c r="U358" t="s">
        <v>250</v>
      </c>
    </row>
    <row r="359" spans="1:21" x14ac:dyDescent="0.15">
      <c r="A359">
        <v>1019</v>
      </c>
      <c r="B359" s="109" t="s">
        <v>4035</v>
      </c>
      <c r="C359" s="113">
        <v>44099</v>
      </c>
      <c r="D359" t="s">
        <v>239</v>
      </c>
      <c r="E359">
        <v>4710</v>
      </c>
      <c r="F359" t="s">
        <v>22</v>
      </c>
      <c r="G359" t="s">
        <v>4036</v>
      </c>
      <c r="H359" t="s">
        <v>60</v>
      </c>
      <c r="I359" t="s">
        <v>42</v>
      </c>
      <c r="M359" t="s">
        <v>4037</v>
      </c>
      <c r="N359" t="s">
        <v>274</v>
      </c>
      <c r="Q359">
        <v>50000</v>
      </c>
      <c r="R359">
        <v>0</v>
      </c>
      <c r="S359">
        <v>50000</v>
      </c>
      <c r="T359" t="s">
        <v>4038</v>
      </c>
      <c r="U359" t="s">
        <v>250</v>
      </c>
    </row>
    <row r="360" spans="1:21" x14ac:dyDescent="0.15">
      <c r="A360">
        <v>1020</v>
      </c>
      <c r="B360" s="109" t="s">
        <v>4039</v>
      </c>
      <c r="C360" s="113">
        <v>44099</v>
      </c>
      <c r="D360" t="s">
        <v>239</v>
      </c>
      <c r="E360">
        <v>13909</v>
      </c>
      <c r="F360" t="s">
        <v>22</v>
      </c>
      <c r="G360" t="s">
        <v>1154</v>
      </c>
      <c r="H360" t="s">
        <v>54</v>
      </c>
      <c r="I360" t="s">
        <v>35</v>
      </c>
      <c r="M360" t="s">
        <v>4040</v>
      </c>
      <c r="N360" t="s">
        <v>476</v>
      </c>
      <c r="Q360">
        <v>50000</v>
      </c>
      <c r="R360">
        <v>0</v>
      </c>
      <c r="S360">
        <v>50000</v>
      </c>
      <c r="T360" t="s">
        <v>4041</v>
      </c>
      <c r="U360" t="s">
        <v>4042</v>
      </c>
    </row>
    <row r="361" spans="1:21" x14ac:dyDescent="0.15">
      <c r="A361">
        <v>1021</v>
      </c>
      <c r="B361" s="109" t="s">
        <v>4043</v>
      </c>
      <c r="C361" s="113">
        <v>44099</v>
      </c>
      <c r="D361" t="s">
        <v>239</v>
      </c>
      <c r="E361">
        <v>5008</v>
      </c>
      <c r="F361" t="s">
        <v>22</v>
      </c>
      <c r="G361" t="s">
        <v>1235</v>
      </c>
      <c r="H361" t="s">
        <v>60</v>
      </c>
      <c r="I361" t="s">
        <v>109</v>
      </c>
      <c r="M361" t="s">
        <v>4044</v>
      </c>
      <c r="N361" t="s">
        <v>1005</v>
      </c>
      <c r="Q361">
        <v>50000</v>
      </c>
      <c r="R361">
        <v>0</v>
      </c>
      <c r="S361">
        <v>50000</v>
      </c>
      <c r="T361" t="s">
        <v>4045</v>
      </c>
      <c r="U361" t="s">
        <v>280</v>
      </c>
    </row>
    <row r="362" spans="1:21" x14ac:dyDescent="0.15">
      <c r="A362">
        <v>1022</v>
      </c>
      <c r="B362" s="109" t="s">
        <v>4046</v>
      </c>
      <c r="C362" s="113">
        <v>44099</v>
      </c>
      <c r="D362" t="s">
        <v>239</v>
      </c>
      <c r="E362">
        <v>2508</v>
      </c>
      <c r="F362" t="s">
        <v>22</v>
      </c>
      <c r="G362" t="s">
        <v>1549</v>
      </c>
      <c r="H362" t="s">
        <v>103</v>
      </c>
      <c r="I362" t="s">
        <v>35</v>
      </c>
      <c r="M362" t="s">
        <v>4047</v>
      </c>
      <c r="N362" t="s">
        <v>1005</v>
      </c>
      <c r="Q362">
        <v>50000</v>
      </c>
      <c r="R362">
        <v>0</v>
      </c>
      <c r="S362">
        <v>50000</v>
      </c>
      <c r="T362" t="s">
        <v>4048</v>
      </c>
      <c r="U362" t="s">
        <v>280</v>
      </c>
    </row>
    <row r="363" spans="1:21" x14ac:dyDescent="0.15">
      <c r="A363">
        <v>1023</v>
      </c>
      <c r="B363" s="109" t="s">
        <v>4049</v>
      </c>
      <c r="C363" s="113">
        <v>44099</v>
      </c>
      <c r="D363" t="s">
        <v>239</v>
      </c>
      <c r="E363">
        <v>3813</v>
      </c>
      <c r="F363" t="s">
        <v>22</v>
      </c>
      <c r="G363" t="s">
        <v>4050</v>
      </c>
      <c r="H363" t="s">
        <v>24</v>
      </c>
      <c r="I363" t="s">
        <v>42</v>
      </c>
      <c r="M363" t="s">
        <v>4051</v>
      </c>
      <c r="N363" t="s">
        <v>1005</v>
      </c>
      <c r="Q363">
        <v>50000</v>
      </c>
      <c r="R363">
        <v>0</v>
      </c>
      <c r="S363">
        <v>50000</v>
      </c>
      <c r="T363" t="s">
        <v>4052</v>
      </c>
      <c r="U363" t="s">
        <v>280</v>
      </c>
    </row>
    <row r="364" spans="1:21" x14ac:dyDescent="0.15">
      <c r="A364">
        <v>1024</v>
      </c>
      <c r="B364" s="109" t="s">
        <v>4053</v>
      </c>
      <c r="C364" s="113">
        <v>44099</v>
      </c>
      <c r="D364" t="s">
        <v>239</v>
      </c>
      <c r="E364">
        <v>4705</v>
      </c>
      <c r="F364" t="s">
        <v>22</v>
      </c>
      <c r="G364" t="s">
        <v>4054</v>
      </c>
      <c r="H364" t="s">
        <v>24</v>
      </c>
      <c r="I364" t="s">
        <v>97</v>
      </c>
      <c r="M364" t="s">
        <v>4055</v>
      </c>
      <c r="N364" t="s">
        <v>1005</v>
      </c>
      <c r="Q364">
        <v>50000</v>
      </c>
      <c r="R364">
        <v>0</v>
      </c>
      <c r="S364">
        <v>50000</v>
      </c>
      <c r="T364" t="s">
        <v>4056</v>
      </c>
      <c r="U364" t="s">
        <v>280</v>
      </c>
    </row>
    <row r="365" spans="1:21" x14ac:dyDescent="0.15">
      <c r="A365">
        <v>1025</v>
      </c>
      <c r="B365" s="109" t="s">
        <v>4057</v>
      </c>
      <c r="C365" s="113">
        <v>44099</v>
      </c>
      <c r="D365" t="s">
        <v>239</v>
      </c>
      <c r="E365">
        <v>1609</v>
      </c>
      <c r="F365" t="s">
        <v>22</v>
      </c>
      <c r="G365" t="s">
        <v>4058</v>
      </c>
      <c r="H365" t="s">
        <v>24</v>
      </c>
      <c r="I365" t="s">
        <v>97</v>
      </c>
      <c r="M365" t="s">
        <v>4059</v>
      </c>
      <c r="N365" t="s">
        <v>1005</v>
      </c>
      <c r="Q365">
        <v>50000</v>
      </c>
      <c r="R365">
        <v>0</v>
      </c>
      <c r="S365">
        <v>50000</v>
      </c>
      <c r="T365" t="s">
        <v>4060</v>
      </c>
      <c r="U365" t="s">
        <v>280</v>
      </c>
    </row>
    <row r="366" spans="1:21" x14ac:dyDescent="0.15">
      <c r="A366">
        <v>1026</v>
      </c>
      <c r="B366" s="109" t="s">
        <v>4061</v>
      </c>
      <c r="C366" s="113">
        <v>44099</v>
      </c>
      <c r="D366" t="s">
        <v>239</v>
      </c>
      <c r="E366">
        <v>12229</v>
      </c>
      <c r="F366" t="s">
        <v>22</v>
      </c>
      <c r="G366" t="s">
        <v>555</v>
      </c>
      <c r="H366" t="s">
        <v>24</v>
      </c>
      <c r="M366" t="s">
        <v>4062</v>
      </c>
      <c r="N366" t="s">
        <v>1005</v>
      </c>
      <c r="Q366">
        <v>50000</v>
      </c>
      <c r="R366">
        <v>0</v>
      </c>
      <c r="S366">
        <v>50000</v>
      </c>
      <c r="T366" t="s">
        <v>4063</v>
      </c>
      <c r="U366" t="s">
        <v>250</v>
      </c>
    </row>
    <row r="367" spans="1:21" x14ac:dyDescent="0.15">
      <c r="A367">
        <v>1027</v>
      </c>
      <c r="B367" s="109" t="s">
        <v>4064</v>
      </c>
      <c r="C367" s="113">
        <v>44099</v>
      </c>
      <c r="D367" t="s">
        <v>239</v>
      </c>
      <c r="E367">
        <v>8901</v>
      </c>
      <c r="F367" t="s">
        <v>22</v>
      </c>
      <c r="G367" t="s">
        <v>4065</v>
      </c>
      <c r="H367" t="s">
        <v>34</v>
      </c>
      <c r="I367" t="s">
        <v>69</v>
      </c>
      <c r="M367" t="s">
        <v>4066</v>
      </c>
      <c r="N367" t="s">
        <v>1005</v>
      </c>
      <c r="Q367">
        <v>50000</v>
      </c>
      <c r="R367">
        <v>0</v>
      </c>
      <c r="S367">
        <v>50000</v>
      </c>
      <c r="T367" t="s">
        <v>4067</v>
      </c>
      <c r="U367" t="s">
        <v>250</v>
      </c>
    </row>
    <row r="368" spans="1:21" x14ac:dyDescent="0.15">
      <c r="A368">
        <v>1028</v>
      </c>
      <c r="B368" s="109" t="s">
        <v>4068</v>
      </c>
      <c r="C368" s="113">
        <v>44099</v>
      </c>
      <c r="D368" t="s">
        <v>239</v>
      </c>
      <c r="E368">
        <v>2404</v>
      </c>
      <c r="F368" t="s">
        <v>22</v>
      </c>
      <c r="G368" t="s">
        <v>4069</v>
      </c>
      <c r="H368" t="s">
        <v>68</v>
      </c>
      <c r="M368" t="s">
        <v>4070</v>
      </c>
      <c r="N368" t="s">
        <v>1005</v>
      </c>
      <c r="Q368">
        <v>50000</v>
      </c>
      <c r="R368">
        <v>0</v>
      </c>
      <c r="S368">
        <v>50000</v>
      </c>
      <c r="T368" t="s">
        <v>4071</v>
      </c>
      <c r="U368" t="s">
        <v>250</v>
      </c>
    </row>
    <row r="369" spans="1:21" x14ac:dyDescent="0.15">
      <c r="A369">
        <v>1029</v>
      </c>
      <c r="B369" s="109" t="s">
        <v>4072</v>
      </c>
      <c r="C369" s="113">
        <v>44099</v>
      </c>
      <c r="D369" t="s">
        <v>239</v>
      </c>
      <c r="E369">
        <v>3416</v>
      </c>
      <c r="F369" t="s">
        <v>22</v>
      </c>
      <c r="G369" t="s">
        <v>4073</v>
      </c>
      <c r="H369" t="s">
        <v>103</v>
      </c>
      <c r="I369" t="s">
        <v>97</v>
      </c>
      <c r="M369" t="s">
        <v>4074</v>
      </c>
      <c r="N369" t="s">
        <v>1005</v>
      </c>
      <c r="Q369">
        <v>50000</v>
      </c>
      <c r="R369">
        <v>0</v>
      </c>
      <c r="S369">
        <v>50000</v>
      </c>
      <c r="T369" t="s">
        <v>4075</v>
      </c>
      <c r="U369" t="s">
        <v>250</v>
      </c>
    </row>
    <row r="370" spans="1:21" x14ac:dyDescent="0.15">
      <c r="A370">
        <v>1030</v>
      </c>
      <c r="B370" s="109" t="s">
        <v>4076</v>
      </c>
      <c r="C370" s="113">
        <v>44099</v>
      </c>
      <c r="D370" t="s">
        <v>239</v>
      </c>
      <c r="E370">
        <v>5321</v>
      </c>
      <c r="F370" t="s">
        <v>22</v>
      </c>
      <c r="G370" t="s">
        <v>4077</v>
      </c>
      <c r="H370" t="s">
        <v>103</v>
      </c>
      <c r="M370" t="s">
        <v>4078</v>
      </c>
      <c r="N370" t="s">
        <v>1005</v>
      </c>
      <c r="Q370">
        <v>50000</v>
      </c>
      <c r="R370">
        <v>0</v>
      </c>
      <c r="S370">
        <v>50000</v>
      </c>
      <c r="T370" t="s">
        <v>4079</v>
      </c>
      <c r="U370" t="s">
        <v>250</v>
      </c>
    </row>
    <row r="371" spans="1:21" x14ac:dyDescent="0.15">
      <c r="A371">
        <v>1031</v>
      </c>
      <c r="B371" s="109" t="s">
        <v>4080</v>
      </c>
      <c r="C371" s="113">
        <v>44099</v>
      </c>
      <c r="D371" t="s">
        <v>239</v>
      </c>
      <c r="E371">
        <v>7801</v>
      </c>
      <c r="F371" t="s">
        <v>22</v>
      </c>
      <c r="G371" t="s">
        <v>4081</v>
      </c>
      <c r="H371" t="s">
        <v>60</v>
      </c>
      <c r="I371" t="s">
        <v>35</v>
      </c>
      <c r="M371" t="s">
        <v>4082</v>
      </c>
      <c r="N371" t="s">
        <v>1005</v>
      </c>
      <c r="Q371">
        <v>50000</v>
      </c>
      <c r="R371">
        <v>0</v>
      </c>
      <c r="S371">
        <v>50000</v>
      </c>
      <c r="T371" t="s">
        <v>4083</v>
      </c>
      <c r="U371" t="s">
        <v>250</v>
      </c>
    </row>
    <row r="372" spans="1:21" x14ac:dyDescent="0.15">
      <c r="A372">
        <v>1032</v>
      </c>
      <c r="B372" s="109" t="s">
        <v>4084</v>
      </c>
      <c r="C372" s="113">
        <v>44099</v>
      </c>
      <c r="D372" t="s">
        <v>239</v>
      </c>
      <c r="E372">
        <v>13510</v>
      </c>
      <c r="F372" t="s">
        <v>22</v>
      </c>
      <c r="G372" t="s">
        <v>4085</v>
      </c>
      <c r="H372" t="s">
        <v>24</v>
      </c>
      <c r="I372" t="s">
        <v>61</v>
      </c>
      <c r="M372" t="s">
        <v>4086</v>
      </c>
      <c r="N372" t="s">
        <v>1005</v>
      </c>
      <c r="Q372">
        <v>50000</v>
      </c>
      <c r="R372">
        <v>0</v>
      </c>
      <c r="S372">
        <v>50000</v>
      </c>
      <c r="T372" t="s">
        <v>4087</v>
      </c>
      <c r="U372" t="s">
        <v>250</v>
      </c>
    </row>
    <row r="373" spans="1:21" x14ac:dyDescent="0.15">
      <c r="A373">
        <v>1033</v>
      </c>
      <c r="B373" s="109" t="s">
        <v>4088</v>
      </c>
      <c r="C373" s="113">
        <v>44099</v>
      </c>
      <c r="D373" t="s">
        <v>239</v>
      </c>
      <c r="E373">
        <v>5616</v>
      </c>
      <c r="F373" t="s">
        <v>22</v>
      </c>
      <c r="G373" t="s">
        <v>1832</v>
      </c>
      <c r="H373" t="s">
        <v>34</v>
      </c>
      <c r="I373" t="s">
        <v>69</v>
      </c>
      <c r="M373" t="s">
        <v>4089</v>
      </c>
      <c r="N373" t="s">
        <v>1005</v>
      </c>
      <c r="Q373">
        <v>50000</v>
      </c>
      <c r="R373">
        <v>0</v>
      </c>
      <c r="S373">
        <v>50000</v>
      </c>
      <c r="T373" t="s">
        <v>4090</v>
      </c>
      <c r="U373" t="s">
        <v>250</v>
      </c>
    </row>
    <row r="374" spans="1:21" x14ac:dyDescent="0.15">
      <c r="A374">
        <v>1034</v>
      </c>
      <c r="B374" s="109" t="s">
        <v>4091</v>
      </c>
      <c r="C374" s="113">
        <v>44099</v>
      </c>
      <c r="D374" t="s">
        <v>239</v>
      </c>
      <c r="E374">
        <v>2624</v>
      </c>
      <c r="F374" t="s">
        <v>22</v>
      </c>
      <c r="G374" t="s">
        <v>2621</v>
      </c>
      <c r="H374" t="s">
        <v>60</v>
      </c>
      <c r="M374" t="s">
        <v>4092</v>
      </c>
      <c r="N374" t="s">
        <v>1005</v>
      </c>
      <c r="Q374">
        <v>50000</v>
      </c>
      <c r="R374">
        <v>0</v>
      </c>
      <c r="S374">
        <v>50000</v>
      </c>
      <c r="T374" t="s">
        <v>4093</v>
      </c>
      <c r="U374" t="s">
        <v>250</v>
      </c>
    </row>
    <row r="375" spans="1:21" x14ac:dyDescent="0.15">
      <c r="A375">
        <v>1035</v>
      </c>
      <c r="B375" s="109" t="s">
        <v>4094</v>
      </c>
      <c r="C375" s="113">
        <v>44099</v>
      </c>
      <c r="D375" t="s">
        <v>239</v>
      </c>
      <c r="E375">
        <v>7600</v>
      </c>
      <c r="F375" t="s">
        <v>22</v>
      </c>
      <c r="G375" t="s">
        <v>4095</v>
      </c>
      <c r="H375" t="s">
        <v>68</v>
      </c>
      <c r="I375" t="s">
        <v>69</v>
      </c>
      <c r="M375" t="s">
        <v>4096</v>
      </c>
      <c r="N375" t="s">
        <v>1005</v>
      </c>
      <c r="Q375">
        <v>50000</v>
      </c>
      <c r="R375">
        <v>0</v>
      </c>
      <c r="S375">
        <v>50000</v>
      </c>
      <c r="T375" t="s">
        <v>4097</v>
      </c>
      <c r="U375" t="s">
        <v>4098</v>
      </c>
    </row>
    <row r="376" spans="1:21" x14ac:dyDescent="0.15">
      <c r="A376">
        <v>1036</v>
      </c>
      <c r="B376" s="109" t="s">
        <v>4099</v>
      </c>
      <c r="C376" s="113">
        <v>44099</v>
      </c>
      <c r="D376" t="s">
        <v>239</v>
      </c>
      <c r="E376">
        <v>5400</v>
      </c>
      <c r="F376" t="s">
        <v>22</v>
      </c>
      <c r="G376" t="s">
        <v>4100</v>
      </c>
      <c r="H376" t="s">
        <v>247</v>
      </c>
      <c r="I376" t="s">
        <v>42</v>
      </c>
      <c r="M376" t="s">
        <v>4101</v>
      </c>
      <c r="N376" t="s">
        <v>497</v>
      </c>
      <c r="Q376">
        <v>50000</v>
      </c>
      <c r="R376">
        <v>0</v>
      </c>
      <c r="S376">
        <v>50000</v>
      </c>
      <c r="T376" t="s">
        <v>4102</v>
      </c>
      <c r="U376" t="s">
        <v>250</v>
      </c>
    </row>
    <row r="377" spans="1:21" x14ac:dyDescent="0.15">
      <c r="A377">
        <v>1037</v>
      </c>
      <c r="B377" s="109" t="s">
        <v>4103</v>
      </c>
      <c r="C377" s="113">
        <v>44099</v>
      </c>
      <c r="D377" t="s">
        <v>239</v>
      </c>
      <c r="E377">
        <v>14513</v>
      </c>
      <c r="F377" t="s">
        <v>22</v>
      </c>
      <c r="G377" t="s">
        <v>1917</v>
      </c>
      <c r="H377" t="s">
        <v>24</v>
      </c>
      <c r="I377" t="s">
        <v>61</v>
      </c>
      <c r="M377" t="s">
        <v>1918</v>
      </c>
      <c r="N377" t="s">
        <v>476</v>
      </c>
      <c r="Q377">
        <v>50000</v>
      </c>
      <c r="R377">
        <v>0</v>
      </c>
      <c r="S377">
        <v>50000</v>
      </c>
      <c r="T377" t="s">
        <v>1920</v>
      </c>
      <c r="U377" t="s">
        <v>250</v>
      </c>
    </row>
    <row r="378" spans="1:21" x14ac:dyDescent="0.15">
      <c r="A378">
        <v>1038</v>
      </c>
      <c r="B378" s="109" t="s">
        <v>4104</v>
      </c>
      <c r="C378" s="113">
        <v>44099</v>
      </c>
      <c r="D378" t="s">
        <v>239</v>
      </c>
      <c r="E378">
        <v>11700</v>
      </c>
      <c r="F378" t="s">
        <v>22</v>
      </c>
      <c r="G378" t="s">
        <v>4105</v>
      </c>
      <c r="H378" t="s">
        <v>24</v>
      </c>
      <c r="I378" t="s">
        <v>42</v>
      </c>
      <c r="M378" t="s">
        <v>4106</v>
      </c>
      <c r="N378" t="s">
        <v>476</v>
      </c>
      <c r="Q378">
        <v>50000</v>
      </c>
      <c r="R378">
        <v>0</v>
      </c>
      <c r="S378">
        <v>50000</v>
      </c>
      <c r="T378" t="s">
        <v>4107</v>
      </c>
      <c r="U378" t="s">
        <v>250</v>
      </c>
    </row>
    <row r="379" spans="1:21" x14ac:dyDescent="0.15">
      <c r="A379">
        <v>1039</v>
      </c>
      <c r="B379" s="109" t="s">
        <v>4108</v>
      </c>
      <c r="C379" s="113">
        <v>44099</v>
      </c>
      <c r="D379" t="s">
        <v>239</v>
      </c>
      <c r="E379">
        <v>2919</v>
      </c>
      <c r="F379" t="s">
        <v>22</v>
      </c>
      <c r="G379" t="s">
        <v>4109</v>
      </c>
      <c r="H379" t="s">
        <v>54</v>
      </c>
      <c r="I379" t="s">
        <v>35</v>
      </c>
      <c r="M379" t="s">
        <v>4110</v>
      </c>
      <c r="N379" t="s">
        <v>274</v>
      </c>
      <c r="Q379">
        <v>50000</v>
      </c>
      <c r="R379">
        <v>0</v>
      </c>
      <c r="S379">
        <v>50000</v>
      </c>
      <c r="T379" t="s">
        <v>4111</v>
      </c>
      <c r="U379" t="s">
        <v>1558</v>
      </c>
    </row>
    <row r="380" spans="1:21" x14ac:dyDescent="0.15">
      <c r="A380">
        <v>1071</v>
      </c>
      <c r="B380" s="109" t="s">
        <v>4234</v>
      </c>
      <c r="C380" s="113">
        <v>44102</v>
      </c>
      <c r="D380" t="s">
        <v>239</v>
      </c>
      <c r="E380">
        <v>7209</v>
      </c>
      <c r="F380" t="s">
        <v>22</v>
      </c>
      <c r="G380" t="s">
        <v>4235</v>
      </c>
      <c r="H380" t="s">
        <v>34</v>
      </c>
      <c r="I380" t="s">
        <v>42</v>
      </c>
      <c r="M380" t="s">
        <v>4236</v>
      </c>
      <c r="N380" t="s">
        <v>1273</v>
      </c>
      <c r="Q380">
        <v>50000</v>
      </c>
      <c r="R380">
        <v>0</v>
      </c>
      <c r="S380">
        <v>50000</v>
      </c>
      <c r="T380" t="s">
        <v>4237</v>
      </c>
      <c r="U380" t="s">
        <v>250</v>
      </c>
    </row>
    <row r="381" spans="1:21" x14ac:dyDescent="0.15">
      <c r="A381">
        <v>1072</v>
      </c>
      <c r="B381" s="109" t="s">
        <v>4238</v>
      </c>
      <c r="C381" s="113">
        <v>44102</v>
      </c>
      <c r="D381" t="s">
        <v>239</v>
      </c>
      <c r="E381">
        <v>6401</v>
      </c>
      <c r="F381" t="s">
        <v>22</v>
      </c>
      <c r="G381" t="s">
        <v>4239</v>
      </c>
      <c r="H381" t="s">
        <v>103</v>
      </c>
      <c r="I381" t="s">
        <v>42</v>
      </c>
      <c r="M381" t="s">
        <v>4240</v>
      </c>
      <c r="N381" t="s">
        <v>748</v>
      </c>
      <c r="Q381">
        <v>50000</v>
      </c>
      <c r="R381">
        <v>0</v>
      </c>
      <c r="S381">
        <v>50000</v>
      </c>
      <c r="T381" t="s">
        <v>4241</v>
      </c>
      <c r="U381" t="s">
        <v>250</v>
      </c>
    </row>
    <row r="382" spans="1:21" x14ac:dyDescent="0.15">
      <c r="A382">
        <v>1073</v>
      </c>
      <c r="B382" s="109" t="s">
        <v>4242</v>
      </c>
      <c r="C382" s="113">
        <v>44102</v>
      </c>
      <c r="D382" t="s">
        <v>239</v>
      </c>
      <c r="E382">
        <v>5717</v>
      </c>
      <c r="F382" t="s">
        <v>22</v>
      </c>
      <c r="G382" t="s">
        <v>3004</v>
      </c>
      <c r="H382" t="s">
        <v>60</v>
      </c>
      <c r="I382" t="s">
        <v>104</v>
      </c>
      <c r="M382" t="s">
        <v>4243</v>
      </c>
      <c r="N382" t="s">
        <v>4244</v>
      </c>
      <c r="Q382">
        <v>50000</v>
      </c>
      <c r="R382">
        <v>0</v>
      </c>
      <c r="S382">
        <v>50000</v>
      </c>
      <c r="T382" t="s">
        <v>4245</v>
      </c>
      <c r="U382" t="s">
        <v>280</v>
      </c>
    </row>
    <row r="383" spans="1:21" x14ac:dyDescent="0.15">
      <c r="A383">
        <v>1074</v>
      </c>
      <c r="B383" s="109" t="s">
        <v>4246</v>
      </c>
      <c r="C383" s="113">
        <v>44102</v>
      </c>
      <c r="D383" t="s">
        <v>239</v>
      </c>
      <c r="E383">
        <v>903</v>
      </c>
      <c r="F383" t="s">
        <v>22</v>
      </c>
      <c r="G383" t="s">
        <v>4247</v>
      </c>
      <c r="H383" t="s">
        <v>68</v>
      </c>
      <c r="I383" t="s">
        <v>42</v>
      </c>
      <c r="M383" t="s">
        <v>4248</v>
      </c>
      <c r="N383" t="s">
        <v>510</v>
      </c>
      <c r="Q383">
        <v>50000</v>
      </c>
      <c r="R383">
        <v>0</v>
      </c>
      <c r="S383">
        <v>50000</v>
      </c>
      <c r="T383" t="s">
        <v>4249</v>
      </c>
      <c r="U383" t="s">
        <v>250</v>
      </c>
    </row>
    <row r="384" spans="1:21" x14ac:dyDescent="0.15">
      <c r="A384">
        <v>1075</v>
      </c>
      <c r="B384" s="109" t="s">
        <v>4250</v>
      </c>
      <c r="C384" s="113">
        <v>44102</v>
      </c>
      <c r="D384" t="s">
        <v>239</v>
      </c>
      <c r="E384">
        <v>5600</v>
      </c>
      <c r="F384" t="s">
        <v>22</v>
      </c>
      <c r="G384" t="s">
        <v>3473</v>
      </c>
      <c r="H384" t="s">
        <v>103</v>
      </c>
      <c r="I384" t="s">
        <v>97</v>
      </c>
      <c r="M384" t="s">
        <v>3474</v>
      </c>
      <c r="N384" t="s">
        <v>2341</v>
      </c>
      <c r="Q384">
        <v>50000</v>
      </c>
      <c r="R384">
        <v>0</v>
      </c>
      <c r="S384">
        <v>50000</v>
      </c>
      <c r="T384" t="s">
        <v>3475</v>
      </c>
      <c r="U384" t="s">
        <v>250</v>
      </c>
    </row>
    <row r="385" spans="1:21" x14ac:dyDescent="0.15">
      <c r="A385">
        <v>1076</v>
      </c>
      <c r="B385" s="109" t="s">
        <v>4251</v>
      </c>
      <c r="C385" s="113">
        <v>44102</v>
      </c>
      <c r="D385" t="s">
        <v>239</v>
      </c>
      <c r="E385">
        <v>3101</v>
      </c>
      <c r="F385" t="s">
        <v>22</v>
      </c>
      <c r="G385" t="s">
        <v>4252</v>
      </c>
      <c r="H385" t="s">
        <v>68</v>
      </c>
      <c r="I385" t="s">
        <v>97</v>
      </c>
      <c r="M385" t="s">
        <v>4253</v>
      </c>
      <c r="N385" t="s">
        <v>2341</v>
      </c>
      <c r="Q385">
        <v>50000</v>
      </c>
      <c r="R385">
        <v>0</v>
      </c>
      <c r="S385">
        <v>50000</v>
      </c>
      <c r="T385" t="s">
        <v>4254</v>
      </c>
      <c r="U385" t="s">
        <v>250</v>
      </c>
    </row>
    <row r="386" spans="1:21" x14ac:dyDescent="0.15">
      <c r="A386">
        <v>1077</v>
      </c>
      <c r="B386" s="109" t="s">
        <v>4255</v>
      </c>
      <c r="C386" s="113">
        <v>44102</v>
      </c>
      <c r="D386" t="s">
        <v>239</v>
      </c>
      <c r="E386">
        <v>6208</v>
      </c>
      <c r="F386" t="s">
        <v>22</v>
      </c>
      <c r="G386" t="s">
        <v>3004</v>
      </c>
      <c r="H386" t="s">
        <v>60</v>
      </c>
      <c r="I386" t="s">
        <v>104</v>
      </c>
      <c r="M386" t="s">
        <v>4113</v>
      </c>
      <c r="N386" t="s">
        <v>481</v>
      </c>
      <c r="Q386">
        <v>50000</v>
      </c>
      <c r="R386">
        <v>0</v>
      </c>
      <c r="S386">
        <v>50000</v>
      </c>
      <c r="T386" t="s">
        <v>4114</v>
      </c>
      <c r="U386" t="s">
        <v>280</v>
      </c>
    </row>
    <row r="387" spans="1:21" x14ac:dyDescent="0.15">
      <c r="A387">
        <v>1078</v>
      </c>
      <c r="B387" s="109" t="s">
        <v>4256</v>
      </c>
      <c r="C387" s="113">
        <v>44102</v>
      </c>
      <c r="D387" t="s">
        <v>239</v>
      </c>
      <c r="E387">
        <v>805</v>
      </c>
      <c r="F387" t="s">
        <v>22</v>
      </c>
      <c r="G387" t="s">
        <v>4257</v>
      </c>
      <c r="H387" t="s">
        <v>24</v>
      </c>
      <c r="I387" t="s">
        <v>61</v>
      </c>
      <c r="M387" t="s">
        <v>4258</v>
      </c>
      <c r="N387" t="s">
        <v>481</v>
      </c>
      <c r="Q387">
        <v>50000</v>
      </c>
      <c r="R387">
        <v>0</v>
      </c>
      <c r="S387">
        <v>50000</v>
      </c>
      <c r="T387" t="s">
        <v>4259</v>
      </c>
      <c r="U387" t="s">
        <v>250</v>
      </c>
    </row>
    <row r="388" spans="1:21" x14ac:dyDescent="0.15">
      <c r="A388">
        <v>1079</v>
      </c>
      <c r="B388" s="109" t="s">
        <v>4260</v>
      </c>
      <c r="C388" s="113">
        <v>44102</v>
      </c>
      <c r="D388" t="s">
        <v>239</v>
      </c>
      <c r="E388">
        <v>4706</v>
      </c>
      <c r="F388" t="s">
        <v>22</v>
      </c>
      <c r="G388" t="s">
        <v>4261</v>
      </c>
      <c r="H388" t="s">
        <v>60</v>
      </c>
      <c r="I388" t="s">
        <v>69</v>
      </c>
      <c r="M388" t="s">
        <v>4262</v>
      </c>
      <c r="N388" t="s">
        <v>481</v>
      </c>
      <c r="Q388">
        <v>50000</v>
      </c>
      <c r="R388">
        <v>0</v>
      </c>
      <c r="S388">
        <v>50000</v>
      </c>
      <c r="T388" t="s">
        <v>4263</v>
      </c>
      <c r="U388" t="s">
        <v>250</v>
      </c>
    </row>
    <row r="389" spans="1:21" x14ac:dyDescent="0.15">
      <c r="A389">
        <v>1080</v>
      </c>
      <c r="B389" s="109" t="s">
        <v>4264</v>
      </c>
      <c r="C389" s="113">
        <v>44102</v>
      </c>
      <c r="D389" t="s">
        <v>239</v>
      </c>
      <c r="E389">
        <v>433</v>
      </c>
      <c r="F389" t="s">
        <v>22</v>
      </c>
      <c r="G389" t="s">
        <v>4265</v>
      </c>
      <c r="H389" t="s">
        <v>60</v>
      </c>
      <c r="I389" t="s">
        <v>104</v>
      </c>
      <c r="M389" t="s">
        <v>4266</v>
      </c>
      <c r="N389" t="s">
        <v>2461</v>
      </c>
      <c r="Q389">
        <v>50000</v>
      </c>
      <c r="R389">
        <v>0</v>
      </c>
      <c r="S389">
        <v>50000</v>
      </c>
      <c r="T389" t="s">
        <v>4267</v>
      </c>
      <c r="U389" t="s">
        <v>280</v>
      </c>
    </row>
    <row r="390" spans="1:21" x14ac:dyDescent="0.15">
      <c r="A390">
        <v>1081</v>
      </c>
      <c r="B390" s="109" t="s">
        <v>4268</v>
      </c>
      <c r="C390" s="113">
        <v>44102</v>
      </c>
      <c r="D390" t="s">
        <v>239</v>
      </c>
      <c r="E390">
        <v>7905</v>
      </c>
      <c r="F390" t="s">
        <v>22</v>
      </c>
      <c r="G390" t="s">
        <v>4269</v>
      </c>
      <c r="H390" t="s">
        <v>68</v>
      </c>
      <c r="M390" t="s">
        <v>4270</v>
      </c>
      <c r="N390" t="s">
        <v>748</v>
      </c>
      <c r="Q390">
        <v>50000</v>
      </c>
      <c r="R390">
        <v>0</v>
      </c>
      <c r="S390">
        <v>50000</v>
      </c>
      <c r="T390" t="s">
        <v>4271</v>
      </c>
      <c r="U390" t="s">
        <v>280</v>
      </c>
    </row>
    <row r="391" spans="1:21" x14ac:dyDescent="0.15">
      <c r="A391">
        <v>1082</v>
      </c>
      <c r="B391" s="109" t="s">
        <v>4272</v>
      </c>
      <c r="C391" s="113">
        <v>44102</v>
      </c>
      <c r="D391" t="s">
        <v>239</v>
      </c>
      <c r="E391">
        <v>1015</v>
      </c>
      <c r="F391" t="s">
        <v>22</v>
      </c>
      <c r="G391" t="s">
        <v>2804</v>
      </c>
      <c r="H391" t="s">
        <v>24</v>
      </c>
      <c r="I391" t="s">
        <v>25</v>
      </c>
      <c r="M391" t="s">
        <v>4273</v>
      </c>
      <c r="N391" t="s">
        <v>748</v>
      </c>
      <c r="Q391">
        <v>50000</v>
      </c>
      <c r="R391">
        <v>0</v>
      </c>
      <c r="S391">
        <v>50000</v>
      </c>
      <c r="T391" t="s">
        <v>4274</v>
      </c>
      <c r="U391" t="s">
        <v>250</v>
      </c>
    </row>
    <row r="392" spans="1:21" x14ac:dyDescent="0.15">
      <c r="A392">
        <v>1083</v>
      </c>
      <c r="B392" s="109" t="s">
        <v>4275</v>
      </c>
      <c r="C392" s="113">
        <v>44102</v>
      </c>
      <c r="D392" t="s">
        <v>239</v>
      </c>
      <c r="E392">
        <v>5405</v>
      </c>
      <c r="F392" t="s">
        <v>22</v>
      </c>
      <c r="G392" t="s">
        <v>2543</v>
      </c>
      <c r="H392" t="s">
        <v>34</v>
      </c>
      <c r="I392" t="s">
        <v>69</v>
      </c>
      <c r="M392" t="s">
        <v>4270</v>
      </c>
      <c r="N392" t="s">
        <v>748</v>
      </c>
      <c r="Q392">
        <v>50000</v>
      </c>
      <c r="R392">
        <v>0</v>
      </c>
      <c r="S392">
        <v>50000</v>
      </c>
      <c r="T392" t="s">
        <v>4276</v>
      </c>
      <c r="U392" t="s">
        <v>250</v>
      </c>
    </row>
    <row r="393" spans="1:21" x14ac:dyDescent="0.15">
      <c r="A393">
        <v>1084</v>
      </c>
      <c r="B393" s="109" t="s">
        <v>4277</v>
      </c>
      <c r="C393" s="113">
        <v>44102</v>
      </c>
      <c r="D393" t="s">
        <v>239</v>
      </c>
      <c r="E393">
        <v>3004</v>
      </c>
      <c r="F393" t="s">
        <v>22</v>
      </c>
      <c r="G393" t="s">
        <v>4278</v>
      </c>
      <c r="H393" t="s">
        <v>54</v>
      </c>
      <c r="I393" t="s">
        <v>35</v>
      </c>
      <c r="M393" t="s">
        <v>4279</v>
      </c>
      <c r="N393" t="s">
        <v>481</v>
      </c>
      <c r="Q393">
        <v>50000</v>
      </c>
      <c r="R393">
        <v>0</v>
      </c>
      <c r="S393">
        <v>50000</v>
      </c>
      <c r="T393" t="s">
        <v>4280</v>
      </c>
      <c r="U393" t="s">
        <v>280</v>
      </c>
    </row>
    <row r="394" spans="1:21" x14ac:dyDescent="0.15">
      <c r="A394">
        <v>1085</v>
      </c>
      <c r="B394" s="109" t="s">
        <v>4281</v>
      </c>
      <c r="C394" s="113">
        <v>44102</v>
      </c>
      <c r="D394" t="s">
        <v>239</v>
      </c>
      <c r="E394">
        <v>1512</v>
      </c>
      <c r="F394" t="s">
        <v>22</v>
      </c>
      <c r="G394" t="s">
        <v>4282</v>
      </c>
      <c r="H394" t="s">
        <v>24</v>
      </c>
      <c r="M394" t="s">
        <v>4283</v>
      </c>
      <c r="N394" t="s">
        <v>481</v>
      </c>
      <c r="Q394">
        <v>50000</v>
      </c>
      <c r="R394">
        <v>0</v>
      </c>
      <c r="S394">
        <v>50000</v>
      </c>
      <c r="T394" t="s">
        <v>4284</v>
      </c>
      <c r="U394" t="s">
        <v>250</v>
      </c>
    </row>
    <row r="395" spans="1:21" x14ac:dyDescent="0.15">
      <c r="A395">
        <v>1086</v>
      </c>
      <c r="B395" s="109" t="s">
        <v>4285</v>
      </c>
      <c r="C395" s="113">
        <v>44102</v>
      </c>
      <c r="D395" t="s">
        <v>239</v>
      </c>
      <c r="E395">
        <v>5108</v>
      </c>
      <c r="F395" t="s">
        <v>22</v>
      </c>
      <c r="G395" t="s">
        <v>4286</v>
      </c>
      <c r="H395" t="s">
        <v>54</v>
      </c>
      <c r="I395" t="s">
        <v>35</v>
      </c>
      <c r="M395" t="s">
        <v>4287</v>
      </c>
      <c r="N395" t="s">
        <v>481</v>
      </c>
      <c r="Q395">
        <v>50000</v>
      </c>
      <c r="R395">
        <v>0</v>
      </c>
      <c r="S395">
        <v>50000</v>
      </c>
      <c r="T395" t="s">
        <v>4288</v>
      </c>
      <c r="U395" t="s">
        <v>250</v>
      </c>
    </row>
    <row r="396" spans="1:21" x14ac:dyDescent="0.15">
      <c r="A396">
        <v>1087</v>
      </c>
      <c r="B396" s="109" t="s">
        <v>4289</v>
      </c>
      <c r="C396" s="113">
        <v>44102</v>
      </c>
      <c r="D396" t="s">
        <v>239</v>
      </c>
      <c r="E396">
        <v>4800</v>
      </c>
      <c r="F396" t="s">
        <v>22</v>
      </c>
      <c r="G396" t="s">
        <v>3182</v>
      </c>
      <c r="H396" t="s">
        <v>54</v>
      </c>
      <c r="I396" t="s">
        <v>35</v>
      </c>
      <c r="M396" t="s">
        <v>4290</v>
      </c>
      <c r="N396" t="s">
        <v>1273</v>
      </c>
      <c r="Q396">
        <v>50000</v>
      </c>
      <c r="R396">
        <v>0</v>
      </c>
      <c r="S396">
        <v>50000</v>
      </c>
      <c r="T396" t="s">
        <v>4291</v>
      </c>
      <c r="U396" t="s">
        <v>261</v>
      </c>
    </row>
    <row r="397" spans="1:21" x14ac:dyDescent="0.15">
      <c r="A397">
        <v>1088</v>
      </c>
      <c r="B397" s="109" t="s">
        <v>4292</v>
      </c>
      <c r="C397" s="113">
        <v>44102</v>
      </c>
      <c r="D397" t="s">
        <v>239</v>
      </c>
      <c r="E397">
        <v>6800</v>
      </c>
      <c r="F397" t="s">
        <v>22</v>
      </c>
      <c r="G397" t="s">
        <v>4293</v>
      </c>
      <c r="H397" t="s">
        <v>247</v>
      </c>
      <c r="I397" t="s">
        <v>69</v>
      </c>
      <c r="M397" t="s">
        <v>4294</v>
      </c>
      <c r="N397" t="s">
        <v>1273</v>
      </c>
      <c r="Q397">
        <v>50000</v>
      </c>
      <c r="R397">
        <v>0</v>
      </c>
      <c r="S397">
        <v>50000</v>
      </c>
      <c r="T397" t="s">
        <v>4295</v>
      </c>
      <c r="U397" t="s">
        <v>256</v>
      </c>
    </row>
    <row r="398" spans="1:21" x14ac:dyDescent="0.15">
      <c r="A398">
        <v>1089</v>
      </c>
      <c r="B398" s="109" t="s">
        <v>4296</v>
      </c>
      <c r="C398" s="113">
        <v>44102</v>
      </c>
      <c r="D398" t="s">
        <v>239</v>
      </c>
      <c r="E398">
        <v>13410</v>
      </c>
      <c r="F398" t="s">
        <v>22</v>
      </c>
      <c r="G398" t="s">
        <v>4297</v>
      </c>
      <c r="H398" t="s">
        <v>24</v>
      </c>
      <c r="I398" t="s">
        <v>61</v>
      </c>
      <c r="M398" t="s">
        <v>4298</v>
      </c>
      <c r="N398" t="s">
        <v>1273</v>
      </c>
      <c r="Q398">
        <v>50000</v>
      </c>
      <c r="R398">
        <v>0</v>
      </c>
      <c r="S398">
        <v>50000</v>
      </c>
      <c r="T398" t="s">
        <v>4299</v>
      </c>
      <c r="U398" t="s">
        <v>256</v>
      </c>
    </row>
    <row r="399" spans="1:21" x14ac:dyDescent="0.15">
      <c r="A399">
        <v>1090</v>
      </c>
      <c r="B399" s="109" t="s">
        <v>4300</v>
      </c>
      <c r="C399" s="113">
        <v>44102</v>
      </c>
      <c r="D399" t="s">
        <v>239</v>
      </c>
      <c r="E399">
        <v>4505</v>
      </c>
      <c r="F399" t="s">
        <v>22</v>
      </c>
      <c r="G399" t="s">
        <v>4301</v>
      </c>
      <c r="H399" t="s">
        <v>68</v>
      </c>
      <c r="I399" t="s">
        <v>35</v>
      </c>
      <c r="M399" t="s">
        <v>4302</v>
      </c>
      <c r="N399" t="s">
        <v>1273</v>
      </c>
      <c r="Q399">
        <v>50000</v>
      </c>
      <c r="R399">
        <v>0</v>
      </c>
      <c r="S399">
        <v>50000</v>
      </c>
      <c r="T399" t="s">
        <v>4303</v>
      </c>
      <c r="U399" t="s">
        <v>256</v>
      </c>
    </row>
    <row r="400" spans="1:21" x14ac:dyDescent="0.15">
      <c r="A400">
        <v>1091</v>
      </c>
      <c r="B400" s="109" t="s">
        <v>4304</v>
      </c>
      <c r="C400" s="113">
        <v>44102</v>
      </c>
      <c r="D400" t="s">
        <v>239</v>
      </c>
      <c r="E400">
        <v>8907</v>
      </c>
      <c r="F400" t="s">
        <v>22</v>
      </c>
      <c r="G400" t="s">
        <v>4305</v>
      </c>
      <c r="H400" t="s">
        <v>54</v>
      </c>
      <c r="I400" t="s">
        <v>25</v>
      </c>
      <c r="M400" t="s">
        <v>4306</v>
      </c>
      <c r="N400" t="s">
        <v>1273</v>
      </c>
      <c r="Q400">
        <v>50000</v>
      </c>
      <c r="R400">
        <v>0</v>
      </c>
      <c r="S400">
        <v>50000</v>
      </c>
      <c r="T400" t="s">
        <v>4307</v>
      </c>
      <c r="U400" t="s">
        <v>256</v>
      </c>
    </row>
    <row r="401" spans="1:21" x14ac:dyDescent="0.15">
      <c r="A401">
        <v>1092</v>
      </c>
      <c r="B401" s="109" t="s">
        <v>4308</v>
      </c>
      <c r="C401" s="113">
        <v>44102</v>
      </c>
      <c r="D401" t="s">
        <v>239</v>
      </c>
      <c r="E401">
        <v>7201</v>
      </c>
      <c r="F401" t="s">
        <v>22</v>
      </c>
      <c r="G401" t="s">
        <v>4309</v>
      </c>
      <c r="H401" t="s">
        <v>68</v>
      </c>
      <c r="I401" t="s">
        <v>69</v>
      </c>
      <c r="M401" t="s">
        <v>4310</v>
      </c>
      <c r="N401" t="s">
        <v>1273</v>
      </c>
      <c r="Q401">
        <v>50000</v>
      </c>
      <c r="R401">
        <v>0</v>
      </c>
      <c r="S401">
        <v>50000</v>
      </c>
      <c r="T401" t="s">
        <v>4311</v>
      </c>
      <c r="U401" t="s">
        <v>256</v>
      </c>
    </row>
    <row r="402" spans="1:21" x14ac:dyDescent="0.15">
      <c r="A402">
        <v>1093</v>
      </c>
      <c r="B402" s="109" t="s">
        <v>4312</v>
      </c>
      <c r="C402" s="113">
        <v>44102</v>
      </c>
      <c r="D402" t="s">
        <v>239</v>
      </c>
      <c r="E402">
        <v>12620</v>
      </c>
      <c r="F402" t="s">
        <v>22</v>
      </c>
      <c r="G402" t="s">
        <v>555</v>
      </c>
      <c r="H402" t="s">
        <v>24</v>
      </c>
      <c r="M402" t="s">
        <v>62</v>
      </c>
      <c r="N402" t="s">
        <v>1273</v>
      </c>
      <c r="Q402">
        <v>50000</v>
      </c>
      <c r="R402">
        <v>0</v>
      </c>
      <c r="S402">
        <v>50000</v>
      </c>
      <c r="T402" t="s">
        <v>4313</v>
      </c>
      <c r="U402" t="s">
        <v>256</v>
      </c>
    </row>
    <row r="403" spans="1:21" x14ac:dyDescent="0.15">
      <c r="A403">
        <v>1094</v>
      </c>
      <c r="B403" s="109" t="s">
        <v>4314</v>
      </c>
      <c r="C403" s="113">
        <v>44102</v>
      </c>
      <c r="D403" t="s">
        <v>239</v>
      </c>
      <c r="E403">
        <v>10301</v>
      </c>
      <c r="F403" t="s">
        <v>22</v>
      </c>
      <c r="G403" t="s">
        <v>4315</v>
      </c>
      <c r="H403" t="s">
        <v>34</v>
      </c>
      <c r="I403" t="s">
        <v>42</v>
      </c>
      <c r="M403" t="s">
        <v>4316</v>
      </c>
      <c r="N403" t="s">
        <v>1273</v>
      </c>
      <c r="Q403">
        <v>50000</v>
      </c>
      <c r="R403">
        <v>0</v>
      </c>
      <c r="S403">
        <v>50000</v>
      </c>
      <c r="T403" t="s">
        <v>4317</v>
      </c>
      <c r="U403" t="s">
        <v>256</v>
      </c>
    </row>
    <row r="404" spans="1:21" x14ac:dyDescent="0.15">
      <c r="A404">
        <v>1095</v>
      </c>
      <c r="B404" s="109" t="s">
        <v>4318</v>
      </c>
      <c r="C404" s="113">
        <v>44102</v>
      </c>
      <c r="D404" t="s">
        <v>239</v>
      </c>
      <c r="E404">
        <v>5301</v>
      </c>
      <c r="F404" t="s">
        <v>22</v>
      </c>
      <c r="G404" t="s">
        <v>4319</v>
      </c>
      <c r="H404" t="s">
        <v>60</v>
      </c>
      <c r="I404" t="s">
        <v>109</v>
      </c>
      <c r="M404" t="s">
        <v>4320</v>
      </c>
      <c r="N404" t="s">
        <v>1273</v>
      </c>
      <c r="Q404">
        <v>50000</v>
      </c>
      <c r="R404">
        <v>0</v>
      </c>
      <c r="S404">
        <v>50000</v>
      </c>
      <c r="T404" t="s">
        <v>4321</v>
      </c>
      <c r="U404" t="s">
        <v>493</v>
      </c>
    </row>
    <row r="405" spans="1:21" x14ac:dyDescent="0.15">
      <c r="A405">
        <v>1096</v>
      </c>
      <c r="B405" s="109" t="s">
        <v>4322</v>
      </c>
      <c r="C405" s="113">
        <v>44102</v>
      </c>
      <c r="D405" t="s">
        <v>239</v>
      </c>
      <c r="E405">
        <v>3608</v>
      </c>
      <c r="F405" t="s">
        <v>22</v>
      </c>
      <c r="G405" t="s">
        <v>4323</v>
      </c>
      <c r="H405" t="s">
        <v>60</v>
      </c>
      <c r="I405" t="s">
        <v>35</v>
      </c>
      <c r="M405" t="s">
        <v>4324</v>
      </c>
      <c r="Q405">
        <v>50000</v>
      </c>
      <c r="R405">
        <v>0</v>
      </c>
      <c r="S405">
        <v>50000</v>
      </c>
      <c r="T405" t="s">
        <v>4325</v>
      </c>
      <c r="U405" t="s">
        <v>1857</v>
      </c>
    </row>
    <row r="406" spans="1:21" x14ac:dyDescent="0.15">
      <c r="A406">
        <v>1097</v>
      </c>
      <c r="B406" s="109" t="s">
        <v>4326</v>
      </c>
      <c r="C406" s="113">
        <v>44102</v>
      </c>
      <c r="D406" t="s">
        <v>239</v>
      </c>
      <c r="E406">
        <v>5513</v>
      </c>
      <c r="F406" t="s">
        <v>22</v>
      </c>
      <c r="G406" t="s">
        <v>4327</v>
      </c>
      <c r="H406" t="s">
        <v>60</v>
      </c>
      <c r="I406" t="s">
        <v>109</v>
      </c>
      <c r="M406" t="s">
        <v>4328</v>
      </c>
      <c r="N406" t="s">
        <v>1273</v>
      </c>
      <c r="Q406">
        <v>50000</v>
      </c>
      <c r="R406">
        <v>0</v>
      </c>
      <c r="S406">
        <v>50000</v>
      </c>
      <c r="T406" t="s">
        <v>4329</v>
      </c>
      <c r="U406" t="s">
        <v>256</v>
      </c>
    </row>
    <row r="407" spans="1:21" x14ac:dyDescent="0.15">
      <c r="A407">
        <v>1098</v>
      </c>
      <c r="B407" s="109" t="s">
        <v>4330</v>
      </c>
      <c r="C407" s="113">
        <v>44102</v>
      </c>
      <c r="D407" t="s">
        <v>239</v>
      </c>
      <c r="E407">
        <v>3718</v>
      </c>
      <c r="F407" t="s">
        <v>22</v>
      </c>
      <c r="G407" t="s">
        <v>4331</v>
      </c>
      <c r="H407" t="s">
        <v>34</v>
      </c>
      <c r="I407" t="s">
        <v>25</v>
      </c>
      <c r="M407" t="s">
        <v>4332</v>
      </c>
      <c r="N407" t="s">
        <v>1556</v>
      </c>
      <c r="Q407">
        <v>50000</v>
      </c>
      <c r="R407">
        <v>0</v>
      </c>
      <c r="S407">
        <v>50000</v>
      </c>
      <c r="T407" t="s">
        <v>4333</v>
      </c>
      <c r="U407" t="s">
        <v>250</v>
      </c>
    </row>
    <row r="408" spans="1:21" x14ac:dyDescent="0.15">
      <c r="A408">
        <v>1099</v>
      </c>
      <c r="B408" s="109" t="s">
        <v>4334</v>
      </c>
      <c r="C408" s="113">
        <v>44102</v>
      </c>
      <c r="D408" t="s">
        <v>239</v>
      </c>
      <c r="E408">
        <v>8902</v>
      </c>
      <c r="F408" t="s">
        <v>22</v>
      </c>
      <c r="G408" t="s">
        <v>4335</v>
      </c>
      <c r="H408" t="s">
        <v>34</v>
      </c>
      <c r="I408" t="s">
        <v>69</v>
      </c>
      <c r="M408" t="s">
        <v>62</v>
      </c>
      <c r="N408" t="s">
        <v>1556</v>
      </c>
      <c r="Q408">
        <v>50000</v>
      </c>
      <c r="R408">
        <v>0</v>
      </c>
      <c r="S408">
        <v>50000</v>
      </c>
      <c r="T408" t="s">
        <v>4336</v>
      </c>
      <c r="U408" t="s">
        <v>280</v>
      </c>
    </row>
    <row r="409" spans="1:21" x14ac:dyDescent="0.15">
      <c r="A409">
        <v>1100</v>
      </c>
      <c r="B409" s="109" t="s">
        <v>4337</v>
      </c>
      <c r="C409" s="113">
        <v>44102</v>
      </c>
      <c r="D409" t="s">
        <v>239</v>
      </c>
      <c r="E409">
        <v>516</v>
      </c>
      <c r="F409" t="s">
        <v>22</v>
      </c>
      <c r="G409" t="s">
        <v>4338</v>
      </c>
      <c r="H409" t="s">
        <v>68</v>
      </c>
      <c r="I409" t="s">
        <v>97</v>
      </c>
      <c r="M409" t="s">
        <v>4339</v>
      </c>
      <c r="N409" t="s">
        <v>1556</v>
      </c>
      <c r="Q409">
        <v>50000</v>
      </c>
      <c r="R409">
        <v>0</v>
      </c>
      <c r="S409">
        <v>50000</v>
      </c>
      <c r="T409" t="s">
        <v>4340</v>
      </c>
      <c r="U409" t="s">
        <v>1857</v>
      </c>
    </row>
    <row r="410" spans="1:21" x14ac:dyDescent="0.15">
      <c r="A410">
        <v>1101</v>
      </c>
      <c r="B410" s="109" t="s">
        <v>4341</v>
      </c>
      <c r="C410" s="113">
        <v>44102</v>
      </c>
      <c r="D410" t="s">
        <v>239</v>
      </c>
      <c r="E410">
        <v>4800</v>
      </c>
      <c r="F410" t="s">
        <v>22</v>
      </c>
      <c r="G410" t="s">
        <v>4342</v>
      </c>
      <c r="H410" t="s">
        <v>60</v>
      </c>
      <c r="I410" t="s">
        <v>109</v>
      </c>
      <c r="M410" t="s">
        <v>4343</v>
      </c>
      <c r="N410" t="s">
        <v>481</v>
      </c>
      <c r="Q410">
        <v>50000</v>
      </c>
      <c r="R410">
        <v>0</v>
      </c>
      <c r="S410">
        <v>50000</v>
      </c>
      <c r="T410" t="s">
        <v>4344</v>
      </c>
      <c r="U410" t="s">
        <v>250</v>
      </c>
    </row>
    <row r="411" spans="1:21" x14ac:dyDescent="0.15">
      <c r="A411">
        <v>1102</v>
      </c>
      <c r="B411" s="109" t="s">
        <v>4345</v>
      </c>
      <c r="C411" s="113">
        <v>44102</v>
      </c>
      <c r="D411" t="s">
        <v>239</v>
      </c>
      <c r="E411">
        <v>2300</v>
      </c>
      <c r="F411" t="s">
        <v>22</v>
      </c>
      <c r="G411" t="s">
        <v>4346</v>
      </c>
      <c r="H411" t="s">
        <v>60</v>
      </c>
      <c r="I411" t="s">
        <v>104</v>
      </c>
      <c r="M411" t="s">
        <v>4347</v>
      </c>
      <c r="N411" t="s">
        <v>481</v>
      </c>
      <c r="Q411">
        <v>50000</v>
      </c>
      <c r="R411">
        <v>0</v>
      </c>
      <c r="S411">
        <v>50000</v>
      </c>
      <c r="T411" t="s">
        <v>4348</v>
      </c>
      <c r="U411" t="s">
        <v>250</v>
      </c>
    </row>
    <row r="412" spans="1:21" x14ac:dyDescent="0.15">
      <c r="A412">
        <v>1103</v>
      </c>
      <c r="B412" s="109" t="s">
        <v>4349</v>
      </c>
      <c r="C412" s="113">
        <v>44102</v>
      </c>
      <c r="D412" t="s">
        <v>239</v>
      </c>
      <c r="E412">
        <v>6903</v>
      </c>
      <c r="F412" t="s">
        <v>22</v>
      </c>
      <c r="G412" t="s">
        <v>2903</v>
      </c>
      <c r="H412" t="s">
        <v>24</v>
      </c>
      <c r="I412" t="s">
        <v>97</v>
      </c>
      <c r="M412" t="s">
        <v>2904</v>
      </c>
      <c r="N412" t="s">
        <v>481</v>
      </c>
      <c r="Q412">
        <v>50000</v>
      </c>
      <c r="R412">
        <v>0</v>
      </c>
      <c r="S412">
        <v>50000</v>
      </c>
      <c r="T412" t="s">
        <v>2906</v>
      </c>
      <c r="U412" t="s">
        <v>250</v>
      </c>
    </row>
    <row r="413" spans="1:21" x14ac:dyDescent="0.15">
      <c r="A413">
        <v>1113</v>
      </c>
      <c r="B413" s="109" t="s">
        <v>4380</v>
      </c>
      <c r="C413" s="113">
        <v>44103</v>
      </c>
      <c r="D413" t="s">
        <v>79</v>
      </c>
      <c r="E413">
        <v>1030</v>
      </c>
      <c r="F413" t="s">
        <v>22</v>
      </c>
      <c r="G413" t="s">
        <v>508</v>
      </c>
      <c r="H413" t="s">
        <v>60</v>
      </c>
      <c r="I413" t="s">
        <v>104</v>
      </c>
      <c r="M413" t="s">
        <v>4381</v>
      </c>
      <c r="N413" t="s">
        <v>481</v>
      </c>
      <c r="Q413">
        <v>50000</v>
      </c>
      <c r="R413">
        <v>0</v>
      </c>
      <c r="S413">
        <v>50000</v>
      </c>
      <c r="T413" t="s">
        <v>4382</v>
      </c>
      <c r="U413" t="s">
        <v>493</v>
      </c>
    </row>
    <row r="414" spans="1:21" x14ac:dyDescent="0.15">
      <c r="A414">
        <v>1123</v>
      </c>
      <c r="B414" s="109" t="s">
        <v>4417</v>
      </c>
      <c r="C414" s="113">
        <v>44103</v>
      </c>
      <c r="D414" t="s">
        <v>239</v>
      </c>
      <c r="E414">
        <v>5351</v>
      </c>
      <c r="F414" t="s">
        <v>22</v>
      </c>
      <c r="G414" t="s">
        <v>3924</v>
      </c>
      <c r="H414" t="s">
        <v>354</v>
      </c>
      <c r="I414" t="s">
        <v>69</v>
      </c>
      <c r="M414" t="s">
        <v>4418</v>
      </c>
      <c r="N414" t="s">
        <v>4419</v>
      </c>
      <c r="O414">
        <v>1</v>
      </c>
      <c r="P414">
        <v>1</v>
      </c>
      <c r="Q414">
        <v>84000</v>
      </c>
      <c r="R414">
        <v>0</v>
      </c>
      <c r="S414">
        <v>84000</v>
      </c>
      <c r="T414" t="s">
        <v>4420</v>
      </c>
      <c r="U414" t="s">
        <v>729</v>
      </c>
    </row>
    <row r="415" spans="1:21" x14ac:dyDescent="0.15">
      <c r="A415">
        <v>1124</v>
      </c>
      <c r="B415" s="109" t="s">
        <v>4421</v>
      </c>
      <c r="C415" s="113">
        <v>44103</v>
      </c>
      <c r="D415" t="s">
        <v>239</v>
      </c>
      <c r="E415">
        <v>2722</v>
      </c>
      <c r="F415" t="s">
        <v>22</v>
      </c>
      <c r="G415" t="s">
        <v>4422</v>
      </c>
      <c r="H415" t="s">
        <v>60</v>
      </c>
      <c r="I415" t="s">
        <v>104</v>
      </c>
      <c r="M415" t="s">
        <v>4423</v>
      </c>
      <c r="Q415">
        <v>50000</v>
      </c>
      <c r="R415">
        <v>0</v>
      </c>
      <c r="S415">
        <v>50000</v>
      </c>
      <c r="T415" t="s">
        <v>4424</v>
      </c>
      <c r="U415" t="s">
        <v>256</v>
      </c>
    </row>
    <row r="416" spans="1:21" x14ac:dyDescent="0.15">
      <c r="A416">
        <v>1125</v>
      </c>
      <c r="B416" s="109" t="s">
        <v>4425</v>
      </c>
      <c r="C416" s="113">
        <v>44103</v>
      </c>
      <c r="D416" t="s">
        <v>239</v>
      </c>
      <c r="E416">
        <v>623</v>
      </c>
      <c r="F416" t="s">
        <v>22</v>
      </c>
      <c r="G416" t="s">
        <v>3455</v>
      </c>
      <c r="H416" t="s">
        <v>54</v>
      </c>
      <c r="I416" t="s">
        <v>109</v>
      </c>
      <c r="M416" t="s">
        <v>4426</v>
      </c>
      <c r="N416" t="s">
        <v>481</v>
      </c>
      <c r="Q416">
        <v>50000</v>
      </c>
      <c r="R416">
        <v>0</v>
      </c>
      <c r="S416">
        <v>50000</v>
      </c>
      <c r="T416" t="s">
        <v>4427</v>
      </c>
      <c r="U416" t="s">
        <v>250</v>
      </c>
    </row>
    <row r="417" spans="1:21" x14ac:dyDescent="0.15">
      <c r="A417">
        <v>1126</v>
      </c>
      <c r="B417" s="109" t="s">
        <v>4428</v>
      </c>
      <c r="C417" s="113">
        <v>44103</v>
      </c>
      <c r="D417" t="s">
        <v>239</v>
      </c>
      <c r="E417">
        <v>308</v>
      </c>
      <c r="F417" t="s">
        <v>22</v>
      </c>
      <c r="G417" t="s">
        <v>4429</v>
      </c>
      <c r="H417" t="s">
        <v>34</v>
      </c>
      <c r="I417" t="s">
        <v>109</v>
      </c>
      <c r="N417" t="s">
        <v>4430</v>
      </c>
      <c r="Q417">
        <v>50000</v>
      </c>
      <c r="R417">
        <v>0</v>
      </c>
      <c r="S417">
        <v>50000</v>
      </c>
      <c r="T417" t="s">
        <v>4431</v>
      </c>
      <c r="U417" t="s">
        <v>280</v>
      </c>
    </row>
    <row r="418" spans="1:21" x14ac:dyDescent="0.15">
      <c r="A418">
        <v>1127</v>
      </c>
      <c r="B418" s="109" t="s">
        <v>4432</v>
      </c>
      <c r="C418" s="113">
        <v>44103</v>
      </c>
      <c r="D418" t="s">
        <v>239</v>
      </c>
      <c r="E418">
        <v>5205</v>
      </c>
      <c r="F418" t="s">
        <v>22</v>
      </c>
      <c r="G418" t="s">
        <v>4433</v>
      </c>
      <c r="H418" t="s">
        <v>34</v>
      </c>
      <c r="I418" t="s">
        <v>69</v>
      </c>
      <c r="M418" t="s">
        <v>4434</v>
      </c>
      <c r="N418" t="s">
        <v>481</v>
      </c>
      <c r="Q418">
        <v>50000</v>
      </c>
      <c r="R418">
        <v>0</v>
      </c>
      <c r="S418">
        <v>50000</v>
      </c>
      <c r="T418" t="s">
        <v>4435</v>
      </c>
      <c r="U418" t="s">
        <v>4436</v>
      </c>
    </row>
    <row r="419" spans="1:21" x14ac:dyDescent="0.15">
      <c r="A419">
        <v>1128</v>
      </c>
      <c r="B419" s="109" t="s">
        <v>4437</v>
      </c>
      <c r="C419" s="113">
        <v>44103</v>
      </c>
      <c r="D419" t="s">
        <v>239</v>
      </c>
      <c r="E419">
        <v>4121</v>
      </c>
      <c r="F419" t="s">
        <v>22</v>
      </c>
      <c r="G419" t="s">
        <v>1248</v>
      </c>
      <c r="H419" t="s">
        <v>54</v>
      </c>
      <c r="M419" t="s">
        <v>4438</v>
      </c>
      <c r="N419" t="s">
        <v>481</v>
      </c>
      <c r="Q419">
        <v>50000</v>
      </c>
      <c r="R419">
        <v>0</v>
      </c>
      <c r="S419">
        <v>50000</v>
      </c>
      <c r="T419" t="s">
        <v>4439</v>
      </c>
      <c r="U419" t="s">
        <v>256</v>
      </c>
    </row>
    <row r="420" spans="1:21" x14ac:dyDescent="0.15">
      <c r="A420">
        <v>1129</v>
      </c>
      <c r="B420" s="109" t="s">
        <v>4440</v>
      </c>
      <c r="C420" s="113">
        <v>44103</v>
      </c>
      <c r="D420" t="s">
        <v>239</v>
      </c>
      <c r="E420">
        <v>8905</v>
      </c>
      <c r="F420" t="s">
        <v>22</v>
      </c>
      <c r="G420" t="s">
        <v>2696</v>
      </c>
      <c r="H420" t="s">
        <v>34</v>
      </c>
      <c r="I420" t="s">
        <v>25</v>
      </c>
      <c r="M420" t="s">
        <v>2697</v>
      </c>
      <c r="N420" t="s">
        <v>497</v>
      </c>
      <c r="Q420">
        <v>50000</v>
      </c>
      <c r="R420">
        <v>0</v>
      </c>
      <c r="S420">
        <v>50000</v>
      </c>
      <c r="T420" t="s">
        <v>2699</v>
      </c>
      <c r="U420" t="s">
        <v>280</v>
      </c>
    </row>
    <row r="421" spans="1:21" x14ac:dyDescent="0.15">
      <c r="A421">
        <v>1130</v>
      </c>
      <c r="B421" s="109" t="s">
        <v>4441</v>
      </c>
      <c r="C421" s="113">
        <v>44103</v>
      </c>
      <c r="D421" t="s">
        <v>239</v>
      </c>
      <c r="E421">
        <v>4307</v>
      </c>
      <c r="F421" t="s">
        <v>22</v>
      </c>
      <c r="G421" t="s">
        <v>1810</v>
      </c>
      <c r="H421" t="s">
        <v>34</v>
      </c>
      <c r="M421" t="s">
        <v>4442</v>
      </c>
      <c r="N421" t="s">
        <v>481</v>
      </c>
      <c r="Q421">
        <v>50000</v>
      </c>
      <c r="R421">
        <v>0</v>
      </c>
      <c r="S421">
        <v>50000</v>
      </c>
      <c r="T421" t="s">
        <v>4443</v>
      </c>
      <c r="U421" t="s">
        <v>261</v>
      </c>
    </row>
    <row r="422" spans="1:21" x14ac:dyDescent="0.15">
      <c r="A422">
        <v>1131</v>
      </c>
      <c r="B422" s="109" t="s">
        <v>4444</v>
      </c>
      <c r="C422" s="113">
        <v>44103</v>
      </c>
      <c r="D422" t="s">
        <v>239</v>
      </c>
      <c r="E422">
        <v>9915</v>
      </c>
      <c r="F422" t="s">
        <v>22</v>
      </c>
      <c r="G422" t="s">
        <v>1194</v>
      </c>
      <c r="H422" t="s">
        <v>68</v>
      </c>
      <c r="I422" t="s">
        <v>42</v>
      </c>
      <c r="M422" t="s">
        <v>4445</v>
      </c>
      <c r="N422" t="s">
        <v>523</v>
      </c>
      <c r="Q422">
        <v>50000</v>
      </c>
      <c r="R422">
        <v>0</v>
      </c>
      <c r="S422">
        <v>50000</v>
      </c>
      <c r="T422" t="s">
        <v>4446</v>
      </c>
      <c r="U422" t="s">
        <v>4436</v>
      </c>
    </row>
    <row r="423" spans="1:21" x14ac:dyDescent="0.15">
      <c r="A423">
        <v>1132</v>
      </c>
      <c r="B423" s="109" t="s">
        <v>4447</v>
      </c>
      <c r="C423" s="113">
        <v>44103</v>
      </c>
      <c r="D423" t="s">
        <v>239</v>
      </c>
      <c r="E423">
        <v>9123</v>
      </c>
      <c r="F423" t="s">
        <v>22</v>
      </c>
      <c r="G423" t="s">
        <v>4448</v>
      </c>
      <c r="H423" t="s">
        <v>24</v>
      </c>
      <c r="M423" t="s">
        <v>4449</v>
      </c>
      <c r="N423" t="s">
        <v>497</v>
      </c>
      <c r="Q423">
        <v>50000</v>
      </c>
      <c r="R423">
        <v>0</v>
      </c>
      <c r="S423">
        <v>50000</v>
      </c>
      <c r="T423" t="s">
        <v>4450</v>
      </c>
      <c r="U423" t="s">
        <v>250</v>
      </c>
    </row>
    <row r="424" spans="1:21" x14ac:dyDescent="0.15">
      <c r="A424">
        <v>1133</v>
      </c>
      <c r="B424" s="109" t="s">
        <v>4451</v>
      </c>
      <c r="C424" s="113">
        <v>44103</v>
      </c>
      <c r="D424" t="s">
        <v>239</v>
      </c>
      <c r="E424">
        <v>5504</v>
      </c>
      <c r="F424" t="s">
        <v>22</v>
      </c>
      <c r="G424" t="s">
        <v>4452</v>
      </c>
      <c r="H424" t="s">
        <v>60</v>
      </c>
      <c r="I424" t="s">
        <v>69</v>
      </c>
      <c r="M424" t="s">
        <v>4453</v>
      </c>
      <c r="N424" t="s">
        <v>497</v>
      </c>
      <c r="Q424">
        <v>50000</v>
      </c>
      <c r="R424">
        <v>0</v>
      </c>
      <c r="S424">
        <v>50000</v>
      </c>
      <c r="T424" t="s">
        <v>4454</v>
      </c>
      <c r="U424" t="s">
        <v>250</v>
      </c>
    </row>
    <row r="425" spans="1:21" x14ac:dyDescent="0.15">
      <c r="A425">
        <v>1134</v>
      </c>
      <c r="B425" s="109" t="s">
        <v>4455</v>
      </c>
      <c r="C425" s="113">
        <v>44103</v>
      </c>
      <c r="D425" t="s">
        <v>239</v>
      </c>
      <c r="E425">
        <v>11108</v>
      </c>
      <c r="F425" t="s">
        <v>22</v>
      </c>
      <c r="G425" t="s">
        <v>4456</v>
      </c>
      <c r="H425" t="s">
        <v>68</v>
      </c>
      <c r="I425" t="s">
        <v>35</v>
      </c>
      <c r="M425" t="s">
        <v>4457</v>
      </c>
      <c r="N425" t="s">
        <v>497</v>
      </c>
      <c r="Q425">
        <v>50000</v>
      </c>
      <c r="R425">
        <v>0</v>
      </c>
      <c r="S425">
        <v>50000</v>
      </c>
      <c r="T425" t="s">
        <v>4458</v>
      </c>
      <c r="U425" t="s">
        <v>250</v>
      </c>
    </row>
    <row r="426" spans="1:21" x14ac:dyDescent="0.15">
      <c r="A426">
        <v>1135</v>
      </c>
      <c r="B426" s="109" t="s">
        <v>4459</v>
      </c>
      <c r="C426" s="113">
        <v>44103</v>
      </c>
      <c r="D426" t="s">
        <v>239</v>
      </c>
      <c r="E426">
        <v>3303</v>
      </c>
      <c r="F426" t="s">
        <v>22</v>
      </c>
      <c r="G426" t="s">
        <v>4460</v>
      </c>
      <c r="H426" t="s">
        <v>54</v>
      </c>
      <c r="I426" t="s">
        <v>69</v>
      </c>
      <c r="M426" t="s">
        <v>4461</v>
      </c>
      <c r="N426" t="s">
        <v>481</v>
      </c>
      <c r="Q426">
        <v>50000</v>
      </c>
      <c r="R426">
        <v>0</v>
      </c>
      <c r="S426">
        <v>50000</v>
      </c>
      <c r="T426" t="s">
        <v>4462</v>
      </c>
      <c r="U426" t="s">
        <v>250</v>
      </c>
    </row>
    <row r="427" spans="1:21" x14ac:dyDescent="0.15">
      <c r="A427">
        <v>1136</v>
      </c>
      <c r="B427" s="109" t="s">
        <v>4463</v>
      </c>
      <c r="C427" s="113">
        <v>44103</v>
      </c>
      <c r="D427" t="s">
        <v>239</v>
      </c>
      <c r="E427">
        <v>6929</v>
      </c>
      <c r="F427" t="s">
        <v>22</v>
      </c>
      <c r="G427" t="s">
        <v>4464</v>
      </c>
      <c r="H427" t="s">
        <v>34</v>
      </c>
      <c r="I427" t="s">
        <v>97</v>
      </c>
      <c r="M427" t="s">
        <v>4465</v>
      </c>
      <c r="N427" t="s">
        <v>481</v>
      </c>
      <c r="Q427">
        <v>50000</v>
      </c>
      <c r="R427">
        <v>0</v>
      </c>
      <c r="S427">
        <v>50000</v>
      </c>
      <c r="T427" t="s">
        <v>4466</v>
      </c>
      <c r="U427" t="s">
        <v>493</v>
      </c>
    </row>
    <row r="428" spans="1:21" x14ac:dyDescent="0.15">
      <c r="A428">
        <v>1137</v>
      </c>
      <c r="B428" s="109" t="s">
        <v>4467</v>
      </c>
      <c r="C428" s="113">
        <v>44103</v>
      </c>
      <c r="D428" t="s">
        <v>239</v>
      </c>
      <c r="E428">
        <v>5220</v>
      </c>
      <c r="F428" t="s">
        <v>22</v>
      </c>
      <c r="G428" t="s">
        <v>4468</v>
      </c>
      <c r="H428" t="s">
        <v>54</v>
      </c>
      <c r="I428" t="s">
        <v>97</v>
      </c>
      <c r="M428" t="s">
        <v>4469</v>
      </c>
      <c r="N428" t="s">
        <v>481</v>
      </c>
      <c r="Q428">
        <v>50000</v>
      </c>
      <c r="R428">
        <v>0</v>
      </c>
      <c r="S428">
        <v>50000</v>
      </c>
      <c r="T428" t="s">
        <v>4470</v>
      </c>
      <c r="U428" t="s">
        <v>493</v>
      </c>
    </row>
    <row r="429" spans="1:21" x14ac:dyDescent="0.15">
      <c r="A429">
        <v>1138</v>
      </c>
      <c r="B429" s="109" t="s">
        <v>4471</v>
      </c>
      <c r="C429" s="113">
        <v>44103</v>
      </c>
      <c r="D429" t="s">
        <v>239</v>
      </c>
      <c r="E429">
        <v>5409</v>
      </c>
      <c r="F429" t="s">
        <v>22</v>
      </c>
      <c r="G429" t="s">
        <v>4472</v>
      </c>
      <c r="H429" t="s">
        <v>34</v>
      </c>
      <c r="I429" t="s">
        <v>69</v>
      </c>
      <c r="M429" t="s">
        <v>4473</v>
      </c>
      <c r="N429" t="s">
        <v>481</v>
      </c>
      <c r="Q429">
        <v>50000</v>
      </c>
      <c r="R429">
        <v>0</v>
      </c>
      <c r="S429">
        <v>50000</v>
      </c>
      <c r="T429" t="s">
        <v>4474</v>
      </c>
      <c r="U429" t="s">
        <v>250</v>
      </c>
    </row>
    <row r="430" spans="1:21" x14ac:dyDescent="0.15">
      <c r="A430">
        <v>1139</v>
      </c>
      <c r="B430" s="109" t="s">
        <v>4475</v>
      </c>
      <c r="C430" s="113">
        <v>44103</v>
      </c>
      <c r="D430" t="s">
        <v>239</v>
      </c>
      <c r="E430">
        <v>1511</v>
      </c>
      <c r="F430" t="s">
        <v>22</v>
      </c>
      <c r="G430" t="s">
        <v>4476</v>
      </c>
      <c r="H430" t="s">
        <v>247</v>
      </c>
      <c r="I430" t="s">
        <v>25</v>
      </c>
      <c r="M430" t="s">
        <v>4477</v>
      </c>
      <c r="N430" t="s">
        <v>481</v>
      </c>
      <c r="Q430">
        <v>50000</v>
      </c>
      <c r="R430">
        <v>0</v>
      </c>
      <c r="S430">
        <v>50000</v>
      </c>
      <c r="T430" t="s">
        <v>4478</v>
      </c>
      <c r="U430" t="s">
        <v>250</v>
      </c>
    </row>
    <row r="431" spans="1:21" x14ac:dyDescent="0.15">
      <c r="A431">
        <v>1140</v>
      </c>
      <c r="B431" s="109" t="s">
        <v>4479</v>
      </c>
      <c r="C431" s="113">
        <v>44103</v>
      </c>
      <c r="D431" t="s">
        <v>239</v>
      </c>
      <c r="E431">
        <v>1504</v>
      </c>
      <c r="F431" t="s">
        <v>22</v>
      </c>
      <c r="G431" t="s">
        <v>4480</v>
      </c>
      <c r="H431" t="s">
        <v>34</v>
      </c>
      <c r="I431" t="s">
        <v>109</v>
      </c>
      <c r="M431" t="s">
        <v>4481</v>
      </c>
      <c r="N431" t="s">
        <v>481</v>
      </c>
      <c r="Q431">
        <v>50000</v>
      </c>
      <c r="R431">
        <v>0</v>
      </c>
      <c r="S431">
        <v>50000</v>
      </c>
      <c r="T431" t="s">
        <v>4482</v>
      </c>
      <c r="U431" t="s">
        <v>250</v>
      </c>
    </row>
    <row r="432" spans="1:21" x14ac:dyDescent="0.15">
      <c r="A432">
        <v>1141</v>
      </c>
      <c r="B432" s="109" t="s">
        <v>4483</v>
      </c>
      <c r="C432" s="113">
        <v>44103</v>
      </c>
      <c r="D432" t="s">
        <v>239</v>
      </c>
      <c r="E432">
        <v>1004</v>
      </c>
      <c r="F432" t="s">
        <v>22</v>
      </c>
      <c r="G432" t="s">
        <v>4484</v>
      </c>
      <c r="H432" t="s">
        <v>60</v>
      </c>
      <c r="I432" t="s">
        <v>25</v>
      </c>
      <c r="M432" t="s">
        <v>4485</v>
      </c>
      <c r="N432" t="s">
        <v>481</v>
      </c>
      <c r="Q432">
        <v>50000</v>
      </c>
      <c r="R432">
        <v>0</v>
      </c>
      <c r="S432">
        <v>50000</v>
      </c>
      <c r="T432" t="s">
        <v>4486</v>
      </c>
      <c r="U432" t="s">
        <v>250</v>
      </c>
    </row>
    <row r="433" spans="1:21" x14ac:dyDescent="0.15">
      <c r="A433">
        <v>1142</v>
      </c>
      <c r="B433" s="109" t="s">
        <v>4487</v>
      </c>
      <c r="C433" s="113">
        <v>44103</v>
      </c>
      <c r="D433" t="s">
        <v>239</v>
      </c>
      <c r="E433">
        <v>5112</v>
      </c>
      <c r="F433" t="s">
        <v>22</v>
      </c>
      <c r="G433" t="s">
        <v>852</v>
      </c>
      <c r="H433" t="s">
        <v>68</v>
      </c>
      <c r="I433" t="s">
        <v>69</v>
      </c>
      <c r="M433" t="s">
        <v>4488</v>
      </c>
      <c r="N433" t="s">
        <v>481</v>
      </c>
      <c r="Q433">
        <v>50000</v>
      </c>
      <c r="R433">
        <v>0</v>
      </c>
      <c r="S433">
        <v>50000</v>
      </c>
      <c r="T433" t="s">
        <v>4489</v>
      </c>
      <c r="U433" t="s">
        <v>250</v>
      </c>
    </row>
    <row r="434" spans="1:21" x14ac:dyDescent="0.15">
      <c r="A434">
        <v>1143</v>
      </c>
      <c r="B434" s="109" t="s">
        <v>4490</v>
      </c>
      <c r="C434" s="113">
        <v>44103</v>
      </c>
      <c r="D434" t="s">
        <v>239</v>
      </c>
      <c r="E434">
        <v>9609</v>
      </c>
      <c r="F434" t="s">
        <v>22</v>
      </c>
      <c r="G434" t="s">
        <v>4491</v>
      </c>
      <c r="H434" t="s">
        <v>34</v>
      </c>
      <c r="I434" t="s">
        <v>69</v>
      </c>
      <c r="M434" t="s">
        <v>4492</v>
      </c>
      <c r="N434" t="s">
        <v>481</v>
      </c>
      <c r="Q434">
        <v>50000</v>
      </c>
      <c r="R434">
        <v>0</v>
      </c>
      <c r="S434">
        <v>50000</v>
      </c>
      <c r="T434" t="s">
        <v>4493</v>
      </c>
      <c r="U434" t="s">
        <v>250</v>
      </c>
    </row>
    <row r="435" spans="1:21" x14ac:dyDescent="0.15">
      <c r="A435">
        <v>1144</v>
      </c>
      <c r="B435" s="109" t="s">
        <v>4494</v>
      </c>
      <c r="C435" s="113">
        <v>44103</v>
      </c>
      <c r="D435" t="s">
        <v>239</v>
      </c>
      <c r="E435">
        <v>1210</v>
      </c>
      <c r="F435" t="s">
        <v>22</v>
      </c>
      <c r="G435" t="s">
        <v>1658</v>
      </c>
      <c r="H435" t="s">
        <v>60</v>
      </c>
      <c r="I435" t="s">
        <v>118</v>
      </c>
      <c r="M435" t="s">
        <v>4495</v>
      </c>
      <c r="N435" t="s">
        <v>481</v>
      </c>
      <c r="Q435">
        <v>50000</v>
      </c>
      <c r="R435">
        <v>0</v>
      </c>
      <c r="S435">
        <v>50000</v>
      </c>
      <c r="T435" t="s">
        <v>4496</v>
      </c>
      <c r="U435" t="s">
        <v>493</v>
      </c>
    </row>
    <row r="436" spans="1:21" x14ac:dyDescent="0.15">
      <c r="A436">
        <v>1145</v>
      </c>
      <c r="B436" s="109" t="s">
        <v>4497</v>
      </c>
      <c r="C436" s="113">
        <v>44103</v>
      </c>
      <c r="D436" t="s">
        <v>239</v>
      </c>
      <c r="E436">
        <v>1409</v>
      </c>
      <c r="F436" t="s">
        <v>22</v>
      </c>
      <c r="G436" t="s">
        <v>4498</v>
      </c>
      <c r="H436" t="s">
        <v>24</v>
      </c>
      <c r="I436" t="s">
        <v>118</v>
      </c>
      <c r="M436" t="s">
        <v>4499</v>
      </c>
      <c r="N436" t="s">
        <v>481</v>
      </c>
      <c r="Q436">
        <v>50000</v>
      </c>
      <c r="R436">
        <v>0</v>
      </c>
      <c r="S436">
        <v>50000</v>
      </c>
      <c r="T436" t="s">
        <v>4500</v>
      </c>
      <c r="U436" t="s">
        <v>256</v>
      </c>
    </row>
    <row r="437" spans="1:21" x14ac:dyDescent="0.15">
      <c r="A437">
        <v>1146</v>
      </c>
      <c r="B437" s="109" t="s">
        <v>4501</v>
      </c>
      <c r="C437" s="113">
        <v>44103</v>
      </c>
      <c r="D437" t="s">
        <v>239</v>
      </c>
      <c r="E437">
        <v>1808</v>
      </c>
      <c r="F437" t="s">
        <v>22</v>
      </c>
      <c r="G437" t="s">
        <v>3783</v>
      </c>
      <c r="H437" t="s">
        <v>54</v>
      </c>
      <c r="I437" t="s">
        <v>104</v>
      </c>
      <c r="M437" t="s">
        <v>3784</v>
      </c>
      <c r="N437" t="s">
        <v>481</v>
      </c>
      <c r="Q437">
        <v>50000</v>
      </c>
      <c r="R437">
        <v>0</v>
      </c>
      <c r="S437">
        <v>50000</v>
      </c>
      <c r="T437" t="s">
        <v>3786</v>
      </c>
      <c r="U437" t="s">
        <v>256</v>
      </c>
    </row>
    <row r="438" spans="1:21" x14ac:dyDescent="0.15">
      <c r="A438">
        <v>1147</v>
      </c>
      <c r="B438" s="109" t="s">
        <v>4502</v>
      </c>
      <c r="C438" s="113">
        <v>44103</v>
      </c>
      <c r="D438" t="s">
        <v>239</v>
      </c>
      <c r="E438">
        <v>2905</v>
      </c>
      <c r="F438" t="s">
        <v>22</v>
      </c>
      <c r="G438" t="s">
        <v>2610</v>
      </c>
      <c r="H438" t="s">
        <v>60</v>
      </c>
      <c r="I438" t="s">
        <v>104</v>
      </c>
      <c r="M438" t="s">
        <v>4503</v>
      </c>
      <c r="N438" t="s">
        <v>481</v>
      </c>
      <c r="Q438">
        <v>50000</v>
      </c>
      <c r="R438">
        <v>0</v>
      </c>
      <c r="S438">
        <v>50000</v>
      </c>
      <c r="T438" t="s">
        <v>4504</v>
      </c>
      <c r="U438" t="s">
        <v>256</v>
      </c>
    </row>
    <row r="439" spans="1:21" x14ac:dyDescent="0.15">
      <c r="A439">
        <v>1148</v>
      </c>
      <c r="B439" s="109" t="s">
        <v>4505</v>
      </c>
      <c r="C439" s="113">
        <v>44103</v>
      </c>
      <c r="D439" t="s">
        <v>239</v>
      </c>
      <c r="E439">
        <v>4710</v>
      </c>
      <c r="F439" t="s">
        <v>22</v>
      </c>
      <c r="G439" t="s">
        <v>4506</v>
      </c>
      <c r="H439" t="s">
        <v>60</v>
      </c>
      <c r="I439" t="s">
        <v>69</v>
      </c>
      <c r="M439" t="s">
        <v>4507</v>
      </c>
      <c r="N439" t="s">
        <v>523</v>
      </c>
      <c r="Q439">
        <v>50000</v>
      </c>
      <c r="R439">
        <v>0</v>
      </c>
      <c r="S439">
        <v>50000</v>
      </c>
      <c r="T439" t="s">
        <v>4508</v>
      </c>
      <c r="U439" t="s">
        <v>4509</v>
      </c>
    </row>
    <row r="440" spans="1:21" x14ac:dyDescent="0.15">
      <c r="A440">
        <v>1149</v>
      </c>
      <c r="B440" s="109" t="s">
        <v>4510</v>
      </c>
      <c r="C440" s="113">
        <v>44103</v>
      </c>
      <c r="D440" t="s">
        <v>239</v>
      </c>
      <c r="E440">
        <v>6909</v>
      </c>
      <c r="F440" t="s">
        <v>22</v>
      </c>
      <c r="G440" t="s">
        <v>4511</v>
      </c>
      <c r="H440" t="s">
        <v>24</v>
      </c>
      <c r="I440" t="s">
        <v>35</v>
      </c>
      <c r="M440" t="s">
        <v>4512</v>
      </c>
      <c r="N440" t="s">
        <v>523</v>
      </c>
      <c r="Q440">
        <v>50000</v>
      </c>
      <c r="R440">
        <v>0</v>
      </c>
      <c r="S440">
        <v>50000</v>
      </c>
      <c r="T440" t="s">
        <v>4513</v>
      </c>
      <c r="U440" t="s">
        <v>256</v>
      </c>
    </row>
    <row r="441" spans="1:21" x14ac:dyDescent="0.15">
      <c r="A441">
        <v>1150</v>
      </c>
      <c r="B441" s="109" t="s">
        <v>4514</v>
      </c>
      <c r="C441" s="113">
        <v>44103</v>
      </c>
      <c r="D441" t="s">
        <v>239</v>
      </c>
      <c r="E441">
        <v>12519</v>
      </c>
      <c r="F441" t="s">
        <v>22</v>
      </c>
      <c r="G441" t="s">
        <v>4515</v>
      </c>
      <c r="H441" t="s">
        <v>54</v>
      </c>
      <c r="I441" t="s">
        <v>42</v>
      </c>
      <c r="M441" t="s">
        <v>4516</v>
      </c>
      <c r="N441" t="s">
        <v>528</v>
      </c>
      <c r="Q441">
        <v>50000</v>
      </c>
      <c r="R441">
        <v>0</v>
      </c>
      <c r="S441">
        <v>50000</v>
      </c>
      <c r="T441" t="s">
        <v>4517</v>
      </c>
      <c r="U441" t="s">
        <v>250</v>
      </c>
    </row>
    <row r="442" spans="1:21" x14ac:dyDescent="0.15">
      <c r="A442">
        <v>1151</v>
      </c>
      <c r="B442" s="109" t="s">
        <v>4518</v>
      </c>
      <c r="C442" s="113">
        <v>44103</v>
      </c>
      <c r="D442" t="s">
        <v>239</v>
      </c>
      <c r="E442">
        <v>6007</v>
      </c>
      <c r="F442" t="s">
        <v>22</v>
      </c>
      <c r="G442" t="s">
        <v>657</v>
      </c>
      <c r="H442" t="s">
        <v>24</v>
      </c>
      <c r="I442" t="s">
        <v>69</v>
      </c>
      <c r="M442" t="s">
        <v>4519</v>
      </c>
      <c r="N442" t="s">
        <v>481</v>
      </c>
      <c r="Q442">
        <v>50000</v>
      </c>
      <c r="R442">
        <v>0</v>
      </c>
      <c r="S442">
        <v>50000</v>
      </c>
      <c r="T442" t="s">
        <v>4520</v>
      </c>
      <c r="U442" t="s">
        <v>280</v>
      </c>
    </row>
    <row r="443" spans="1:21" x14ac:dyDescent="0.15">
      <c r="A443">
        <v>1187</v>
      </c>
      <c r="B443" s="109" t="s">
        <v>4647</v>
      </c>
      <c r="C443" s="113">
        <v>44104</v>
      </c>
      <c r="D443" t="s">
        <v>239</v>
      </c>
      <c r="E443">
        <v>4101</v>
      </c>
      <c r="F443" t="s">
        <v>22</v>
      </c>
      <c r="G443" t="s">
        <v>4054</v>
      </c>
      <c r="H443" t="s">
        <v>24</v>
      </c>
      <c r="I443" t="s">
        <v>97</v>
      </c>
      <c r="M443" t="s">
        <v>4648</v>
      </c>
      <c r="N443" t="s">
        <v>2336</v>
      </c>
      <c r="Q443">
        <v>50000</v>
      </c>
      <c r="R443">
        <v>0</v>
      </c>
      <c r="S443">
        <v>50000</v>
      </c>
      <c r="T443" t="s">
        <v>4649</v>
      </c>
      <c r="U443" t="s">
        <v>256</v>
      </c>
    </row>
    <row r="444" spans="1:21" x14ac:dyDescent="0.15">
      <c r="A444">
        <v>1188</v>
      </c>
      <c r="B444" s="109" t="s">
        <v>4650</v>
      </c>
      <c r="C444" s="113">
        <v>44104</v>
      </c>
      <c r="D444" t="s">
        <v>239</v>
      </c>
      <c r="E444">
        <v>2702</v>
      </c>
      <c r="F444" t="s">
        <v>22</v>
      </c>
      <c r="G444" t="s">
        <v>4651</v>
      </c>
      <c r="H444" t="s">
        <v>54</v>
      </c>
      <c r="I444" t="s">
        <v>104</v>
      </c>
      <c r="M444" t="s">
        <v>4652</v>
      </c>
      <c r="N444" t="s">
        <v>2336</v>
      </c>
      <c r="Q444">
        <v>50000</v>
      </c>
      <c r="R444">
        <v>0</v>
      </c>
      <c r="S444">
        <v>50000</v>
      </c>
      <c r="T444" t="s">
        <v>4653</v>
      </c>
      <c r="U444" t="s">
        <v>280</v>
      </c>
    </row>
    <row r="445" spans="1:21" x14ac:dyDescent="0.15">
      <c r="A445">
        <v>1189</v>
      </c>
      <c r="B445" s="109" t="s">
        <v>4654</v>
      </c>
      <c r="C445" s="113">
        <v>44104</v>
      </c>
      <c r="D445" t="s">
        <v>239</v>
      </c>
      <c r="E445">
        <v>10519</v>
      </c>
      <c r="F445" t="s">
        <v>22</v>
      </c>
      <c r="G445" t="s">
        <v>225</v>
      </c>
      <c r="H445" t="s">
        <v>60</v>
      </c>
      <c r="M445" t="s">
        <v>4655</v>
      </c>
      <c r="N445" t="s">
        <v>274</v>
      </c>
      <c r="Q445">
        <v>50000</v>
      </c>
      <c r="R445">
        <v>0</v>
      </c>
      <c r="S445">
        <v>50000</v>
      </c>
      <c r="T445" t="s">
        <v>4656</v>
      </c>
      <c r="U445" t="s">
        <v>4436</v>
      </c>
    </row>
    <row r="446" spans="1:21" x14ac:dyDescent="0.15">
      <c r="A446">
        <v>1190</v>
      </c>
      <c r="B446" s="109" t="s">
        <v>4657</v>
      </c>
      <c r="C446" s="113">
        <v>44104</v>
      </c>
      <c r="D446" t="s">
        <v>239</v>
      </c>
      <c r="E446">
        <v>3605</v>
      </c>
      <c r="F446" t="s">
        <v>22</v>
      </c>
      <c r="G446" t="s">
        <v>4554</v>
      </c>
      <c r="H446" t="s">
        <v>103</v>
      </c>
      <c r="I446" t="s">
        <v>69</v>
      </c>
      <c r="M446" t="s">
        <v>4658</v>
      </c>
      <c r="N446" t="s">
        <v>274</v>
      </c>
      <c r="Q446">
        <v>50000</v>
      </c>
      <c r="R446">
        <v>0</v>
      </c>
      <c r="S446">
        <v>50000</v>
      </c>
      <c r="T446" t="s">
        <v>4659</v>
      </c>
      <c r="U446" t="s">
        <v>261</v>
      </c>
    </row>
    <row r="447" spans="1:21" x14ac:dyDescent="0.15">
      <c r="A447">
        <v>1191</v>
      </c>
      <c r="B447" s="109" t="s">
        <v>4660</v>
      </c>
      <c r="C447" s="113">
        <v>44104</v>
      </c>
      <c r="D447" t="s">
        <v>239</v>
      </c>
      <c r="E447">
        <v>4305</v>
      </c>
      <c r="F447" t="s">
        <v>22</v>
      </c>
      <c r="G447" t="s">
        <v>4661</v>
      </c>
      <c r="H447" t="s">
        <v>54</v>
      </c>
      <c r="I447" t="s">
        <v>69</v>
      </c>
      <c r="M447" t="s">
        <v>4662</v>
      </c>
      <c r="N447" t="s">
        <v>1556</v>
      </c>
      <c r="Q447">
        <v>50000</v>
      </c>
      <c r="R447">
        <v>0</v>
      </c>
      <c r="S447">
        <v>50000</v>
      </c>
      <c r="T447" t="s">
        <v>4663</v>
      </c>
      <c r="U447" t="s">
        <v>256</v>
      </c>
    </row>
    <row r="448" spans="1:21" x14ac:dyDescent="0.15">
      <c r="A448">
        <v>1192</v>
      </c>
      <c r="B448" s="109" t="s">
        <v>4664</v>
      </c>
      <c r="C448" s="113">
        <v>44104</v>
      </c>
      <c r="D448" t="s">
        <v>239</v>
      </c>
      <c r="E448">
        <v>10608</v>
      </c>
      <c r="F448" t="s">
        <v>22</v>
      </c>
      <c r="G448" t="s">
        <v>4665</v>
      </c>
      <c r="H448" t="s">
        <v>60</v>
      </c>
      <c r="I448" t="s">
        <v>25</v>
      </c>
      <c r="M448" t="s">
        <v>4666</v>
      </c>
      <c r="N448" t="s">
        <v>274</v>
      </c>
      <c r="Q448">
        <v>50000</v>
      </c>
      <c r="R448">
        <v>0</v>
      </c>
      <c r="S448">
        <v>50000</v>
      </c>
      <c r="T448" t="s">
        <v>4667</v>
      </c>
      <c r="U448" t="s">
        <v>256</v>
      </c>
    </row>
    <row r="449" spans="1:21" x14ac:dyDescent="0.15">
      <c r="A449">
        <v>1193</v>
      </c>
      <c r="B449" s="109" t="s">
        <v>4668</v>
      </c>
      <c r="C449" s="113">
        <v>44104</v>
      </c>
      <c r="D449" t="s">
        <v>239</v>
      </c>
      <c r="E449">
        <v>10608</v>
      </c>
      <c r="F449" t="s">
        <v>22</v>
      </c>
      <c r="G449" t="s">
        <v>4669</v>
      </c>
      <c r="H449" t="s">
        <v>24</v>
      </c>
      <c r="M449" t="s">
        <v>4670</v>
      </c>
      <c r="N449" t="s">
        <v>1556</v>
      </c>
      <c r="Q449">
        <v>50000</v>
      </c>
      <c r="R449">
        <v>0</v>
      </c>
      <c r="S449">
        <v>50000</v>
      </c>
      <c r="T449" t="s">
        <v>4671</v>
      </c>
      <c r="U449" t="s">
        <v>4672</v>
      </c>
    </row>
    <row r="450" spans="1:21" x14ac:dyDescent="0.15">
      <c r="A450">
        <v>1194</v>
      </c>
      <c r="B450" s="109" t="s">
        <v>4673</v>
      </c>
      <c r="C450" s="113">
        <v>44104</v>
      </c>
      <c r="D450" t="s">
        <v>239</v>
      </c>
      <c r="E450">
        <v>3217</v>
      </c>
      <c r="F450" t="s">
        <v>22</v>
      </c>
      <c r="G450" t="s">
        <v>4674</v>
      </c>
      <c r="H450" t="s">
        <v>103</v>
      </c>
      <c r="I450" t="s">
        <v>35</v>
      </c>
      <c r="M450" t="s">
        <v>4675</v>
      </c>
      <c r="N450" t="s">
        <v>1005</v>
      </c>
      <c r="Q450">
        <v>50000</v>
      </c>
      <c r="R450">
        <v>0</v>
      </c>
      <c r="S450">
        <v>50000</v>
      </c>
      <c r="T450" t="s">
        <v>4676</v>
      </c>
      <c r="U450" t="s">
        <v>250</v>
      </c>
    </row>
    <row r="451" spans="1:21" x14ac:dyDescent="0.15">
      <c r="A451">
        <v>1195</v>
      </c>
      <c r="B451" s="109" t="s">
        <v>4677</v>
      </c>
      <c r="C451" s="113">
        <v>44104</v>
      </c>
      <c r="D451" t="s">
        <v>239</v>
      </c>
      <c r="E451">
        <v>238</v>
      </c>
      <c r="F451" t="s">
        <v>2257</v>
      </c>
      <c r="G451" t="s">
        <v>4678</v>
      </c>
      <c r="H451" t="s">
        <v>60</v>
      </c>
      <c r="I451" t="s">
        <v>109</v>
      </c>
      <c r="M451" t="s">
        <v>4679</v>
      </c>
      <c r="N451" t="s">
        <v>2336</v>
      </c>
      <c r="Q451">
        <v>50000</v>
      </c>
      <c r="R451">
        <v>0</v>
      </c>
      <c r="S451">
        <v>50000</v>
      </c>
      <c r="T451" t="s">
        <v>4680</v>
      </c>
      <c r="U451" t="s">
        <v>4681</v>
      </c>
    </row>
    <row r="452" spans="1:21" x14ac:dyDescent="0.15">
      <c r="A452">
        <v>1196</v>
      </c>
      <c r="B452" s="109" t="s">
        <v>4682</v>
      </c>
      <c r="C452" s="113">
        <v>44104</v>
      </c>
      <c r="D452" t="s">
        <v>239</v>
      </c>
      <c r="E452">
        <v>2933</v>
      </c>
      <c r="F452" t="s">
        <v>22</v>
      </c>
      <c r="G452" t="s">
        <v>4683</v>
      </c>
      <c r="H452" t="s">
        <v>247</v>
      </c>
      <c r="M452" t="s">
        <v>4684</v>
      </c>
      <c r="N452" t="s">
        <v>2336</v>
      </c>
      <c r="Q452">
        <v>50000</v>
      </c>
      <c r="R452">
        <v>0</v>
      </c>
      <c r="S452">
        <v>50000</v>
      </c>
      <c r="T452" t="s">
        <v>4685</v>
      </c>
      <c r="U452" t="s">
        <v>250</v>
      </c>
    </row>
    <row r="453" spans="1:21" x14ac:dyDescent="0.15">
      <c r="A453">
        <v>1197</v>
      </c>
      <c r="B453" s="109" t="s">
        <v>4686</v>
      </c>
      <c r="C453" s="113">
        <v>44104</v>
      </c>
      <c r="D453" t="s">
        <v>239</v>
      </c>
      <c r="E453">
        <v>2909</v>
      </c>
      <c r="F453" t="s">
        <v>22</v>
      </c>
      <c r="G453" t="s">
        <v>4687</v>
      </c>
      <c r="H453" t="s">
        <v>24</v>
      </c>
      <c r="I453" t="s">
        <v>35</v>
      </c>
      <c r="M453" t="s">
        <v>4688</v>
      </c>
      <c r="N453" t="s">
        <v>3012</v>
      </c>
      <c r="Q453">
        <v>50000</v>
      </c>
      <c r="R453">
        <v>0</v>
      </c>
      <c r="S453">
        <v>50000</v>
      </c>
      <c r="T453" t="s">
        <v>4689</v>
      </c>
      <c r="U453" t="s">
        <v>280</v>
      </c>
    </row>
    <row r="454" spans="1:21" x14ac:dyDescent="0.15">
      <c r="A454">
        <v>1198</v>
      </c>
      <c r="B454" s="109" t="s">
        <v>4690</v>
      </c>
      <c r="C454" s="113">
        <v>44104</v>
      </c>
      <c r="D454" t="s">
        <v>239</v>
      </c>
      <c r="E454">
        <v>5109</v>
      </c>
      <c r="F454" t="s">
        <v>22</v>
      </c>
      <c r="G454" t="s">
        <v>4691</v>
      </c>
      <c r="H454" t="s">
        <v>34</v>
      </c>
      <c r="I454" t="s">
        <v>97</v>
      </c>
      <c r="M454" t="s">
        <v>4692</v>
      </c>
      <c r="N454" t="s">
        <v>3012</v>
      </c>
      <c r="Q454">
        <v>50000</v>
      </c>
      <c r="R454">
        <v>0</v>
      </c>
      <c r="S454">
        <v>50000</v>
      </c>
      <c r="T454" t="s">
        <v>4693</v>
      </c>
      <c r="U454" t="s">
        <v>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</vt:lpstr>
      <vt:lpstr>09 2020 By Address</vt:lpstr>
      <vt:lpstr>Sheet1</vt:lpstr>
      <vt:lpstr>'09 2020 By Address'!Print_Area</vt:lpstr>
      <vt:lpstr>SEP!Print_Area</vt:lpstr>
      <vt:lpstr>'09 2020 By Address'!Print_Titles</vt:lpstr>
    </vt:vector>
  </TitlesOfParts>
  <Company>City of Bakersfield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Sanchez</dc:creator>
  <cp:lastModifiedBy>Pravin Patel</cp:lastModifiedBy>
  <cp:lastPrinted>2020-10-02T22:01:18Z</cp:lastPrinted>
  <dcterms:created xsi:type="dcterms:W3CDTF">2020-10-02T21:43:46Z</dcterms:created>
  <dcterms:modified xsi:type="dcterms:W3CDTF">2021-09-08T21:55:25Z</dcterms:modified>
</cp:coreProperties>
</file>