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new place\"/>
    </mc:Choice>
  </mc:AlternateContent>
  <xr:revisionPtr revIDLastSave="0" documentId="13_ncr:1_{6DC7C22F-027A-4D1B-9761-ECDE35B8A04E}" xr6:coauthVersionLast="47" xr6:coauthVersionMax="47" xr10:uidLastSave="{00000000-0000-0000-0000-000000000000}"/>
  <bookViews>
    <workbookView xWindow="-108" yWindow="-108" windowWidth="23256" windowHeight="13176" xr2:uid="{00000000-000D-0000-FFFF-FFFF00000000}"/>
  </bookViews>
  <sheets>
    <sheet name="Dashboard" sheetId="9" r:id="rId1"/>
    <sheet name="Pivot 1" sheetId="3" r:id="rId2"/>
    <sheet name="Pivot 2" sheetId="5" r:id="rId3"/>
    <sheet name="Pivot 3" sheetId="6" r:id="rId4"/>
    <sheet name="Pivot 4" sheetId="8" r:id="rId5"/>
    <sheet name="Production Dataset" sheetId="1" r:id="rId6"/>
  </sheets>
  <definedNames>
    <definedName name="_xlnm._FilterDatabase" localSheetId="5" hidden="1">'Production Dataset'!$A$1:$J$121</definedName>
    <definedName name="Slicer_Gender">#N/A</definedName>
    <definedName name="Slicer_Group">#N/A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<sst xmlns="http://schemas.openxmlformats.org/spreadsheetml/2006/main" count="537" uniqueCount="53">
  <si>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</si>
  <si>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</si>
  <si>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</si>
  <si>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</si>
  <si>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</si>
  <si>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</si>
  <si>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</si>
  <si>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</si>
  <si>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</si>
  <si>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</si>
  <si>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</si>
  <si>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</si>
  <si>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</si>
  <si>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</si>
  <si>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</si>
  <si>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</si>
  <si>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</si>
  <si>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</si>
  <si>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</si>
  <si>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</si>
  <si>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</si>
  <si>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</si>
  <si>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</si>
  <si>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</si>
  <si>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</si>
  <si>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</si>
  <si>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</si>
  <si>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</si>
  <si>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</si>
  <si>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 xml:space="preserve">True Age </t>
  </si>
  <si>
    <t>Group</t>
  </si>
  <si>
    <t>Production Cost Per Unit</t>
  </si>
  <si>
    <t>Row Labels</t>
  </si>
  <si>
    <t>Grand Total</t>
  </si>
  <si>
    <t>Sum of TotalCost</t>
  </si>
  <si>
    <t>Number Of Tasks</t>
  </si>
  <si>
    <t>2023</t>
  </si>
  <si>
    <t>2024</t>
  </si>
  <si>
    <t>Sum of UnitsProduced</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</si>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</sst>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_(* #,##0.0000000000_);_(* \(#,##0.0000000000\);_(* &quot;-&quot;??_);_(@_)"/>
  </numFmts>
  <fonts count="3" x14ac:knownFonts="1">
    <font>
      <sz val="11"/>
      <color theme="1"/>
      <name val="Calibri"/>
      <family val="2"/>
      <scheme val="minor"/>
    </font>
    <font>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2">
    <cellStyle name="Comma" xfId="1" builtinId="3"/>
    <cellStyle name="Normal" xfId="0" builtinId="0"/>
  </cellStyles>
  <dxfs count="4">
    <dxf>
      <numFmt numFmtId="165" formatCode="_(* #,##0.0000000000_);_(* \(#,##0.0000000000\);_(* &quot;-&quot;??_);_(@_)"/>
    </dxf>
    <dxf>
      <numFmt numFmtId="165" formatCode="_(* #,##0.0000000000_);_(* \(#,##0.0000000000\);_(* &quot;-&quot;??_);_(@_)"/>
    </dxf>
    <dxf>
      <numFmt numFmtId="165" formatCode="_(* #,##0.0000000000_);_(* \(#,##0.0000000000\);_(* &quot;-&quot;??_);_(@_)"/>
    </dxf>
    <dxf>
      <numFmt numFmtId="165" formatCode="_(* #,##0.0000000000_);_(* \(#,##0.0000000000\);_(* &quot;-&quot;??_);_(@_)"/>
    </dxf>
  </dxfs>
  <tableStyles count="1" defaultTableStyle="TableStyleMedium2" defaultPivotStyle="PivotStyleLight16">
    <tableStyle name="Invisible" pivot="0" table="0" count="0" xr9:uid="{6B0637D6-0878-489C-874E-DE89E9DB7CED}"/>
  </tableStyles>
  <colors>
    <mruColors>
      <color rgb="FFFFCCCC"/>
      <color rgb="FFFFCC99"/>
      <color rgb="FFCCFF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a:t>
            </a:r>
            <a:r>
              <a:rPr lang="en-US" b="1" i="1" u="sng" baseline="0">
                <a:solidFill>
                  <a:sysClr val="windowText" lastClr="000000"/>
                </a:solidFill>
              </a:rPr>
              <a: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35870516185477"/>
          <c:y val="0.17838687410549284"/>
          <c:w val="0.7978635170603674"/>
          <c:h val="0.63816868172954166"/>
        </c:manualLayout>
      </c:layout>
      <c:bar3DChart>
        <c:barDir val="col"/>
        <c:grouping val="clustered"/>
        <c:varyColors val="0"/>
        <c:ser>
          <c:idx val="0"/>
          <c:order val="0"/>
          <c:tx>
            <c:strRef>
              <c:f>'Pivot 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966D-4664-ADA7-243532EFFFBE}"/>
            </c:ext>
          </c:extLst>
        </c:ser>
        <c:dLbls>
          <c:showLegendKey val="0"/>
          <c:showVal val="0"/>
          <c:showCatName val="0"/>
          <c:showSerName val="0"/>
          <c:showPercent val="0"/>
          <c:showBubbleSize val="0"/>
        </c:dLbls>
        <c:gapWidth val="150"/>
        <c:shape val="box"/>
        <c:axId val="1728271616"/>
        <c:axId val="1728274016"/>
        <c:axId val="0"/>
      </c:bar3DChart>
      <c:catAx>
        <c:axId val="1728271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28274016"/>
        <c:crosses val="autoZero"/>
        <c:auto val="1"/>
        <c:lblAlgn val="ctr"/>
        <c:lblOffset val="100"/>
        <c:noMultiLvlLbl val="0"/>
      </c:catAx>
      <c:valAx>
        <c:axId val="17282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2827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a:t>
            </a:r>
            <a:r>
              <a:rPr lang="en-US" b="1" i="1" u="sng" baseline="0">
                <a:solidFill>
                  <a:sysClr val="windowText" lastClr="000000"/>
                </a:solidFill>
              </a:rPr>
              <a:t> Of Tasks By Manager</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016735049771392"/>
          <c:y val="0.16021064245745453"/>
          <c:w val="0.73891640442077966"/>
          <c:h val="0.79227474263200359"/>
        </c:manualLayout>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08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 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003C-4748-B7DC-A9A60932D107}"/>
            </c:ext>
          </c:extLst>
        </c:ser>
        <c:dLbls>
          <c:showLegendKey val="0"/>
          <c:showVal val="1"/>
          <c:showCatName val="0"/>
          <c:showSerName val="0"/>
          <c:showPercent val="0"/>
          <c:showBubbleSize val="0"/>
        </c:dLbls>
        <c:gapWidth val="150"/>
        <c:shape val="box"/>
        <c:axId val="1555870576"/>
        <c:axId val="1555872496"/>
        <c:axId val="0"/>
      </c:bar3DChart>
      <c:catAx>
        <c:axId val="155587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555872496"/>
        <c:crosses val="autoZero"/>
        <c:auto val="1"/>
        <c:lblAlgn val="ctr"/>
        <c:lblOffset val="100"/>
        <c:noMultiLvlLbl val="0"/>
      </c:catAx>
      <c:valAx>
        <c:axId val="15558724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5587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3!PivotTable3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Total Units</a:t>
            </a:r>
            <a:r>
              <a:rPr lang="en-US" sz="1600" b="1" i="1" u="sng" baseline="0"/>
              <a:t> Prduced By Year/Month</a:t>
            </a:r>
            <a:endParaRPr lang="en-US" sz="16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bg1">
                  <a:lumMod val="85000"/>
                  <a:shade val="30000"/>
                  <a:satMod val="115000"/>
                </a:schemeClr>
              </a:gs>
              <a:gs pos="50000">
                <a:schemeClr val="bg1">
                  <a:lumMod val="85000"/>
                  <a:shade val="67500"/>
                  <a:satMod val="115000"/>
                </a:schemeClr>
              </a:gs>
              <a:gs pos="100000">
                <a:schemeClr val="bg1">
                  <a:lumMod val="85000"/>
                  <a:shade val="100000"/>
                  <a:satMod val="115000"/>
                </a:schemeClr>
              </a:gs>
            </a:gsLst>
            <a:lin ang="10800000" scaled="1"/>
            <a:tileRect/>
          </a:gradFill>
          <a:ln>
            <a:noFill/>
          </a:ln>
          <a:effectLst/>
          <a:sp3d/>
        </c:spPr>
      </c:pivotFmt>
      <c:pivotFmt>
        <c:idx val="2"/>
        <c:spPr>
          <a:solidFill>
            <a:schemeClr val="bg1">
              <a:lumMod val="8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bg1">
                  <a:lumMod val="85000"/>
                  <a:shade val="30000"/>
                  <a:satMod val="115000"/>
                </a:schemeClr>
              </a:gs>
              <a:gs pos="50000">
                <a:schemeClr val="bg1">
                  <a:lumMod val="85000"/>
                  <a:shade val="67500"/>
                  <a:satMod val="115000"/>
                </a:schemeClr>
              </a:gs>
              <a:gs pos="100000">
                <a:schemeClr val="bg1">
                  <a:lumMod val="85000"/>
                  <a:shade val="100000"/>
                  <a:satMod val="115000"/>
                </a:schemeClr>
              </a:gs>
            </a:gsLst>
            <a:lin ang="10800000" scaled="1"/>
            <a:tileRect/>
          </a:gradFill>
          <a:ln>
            <a:noFill/>
          </a:ln>
          <a:effectLst/>
          <a:sp3d/>
        </c:spPr>
      </c:pivotFmt>
      <c:pivotFmt>
        <c:idx val="4"/>
        <c:spPr>
          <a:solidFill>
            <a:schemeClr val="bg1">
              <a:lumMod val="8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bg1">
                  <a:lumMod val="85000"/>
                  <a:shade val="30000"/>
                  <a:satMod val="115000"/>
                </a:schemeClr>
              </a:gs>
              <a:gs pos="50000">
                <a:schemeClr val="bg1">
                  <a:lumMod val="85000"/>
                  <a:shade val="67500"/>
                  <a:satMod val="115000"/>
                </a:schemeClr>
              </a:gs>
              <a:gs pos="100000">
                <a:schemeClr val="bg1">
                  <a:lumMod val="85000"/>
                  <a:shade val="100000"/>
                  <a:satMod val="115000"/>
                </a:schemeClr>
              </a:gs>
            </a:gsLst>
            <a:lin ang="10800000" scaled="1"/>
            <a:tileRect/>
          </a:gra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411895250776743E-2"/>
          <c:y val="0.2551566470857809"/>
          <c:w val="0.90787244304182346"/>
          <c:h val="0.46537759168992765"/>
        </c:manualLayout>
      </c:layout>
      <c:line3DChart>
        <c:grouping val="standard"/>
        <c:varyColors val="0"/>
        <c:ser>
          <c:idx val="0"/>
          <c:order val="0"/>
          <c:tx>
            <c:strRef>
              <c:f>'Pivot 3'!$B$3</c:f>
              <c:strCache>
                <c:ptCount val="1"/>
                <c:pt idx="0">
                  <c:v>Total</c:v>
                </c:pt>
              </c:strCache>
            </c:strRef>
          </c:tx>
          <c:spPr>
            <a:solidFill>
              <a:schemeClr val="bg1">
                <a:lumMod val="85000"/>
              </a:schemeClr>
            </a:solidFill>
            <a:ln>
              <a:noFill/>
            </a:ln>
            <a:effectLst/>
            <a:sp3d/>
          </c:spPr>
          <c:dPt>
            <c:idx val="7"/>
            <c:bubble3D val="0"/>
            <c:spPr>
              <a:gradFill flip="none" rotWithShape="1">
                <a:gsLst>
                  <a:gs pos="0">
                    <a:schemeClr val="bg1">
                      <a:lumMod val="85000"/>
                      <a:shade val="30000"/>
                      <a:satMod val="115000"/>
                    </a:schemeClr>
                  </a:gs>
                  <a:gs pos="50000">
                    <a:schemeClr val="bg1">
                      <a:lumMod val="85000"/>
                      <a:shade val="67500"/>
                      <a:satMod val="115000"/>
                    </a:schemeClr>
                  </a:gs>
                  <a:gs pos="100000">
                    <a:schemeClr val="bg1">
                      <a:lumMod val="85000"/>
                      <a:shade val="100000"/>
                      <a:satMod val="115000"/>
                    </a:schemeClr>
                  </a:gs>
                </a:gsLst>
                <a:lin ang="10800000" scaled="1"/>
                <a:tileRect/>
              </a:gradFill>
              <a:ln>
                <a:noFill/>
              </a:ln>
              <a:effectLst/>
              <a:sp3d/>
            </c:spPr>
            <c:extLst>
              <c:ext xmlns:c16="http://schemas.microsoft.com/office/drawing/2014/chart" uri="{C3380CC4-5D6E-409C-BE32-E72D297353CC}">
                <c16:uniqueId val="{00000001-F2FA-4889-9F5A-112EA5B69FF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2-F2FA-4889-9F5A-112EA5B69FFB}"/>
            </c:ext>
          </c:extLst>
        </c:ser>
        <c:dLbls>
          <c:showLegendKey val="0"/>
          <c:showVal val="1"/>
          <c:showCatName val="0"/>
          <c:showSerName val="0"/>
          <c:showPercent val="0"/>
          <c:showBubbleSize val="0"/>
        </c:dLbls>
        <c:axId val="2013899616"/>
        <c:axId val="2013883296"/>
        <c:axId val="1728449200"/>
      </c:line3DChart>
      <c:catAx>
        <c:axId val="201389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013883296"/>
        <c:crosses val="autoZero"/>
        <c:auto val="1"/>
        <c:lblAlgn val="ctr"/>
        <c:lblOffset val="100"/>
        <c:noMultiLvlLbl val="0"/>
      </c:catAx>
      <c:valAx>
        <c:axId val="2013883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13899616"/>
        <c:crosses val="autoZero"/>
        <c:crossBetween val="between"/>
      </c:valAx>
      <c:serAx>
        <c:axId val="172844920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83296"/>
        <c:crosses val="autoZero"/>
      </c:ser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4!PivotTable5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sng"/>
              <a:t>Average</a:t>
            </a:r>
            <a:r>
              <a:rPr lang="en-US" sz="1200" b="1" i="1" u="sng" baseline="0"/>
              <a:t> Production Cost Per Unit by Product Type</a:t>
            </a:r>
            <a:endParaRPr lang="en-US" sz="12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pivotFmt>
      <c:pivotFmt>
        <c:idx val="4"/>
        <c:spPr>
          <a:solidFill>
            <a:srgbClr val="FFCCCC"/>
          </a:solidFill>
          <a:ln w="25400">
            <a:solidFill>
              <a:schemeClr val="lt1"/>
            </a:solidFill>
          </a:ln>
          <a:effectLst/>
          <a:sp3d contourW="25400">
            <a:contourClr>
              <a:schemeClr val="lt1"/>
            </a:contourClr>
          </a:sp3d>
        </c:spPr>
      </c:pivotFmt>
      <c:pivotFmt>
        <c:idx val="5"/>
        <c:spPr>
          <a:solidFill>
            <a:schemeClr val="accent2">
              <a:lumMod val="40000"/>
              <a:lumOff val="6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5">
              <a:lumMod val="20000"/>
              <a:lumOff val="80000"/>
            </a:schemeClr>
          </a:solidFill>
          <a:ln w="25400">
            <a:solidFill>
              <a:schemeClr val="lt1"/>
            </a:solidFill>
          </a:ln>
          <a:effectLst/>
          <a:sp3d contourW="25400">
            <a:contourClr>
              <a:schemeClr val="lt1"/>
            </a:contourClr>
          </a:sp3d>
        </c:spPr>
      </c:pivotFmt>
      <c:pivotFmt>
        <c:idx val="7"/>
        <c:spPr>
          <a:solidFill>
            <a:schemeClr val="accent2">
              <a:lumMod val="60000"/>
              <a:lumOff val="40000"/>
            </a:schemeClr>
          </a:solidFill>
          <a:ln w="25400">
            <a:solidFill>
              <a:schemeClr val="lt1"/>
            </a:solidFill>
          </a:ln>
          <a:effectLst/>
          <a:sp3d contourW="25400">
            <a:contourClr>
              <a:schemeClr val="lt1"/>
            </a:contourClr>
          </a:sp3d>
        </c:spPr>
      </c:pivotFmt>
      <c:pivotFmt>
        <c:idx val="8"/>
        <c:spPr>
          <a:solidFill>
            <a:schemeClr val="accent6">
              <a:lumMod val="60000"/>
              <a:lumOff val="40000"/>
            </a:schemeClr>
          </a:solidFill>
          <a:ln w="25400">
            <a:solidFill>
              <a:schemeClr val="lt1"/>
            </a:solidFill>
          </a:ln>
          <a:effectLst/>
          <a:sp3d contourW="25400">
            <a:contourClr>
              <a:schemeClr val="lt1"/>
            </a:contourClr>
          </a:sp3d>
        </c:spPr>
      </c:pivotFmt>
      <c:pivotFmt>
        <c:idx val="9"/>
        <c:spPr>
          <a:solidFill>
            <a:srgbClr val="FFCCCC"/>
          </a:solidFill>
          <a:ln w="25400">
            <a:solidFill>
              <a:schemeClr val="lt1"/>
            </a:solidFill>
          </a:ln>
          <a:effectLst/>
          <a:sp3d contourW="25400">
            <a:contourClr>
              <a:schemeClr val="lt1"/>
            </a:contourClr>
          </a:sp3d>
        </c:spPr>
      </c:pivotFmt>
      <c:pivotFmt>
        <c:idx val="10"/>
        <c:spPr>
          <a:solidFill>
            <a:schemeClr val="accent2">
              <a:lumMod val="40000"/>
              <a:lumOff val="6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5">
              <a:lumMod val="20000"/>
              <a:lumOff val="80000"/>
            </a:schemeClr>
          </a:solidFill>
          <a:ln w="25400">
            <a:solidFill>
              <a:schemeClr val="lt1"/>
            </a:solidFill>
          </a:ln>
          <a:effectLst/>
          <a:sp3d contourW="25400">
            <a:contourClr>
              <a:schemeClr val="lt1"/>
            </a:contourClr>
          </a:sp3d>
        </c:spPr>
      </c:pivotFmt>
      <c:pivotFmt>
        <c:idx val="12"/>
        <c:spPr>
          <a:solidFill>
            <a:schemeClr val="accent2">
              <a:lumMod val="60000"/>
              <a:lumOff val="40000"/>
            </a:schemeClr>
          </a:solidFill>
          <a:ln w="25400">
            <a:solidFill>
              <a:schemeClr val="lt1"/>
            </a:solidFill>
          </a:ln>
          <a:effectLst/>
          <a:sp3d contourW="25400">
            <a:contourClr>
              <a:schemeClr val="lt1"/>
            </a:contourClr>
          </a:sp3d>
        </c:spPr>
      </c:pivotFmt>
      <c:pivotFmt>
        <c:idx val="13"/>
        <c:spPr>
          <a:solidFill>
            <a:schemeClr val="accent6">
              <a:lumMod val="60000"/>
              <a:lumOff val="40000"/>
            </a:schemeClr>
          </a:solidFill>
          <a:ln w="25400">
            <a:solidFill>
              <a:schemeClr val="lt1"/>
            </a:solidFill>
          </a:ln>
          <a:effectLst/>
          <a:sp3d contourW="25400">
            <a:contourClr>
              <a:schemeClr val="lt1"/>
            </a:contourClr>
          </a:sp3d>
        </c:spPr>
      </c:pivotFmt>
      <c:pivotFmt>
        <c:idx val="14"/>
        <c:spPr>
          <a:solidFill>
            <a:srgbClr val="FFCCCC"/>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556403691846146E-2"/>
          <c:y val="0.13823956179792124"/>
          <c:w val="0.93611111111111112"/>
          <c:h val="0.76468175853018372"/>
        </c:manualLayout>
      </c:layout>
      <c:pie3DChart>
        <c:varyColors val="1"/>
        <c:ser>
          <c:idx val="0"/>
          <c:order val="0"/>
          <c:tx>
            <c:strRef>
              <c:f>'Pivot 4'!$B$3</c:f>
              <c:strCache>
                <c:ptCount val="1"/>
                <c:pt idx="0">
                  <c:v>Total</c:v>
                </c:pt>
              </c:strCache>
            </c:strRef>
          </c:tx>
          <c:spPr>
            <a:solidFill>
              <a:schemeClr val="accent2">
                <a:lumMod val="40000"/>
                <a:lumOff val="60000"/>
              </a:schemeClr>
            </a:solidFill>
          </c:spPr>
          <c:dPt>
            <c:idx val="0"/>
            <c:bubble3D val="0"/>
            <c:spPr>
              <a:solidFill>
                <a:schemeClr val="accent5">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E68-43FB-8350-4061C48F4E53}"/>
              </c:ext>
            </c:extLst>
          </c:dPt>
          <c:dPt>
            <c:idx val="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E68-43FB-8350-4061C48F4E53}"/>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E68-43FB-8350-4061C48F4E53}"/>
              </c:ext>
            </c:extLst>
          </c:dPt>
          <c:dPt>
            <c:idx val="3"/>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7-1E68-43FB-8350-4061C48F4E5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_(* #,##0_);_(* \(#,##0\);_(* "-"??_);_(@_)</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1E68-43FB-8350-4061C48F4E5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a:t>
            </a:r>
            <a:r>
              <a:rPr lang="en-US" b="1" i="1" u="sng" baseline="0">
                <a:solidFill>
                  <a:sysClr val="windowText" lastClr="000000"/>
                </a:solidFill>
              </a:rPr>
              <a: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81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D228-4DE8-A6E2-D15606BB5C2D}"/>
            </c:ext>
          </c:extLst>
        </c:ser>
        <c:dLbls>
          <c:showLegendKey val="0"/>
          <c:showVal val="0"/>
          <c:showCatName val="0"/>
          <c:showSerName val="0"/>
          <c:showPercent val="0"/>
          <c:showBubbleSize val="0"/>
        </c:dLbls>
        <c:gapWidth val="150"/>
        <c:shape val="box"/>
        <c:axId val="1728271616"/>
        <c:axId val="1728274016"/>
        <c:axId val="0"/>
      </c:bar3DChart>
      <c:catAx>
        <c:axId val="1728271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28274016"/>
        <c:crosses val="autoZero"/>
        <c:auto val="1"/>
        <c:lblAlgn val="ctr"/>
        <c:lblOffset val="100"/>
        <c:noMultiLvlLbl val="0"/>
      </c:catAx>
      <c:valAx>
        <c:axId val="17282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2827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a:t>
            </a:r>
            <a:r>
              <a:rPr lang="en-US" b="1" i="1" u="sng" baseline="0">
                <a:solidFill>
                  <a:sysClr val="windowText" lastClr="000000"/>
                </a:solidFill>
              </a:rPr>
              <a:t> Of Tasks By Manager</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08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08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 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47CA-4FB1-80F7-AACA0AEFB2F5}"/>
            </c:ext>
          </c:extLst>
        </c:ser>
        <c:dLbls>
          <c:showLegendKey val="0"/>
          <c:showVal val="1"/>
          <c:showCatName val="0"/>
          <c:showSerName val="0"/>
          <c:showPercent val="0"/>
          <c:showBubbleSize val="0"/>
        </c:dLbls>
        <c:gapWidth val="150"/>
        <c:shape val="box"/>
        <c:axId val="1555870576"/>
        <c:axId val="1555872496"/>
        <c:axId val="0"/>
      </c:bar3DChart>
      <c:catAx>
        <c:axId val="155587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555872496"/>
        <c:crosses val="autoZero"/>
        <c:auto val="1"/>
        <c:lblAlgn val="ctr"/>
        <c:lblOffset val="100"/>
        <c:noMultiLvlLbl val="0"/>
      </c:catAx>
      <c:valAx>
        <c:axId val="15558724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5587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3!PivotTable3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Total Units</a:t>
            </a:r>
            <a:r>
              <a:rPr lang="en-US" sz="1600" b="1" i="1" u="sng" baseline="0"/>
              <a:t> Prduced By Year/Month</a:t>
            </a:r>
            <a:endParaRPr lang="en-US" sz="16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a:sp3d/>
        </c:spPr>
      </c:pivotFmt>
      <c:pivotFmt>
        <c:idx val="2"/>
        <c:spPr>
          <a:gradFill flip="none" rotWithShape="1">
            <a:gsLst>
              <a:gs pos="0">
                <a:schemeClr val="bg1">
                  <a:lumMod val="85000"/>
                  <a:shade val="30000"/>
                  <a:satMod val="115000"/>
                </a:schemeClr>
              </a:gs>
              <a:gs pos="50000">
                <a:schemeClr val="bg1">
                  <a:lumMod val="85000"/>
                  <a:shade val="67500"/>
                  <a:satMod val="115000"/>
                </a:schemeClr>
              </a:gs>
              <a:gs pos="100000">
                <a:schemeClr val="bg1">
                  <a:lumMod val="85000"/>
                  <a:shade val="100000"/>
                  <a:satMod val="115000"/>
                </a:schemeClr>
              </a:gs>
            </a:gsLst>
            <a:lin ang="10800000" scaled="1"/>
            <a:tileRect/>
          </a:gra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411895250776743E-2"/>
          <c:y val="0.2551566470857809"/>
          <c:w val="0.90787244304182346"/>
          <c:h val="0.46537759168992765"/>
        </c:manualLayout>
      </c:layout>
      <c:line3DChart>
        <c:grouping val="standard"/>
        <c:varyColors val="0"/>
        <c:ser>
          <c:idx val="0"/>
          <c:order val="0"/>
          <c:tx>
            <c:strRef>
              <c:f>'Pivot 3'!$B$3</c:f>
              <c:strCache>
                <c:ptCount val="1"/>
                <c:pt idx="0">
                  <c:v>Total</c:v>
                </c:pt>
              </c:strCache>
            </c:strRef>
          </c:tx>
          <c:spPr>
            <a:solidFill>
              <a:schemeClr val="bg1">
                <a:lumMod val="85000"/>
              </a:schemeClr>
            </a:solidFill>
            <a:ln>
              <a:noFill/>
            </a:ln>
            <a:effectLst/>
            <a:sp3d/>
          </c:spPr>
          <c:dPt>
            <c:idx val="7"/>
            <c:bubble3D val="0"/>
            <c:extLst>
              <c:ext xmlns:c16="http://schemas.microsoft.com/office/drawing/2014/chart" uri="{C3380CC4-5D6E-409C-BE32-E72D297353CC}">
                <c16:uniqueId val="{00000002-EF90-4CD5-A9BE-873A1EF2BD34}"/>
              </c:ext>
            </c:extLst>
          </c:dPt>
          <c:dPt>
            <c:idx val="8"/>
            <c:bubble3D val="0"/>
            <c:spPr>
              <a:gradFill flip="none" rotWithShape="1">
                <a:gsLst>
                  <a:gs pos="0">
                    <a:schemeClr val="bg1">
                      <a:lumMod val="85000"/>
                      <a:shade val="30000"/>
                      <a:satMod val="115000"/>
                    </a:schemeClr>
                  </a:gs>
                  <a:gs pos="50000">
                    <a:schemeClr val="bg1">
                      <a:lumMod val="85000"/>
                      <a:shade val="67500"/>
                      <a:satMod val="115000"/>
                    </a:schemeClr>
                  </a:gs>
                  <a:gs pos="100000">
                    <a:schemeClr val="bg1">
                      <a:lumMod val="85000"/>
                      <a:shade val="100000"/>
                      <a:satMod val="115000"/>
                    </a:schemeClr>
                  </a:gs>
                </a:gsLst>
                <a:lin ang="10800000" scaled="1"/>
                <a:tileRect/>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F90-4CD5-A9BE-873A1EF2BD34}"/>
            </c:ext>
          </c:extLst>
        </c:ser>
        <c:dLbls>
          <c:showLegendKey val="0"/>
          <c:showVal val="1"/>
          <c:showCatName val="0"/>
          <c:showSerName val="0"/>
          <c:showPercent val="0"/>
          <c:showBubbleSize val="0"/>
        </c:dLbls>
        <c:axId val="2013899616"/>
        <c:axId val="2013883296"/>
        <c:axId val="1728449200"/>
      </c:line3DChart>
      <c:catAx>
        <c:axId val="201389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013883296"/>
        <c:crosses val="autoZero"/>
        <c:auto val="1"/>
        <c:lblAlgn val="ctr"/>
        <c:lblOffset val="100"/>
        <c:noMultiLvlLbl val="0"/>
      </c:catAx>
      <c:valAx>
        <c:axId val="2013883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13899616"/>
        <c:crosses val="autoZero"/>
        <c:crossBetween val="between"/>
      </c:valAx>
      <c:serAx>
        <c:axId val="172844920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83296"/>
        <c:crosses val="autoZero"/>
      </c:ser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sng"/>
              <a:t>Average</a:t>
            </a:r>
            <a:r>
              <a:rPr lang="en-US" sz="1200" b="1" i="1" u="sng" baseline="0"/>
              <a:t> Production Cost Per Unit by Product Type</a:t>
            </a:r>
            <a:endParaRPr lang="en-US" sz="12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pivotFmt>
      <c:pivotFmt>
        <c:idx val="4"/>
        <c:spPr>
          <a:solidFill>
            <a:srgbClr val="FFCCCC"/>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499999999999999E-2"/>
          <c:y val="0.13407115777194517"/>
          <c:w val="0.93611111111111112"/>
          <c:h val="0.76468175853018372"/>
        </c:manualLayout>
      </c:layout>
      <c:pie3DChart>
        <c:varyColors val="1"/>
        <c:ser>
          <c:idx val="0"/>
          <c:order val="0"/>
          <c:tx>
            <c:strRef>
              <c:f>'Pivot 4'!$B$3</c:f>
              <c:strCache>
                <c:ptCount val="1"/>
                <c:pt idx="0">
                  <c:v>Total</c:v>
                </c:pt>
              </c:strCache>
            </c:strRef>
          </c:tx>
          <c:spPr>
            <a:solidFill>
              <a:schemeClr val="accent2">
                <a:lumMod val="40000"/>
                <a:lumOff val="60000"/>
              </a:schemeClr>
            </a:solidFill>
          </c:spPr>
          <c:dPt>
            <c:idx val="0"/>
            <c:bubble3D val="0"/>
            <c:spPr>
              <a:solidFill>
                <a:schemeClr val="accent5">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B4AF-4CDF-96F6-F3B396D3AB14}"/>
              </c:ext>
            </c:extLst>
          </c:dPt>
          <c:dPt>
            <c:idx val="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AF-4CDF-96F6-F3B396D3AB14}"/>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B4AF-4CDF-96F6-F3B396D3AB14}"/>
              </c:ext>
            </c:extLst>
          </c:dPt>
          <c:dPt>
            <c:idx val="3"/>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AF-4CDF-96F6-F3B396D3AB1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_(* #,##0_);_(* \(#,##0\);_(* "-"??_);_(@_)</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B4AF-4CDF-96F6-F3B396D3AB14}"/>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321816</xdr:colOff>
      <xdr:row>8</xdr:row>
      <xdr:rowOff>61600</xdr:rowOff>
    </xdr:from>
    <xdr:to>
      <xdr:col>13</xdr:col>
      <xdr:colOff>34637</xdr:colOff>
      <xdr:row>23</xdr:row>
      <xdr:rowOff>101356</xdr:rowOff>
    </xdr:to>
    <xdr:graphicFrame macro="">
      <xdr:nvGraphicFramePr>
        <xdr:cNvPr id="2" name="Chart 1">
          <a:extLst>
            <a:ext uri="{FF2B5EF4-FFF2-40B4-BE49-F238E27FC236}">
              <a16:creationId xmlns:a16="http://schemas.microsoft.com/office/drawing/2014/main" id="{10220EF9-21C1-4C23-B33C-69232AE3C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230909</xdr:colOff>
      <xdr:row>8</xdr:row>
      <xdr:rowOff>69272</xdr:rowOff>
    </xdr:from>
    <xdr:to>
      <xdr:col>24</xdr:col>
      <xdr:colOff>554182</xdr:colOff>
      <xdr:row>23</xdr:row>
      <xdr:rowOff>92364</xdr:rowOff>
    </xdr:to>
    <xdr:graphicFrame macro="">
      <xdr:nvGraphicFramePr>
        <xdr:cNvPr id="3" name="Chart 2">
          <a:extLst>
            <a:ext uri="{FF2B5EF4-FFF2-40B4-BE49-F238E27FC236}">
              <a16:creationId xmlns:a16="http://schemas.microsoft.com/office/drawing/2014/main" id="{92A03F79-2AD1-436F-AFBB-D1455391C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392865</xdr:colOff>
      <xdr:row>26</xdr:row>
      <xdr:rowOff>26732</xdr:rowOff>
    </xdr:from>
    <xdr:to>
      <xdr:col>13</xdr:col>
      <xdr:colOff>80818</xdr:colOff>
      <xdr:row>42</xdr:row>
      <xdr:rowOff>180979</xdr:rowOff>
    </xdr:to>
    <xdr:graphicFrame macro="">
      <xdr:nvGraphicFramePr>
        <xdr:cNvPr id="4" name="Chart 3">
          <a:extLst>
            <a:ext uri="{FF2B5EF4-FFF2-40B4-BE49-F238E27FC236}">
              <a16:creationId xmlns:a16="http://schemas.microsoft.com/office/drawing/2014/main" id="{A1C8D87F-04EF-48EB-AC82-1B8C730B1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277091</xdr:colOff>
      <xdr:row>26</xdr:row>
      <xdr:rowOff>53056</xdr:rowOff>
    </xdr:from>
    <xdr:to>
      <xdr:col>25</xdr:col>
      <xdr:colOff>23090</xdr:colOff>
      <xdr:row>42</xdr:row>
      <xdr:rowOff>98775</xdr:rowOff>
    </xdr:to>
    <xdr:graphicFrame macro="">
      <xdr:nvGraphicFramePr>
        <xdr:cNvPr id="6" name="Chart 5">
          <a:extLst>
            <a:ext uri="{FF2B5EF4-FFF2-40B4-BE49-F238E27FC236}">
              <a16:creationId xmlns:a16="http://schemas.microsoft.com/office/drawing/2014/main" id="{42E20904-ED61-4BBE-AFE9-72222267F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352030</xdr:colOff>
      <xdr:row>2</xdr:row>
      <xdr:rowOff>0</xdr:rowOff>
    </xdr:from>
    <xdr:to>
      <xdr:col>6</xdr:col>
      <xdr:colOff>300182</xdr:colOff>
      <xdr:row>7</xdr:row>
      <xdr:rowOff>23090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B43482-9D38-63EC-041E-5E2E722C2D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3939" y="796636"/>
              <a:ext cx="3007698" cy="946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115454</xdr:colOff>
      <xdr:row>2</xdr:row>
      <xdr:rowOff>11546</xdr:rowOff>
    </xdr:from>
    <xdr:to>
      <xdr:col>13</xdr:col>
      <xdr:colOff>11545</xdr:colOff>
      <xdr:row>7</xdr:row>
      <xdr:rowOff>11544</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A3CC6E24-1D57-C8C9-A06C-25F465AA71F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010727" y="808182"/>
              <a:ext cx="2955636" cy="923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242453</xdr:colOff>
      <xdr:row>1</xdr:row>
      <xdr:rowOff>180803</xdr:rowOff>
    </xdr:from>
    <xdr:to>
      <xdr:col>19</xdr:col>
      <xdr:colOff>115452</xdr:colOff>
      <xdr:row>6</xdr:row>
      <xdr:rowOff>152580</xdr:rowOff>
    </xdr:to>
    <mc:AlternateContent xmlns:mc="http://schemas.openxmlformats.org/markup-compatibility/2006">
      <mc:Choice xmlns:a14="http://schemas.microsoft.com/office/drawing/2010/main" Requires="a14">
        <xdr:graphicFrame macro="">
          <xdr:nvGraphicFramePr>
            <xdr:cNvPr id="9" name="Group">
              <a:extLst>
                <a:ext uri="{FF2B5EF4-FFF2-40B4-BE49-F238E27FC236}">
                  <a16:creationId xmlns:a16="http://schemas.microsoft.com/office/drawing/2014/main" id="{6644A08A-8A49-FE70-6ECF-EA03DF9BE7CF}"/>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dr:sp macro="" textlink="">
          <xdr:nvSpPr>
            <xdr:cNvPr id="0" name=""/>
            <xdr:cNvSpPr>
              <a:spLocks noTextEdit="1"/>
            </xdr:cNvSpPr>
          </xdr:nvSpPr>
          <xdr:spPr>
            <a:xfrm>
              <a:off x="8809180" y="792712"/>
              <a:ext cx="2932545" cy="895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46181</xdr:colOff>
      <xdr:row>2</xdr:row>
      <xdr:rowOff>12256</xdr:rowOff>
    </xdr:from>
    <xdr:to>
      <xdr:col>24</xdr:col>
      <xdr:colOff>608002</xdr:colOff>
      <xdr:row>6</xdr:row>
      <xdr:rowOff>179398</xdr:rowOff>
    </xdr:to>
    <mc:AlternateContent xmlns:mc="http://schemas.openxmlformats.org/markup-compatibility/2006">
      <mc:Choice xmlns:a14="http://schemas.microsoft.com/office/drawing/2010/main" Requires="a14">
        <xdr:graphicFrame macro="">
          <xdr:nvGraphicFramePr>
            <xdr:cNvPr id="10" name="Quarters (ProductionDate)">
              <a:extLst>
                <a:ext uri="{FF2B5EF4-FFF2-40B4-BE49-F238E27FC236}">
                  <a16:creationId xmlns:a16="http://schemas.microsoft.com/office/drawing/2014/main" id="{D09D6440-CE18-7E0F-B090-B25EF20C8D5F}"/>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2284363" y="808892"/>
              <a:ext cx="3009457" cy="906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575476</xdr:colOff>
      <xdr:row>0</xdr:row>
      <xdr:rowOff>179897</xdr:rowOff>
    </xdr:from>
    <xdr:to>
      <xdr:col>11</xdr:col>
      <xdr:colOff>270676</xdr:colOff>
      <xdr:row>15</xdr:row>
      <xdr:rowOff>179897</xdr:rowOff>
    </xdr:to>
    <xdr:graphicFrame macro="">
      <xdr:nvGraphicFramePr>
        <xdr:cNvPr id="2" name="Chart 1">
          <a:extLst>
            <a:ext uri="{FF2B5EF4-FFF2-40B4-BE49-F238E27FC236}">
              <a16:creationId xmlns:a16="http://schemas.microsoft.com/office/drawing/2014/main" id="{509CFBC8-BE11-CBEC-F4E7-EC8B7AED4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327032</xdr:colOff>
      <xdr:row>1</xdr:row>
      <xdr:rowOff>15713</xdr:rowOff>
    </xdr:from>
    <xdr:to>
      <xdr:col>13</xdr:col>
      <xdr:colOff>70701</xdr:colOff>
      <xdr:row>19</xdr:row>
      <xdr:rowOff>156878</xdr:rowOff>
    </xdr:to>
    <xdr:graphicFrame macro="">
      <xdr:nvGraphicFramePr>
        <xdr:cNvPr id="3" name="Chart 2">
          <a:extLst>
            <a:ext uri="{FF2B5EF4-FFF2-40B4-BE49-F238E27FC236}">
              <a16:creationId xmlns:a16="http://schemas.microsoft.com/office/drawing/2014/main" id="{DBD4012F-20FF-7C6E-A3E6-ED71AF285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0</xdr:row>
      <xdr:rowOff>152400</xdr:rowOff>
    </xdr:from>
    <xdr:to>
      <xdr:col>13</xdr:col>
      <xdr:colOff>510540</xdr:colOff>
      <xdr:row>17</xdr:row>
      <xdr:rowOff>144780</xdr:rowOff>
    </xdr:to>
    <xdr:graphicFrame macro="">
      <xdr:nvGraphicFramePr>
        <xdr:cNvPr id="2" name="Chart 1">
          <a:extLst>
            <a:ext uri="{FF2B5EF4-FFF2-40B4-BE49-F238E27FC236}">
              <a16:creationId xmlns:a16="http://schemas.microsoft.com/office/drawing/2014/main" id="{C77421CF-9BAD-14EA-4AA7-790A6CDD4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xdr:colOff>
      <xdr:row>0</xdr:row>
      <xdr:rowOff>144780</xdr:rowOff>
    </xdr:from>
    <xdr:to>
      <xdr:col>11</xdr:col>
      <xdr:colOff>533400</xdr:colOff>
      <xdr:row>17</xdr:row>
      <xdr:rowOff>7620</xdr:rowOff>
    </xdr:to>
    <xdr:graphicFrame macro="">
      <xdr:nvGraphicFramePr>
        <xdr:cNvPr id="2" name="Chart 1">
          <a:extLst>
            <a:ext uri="{FF2B5EF4-FFF2-40B4-BE49-F238E27FC236}">
              <a16:creationId xmlns:a16="http://schemas.microsoft.com/office/drawing/2014/main" id="{BE20E697-43E1-E388-4395-0B78ED2A2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Chauhan" refreshedDate="45740.557895949074" createdVersion="8" refreshedVersion="8" minRefreshableVersion="3" recordCount="120" xr:uid="{08D1872A-0B52-44EB-BF97-DB8D2AA02863}">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 numFmtId="0">
      <sharedItems containsSemiMixedTypes="0" containsString="0" containsNumber="1" containsInteger="1" minValue="25" maxValue="57"/>
    </cacheField>
    <cacheField name="Group" numFmtId="0">
      <sharedItems count="3">
        <s v="A1"/>
        <s v="A3"/>
        <s v="A2"/>
      </sharedItems>
    </cacheField>
    <cacheField name="Production Cost Per Unit" numFmtId="164">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920925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02E4A3-F41B-4545-B61C-B13C3F6D02C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76841B-2280-454B-B0C2-D35F13B430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items count="11">
        <item x="5"/>
        <item x="9"/>
        <item x="6"/>
        <item x="8"/>
        <item x="4"/>
        <item x="0"/>
        <item x="1"/>
        <item x="3"/>
        <item x="7"/>
        <item x="2"/>
        <item t="default"/>
      </items>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Number Of Tasks" fld="0" subtotal="count" baseField="3"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95BEF1-AA8B-482A-BF3D-5E9325F02E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5">
    <chartFormat chart="10" format="0" series="1">
      <pivotArea type="data" outline="0" fieldPosition="0">
        <references count="1">
          <reference field="4294967294" count="1" selected="0">
            <x v="0"/>
          </reference>
        </references>
      </pivotArea>
    </chartFormat>
    <chartFormat chart="10" format="1">
      <pivotArea type="data" outline="0" fieldPosition="0">
        <references count="3">
          <reference field="4294967294" count="1" selected="0">
            <x v="0"/>
          </reference>
          <reference field="11" count="1" selected="0">
            <x v="4"/>
          </reference>
          <reference field="13"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3">
          <reference field="4294967294" count="1" selected="0">
            <x v="0"/>
          </reference>
          <reference field="11" count="1" selected="0">
            <x v="4"/>
          </reference>
          <reference field="13" count="1" selected="0">
            <x v="2"/>
          </reference>
        </references>
      </pivotArea>
    </chartFormat>
    <chartFormat chart="10" format="2">
      <pivotArea type="data" outline="0" fieldPosition="0">
        <references count="3">
          <reference field="4294967294" count="1" selected="0">
            <x v="0"/>
          </reference>
          <reference field="11" count="1" selected="0">
            <x v="5"/>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C3D928-D2F2-4BA6-A6ED-C1EFBACF6F3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pivotField dataField="1" numFmtId="164"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64"/>
  </dataFields>
  <formats count="1">
    <format dxfId="3">
      <pivotArea dataOnly="0" labelOnly="1" outline="0" axis="axisValues" fieldPosition="0"/>
    </format>
  </format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8" format="8">
      <pivotArea type="data" outline="0" fieldPosition="0">
        <references count="2">
          <reference field="4294967294" count="1" selected="0">
            <x v="0"/>
          </reference>
          <reference field="4" count="1" selected="0">
            <x v="2"/>
          </reference>
        </references>
      </pivotArea>
    </chartFormat>
    <chartFormat chart="8" format="9">
      <pivotArea type="data" outline="0" fieldPosition="0">
        <references count="2">
          <reference field="4294967294" count="1" selected="0">
            <x v="0"/>
          </reference>
          <reference field="4"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4" count="1" selected="0">
            <x v="0"/>
          </reference>
        </references>
      </pivotArea>
    </chartFormat>
    <chartFormat chart="9" format="12">
      <pivotArea type="data" outline="0" fieldPosition="0">
        <references count="2">
          <reference field="4294967294" count="1" selected="0">
            <x v="0"/>
          </reference>
          <reference field="4" count="1" selected="0">
            <x v="1"/>
          </reference>
        </references>
      </pivotArea>
    </chartFormat>
    <chartFormat chart="9" format="13">
      <pivotArea type="data" outline="0" fieldPosition="0">
        <references count="2">
          <reference field="4294967294" count="1" selected="0">
            <x v="0"/>
          </reference>
          <reference field="4" count="1" selected="0">
            <x v="2"/>
          </reference>
        </references>
      </pivotArea>
    </chartFormat>
    <chartFormat chart="9" format="14">
      <pivotArea type="data" outline="0" fieldPosition="0">
        <references count="2">
          <reference field="4294967294" count="1" selected="0">
            <x v="0"/>
          </reference>
          <reference field="4"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4" count="1" selected="0">
            <x v="0"/>
          </reference>
        </references>
      </pivotArea>
    </chartFormat>
    <chartFormat chart="10" format="12">
      <pivotArea type="data" outline="0" fieldPosition="0">
        <references count="2">
          <reference field="4294967294" count="1" selected="0">
            <x v="0"/>
          </reference>
          <reference field="4" count="1" selected="0">
            <x v="1"/>
          </reference>
        </references>
      </pivotArea>
    </chartFormat>
    <chartFormat chart="10" format="13">
      <pivotArea type="data" outline="0" fieldPosition="0">
        <references count="2">
          <reference field="4294967294" count="1" selected="0">
            <x v="0"/>
          </reference>
          <reference field="4" count="1" selected="0">
            <x v="2"/>
          </reference>
        </references>
      </pivotArea>
    </chartFormat>
    <chartFormat chart="10"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565708-16E6-4253-A35C-C1E1E07D5B52}" sourceName="Region">
  <pivotTables>
    <pivotTable tabId="5" name="PivotTable2"/>
    <pivotTable tabId="3" name="PivotTable1"/>
    <pivotTable tabId="6" name="PivotTable3"/>
    <pivotTable tabId="8" name="PivotTable5"/>
  </pivotTables>
  <data>
    <tabular pivotCacheId="192092560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FB246A8-F163-45F7-973F-C7CD0B42A9A2}" sourceName="Gender">
  <pivotTables>
    <pivotTable tabId="5" name="PivotTable2"/>
    <pivotTable tabId="3" name="PivotTable1"/>
    <pivotTable tabId="6" name="PivotTable3"/>
    <pivotTable tabId="8" name="PivotTable5"/>
  </pivotTables>
  <data>
    <tabular pivotCacheId="192092560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36226A9A-1A52-4B08-B4D7-961A9CFC00C4}" sourceName="Group">
  <pivotTables>
    <pivotTable tabId="5" name="PivotTable2"/>
    <pivotTable tabId="3" name="PivotTable1"/>
    <pivotTable tabId="6" name="PivotTable3"/>
  </pivotTables>
  <data>
    <tabular pivotCacheId="192092560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299AE7FF-86E8-4CE1-9BDE-94E463AB743D}" sourceName="Quarters (ProductionDate)">
  <pivotTables>
    <pivotTable tabId="5" name="PivotTable2"/>
    <pivotTable tabId="3" name="PivotTable1"/>
    <pivotTable tabId="6" name="PivotTable3"/>
    <pivotTable tabId="8" name="PivotTable5"/>
  </pivotTables>
  <data>
    <tabular pivotCacheId="192092560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B2E20BF-C97D-4D1D-B9F7-797C5C06C5B6}" cache="Slicer_Region" caption="Region" rowHeight="234950"/>
  <slicer name="Gender" xr10:uid="{5A87A72E-935C-469D-82A1-9E4584B670EA}" cache="Slicer_Gender" caption="Gender" rowHeight="234950"/>
  <slicer name="Group" xr10:uid="{F13141DB-4870-4CE5-8A02-A3C05B65A771}" cache="Slicer_Group" caption="Group" rowHeight="234950"/>
  <slicer name="Quarters (ProductionDate)" xr10:uid="{0C124EB7-3489-4DC5-A78F-DEA248EA0F72}"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76147-D323-42A5-AAA6-8DF6DA3CC70D}">
  <dimension ref="A1:Y1"/>
  <sheetViews>
    <sheetView showGridLines="0" tabSelected="1" zoomScale="66" zoomScaleNormal="66" workbookViewId="0">
      <selection activeCell="AD23" sqref="AD23"/>
    </sheetView>
  </sheetViews>
  <sheetFormatPr defaultRowHeight="14.4" x14ac:dyDescent="0.3"/>
  <sheetData>
    <row r="1" spans="1:25" ht="48.6" customHeight="1" x14ac:dyDescent="0.85">
      <c r="A1" s="8" t="s">
        <v>52</v>
      </c>
      <c r="B1" s="9"/>
      <c r="C1" s="9"/>
      <c r="D1" s="9"/>
      <c r="E1" s="9"/>
      <c r="F1" s="9"/>
      <c r="G1" s="9"/>
      <c r="H1" s="9"/>
      <c r="I1" s="9"/>
      <c r="J1" s="9"/>
      <c r="K1" s="9"/>
      <c r="L1" s="9"/>
      <c r="M1" s="9"/>
      <c r="N1" s="9"/>
      <c r="O1" s="9"/>
      <c r="P1" s="9"/>
      <c r="Q1" s="9"/>
      <c r="R1" s="9"/>
      <c r="S1" s="9"/>
      <c r="T1" s="9"/>
      <c r="U1" s="9"/>
      <c r="V1" s="9"/>
      <c r="W1" s="9"/>
      <c r="X1" s="9"/>
      <c r="Y1" s="9"/>
    </row>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54200-CF99-41B7-9EBE-06BCB6B954E2}">
  <dimension ref="A3:B8"/>
  <sheetViews>
    <sheetView zoomScale="115" workbookViewId="0">
      <selection activeCell="G24" sqref="G24"/>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10">
        <v>1152805</v>
      </c>
    </row>
    <row r="5" spans="1:2" x14ac:dyDescent="0.3">
      <c r="A5" s="4" t="s">
        <v>23</v>
      </c>
      <c r="B5" s="10">
        <v>604575</v>
      </c>
    </row>
    <row r="6" spans="1:2" x14ac:dyDescent="0.3">
      <c r="A6" s="4" t="s">
        <v>14</v>
      </c>
      <c r="B6" s="10">
        <v>703282</v>
      </c>
    </row>
    <row r="7" spans="1:2" x14ac:dyDescent="0.3">
      <c r="A7" s="4" t="s">
        <v>17</v>
      </c>
      <c r="B7" s="10">
        <v>910416</v>
      </c>
    </row>
    <row r="8" spans="1:2" x14ac:dyDescent="0.3">
      <c r="A8" s="4" t="s">
        <v>33</v>
      </c>
      <c r="B8" s="10">
        <v>3371078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10EEA-DD6A-403C-A771-5CA6AF8934A4}">
  <dimension ref="A3:B14"/>
  <sheetViews>
    <sheetView zoomScale="97" workbookViewId="0">
      <selection activeCell="H31" sqref="H31"/>
    </sheetView>
  </sheetViews>
  <sheetFormatPr defaultRowHeight="14.4" x14ac:dyDescent="0.3"/>
  <cols>
    <col min="1" max="1" width="12.88671875" bestFit="1" customWidth="1"/>
    <col min="2" max="2" width="15.88671875" bestFit="1" customWidth="1"/>
  </cols>
  <sheetData>
    <row r="3" spans="1:2" x14ac:dyDescent="0.3">
      <c r="A3" s="3" t="s">
        <v>32</v>
      </c>
      <c r="B3" t="s">
        <v>35</v>
      </c>
    </row>
    <row r="4" spans="1:2" x14ac:dyDescent="0.3">
      <c r="A4" s="4" t="s">
        <v>21</v>
      </c>
      <c r="B4" s="10">
        <v>10</v>
      </c>
    </row>
    <row r="5" spans="1:2" x14ac:dyDescent="0.3">
      <c r="A5" s="4" t="s">
        <v>26</v>
      </c>
      <c r="B5" s="10">
        <v>6</v>
      </c>
    </row>
    <row r="6" spans="1:2" x14ac:dyDescent="0.3">
      <c r="A6" s="4" t="s">
        <v>22</v>
      </c>
      <c r="B6" s="10">
        <v>6</v>
      </c>
    </row>
    <row r="7" spans="1:2" x14ac:dyDescent="0.3">
      <c r="A7" s="4" t="s">
        <v>25</v>
      </c>
      <c r="B7" s="10">
        <v>6</v>
      </c>
    </row>
    <row r="8" spans="1:2" x14ac:dyDescent="0.3">
      <c r="A8" s="4" t="s">
        <v>20</v>
      </c>
      <c r="B8" s="10">
        <v>18</v>
      </c>
    </row>
    <row r="9" spans="1:2" x14ac:dyDescent="0.3">
      <c r="A9" s="4" t="s">
        <v>9</v>
      </c>
      <c r="B9" s="10">
        <v>13</v>
      </c>
    </row>
    <row r="10" spans="1:2" x14ac:dyDescent="0.3">
      <c r="A10" s="4" t="s">
        <v>13</v>
      </c>
      <c r="B10" s="10">
        <v>8</v>
      </c>
    </row>
    <row r="11" spans="1:2" x14ac:dyDescent="0.3">
      <c r="A11" s="4" t="s">
        <v>19</v>
      </c>
      <c r="B11" s="10">
        <v>11</v>
      </c>
    </row>
    <row r="12" spans="1:2" x14ac:dyDescent="0.3">
      <c r="A12" s="4" t="s">
        <v>24</v>
      </c>
      <c r="B12" s="10">
        <v>37</v>
      </c>
    </row>
    <row r="13" spans="1:2" x14ac:dyDescent="0.3">
      <c r="A13" s="4" t="s">
        <v>16</v>
      </c>
      <c r="B13" s="10">
        <v>5</v>
      </c>
    </row>
    <row r="14" spans="1:2" x14ac:dyDescent="0.3">
      <c r="A14" s="4" t="s">
        <v>33</v>
      </c>
      <c r="B14" s="10">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DFCFA-7917-4FFD-BD17-56C08FADB840}">
  <dimension ref="A3:B19"/>
  <sheetViews>
    <sheetView workbookViewId="0">
      <selection activeCell="P16" sqref="P16"/>
    </sheetView>
  </sheetViews>
  <sheetFormatPr defaultRowHeight="14.4" x14ac:dyDescent="0.3"/>
  <cols>
    <col min="1" max="1" width="12.5546875" bestFit="1" customWidth="1"/>
    <col min="2" max="2" width="20.109375" bestFit="1" customWidth="1"/>
  </cols>
  <sheetData>
    <row r="3" spans="1:2" x14ac:dyDescent="0.3">
      <c r="A3" s="3" t="s">
        <v>32</v>
      </c>
      <c r="B3" t="s">
        <v>38</v>
      </c>
    </row>
    <row r="4" spans="1:2" x14ac:dyDescent="0.3">
      <c r="A4" s="4" t="s">
        <v>36</v>
      </c>
      <c r="B4" s="10">
        <v>11171</v>
      </c>
    </row>
    <row r="5" spans="1:2" x14ac:dyDescent="0.3">
      <c r="A5" s="5" t="s">
        <v>39</v>
      </c>
      <c r="B5" s="10">
        <v>771</v>
      </c>
    </row>
    <row r="6" spans="1:2" x14ac:dyDescent="0.3">
      <c r="A6" s="5" t="s">
        <v>40</v>
      </c>
      <c r="B6" s="10">
        <v>3103</v>
      </c>
    </row>
    <row r="7" spans="1:2" x14ac:dyDescent="0.3">
      <c r="A7" s="5" t="s">
        <v>41</v>
      </c>
      <c r="B7" s="10">
        <v>4803</v>
      </c>
    </row>
    <row r="8" spans="1:2" x14ac:dyDescent="0.3">
      <c r="A8" s="5" t="s">
        <v>42</v>
      </c>
      <c r="B8" s="10">
        <v>2494</v>
      </c>
    </row>
    <row r="9" spans="1:2" x14ac:dyDescent="0.3">
      <c r="A9" s="4" t="s">
        <v>37</v>
      </c>
      <c r="B9" s="10">
        <v>23556</v>
      </c>
    </row>
    <row r="10" spans="1:2" x14ac:dyDescent="0.3">
      <c r="A10" s="5" t="s">
        <v>43</v>
      </c>
      <c r="B10" s="10">
        <v>3026</v>
      </c>
    </row>
    <row r="11" spans="1:2" x14ac:dyDescent="0.3">
      <c r="A11" s="5" t="s">
        <v>44</v>
      </c>
      <c r="B11" s="10">
        <v>4127</v>
      </c>
    </row>
    <row r="12" spans="1:2" x14ac:dyDescent="0.3">
      <c r="A12" s="5" t="s">
        <v>45</v>
      </c>
      <c r="B12" s="10">
        <v>3875</v>
      </c>
    </row>
    <row r="13" spans="1:2" x14ac:dyDescent="0.3">
      <c r="A13" s="5" t="s">
        <v>46</v>
      </c>
      <c r="B13" s="10">
        <v>1528</v>
      </c>
    </row>
    <row r="14" spans="1:2" x14ac:dyDescent="0.3">
      <c r="A14" s="5" t="s">
        <v>47</v>
      </c>
      <c r="B14" s="10">
        <v>1684</v>
      </c>
    </row>
    <row r="15" spans="1:2" x14ac:dyDescent="0.3">
      <c r="A15" s="5" t="s">
        <v>48</v>
      </c>
      <c r="B15" s="10">
        <v>3537</v>
      </c>
    </row>
    <row r="16" spans="1:2" x14ac:dyDescent="0.3">
      <c r="A16" s="5" t="s">
        <v>49</v>
      </c>
      <c r="B16" s="10">
        <v>1536</v>
      </c>
    </row>
    <row r="17" spans="1:2" x14ac:dyDescent="0.3">
      <c r="A17" s="5" t="s">
        <v>50</v>
      </c>
      <c r="B17" s="10">
        <v>2864</v>
      </c>
    </row>
    <row r="18" spans="1:2" x14ac:dyDescent="0.3">
      <c r="A18" s="5" t="s">
        <v>39</v>
      </c>
      <c r="B18" s="10">
        <v>1379</v>
      </c>
    </row>
    <row r="19" spans="1:2" x14ac:dyDescent="0.3">
      <c r="A19" s="4" t="s">
        <v>33</v>
      </c>
      <c r="B19" s="10">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01337-A850-4B26-97CB-5888A6B19E8B}">
  <dimension ref="A3:B8"/>
  <sheetViews>
    <sheetView workbookViewId="0">
      <selection activeCell="E19" sqref="E19"/>
    </sheetView>
  </sheetViews>
  <sheetFormatPr defaultRowHeight="14.4" x14ac:dyDescent="0.3"/>
  <cols>
    <col min="1" max="1" width="12.5546875" bestFit="1" customWidth="1"/>
    <col min="2" max="2" width="33.109375" bestFit="1" customWidth="1"/>
  </cols>
  <sheetData>
    <row r="3" spans="1:2" x14ac:dyDescent="0.3">
      <c r="A3" s="3" t="s">
        <v>32</v>
      </c>
      <c r="B3" s="7" t="s">
        <v>51</v>
      </c>
    </row>
    <row r="4" spans="1:2" x14ac:dyDescent="0.3">
      <c r="A4" s="4" t="s">
        <v>10</v>
      </c>
      <c r="B4" s="6">
        <v>140.87387695413258</v>
      </c>
    </row>
    <row r="5" spans="1:2" x14ac:dyDescent="0.3">
      <c r="A5" s="4" t="s">
        <v>23</v>
      </c>
      <c r="B5" s="6">
        <v>108.368246516667</v>
      </c>
    </row>
    <row r="6" spans="1:2" x14ac:dyDescent="0.3">
      <c r="A6" s="4" t="s">
        <v>14</v>
      </c>
      <c r="B6" s="6">
        <v>180.4410334877862</v>
      </c>
    </row>
    <row r="7" spans="1:2" x14ac:dyDescent="0.3">
      <c r="A7" s="4" t="s">
        <v>17</v>
      </c>
      <c r="B7" s="6">
        <v>108.97659894637712</v>
      </c>
    </row>
    <row r="8" spans="1:2" x14ac:dyDescent="0.3">
      <c r="A8" s="4" t="s">
        <v>33</v>
      </c>
      <c r="B8" s="6">
        <v>132.39235089555021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A95" zoomScale="111" workbookViewId="0"/>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10" max="10" width="13.88671875" customWidth="1"/>
    <col min="11" max="11" width="23.33203125" style="2" customWidth="1"/>
  </cols>
  <sheetData>
    <row r="1" spans="1:11" x14ac:dyDescent="0.3">
      <c r="A1" t="s">
        <v>0</v>
      </c>
      <c r="B1" t="s">
        <v>1</v>
      </c>
      <c r="C1" t="s">
        <v>2</v>
      </c>
      <c r="D1" t="s">
        <v>3</v>
      </c>
      <c r="E1" t="s">
        <v>4</v>
      </c>
      <c r="F1" t="s">
        <v>5</v>
      </c>
      <c r="G1" t="s">
        <v>6</v>
      </c>
      <c r="H1" t="s">
        <v>7</v>
      </c>
      <c r="I1" t="s">
        <v>29</v>
      </c>
      <c r="J1" t="s">
        <v>30</v>
      </c>
      <c r="K1" s="2" t="s">
        <v>31</v>
      </c>
    </row>
    <row r="2" spans="1:11" x14ac:dyDescent="0.3">
      <c r="A2">
        <v>1</v>
      </c>
      <c r="B2" s="1">
        <v>45380</v>
      </c>
      <c r="C2" t="s">
        <v>8</v>
      </c>
      <c r="D2" t="s">
        <v>9</v>
      </c>
      <c r="E2" t="s">
        <v>10</v>
      </c>
      <c r="F2">
        <v>412</v>
      </c>
      <c r="G2">
        <v>22288</v>
      </c>
      <c r="H2" t="s">
        <v>11</v>
      </c>
      <c r="I2">
        <v>25</v>
      </c>
      <c r="J2" t="str">
        <f t="shared" ref="J2:J33" si="0">IF(I2&lt;=35,"A1",IF(I2&lt;=45,"A2","A3"))</f>
        <v>A1</v>
      </c>
      <c r="K2" s="2">
        <f>G2/F2</f>
        <v>54.097087378640779</v>
      </c>
    </row>
    <row r="3" spans="1:11" x14ac:dyDescent="0.3">
      <c r="A3">
        <v>2</v>
      </c>
      <c r="B3" s="1">
        <v>45420</v>
      </c>
      <c r="C3" t="s">
        <v>12</v>
      </c>
      <c r="D3" t="s">
        <v>13</v>
      </c>
      <c r="E3" t="s">
        <v>14</v>
      </c>
      <c r="F3">
        <v>430</v>
      </c>
      <c r="G3">
        <v>66500</v>
      </c>
      <c r="H3" t="s">
        <v>11</v>
      </c>
      <c r="I3">
        <v>52</v>
      </c>
      <c r="J3" t="str">
        <f t="shared" si="0"/>
        <v>A3</v>
      </c>
      <c r="K3" s="2">
        <f t="shared" ref="K3:K66" si="1">G3/F3</f>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si="1"/>
        <v>1.3287671232876712</v>
      </c>
    </row>
    <row r="35" spans="1:11" x14ac:dyDescent="0.3">
      <c r="A35">
        <v>34</v>
      </c>
      <c r="B35" s="1">
        <v>45251</v>
      </c>
      <c r="C35" t="s">
        <v>12</v>
      </c>
      <c r="D35" t="s">
        <v>22</v>
      </c>
      <c r="E35" t="s">
        <v>17</v>
      </c>
      <c r="F35">
        <v>333</v>
      </c>
      <c r="G35">
        <v>48000</v>
      </c>
      <c r="H35" t="s">
        <v>11</v>
      </c>
      <c r="I35">
        <v>28</v>
      </c>
      <c r="J35" t="str">
        <f t="shared" si="2"/>
        <v>A1</v>
      </c>
      <c r="K35" s="2">
        <f t="shared" si="1"/>
        <v>144.14414414414415</v>
      </c>
    </row>
    <row r="36" spans="1:11" x14ac:dyDescent="0.3">
      <c r="A36">
        <v>35</v>
      </c>
      <c r="B36" s="1">
        <v>45214</v>
      </c>
      <c r="C36" t="s">
        <v>12</v>
      </c>
      <c r="D36" t="s">
        <v>13</v>
      </c>
      <c r="E36" t="s">
        <v>17</v>
      </c>
      <c r="F36">
        <v>260</v>
      </c>
      <c r="G36">
        <v>34680</v>
      </c>
      <c r="H36" t="s">
        <v>18</v>
      </c>
      <c r="I36">
        <v>52</v>
      </c>
      <c r="J36" t="str">
        <f t="shared" si="2"/>
        <v>A3</v>
      </c>
      <c r="K36" s="2">
        <f t="shared" si="1"/>
        <v>133.38461538461539</v>
      </c>
    </row>
    <row r="37" spans="1:11" x14ac:dyDescent="0.3">
      <c r="A37">
        <v>36</v>
      </c>
      <c r="B37" s="1">
        <v>45230</v>
      </c>
      <c r="C37" t="s">
        <v>12</v>
      </c>
      <c r="D37" t="s">
        <v>20</v>
      </c>
      <c r="E37" t="s">
        <v>17</v>
      </c>
      <c r="F37">
        <v>460</v>
      </c>
      <c r="G37">
        <v>50274</v>
      </c>
      <c r="H37" t="s">
        <v>18</v>
      </c>
      <c r="I37">
        <v>26</v>
      </c>
      <c r="J37" t="str">
        <f t="shared" si="2"/>
        <v>A1</v>
      </c>
      <c r="K37" s="2">
        <f t="shared" si="1"/>
        <v>109.29130434782608</v>
      </c>
    </row>
    <row r="38" spans="1:11" x14ac:dyDescent="0.3">
      <c r="A38">
        <v>37</v>
      </c>
      <c r="B38" s="1">
        <v>45377</v>
      </c>
      <c r="C38" t="s">
        <v>15</v>
      </c>
      <c r="D38" t="s">
        <v>26</v>
      </c>
      <c r="E38" t="s">
        <v>10</v>
      </c>
      <c r="F38">
        <v>145</v>
      </c>
      <c r="G38">
        <v>43615</v>
      </c>
      <c r="H38" t="s">
        <v>18</v>
      </c>
      <c r="I38">
        <v>49</v>
      </c>
      <c r="J38" t="str">
        <f t="shared" si="2"/>
        <v>A3</v>
      </c>
      <c r="K38" s="2">
        <f t="shared" si="1"/>
        <v>300.79310344827587</v>
      </c>
    </row>
    <row r="39" spans="1:11" x14ac:dyDescent="0.3">
      <c r="A39">
        <v>38</v>
      </c>
      <c r="B39" s="1">
        <v>45467</v>
      </c>
      <c r="C39" t="s">
        <v>12</v>
      </c>
      <c r="D39" t="s">
        <v>24</v>
      </c>
      <c r="E39" t="s">
        <v>23</v>
      </c>
      <c r="F39">
        <v>115</v>
      </c>
      <c r="G39">
        <v>14076</v>
      </c>
      <c r="H39" t="s">
        <v>11</v>
      </c>
      <c r="I39">
        <v>42</v>
      </c>
      <c r="J39" t="str">
        <f t="shared" si="2"/>
        <v>A2</v>
      </c>
      <c r="K39" s="2">
        <f t="shared" si="1"/>
        <v>122.4</v>
      </c>
    </row>
    <row r="40" spans="1:11" x14ac:dyDescent="0.3">
      <c r="A40">
        <v>39</v>
      </c>
      <c r="B40" s="1">
        <v>45489</v>
      </c>
      <c r="C40" t="s">
        <v>15</v>
      </c>
      <c r="D40" t="s">
        <v>16</v>
      </c>
      <c r="E40" t="s">
        <v>10</v>
      </c>
      <c r="F40">
        <v>248</v>
      </c>
      <c r="G40">
        <v>12870</v>
      </c>
      <c r="H40" t="s">
        <v>11</v>
      </c>
      <c r="I40">
        <v>36</v>
      </c>
      <c r="J40" t="str">
        <f t="shared" si="2"/>
        <v>A2</v>
      </c>
      <c r="K40" s="2">
        <f t="shared" si="1"/>
        <v>51.895161290322584</v>
      </c>
    </row>
    <row r="41" spans="1:11" x14ac:dyDescent="0.3">
      <c r="A41">
        <v>40</v>
      </c>
      <c r="B41" s="1">
        <v>45221</v>
      </c>
      <c r="C41" t="s">
        <v>27</v>
      </c>
      <c r="D41" t="s">
        <v>13</v>
      </c>
      <c r="E41" t="s">
        <v>10</v>
      </c>
      <c r="F41">
        <v>165</v>
      </c>
      <c r="G41">
        <v>679</v>
      </c>
      <c r="H41" t="s">
        <v>18</v>
      </c>
      <c r="I41">
        <v>52</v>
      </c>
      <c r="J41" t="str">
        <f t="shared" si="2"/>
        <v>A3</v>
      </c>
      <c r="K41" s="2">
        <f t="shared" si="1"/>
        <v>4.1151515151515152</v>
      </c>
    </row>
    <row r="42" spans="1:11" x14ac:dyDescent="0.3">
      <c r="A42">
        <v>41</v>
      </c>
      <c r="B42" s="1">
        <v>45407</v>
      </c>
      <c r="C42" t="s">
        <v>12</v>
      </c>
      <c r="D42" t="s">
        <v>24</v>
      </c>
      <c r="E42" t="s">
        <v>14</v>
      </c>
      <c r="F42">
        <v>51</v>
      </c>
      <c r="G42">
        <v>35280</v>
      </c>
      <c r="H42" t="s">
        <v>18</v>
      </c>
      <c r="I42">
        <v>42</v>
      </c>
      <c r="J42" t="str">
        <f t="shared" si="2"/>
        <v>A2</v>
      </c>
      <c r="K42" s="2">
        <f t="shared" si="1"/>
        <v>691.76470588235293</v>
      </c>
    </row>
    <row r="43" spans="1:11" x14ac:dyDescent="0.3">
      <c r="A43">
        <v>42</v>
      </c>
      <c r="B43" s="1">
        <v>45424</v>
      </c>
      <c r="C43" t="s">
        <v>15</v>
      </c>
      <c r="D43" t="s">
        <v>24</v>
      </c>
      <c r="E43" t="s">
        <v>10</v>
      </c>
      <c r="F43">
        <v>382</v>
      </c>
      <c r="G43">
        <v>37490</v>
      </c>
      <c r="H43" t="s">
        <v>18</v>
      </c>
      <c r="I43">
        <v>42</v>
      </c>
      <c r="J43" t="str">
        <f t="shared" si="2"/>
        <v>A2</v>
      </c>
      <c r="K43" s="2">
        <f t="shared" si="1"/>
        <v>98.141361256544499</v>
      </c>
    </row>
    <row r="44" spans="1:11" x14ac:dyDescent="0.3">
      <c r="A44">
        <v>43</v>
      </c>
      <c r="B44" s="1">
        <v>45252</v>
      </c>
      <c r="C44" t="s">
        <v>15</v>
      </c>
      <c r="D44" t="s">
        <v>24</v>
      </c>
      <c r="E44" t="s">
        <v>10</v>
      </c>
      <c r="F44">
        <v>354</v>
      </c>
      <c r="G44">
        <v>679</v>
      </c>
      <c r="H44" t="s">
        <v>18</v>
      </c>
      <c r="I44">
        <v>42</v>
      </c>
      <c r="J44" t="str">
        <f t="shared" si="2"/>
        <v>A2</v>
      </c>
      <c r="K44" s="2">
        <f t="shared" si="1"/>
        <v>1.9180790960451977</v>
      </c>
    </row>
    <row r="45" spans="1:11" x14ac:dyDescent="0.3">
      <c r="A45">
        <v>44</v>
      </c>
      <c r="B45" s="1">
        <v>45451</v>
      </c>
      <c r="C45" t="s">
        <v>27</v>
      </c>
      <c r="D45" t="s">
        <v>13</v>
      </c>
      <c r="E45" t="s">
        <v>14</v>
      </c>
      <c r="F45">
        <v>368</v>
      </c>
      <c r="G45">
        <v>46068</v>
      </c>
      <c r="H45" t="s">
        <v>11</v>
      </c>
      <c r="I45">
        <v>52</v>
      </c>
      <c r="J45" t="str">
        <f t="shared" si="2"/>
        <v>A3</v>
      </c>
      <c r="K45" s="2">
        <f t="shared" si="1"/>
        <v>125.18478260869566</v>
      </c>
    </row>
    <row r="46" spans="1:11" x14ac:dyDescent="0.3">
      <c r="A46">
        <v>45</v>
      </c>
      <c r="B46" s="1">
        <v>45458</v>
      </c>
      <c r="C46" t="s">
        <v>12</v>
      </c>
      <c r="D46" t="s">
        <v>16</v>
      </c>
      <c r="E46" t="s">
        <v>23</v>
      </c>
      <c r="F46">
        <v>79</v>
      </c>
      <c r="G46">
        <v>11078</v>
      </c>
      <c r="H46" t="s">
        <v>11</v>
      </c>
      <c r="I46">
        <v>36</v>
      </c>
      <c r="J46" t="str">
        <f t="shared" si="2"/>
        <v>A2</v>
      </c>
      <c r="K46" s="2">
        <f t="shared" si="1"/>
        <v>140.22784810126583</v>
      </c>
    </row>
    <row r="47" spans="1:11" x14ac:dyDescent="0.3">
      <c r="A47">
        <v>46</v>
      </c>
      <c r="B47" s="1">
        <v>45207</v>
      </c>
      <c r="C47" t="s">
        <v>12</v>
      </c>
      <c r="D47" t="s">
        <v>21</v>
      </c>
      <c r="E47" t="s">
        <v>10</v>
      </c>
      <c r="F47">
        <v>231</v>
      </c>
      <c r="G47">
        <v>32045</v>
      </c>
      <c r="H47" t="s">
        <v>11</v>
      </c>
      <c r="I47">
        <v>28</v>
      </c>
      <c r="J47" t="str">
        <f t="shared" si="2"/>
        <v>A1</v>
      </c>
      <c r="K47" s="2">
        <f t="shared" si="1"/>
        <v>138.72294372294371</v>
      </c>
    </row>
    <row r="48" spans="1:11" x14ac:dyDescent="0.3">
      <c r="A48">
        <v>47</v>
      </c>
      <c r="B48" s="1">
        <v>45228</v>
      </c>
      <c r="C48" t="s">
        <v>27</v>
      </c>
      <c r="D48" t="s">
        <v>19</v>
      </c>
      <c r="E48" t="s">
        <v>10</v>
      </c>
      <c r="F48">
        <v>288</v>
      </c>
      <c r="G48">
        <v>33284</v>
      </c>
      <c r="H48" t="s">
        <v>11</v>
      </c>
      <c r="I48">
        <v>57</v>
      </c>
      <c r="J48" t="str">
        <f t="shared" si="2"/>
        <v>A3</v>
      </c>
      <c r="K48" s="2">
        <f t="shared" si="1"/>
        <v>115.56944444444444</v>
      </c>
    </row>
    <row r="49" spans="1:11" x14ac:dyDescent="0.3">
      <c r="A49">
        <v>48</v>
      </c>
      <c r="B49" s="1">
        <v>45191</v>
      </c>
      <c r="C49" t="s">
        <v>15</v>
      </c>
      <c r="D49" t="s">
        <v>20</v>
      </c>
      <c r="E49" t="s">
        <v>23</v>
      </c>
      <c r="F49">
        <v>214</v>
      </c>
      <c r="G49">
        <v>11954</v>
      </c>
      <c r="H49" t="s">
        <v>11</v>
      </c>
      <c r="I49">
        <v>26</v>
      </c>
      <c r="J49" t="str">
        <f t="shared" si="2"/>
        <v>A1</v>
      </c>
      <c r="K49" s="2">
        <f t="shared" si="1"/>
        <v>55.859813084112147</v>
      </c>
    </row>
    <row r="50" spans="1:11" x14ac:dyDescent="0.3">
      <c r="A50">
        <v>49</v>
      </c>
      <c r="B50" s="1">
        <v>45350</v>
      </c>
      <c r="C50" t="s">
        <v>8</v>
      </c>
      <c r="D50" t="s">
        <v>20</v>
      </c>
      <c r="E50" t="s">
        <v>17</v>
      </c>
      <c r="F50">
        <v>74</v>
      </c>
      <c r="G50">
        <v>36708</v>
      </c>
      <c r="H50" t="s">
        <v>18</v>
      </c>
      <c r="I50">
        <v>26</v>
      </c>
      <c r="J50" t="str">
        <f t="shared" si="2"/>
        <v>A1</v>
      </c>
      <c r="K50" s="2">
        <f t="shared" si="1"/>
        <v>496.05405405405406</v>
      </c>
    </row>
    <row r="51" spans="1:11" x14ac:dyDescent="0.3">
      <c r="A51">
        <v>50</v>
      </c>
      <c r="B51" s="1">
        <v>45234</v>
      </c>
      <c r="C51" t="s">
        <v>15</v>
      </c>
      <c r="D51" t="s">
        <v>9</v>
      </c>
      <c r="E51" t="s">
        <v>14</v>
      </c>
      <c r="F51">
        <v>177</v>
      </c>
      <c r="G51">
        <v>30600</v>
      </c>
      <c r="H51" t="s">
        <v>18</v>
      </c>
      <c r="I51">
        <v>25</v>
      </c>
      <c r="J51" t="str">
        <f t="shared" si="2"/>
        <v>A1</v>
      </c>
      <c r="K51" s="2">
        <f t="shared" si="1"/>
        <v>172.88135593220338</v>
      </c>
    </row>
    <row r="52" spans="1:11" x14ac:dyDescent="0.3">
      <c r="A52">
        <v>51</v>
      </c>
      <c r="B52" s="1">
        <v>45364</v>
      </c>
      <c r="C52" t="s">
        <v>8</v>
      </c>
      <c r="D52" t="s">
        <v>19</v>
      </c>
      <c r="E52" t="s">
        <v>17</v>
      </c>
      <c r="F52">
        <v>358</v>
      </c>
      <c r="G52">
        <v>13568</v>
      </c>
      <c r="H52" t="s">
        <v>11</v>
      </c>
      <c r="I52">
        <v>57</v>
      </c>
      <c r="J52" t="str">
        <f t="shared" si="2"/>
        <v>A3</v>
      </c>
      <c r="K52" s="2">
        <f t="shared" si="1"/>
        <v>37.899441340782126</v>
      </c>
    </row>
    <row r="53" spans="1:11" x14ac:dyDescent="0.3">
      <c r="A53">
        <v>52</v>
      </c>
      <c r="B53" s="1">
        <v>45350</v>
      </c>
      <c r="C53" t="s">
        <v>8</v>
      </c>
      <c r="D53" t="s">
        <v>24</v>
      </c>
      <c r="E53" t="s">
        <v>17</v>
      </c>
      <c r="F53">
        <v>343</v>
      </c>
      <c r="G53">
        <v>33344</v>
      </c>
      <c r="H53" t="s">
        <v>18</v>
      </c>
      <c r="I53">
        <v>42</v>
      </c>
      <c r="J53" t="str">
        <f t="shared" si="2"/>
        <v>A2</v>
      </c>
      <c r="K53" s="2">
        <f t="shared" si="1"/>
        <v>97.212827988338191</v>
      </c>
    </row>
    <row r="54" spans="1:11" x14ac:dyDescent="0.3">
      <c r="A54">
        <v>53</v>
      </c>
      <c r="B54" s="1">
        <v>45216</v>
      </c>
      <c r="C54" t="s">
        <v>27</v>
      </c>
      <c r="D54" t="s">
        <v>24</v>
      </c>
      <c r="E54" t="s">
        <v>17</v>
      </c>
      <c r="F54">
        <v>63</v>
      </c>
      <c r="G54">
        <v>3960</v>
      </c>
      <c r="H54" t="s">
        <v>18</v>
      </c>
      <c r="I54">
        <v>42</v>
      </c>
      <c r="J54" t="str">
        <f t="shared" si="2"/>
        <v>A2</v>
      </c>
      <c r="K54" s="2">
        <f t="shared" si="1"/>
        <v>62.857142857142854</v>
      </c>
    </row>
    <row r="55" spans="1:11" x14ac:dyDescent="0.3">
      <c r="A55">
        <v>54</v>
      </c>
      <c r="B55" s="1">
        <v>45510</v>
      </c>
      <c r="C55" t="s">
        <v>12</v>
      </c>
      <c r="D55" t="s">
        <v>22</v>
      </c>
      <c r="E55" t="s">
        <v>10</v>
      </c>
      <c r="F55">
        <v>429</v>
      </c>
      <c r="G55">
        <v>58208</v>
      </c>
      <c r="H55" t="s">
        <v>18</v>
      </c>
      <c r="I55">
        <v>28</v>
      </c>
      <c r="J55" t="str">
        <f t="shared" si="2"/>
        <v>A1</v>
      </c>
      <c r="K55" s="2">
        <f t="shared" si="1"/>
        <v>135.68298368298369</v>
      </c>
    </row>
    <row r="56" spans="1:11" x14ac:dyDescent="0.3">
      <c r="A56">
        <v>55</v>
      </c>
      <c r="B56" s="1">
        <v>45549</v>
      </c>
      <c r="C56" t="s">
        <v>8</v>
      </c>
      <c r="D56" t="s">
        <v>24</v>
      </c>
      <c r="E56" t="s">
        <v>14</v>
      </c>
      <c r="F56">
        <v>491</v>
      </c>
      <c r="G56">
        <v>59458</v>
      </c>
      <c r="H56" t="s">
        <v>18</v>
      </c>
      <c r="I56">
        <v>42</v>
      </c>
      <c r="J56" t="str">
        <f t="shared" si="2"/>
        <v>A2</v>
      </c>
      <c r="K56" s="2">
        <f t="shared" si="1"/>
        <v>121.09572301425662</v>
      </c>
    </row>
    <row r="57" spans="1:11" x14ac:dyDescent="0.3">
      <c r="A57">
        <v>56</v>
      </c>
      <c r="B57" s="1">
        <v>45193</v>
      </c>
      <c r="C57" t="s">
        <v>12</v>
      </c>
      <c r="D57" t="s">
        <v>24</v>
      </c>
      <c r="E57" t="s">
        <v>10</v>
      </c>
      <c r="F57">
        <v>344</v>
      </c>
      <c r="G57">
        <v>13872</v>
      </c>
      <c r="H57" t="s">
        <v>11</v>
      </c>
      <c r="I57">
        <v>42</v>
      </c>
      <c r="J57" t="str">
        <f t="shared" si="2"/>
        <v>A2</v>
      </c>
      <c r="K57" s="2">
        <f t="shared" si="1"/>
        <v>40.325581395348834</v>
      </c>
    </row>
    <row r="58" spans="1:11" x14ac:dyDescent="0.3">
      <c r="A58">
        <v>57</v>
      </c>
      <c r="B58" s="1">
        <v>45296</v>
      </c>
      <c r="C58" t="s">
        <v>12</v>
      </c>
      <c r="D58" t="s">
        <v>9</v>
      </c>
      <c r="E58" t="s">
        <v>14</v>
      </c>
      <c r="F58">
        <v>255</v>
      </c>
      <c r="G58">
        <v>57706</v>
      </c>
      <c r="H58" t="s">
        <v>11</v>
      </c>
      <c r="I58">
        <v>25</v>
      </c>
      <c r="J58" t="str">
        <f t="shared" si="2"/>
        <v>A1</v>
      </c>
      <c r="K58" s="2">
        <f t="shared" si="1"/>
        <v>226.29803921568629</v>
      </c>
    </row>
    <row r="59" spans="1:11" x14ac:dyDescent="0.3">
      <c r="A59">
        <v>58</v>
      </c>
      <c r="B59" s="1">
        <v>45292</v>
      </c>
      <c r="C59" t="s">
        <v>8</v>
      </c>
      <c r="D59" t="s">
        <v>24</v>
      </c>
      <c r="E59" t="s">
        <v>10</v>
      </c>
      <c r="F59">
        <v>160</v>
      </c>
      <c r="G59">
        <v>59248</v>
      </c>
      <c r="H59" t="s">
        <v>11</v>
      </c>
      <c r="I59">
        <v>42</v>
      </c>
      <c r="J59" t="str">
        <f t="shared" si="2"/>
        <v>A2</v>
      </c>
      <c r="K59" s="2">
        <f t="shared" si="1"/>
        <v>370.3</v>
      </c>
    </row>
    <row r="60" spans="1:11" x14ac:dyDescent="0.3">
      <c r="A60">
        <v>59</v>
      </c>
      <c r="B60" s="1">
        <v>45453</v>
      </c>
      <c r="C60" t="s">
        <v>15</v>
      </c>
      <c r="D60" t="s">
        <v>9</v>
      </c>
      <c r="E60" t="s">
        <v>23</v>
      </c>
      <c r="F60">
        <v>322</v>
      </c>
      <c r="G60">
        <v>29440</v>
      </c>
      <c r="H60" t="s">
        <v>18</v>
      </c>
      <c r="I60">
        <v>25</v>
      </c>
      <c r="J60" t="str">
        <f t="shared" si="2"/>
        <v>A1</v>
      </c>
      <c r="K60" s="2">
        <f t="shared" si="1"/>
        <v>91.428571428571431</v>
      </c>
    </row>
    <row r="61" spans="1:11" x14ac:dyDescent="0.3">
      <c r="A61">
        <v>60</v>
      </c>
      <c r="B61" s="1">
        <v>45372</v>
      </c>
      <c r="C61" t="s">
        <v>15</v>
      </c>
      <c r="D61" t="s">
        <v>9</v>
      </c>
      <c r="E61" t="s">
        <v>17</v>
      </c>
      <c r="F61">
        <v>178</v>
      </c>
      <c r="G61">
        <v>679</v>
      </c>
      <c r="H61" t="s">
        <v>18</v>
      </c>
      <c r="I61">
        <v>25</v>
      </c>
      <c r="J61" t="str">
        <f t="shared" si="2"/>
        <v>A1</v>
      </c>
      <c r="K61" s="2">
        <f t="shared" si="1"/>
        <v>3.8146067415730336</v>
      </c>
    </row>
    <row r="62" spans="1:11" x14ac:dyDescent="0.3">
      <c r="A62">
        <v>61</v>
      </c>
      <c r="B62" s="1">
        <v>45286</v>
      </c>
      <c r="C62" t="s">
        <v>12</v>
      </c>
      <c r="D62" t="s">
        <v>13</v>
      </c>
      <c r="E62" t="s">
        <v>10</v>
      </c>
      <c r="F62">
        <v>151</v>
      </c>
      <c r="G62">
        <v>8475</v>
      </c>
      <c r="H62" t="s">
        <v>11</v>
      </c>
      <c r="I62">
        <v>52</v>
      </c>
      <c r="J62" t="str">
        <f t="shared" si="2"/>
        <v>A3</v>
      </c>
      <c r="K62" s="2">
        <f t="shared" si="1"/>
        <v>56.12582781456954</v>
      </c>
    </row>
    <row r="63" spans="1:11" x14ac:dyDescent="0.3">
      <c r="A63">
        <v>62</v>
      </c>
      <c r="B63" s="1">
        <v>45350</v>
      </c>
      <c r="C63" t="s">
        <v>12</v>
      </c>
      <c r="D63" t="s">
        <v>19</v>
      </c>
      <c r="E63" t="s">
        <v>17</v>
      </c>
      <c r="F63">
        <v>535</v>
      </c>
      <c r="G63">
        <v>44330</v>
      </c>
      <c r="H63" t="s">
        <v>18</v>
      </c>
      <c r="I63">
        <v>57</v>
      </c>
      <c r="J63" t="str">
        <f t="shared" si="2"/>
        <v>A3</v>
      </c>
      <c r="K63" s="2">
        <f t="shared" si="1"/>
        <v>82.859813084112147</v>
      </c>
    </row>
    <row r="64" spans="1:11" x14ac:dyDescent="0.3">
      <c r="A64">
        <v>63</v>
      </c>
      <c r="B64" s="1">
        <v>45510</v>
      </c>
      <c r="C64" t="s">
        <v>27</v>
      </c>
      <c r="D64" t="s">
        <v>9</v>
      </c>
      <c r="E64" t="s">
        <v>10</v>
      </c>
      <c r="F64">
        <v>305</v>
      </c>
      <c r="G64">
        <v>3186</v>
      </c>
      <c r="H64" t="s">
        <v>11</v>
      </c>
      <c r="I64">
        <v>25</v>
      </c>
      <c r="J64" t="str">
        <f t="shared" si="2"/>
        <v>A1</v>
      </c>
      <c r="K64" s="2">
        <f t="shared" si="1"/>
        <v>10.445901639344262</v>
      </c>
    </row>
    <row r="65" spans="1:11" x14ac:dyDescent="0.3">
      <c r="A65">
        <v>64</v>
      </c>
      <c r="B65" s="1">
        <v>45432</v>
      </c>
      <c r="C65" t="s">
        <v>12</v>
      </c>
      <c r="D65" t="s">
        <v>9</v>
      </c>
      <c r="E65" t="s">
        <v>23</v>
      </c>
      <c r="F65">
        <v>188</v>
      </c>
      <c r="G65">
        <v>679</v>
      </c>
      <c r="H65" t="s">
        <v>11</v>
      </c>
      <c r="I65">
        <v>25</v>
      </c>
      <c r="J65" t="str">
        <f t="shared" si="2"/>
        <v>A1</v>
      </c>
      <c r="K65" s="2">
        <f t="shared" si="1"/>
        <v>3.6117021276595747</v>
      </c>
    </row>
    <row r="66" spans="1:11" x14ac:dyDescent="0.3">
      <c r="A66">
        <v>65</v>
      </c>
      <c r="B66" s="1">
        <v>45378</v>
      </c>
      <c r="C66" t="s">
        <v>27</v>
      </c>
      <c r="D66" t="s">
        <v>24</v>
      </c>
      <c r="E66" t="s">
        <v>10</v>
      </c>
      <c r="F66">
        <v>495</v>
      </c>
      <c r="G66">
        <v>679</v>
      </c>
      <c r="H66" t="s">
        <v>18</v>
      </c>
      <c r="I66">
        <v>42</v>
      </c>
      <c r="J66" t="str">
        <f t="shared" ref="J66:J97" si="3">IF(I66&lt;=35,"A1",IF(I66&lt;=45,"A2","A3"))</f>
        <v>A2</v>
      </c>
      <c r="K66" s="2">
        <f t="shared" si="1"/>
        <v>1.3717171717171717</v>
      </c>
    </row>
    <row r="67" spans="1:11" x14ac:dyDescent="0.3">
      <c r="A67">
        <v>66</v>
      </c>
      <c r="B67" s="1">
        <v>45390</v>
      </c>
      <c r="C67" t="s">
        <v>12</v>
      </c>
      <c r="D67" t="s">
        <v>21</v>
      </c>
      <c r="E67" t="s">
        <v>23</v>
      </c>
      <c r="F67">
        <v>190</v>
      </c>
      <c r="G67">
        <v>28050</v>
      </c>
      <c r="H67" t="s">
        <v>11</v>
      </c>
      <c r="I67">
        <v>28</v>
      </c>
      <c r="J67" t="str">
        <f t="shared" si="3"/>
        <v>A1</v>
      </c>
      <c r="K67" s="2">
        <f t="shared" ref="K67:K121" si="4">G67/F67</f>
        <v>147.63157894736841</v>
      </c>
    </row>
    <row r="68" spans="1:11" x14ac:dyDescent="0.3">
      <c r="A68">
        <v>67</v>
      </c>
      <c r="B68" s="1">
        <v>45249</v>
      </c>
      <c r="C68" t="s">
        <v>12</v>
      </c>
      <c r="D68" t="s">
        <v>20</v>
      </c>
      <c r="E68" t="s">
        <v>10</v>
      </c>
      <c r="F68">
        <v>511</v>
      </c>
      <c r="G68">
        <v>16698</v>
      </c>
      <c r="H68" t="s">
        <v>28</v>
      </c>
      <c r="I68">
        <v>26</v>
      </c>
      <c r="J68" t="str">
        <f t="shared" si="3"/>
        <v>A1</v>
      </c>
      <c r="K68" s="2">
        <f t="shared" si="4"/>
        <v>32.677103718199611</v>
      </c>
    </row>
    <row r="69" spans="1:11" x14ac:dyDescent="0.3">
      <c r="A69">
        <v>68</v>
      </c>
      <c r="B69" s="1">
        <v>45350</v>
      </c>
      <c r="C69" t="s">
        <v>8</v>
      </c>
      <c r="D69" t="s">
        <v>26</v>
      </c>
      <c r="E69" t="s">
        <v>10</v>
      </c>
      <c r="F69">
        <v>308</v>
      </c>
      <c r="G69">
        <v>27956</v>
      </c>
      <c r="H69" t="s">
        <v>28</v>
      </c>
      <c r="I69">
        <v>49</v>
      </c>
      <c r="J69" t="str">
        <f t="shared" si="3"/>
        <v>A3</v>
      </c>
      <c r="K69" s="2">
        <f t="shared" si="4"/>
        <v>90.766233766233768</v>
      </c>
    </row>
    <row r="70" spans="1:11" x14ac:dyDescent="0.3">
      <c r="A70">
        <v>69</v>
      </c>
      <c r="B70" s="1">
        <v>45532</v>
      </c>
      <c r="C70" t="s">
        <v>27</v>
      </c>
      <c r="D70" t="s">
        <v>16</v>
      </c>
      <c r="E70" t="s">
        <v>14</v>
      </c>
      <c r="F70">
        <v>183</v>
      </c>
      <c r="G70">
        <v>679</v>
      </c>
      <c r="H70" t="s">
        <v>18</v>
      </c>
      <c r="I70">
        <v>36</v>
      </c>
      <c r="J70" t="str">
        <f t="shared" si="3"/>
        <v>A2</v>
      </c>
      <c r="K70" s="2">
        <f t="shared" si="4"/>
        <v>3.7103825136612021</v>
      </c>
    </row>
    <row r="71" spans="1:11" x14ac:dyDescent="0.3">
      <c r="A71">
        <v>70</v>
      </c>
      <c r="B71" s="1">
        <v>45232</v>
      </c>
      <c r="C71" t="s">
        <v>15</v>
      </c>
      <c r="D71" t="s">
        <v>24</v>
      </c>
      <c r="E71" t="s">
        <v>14</v>
      </c>
      <c r="F71">
        <v>335</v>
      </c>
      <c r="G71">
        <v>36984</v>
      </c>
      <c r="H71" t="s">
        <v>11</v>
      </c>
      <c r="I71">
        <v>42</v>
      </c>
      <c r="J71" t="str">
        <f t="shared" si="3"/>
        <v>A2</v>
      </c>
      <c r="K71" s="2">
        <f t="shared" si="4"/>
        <v>110.4</v>
      </c>
    </row>
    <row r="72" spans="1:11" x14ac:dyDescent="0.3">
      <c r="A72">
        <v>71</v>
      </c>
      <c r="B72" s="1">
        <v>45350</v>
      </c>
      <c r="C72" t="s">
        <v>15</v>
      </c>
      <c r="D72" t="s">
        <v>26</v>
      </c>
      <c r="E72" t="s">
        <v>14</v>
      </c>
      <c r="F72">
        <v>95</v>
      </c>
      <c r="G72">
        <v>46800</v>
      </c>
      <c r="H72" t="s">
        <v>18</v>
      </c>
      <c r="I72">
        <v>49</v>
      </c>
      <c r="J72" t="str">
        <f t="shared" si="3"/>
        <v>A3</v>
      </c>
      <c r="K72" s="2">
        <f t="shared" si="4"/>
        <v>492.63157894736844</v>
      </c>
    </row>
    <row r="73" spans="1:11" x14ac:dyDescent="0.3">
      <c r="A73">
        <v>72</v>
      </c>
      <c r="B73" s="1">
        <v>45356</v>
      </c>
      <c r="C73" t="s">
        <v>15</v>
      </c>
      <c r="D73" t="s">
        <v>24</v>
      </c>
      <c r="E73" t="s">
        <v>14</v>
      </c>
      <c r="F73">
        <v>218</v>
      </c>
      <c r="G73">
        <v>7125</v>
      </c>
      <c r="H73" t="s">
        <v>18</v>
      </c>
      <c r="I73">
        <v>42</v>
      </c>
      <c r="J73" t="str">
        <f t="shared" si="3"/>
        <v>A2</v>
      </c>
      <c r="K73" s="2">
        <f t="shared" si="4"/>
        <v>32.683486238532112</v>
      </c>
    </row>
    <row r="74" spans="1:11" x14ac:dyDescent="0.3">
      <c r="A74">
        <v>73</v>
      </c>
      <c r="B74" s="1">
        <v>45506</v>
      </c>
      <c r="C74" t="s">
        <v>12</v>
      </c>
      <c r="D74" t="s">
        <v>24</v>
      </c>
      <c r="E74" t="s">
        <v>17</v>
      </c>
      <c r="F74">
        <v>265</v>
      </c>
      <c r="G74">
        <v>12320</v>
      </c>
      <c r="H74" t="s">
        <v>11</v>
      </c>
      <c r="I74">
        <v>42</v>
      </c>
      <c r="J74" t="str">
        <f t="shared" si="3"/>
        <v>A2</v>
      </c>
      <c r="K74" s="2">
        <f t="shared" si="4"/>
        <v>46.490566037735846</v>
      </c>
    </row>
    <row r="75" spans="1:11" x14ac:dyDescent="0.3">
      <c r="A75">
        <v>74</v>
      </c>
      <c r="B75" s="1">
        <v>45197</v>
      </c>
      <c r="C75" t="s">
        <v>12</v>
      </c>
      <c r="D75" t="s">
        <v>13</v>
      </c>
      <c r="E75" t="s">
        <v>23</v>
      </c>
      <c r="F75">
        <v>213</v>
      </c>
      <c r="G75">
        <v>42028</v>
      </c>
      <c r="H75" t="s">
        <v>11</v>
      </c>
      <c r="I75">
        <v>52</v>
      </c>
      <c r="J75" t="str">
        <f t="shared" si="3"/>
        <v>A3</v>
      </c>
      <c r="K75" s="2">
        <f t="shared" si="4"/>
        <v>197.31455399061034</v>
      </c>
    </row>
    <row r="76" spans="1:11" x14ac:dyDescent="0.3">
      <c r="A76">
        <v>75</v>
      </c>
      <c r="B76" s="1">
        <v>45357</v>
      </c>
      <c r="C76" t="s">
        <v>12</v>
      </c>
      <c r="D76" t="s">
        <v>22</v>
      </c>
      <c r="E76" t="s">
        <v>10</v>
      </c>
      <c r="F76">
        <v>128</v>
      </c>
      <c r="G76">
        <v>679</v>
      </c>
      <c r="H76" t="s">
        <v>18</v>
      </c>
      <c r="I76">
        <v>28</v>
      </c>
      <c r="J76" t="str">
        <f t="shared" si="3"/>
        <v>A1</v>
      </c>
      <c r="K76" s="2">
        <f t="shared" si="4"/>
        <v>5.3046875</v>
      </c>
    </row>
    <row r="77" spans="1:11" x14ac:dyDescent="0.3">
      <c r="A77">
        <v>76</v>
      </c>
      <c r="B77" s="1">
        <v>45217</v>
      </c>
      <c r="C77" t="s">
        <v>15</v>
      </c>
      <c r="D77" t="s">
        <v>9</v>
      </c>
      <c r="E77" t="s">
        <v>23</v>
      </c>
      <c r="F77">
        <v>208</v>
      </c>
      <c r="G77">
        <v>25758</v>
      </c>
      <c r="H77" t="s">
        <v>28</v>
      </c>
      <c r="I77">
        <v>25</v>
      </c>
      <c r="J77" t="str">
        <f t="shared" si="3"/>
        <v>A1</v>
      </c>
      <c r="K77" s="2">
        <f t="shared" si="4"/>
        <v>123.83653846153847</v>
      </c>
    </row>
    <row r="78" spans="1:11" x14ac:dyDescent="0.3">
      <c r="A78">
        <v>77</v>
      </c>
      <c r="B78" s="1">
        <v>45478</v>
      </c>
      <c r="C78" t="s">
        <v>12</v>
      </c>
      <c r="D78" t="s">
        <v>24</v>
      </c>
      <c r="E78" t="s">
        <v>14</v>
      </c>
      <c r="F78">
        <v>115</v>
      </c>
      <c r="G78">
        <v>34804</v>
      </c>
      <c r="H78" t="s">
        <v>11</v>
      </c>
      <c r="I78">
        <v>42</v>
      </c>
      <c r="J78" t="str">
        <f t="shared" si="3"/>
        <v>A2</v>
      </c>
      <c r="K78" s="2">
        <f t="shared" si="4"/>
        <v>302.64347826086959</v>
      </c>
    </row>
    <row r="79" spans="1:11" x14ac:dyDescent="0.3">
      <c r="A79">
        <v>78</v>
      </c>
      <c r="B79" s="1">
        <v>45469</v>
      </c>
      <c r="C79" t="s">
        <v>8</v>
      </c>
      <c r="D79" t="s">
        <v>20</v>
      </c>
      <c r="E79" t="s">
        <v>10</v>
      </c>
      <c r="F79">
        <v>465</v>
      </c>
      <c r="G79">
        <v>679</v>
      </c>
      <c r="H79" t="s">
        <v>11</v>
      </c>
      <c r="I79">
        <v>26</v>
      </c>
      <c r="J79" t="str">
        <f t="shared" si="3"/>
        <v>A1</v>
      </c>
      <c r="K79" s="2">
        <f t="shared" si="4"/>
        <v>1.4602150537634409</v>
      </c>
    </row>
    <row r="80" spans="1:11" x14ac:dyDescent="0.3">
      <c r="A80">
        <v>79</v>
      </c>
      <c r="B80" s="1">
        <v>45544</v>
      </c>
      <c r="C80" t="s">
        <v>27</v>
      </c>
      <c r="D80" t="s">
        <v>24</v>
      </c>
      <c r="E80" t="s">
        <v>17</v>
      </c>
      <c r="F80">
        <v>519</v>
      </c>
      <c r="G80">
        <v>45312</v>
      </c>
      <c r="H80" t="s">
        <v>18</v>
      </c>
      <c r="I80">
        <v>42</v>
      </c>
      <c r="J80" t="str">
        <f t="shared" si="3"/>
        <v>A2</v>
      </c>
      <c r="K80" s="2">
        <f t="shared" si="4"/>
        <v>87.306358381502889</v>
      </c>
    </row>
    <row r="81" spans="1:11" x14ac:dyDescent="0.3">
      <c r="A81">
        <v>80</v>
      </c>
      <c r="B81" s="1">
        <v>45350</v>
      </c>
      <c r="C81" t="s">
        <v>8</v>
      </c>
      <c r="D81" t="s">
        <v>19</v>
      </c>
      <c r="E81" t="s">
        <v>17</v>
      </c>
      <c r="F81">
        <v>380</v>
      </c>
      <c r="G81">
        <v>44525</v>
      </c>
      <c r="H81" t="s">
        <v>28</v>
      </c>
      <c r="I81">
        <v>57</v>
      </c>
      <c r="J81" t="str">
        <f t="shared" si="3"/>
        <v>A3</v>
      </c>
      <c r="K81" s="2">
        <f t="shared" si="4"/>
        <v>117.17105263157895</v>
      </c>
    </row>
    <row r="82" spans="1:11" x14ac:dyDescent="0.3">
      <c r="A82">
        <v>81</v>
      </c>
      <c r="B82" s="1">
        <v>45335</v>
      </c>
      <c r="C82" t="s">
        <v>27</v>
      </c>
      <c r="D82" t="s">
        <v>24</v>
      </c>
      <c r="E82" t="s">
        <v>10</v>
      </c>
      <c r="F82">
        <v>32</v>
      </c>
      <c r="G82">
        <v>3132</v>
      </c>
      <c r="H82" t="s">
        <v>18</v>
      </c>
      <c r="I82">
        <v>42</v>
      </c>
      <c r="J82" t="str">
        <f t="shared" si="3"/>
        <v>A2</v>
      </c>
      <c r="K82" s="2">
        <f t="shared" si="4"/>
        <v>97.875</v>
      </c>
    </row>
    <row r="83" spans="1:11" x14ac:dyDescent="0.3">
      <c r="A83">
        <v>82</v>
      </c>
      <c r="B83" s="1">
        <v>45457</v>
      </c>
      <c r="C83" t="s">
        <v>27</v>
      </c>
      <c r="D83" t="s">
        <v>9</v>
      </c>
      <c r="E83" t="s">
        <v>14</v>
      </c>
      <c r="F83">
        <v>130</v>
      </c>
      <c r="G83">
        <v>16740</v>
      </c>
      <c r="H83" t="s">
        <v>11</v>
      </c>
      <c r="I83">
        <v>25</v>
      </c>
      <c r="J83" t="str">
        <f t="shared" si="3"/>
        <v>A1</v>
      </c>
      <c r="K83" s="2">
        <f t="shared" si="4"/>
        <v>128.76923076923077</v>
      </c>
    </row>
    <row r="84" spans="1:11" x14ac:dyDescent="0.3">
      <c r="A84">
        <v>83</v>
      </c>
      <c r="B84" s="1">
        <v>45254</v>
      </c>
      <c r="C84" t="s">
        <v>12</v>
      </c>
      <c r="D84" t="s">
        <v>20</v>
      </c>
      <c r="E84" t="s">
        <v>17</v>
      </c>
      <c r="F84">
        <v>545</v>
      </c>
      <c r="G84">
        <v>65250</v>
      </c>
      <c r="H84" t="s">
        <v>11</v>
      </c>
      <c r="I84">
        <v>26</v>
      </c>
      <c r="J84" t="str">
        <f t="shared" si="3"/>
        <v>A1</v>
      </c>
      <c r="K84" s="2">
        <f t="shared" si="4"/>
        <v>119.72477064220183</v>
      </c>
    </row>
    <row r="85" spans="1:11" x14ac:dyDescent="0.3">
      <c r="A85">
        <v>84</v>
      </c>
      <c r="B85" s="1">
        <v>45369</v>
      </c>
      <c r="C85" t="s">
        <v>12</v>
      </c>
      <c r="D85" t="s">
        <v>21</v>
      </c>
      <c r="E85" t="s">
        <v>23</v>
      </c>
      <c r="F85">
        <v>84</v>
      </c>
      <c r="G85">
        <v>10688</v>
      </c>
      <c r="H85" t="s">
        <v>11</v>
      </c>
      <c r="I85">
        <v>28</v>
      </c>
      <c r="J85" t="str">
        <f t="shared" si="3"/>
        <v>A1</v>
      </c>
      <c r="K85" s="2">
        <f t="shared" si="4"/>
        <v>127.23809523809524</v>
      </c>
    </row>
    <row r="86" spans="1:11" x14ac:dyDescent="0.3">
      <c r="A86">
        <v>85</v>
      </c>
      <c r="B86" s="1">
        <v>45309</v>
      </c>
      <c r="C86" t="s">
        <v>12</v>
      </c>
      <c r="D86" t="s">
        <v>24</v>
      </c>
      <c r="E86" t="s">
        <v>23</v>
      </c>
      <c r="F86">
        <v>192</v>
      </c>
      <c r="G86">
        <v>18648</v>
      </c>
      <c r="H86" t="s">
        <v>11</v>
      </c>
      <c r="I86">
        <v>42</v>
      </c>
      <c r="J86" t="str">
        <f t="shared" si="3"/>
        <v>A2</v>
      </c>
      <c r="K86" s="2">
        <f t="shared" si="4"/>
        <v>97.125</v>
      </c>
    </row>
    <row r="87" spans="1:11" x14ac:dyDescent="0.3">
      <c r="A87">
        <v>86</v>
      </c>
      <c r="B87" s="1">
        <v>45307</v>
      </c>
      <c r="C87" t="s">
        <v>8</v>
      </c>
      <c r="D87" t="s">
        <v>21</v>
      </c>
      <c r="E87" t="s">
        <v>10</v>
      </c>
      <c r="F87">
        <v>60</v>
      </c>
      <c r="G87">
        <v>5822</v>
      </c>
      <c r="H87" t="s">
        <v>18</v>
      </c>
      <c r="I87">
        <v>28</v>
      </c>
      <c r="J87" t="str">
        <f t="shared" si="3"/>
        <v>A1</v>
      </c>
      <c r="K87" s="2">
        <f t="shared" si="4"/>
        <v>97.033333333333331</v>
      </c>
    </row>
    <row r="88" spans="1:11" x14ac:dyDescent="0.3">
      <c r="A88">
        <v>87</v>
      </c>
      <c r="B88" s="1">
        <v>45330</v>
      </c>
      <c r="C88" t="s">
        <v>12</v>
      </c>
      <c r="D88" t="s">
        <v>24</v>
      </c>
      <c r="E88" t="s">
        <v>14</v>
      </c>
      <c r="F88">
        <v>209</v>
      </c>
      <c r="G88">
        <v>51221</v>
      </c>
      <c r="H88" t="s">
        <v>11</v>
      </c>
      <c r="I88">
        <v>42</v>
      </c>
      <c r="J88" t="str">
        <f t="shared" si="3"/>
        <v>A2</v>
      </c>
      <c r="K88" s="2">
        <f t="shared" si="4"/>
        <v>245.07655502392345</v>
      </c>
    </row>
    <row r="89" spans="1:11" x14ac:dyDescent="0.3">
      <c r="A89">
        <v>88</v>
      </c>
      <c r="B89" s="1">
        <v>45305</v>
      </c>
      <c r="C89" t="s">
        <v>15</v>
      </c>
      <c r="D89" t="s">
        <v>21</v>
      </c>
      <c r="E89" t="s">
        <v>14</v>
      </c>
      <c r="F89">
        <v>264</v>
      </c>
      <c r="G89">
        <v>75332</v>
      </c>
      <c r="H89" t="s">
        <v>11</v>
      </c>
      <c r="I89">
        <v>28</v>
      </c>
      <c r="J89" t="str">
        <f t="shared" si="3"/>
        <v>A1</v>
      </c>
      <c r="K89" s="2">
        <f t="shared" si="4"/>
        <v>285.34848484848487</v>
      </c>
    </row>
    <row r="90" spans="1:11" x14ac:dyDescent="0.3">
      <c r="A90">
        <v>89</v>
      </c>
      <c r="B90" s="1">
        <v>45348</v>
      </c>
      <c r="C90" t="s">
        <v>12</v>
      </c>
      <c r="D90" t="s">
        <v>20</v>
      </c>
      <c r="E90" t="s">
        <v>23</v>
      </c>
      <c r="F90">
        <v>97</v>
      </c>
      <c r="G90">
        <v>679</v>
      </c>
      <c r="H90" t="s">
        <v>11</v>
      </c>
      <c r="I90">
        <v>26</v>
      </c>
      <c r="J90" t="str">
        <f t="shared" si="3"/>
        <v>A1</v>
      </c>
      <c r="K90" s="2">
        <f t="shared" si="4"/>
        <v>7</v>
      </c>
    </row>
    <row r="91" spans="1:11" x14ac:dyDescent="0.3">
      <c r="A91">
        <v>90</v>
      </c>
      <c r="B91" s="1">
        <v>45289</v>
      </c>
      <c r="C91" t="s">
        <v>12</v>
      </c>
      <c r="D91" t="s">
        <v>20</v>
      </c>
      <c r="E91" t="s">
        <v>14</v>
      </c>
      <c r="F91">
        <v>404</v>
      </c>
      <c r="G91">
        <v>13310</v>
      </c>
      <c r="H91" t="s">
        <v>11</v>
      </c>
      <c r="I91">
        <v>26</v>
      </c>
      <c r="J91" t="str">
        <f t="shared" si="3"/>
        <v>A1</v>
      </c>
      <c r="K91" s="2">
        <f t="shared" si="4"/>
        <v>32.945544554455445</v>
      </c>
    </row>
    <row r="92" spans="1:11" x14ac:dyDescent="0.3">
      <c r="A92">
        <v>91</v>
      </c>
      <c r="B92" s="1">
        <v>45444</v>
      </c>
      <c r="C92" t="s">
        <v>15</v>
      </c>
      <c r="D92" t="s">
        <v>24</v>
      </c>
      <c r="E92" t="s">
        <v>17</v>
      </c>
      <c r="F92">
        <v>386</v>
      </c>
      <c r="G92">
        <v>47952</v>
      </c>
      <c r="H92" t="s">
        <v>18</v>
      </c>
      <c r="I92">
        <v>42</v>
      </c>
      <c r="J92" t="str">
        <f t="shared" si="3"/>
        <v>A2</v>
      </c>
      <c r="K92" s="2">
        <f t="shared" si="4"/>
        <v>124.2279792746114</v>
      </c>
    </row>
    <row r="93" spans="1:11" x14ac:dyDescent="0.3">
      <c r="A93">
        <v>92</v>
      </c>
      <c r="B93" s="1">
        <v>45329</v>
      </c>
      <c r="C93" t="s">
        <v>8</v>
      </c>
      <c r="D93" t="s">
        <v>9</v>
      </c>
      <c r="E93" t="s">
        <v>17</v>
      </c>
      <c r="F93">
        <v>214</v>
      </c>
      <c r="G93">
        <v>4984</v>
      </c>
      <c r="H93" t="s">
        <v>18</v>
      </c>
      <c r="I93">
        <v>25</v>
      </c>
      <c r="J93" t="str">
        <f t="shared" si="3"/>
        <v>A1</v>
      </c>
      <c r="K93" s="2">
        <f t="shared" si="4"/>
        <v>23.289719626168225</v>
      </c>
    </row>
    <row r="94" spans="1:11" x14ac:dyDescent="0.3">
      <c r="A94">
        <v>93</v>
      </c>
      <c r="B94" s="1">
        <v>45277</v>
      </c>
      <c r="C94" t="s">
        <v>8</v>
      </c>
      <c r="D94" t="s">
        <v>22</v>
      </c>
      <c r="E94" t="s">
        <v>10</v>
      </c>
      <c r="F94">
        <v>366</v>
      </c>
      <c r="G94">
        <v>4131</v>
      </c>
      <c r="H94" t="s">
        <v>18</v>
      </c>
      <c r="I94">
        <v>28</v>
      </c>
      <c r="J94" t="str">
        <f t="shared" si="3"/>
        <v>A1</v>
      </c>
      <c r="K94" s="2">
        <f t="shared" si="4"/>
        <v>11.28688524590164</v>
      </c>
    </row>
    <row r="95" spans="1:11" x14ac:dyDescent="0.3">
      <c r="A95">
        <v>94</v>
      </c>
      <c r="B95" s="1">
        <v>45427</v>
      </c>
      <c r="C95" t="s">
        <v>15</v>
      </c>
      <c r="D95" t="s">
        <v>25</v>
      </c>
      <c r="E95" t="s">
        <v>10</v>
      </c>
      <c r="F95">
        <v>173</v>
      </c>
      <c r="G95">
        <v>24549</v>
      </c>
      <c r="H95" t="s">
        <v>18</v>
      </c>
      <c r="I95">
        <v>25</v>
      </c>
      <c r="J95" t="str">
        <f t="shared" si="3"/>
        <v>A1</v>
      </c>
      <c r="K95" s="2">
        <f t="shared" si="4"/>
        <v>141.90173410404626</v>
      </c>
    </row>
    <row r="96" spans="1:11" x14ac:dyDescent="0.3">
      <c r="A96">
        <v>95</v>
      </c>
      <c r="B96" s="1">
        <v>45521</v>
      </c>
      <c r="C96" t="s">
        <v>15</v>
      </c>
      <c r="D96" t="s">
        <v>24</v>
      </c>
      <c r="E96" t="s">
        <v>14</v>
      </c>
      <c r="F96">
        <v>306</v>
      </c>
      <c r="G96">
        <v>679</v>
      </c>
      <c r="H96" t="s">
        <v>11</v>
      </c>
      <c r="I96">
        <v>42</v>
      </c>
      <c r="J96" t="str">
        <f t="shared" si="3"/>
        <v>A2</v>
      </c>
      <c r="K96" s="2">
        <f t="shared" si="4"/>
        <v>2.2189542483660132</v>
      </c>
    </row>
    <row r="97" spans="1:11" x14ac:dyDescent="0.3">
      <c r="A97">
        <v>96</v>
      </c>
      <c r="B97" s="1">
        <v>45347</v>
      </c>
      <c r="C97" t="s">
        <v>15</v>
      </c>
      <c r="D97" t="s">
        <v>21</v>
      </c>
      <c r="E97" t="s">
        <v>10</v>
      </c>
      <c r="F97">
        <v>128</v>
      </c>
      <c r="G97">
        <v>35088</v>
      </c>
      <c r="H97" t="s">
        <v>18</v>
      </c>
      <c r="I97">
        <v>28</v>
      </c>
      <c r="J97" t="str">
        <f t="shared" si="3"/>
        <v>A1</v>
      </c>
      <c r="K97" s="2">
        <f t="shared" si="4"/>
        <v>274.125</v>
      </c>
    </row>
    <row r="98" spans="1:11" x14ac:dyDescent="0.3">
      <c r="A98">
        <v>97</v>
      </c>
      <c r="B98" s="1">
        <v>45293</v>
      </c>
      <c r="C98" t="s">
        <v>12</v>
      </c>
      <c r="D98" t="s">
        <v>9</v>
      </c>
      <c r="E98" t="s">
        <v>23</v>
      </c>
      <c r="F98">
        <v>368</v>
      </c>
      <c r="G98">
        <v>25254</v>
      </c>
      <c r="H98" t="s">
        <v>11</v>
      </c>
      <c r="I98">
        <v>25</v>
      </c>
      <c r="J98" t="str">
        <f t="shared" ref="J98:J129" si="5">IF(I98&lt;=35,"A1",IF(I98&lt;=45,"A2","A3"))</f>
        <v>A1</v>
      </c>
      <c r="K98" s="2">
        <f t="shared" si="4"/>
        <v>68.625</v>
      </c>
    </row>
    <row r="99" spans="1:11" x14ac:dyDescent="0.3">
      <c r="A99">
        <v>98</v>
      </c>
      <c r="B99" s="1">
        <v>45282</v>
      </c>
      <c r="C99" t="s">
        <v>12</v>
      </c>
      <c r="D99" t="s">
        <v>19</v>
      </c>
      <c r="E99" t="s">
        <v>17</v>
      </c>
      <c r="F99">
        <v>222</v>
      </c>
      <c r="G99">
        <v>17500</v>
      </c>
      <c r="H99" t="s">
        <v>18</v>
      </c>
      <c r="I99">
        <v>57</v>
      </c>
      <c r="J99" t="str">
        <f t="shared" si="5"/>
        <v>A3</v>
      </c>
      <c r="K99" s="2">
        <f t="shared" si="4"/>
        <v>78.828828828828833</v>
      </c>
    </row>
    <row r="100" spans="1:11" x14ac:dyDescent="0.3">
      <c r="A100">
        <v>99</v>
      </c>
      <c r="B100" s="1">
        <v>45464</v>
      </c>
      <c r="C100" t="s">
        <v>12</v>
      </c>
      <c r="D100" t="s">
        <v>24</v>
      </c>
      <c r="E100" t="s">
        <v>23</v>
      </c>
      <c r="F100">
        <v>216</v>
      </c>
      <c r="G100">
        <v>36934</v>
      </c>
      <c r="H100" t="s">
        <v>11</v>
      </c>
      <c r="I100">
        <v>42</v>
      </c>
      <c r="J100" t="str">
        <f t="shared" si="5"/>
        <v>A2</v>
      </c>
      <c r="K100" s="2">
        <f t="shared" si="4"/>
        <v>170.99074074074073</v>
      </c>
    </row>
    <row r="101" spans="1:11" x14ac:dyDescent="0.3">
      <c r="A101">
        <v>100</v>
      </c>
      <c r="B101" s="1">
        <v>45286</v>
      </c>
      <c r="C101" t="s">
        <v>12</v>
      </c>
      <c r="D101" t="s">
        <v>13</v>
      </c>
      <c r="E101" t="s">
        <v>23</v>
      </c>
      <c r="F101">
        <v>307</v>
      </c>
      <c r="G101">
        <v>679</v>
      </c>
      <c r="H101" t="s">
        <v>11</v>
      </c>
      <c r="I101">
        <v>52</v>
      </c>
      <c r="J101" t="str">
        <f t="shared" si="5"/>
        <v>A3</v>
      </c>
      <c r="K101" s="2">
        <f t="shared" si="4"/>
        <v>2.2117263843648209</v>
      </c>
    </row>
    <row r="102" spans="1:11" x14ac:dyDescent="0.3">
      <c r="A102">
        <v>101</v>
      </c>
      <c r="B102" s="1">
        <v>45215</v>
      </c>
      <c r="C102" t="s">
        <v>8</v>
      </c>
      <c r="D102" t="s">
        <v>9</v>
      </c>
      <c r="E102" t="s">
        <v>14</v>
      </c>
      <c r="F102">
        <v>384</v>
      </c>
      <c r="G102">
        <v>40565</v>
      </c>
      <c r="H102" t="s">
        <v>11</v>
      </c>
      <c r="I102">
        <v>25</v>
      </c>
      <c r="J102" t="str">
        <f t="shared" si="5"/>
        <v>A1</v>
      </c>
      <c r="K102" s="2">
        <f t="shared" si="4"/>
        <v>105.63802083333333</v>
      </c>
    </row>
    <row r="103" spans="1:11" x14ac:dyDescent="0.3">
      <c r="A103">
        <v>102</v>
      </c>
      <c r="B103" s="1">
        <v>45497</v>
      </c>
      <c r="C103" t="s">
        <v>27</v>
      </c>
      <c r="D103" t="s">
        <v>20</v>
      </c>
      <c r="E103" t="s">
        <v>10</v>
      </c>
      <c r="F103">
        <v>376</v>
      </c>
      <c r="G103">
        <v>679</v>
      </c>
      <c r="H103" t="s">
        <v>11</v>
      </c>
      <c r="I103">
        <v>26</v>
      </c>
      <c r="J103" t="str">
        <f t="shared" si="5"/>
        <v>A1</v>
      </c>
      <c r="K103" s="2">
        <f t="shared" si="4"/>
        <v>1.8058510638297873</v>
      </c>
    </row>
    <row r="104" spans="1:11" x14ac:dyDescent="0.3">
      <c r="A104">
        <v>103</v>
      </c>
      <c r="B104" s="1">
        <v>45274</v>
      </c>
      <c r="C104" t="s">
        <v>27</v>
      </c>
      <c r="D104" t="s">
        <v>19</v>
      </c>
      <c r="E104" t="s">
        <v>10</v>
      </c>
      <c r="F104">
        <v>97</v>
      </c>
      <c r="G104">
        <v>679</v>
      </c>
      <c r="H104" t="s">
        <v>11</v>
      </c>
      <c r="I104">
        <v>57</v>
      </c>
      <c r="J104" t="str">
        <f t="shared" si="5"/>
        <v>A3</v>
      </c>
      <c r="K104" s="2">
        <f t="shared" si="4"/>
        <v>7</v>
      </c>
    </row>
    <row r="105" spans="1:11" x14ac:dyDescent="0.3">
      <c r="A105">
        <v>104</v>
      </c>
      <c r="B105" s="1">
        <v>45243</v>
      </c>
      <c r="C105" t="s">
        <v>12</v>
      </c>
      <c r="D105" t="s">
        <v>24</v>
      </c>
      <c r="E105" t="s">
        <v>17</v>
      </c>
      <c r="F105">
        <v>359</v>
      </c>
      <c r="G105">
        <v>12753</v>
      </c>
      <c r="H105" t="s">
        <v>18</v>
      </c>
      <c r="I105">
        <v>42</v>
      </c>
      <c r="J105" t="str">
        <f t="shared" si="5"/>
        <v>A2</v>
      </c>
      <c r="K105" s="2">
        <f t="shared" si="4"/>
        <v>35.523676880222844</v>
      </c>
    </row>
    <row r="106" spans="1:11" x14ac:dyDescent="0.3">
      <c r="A106">
        <v>105</v>
      </c>
      <c r="B106" s="1">
        <v>45350</v>
      </c>
      <c r="C106" t="s">
        <v>15</v>
      </c>
      <c r="D106" t="s">
        <v>24</v>
      </c>
      <c r="E106" t="s">
        <v>17</v>
      </c>
      <c r="F106">
        <v>318</v>
      </c>
      <c r="G106">
        <v>16864</v>
      </c>
      <c r="H106" t="s">
        <v>18</v>
      </c>
      <c r="I106">
        <v>42</v>
      </c>
      <c r="J106" t="str">
        <f t="shared" si="5"/>
        <v>A2</v>
      </c>
      <c r="K106" s="2">
        <f t="shared" si="4"/>
        <v>53.031446540880502</v>
      </c>
    </row>
    <row r="107" spans="1:11" x14ac:dyDescent="0.3">
      <c r="A107">
        <v>106</v>
      </c>
      <c r="B107" s="1">
        <v>45392</v>
      </c>
      <c r="C107" t="s">
        <v>8</v>
      </c>
      <c r="D107" t="s">
        <v>24</v>
      </c>
      <c r="E107" t="s">
        <v>10</v>
      </c>
      <c r="F107">
        <v>51</v>
      </c>
      <c r="G107">
        <v>56888</v>
      </c>
      <c r="H107" t="s">
        <v>11</v>
      </c>
      <c r="I107">
        <v>42</v>
      </c>
      <c r="J107" t="str">
        <f t="shared" si="5"/>
        <v>A2</v>
      </c>
      <c r="K107" s="2">
        <f t="shared" si="4"/>
        <v>1115.4509803921569</v>
      </c>
    </row>
    <row r="108" spans="1:11" x14ac:dyDescent="0.3">
      <c r="A108">
        <v>107</v>
      </c>
      <c r="B108" s="1">
        <v>45412</v>
      </c>
      <c r="C108" t="s">
        <v>27</v>
      </c>
      <c r="D108" t="s">
        <v>21</v>
      </c>
      <c r="E108" t="s">
        <v>17</v>
      </c>
      <c r="F108">
        <v>236</v>
      </c>
      <c r="G108">
        <v>679</v>
      </c>
      <c r="H108" t="s">
        <v>28</v>
      </c>
      <c r="I108">
        <v>28</v>
      </c>
      <c r="J108" t="str">
        <f t="shared" si="5"/>
        <v>A1</v>
      </c>
      <c r="K108" s="2">
        <f t="shared" si="4"/>
        <v>2.8771186440677967</v>
      </c>
    </row>
    <row r="109" spans="1:11" x14ac:dyDescent="0.3">
      <c r="A109">
        <v>108</v>
      </c>
      <c r="B109" s="1">
        <v>45264</v>
      </c>
      <c r="C109" t="s">
        <v>12</v>
      </c>
      <c r="D109" t="s">
        <v>24</v>
      </c>
      <c r="E109" t="s">
        <v>10</v>
      </c>
      <c r="F109">
        <v>214</v>
      </c>
      <c r="G109">
        <v>31122</v>
      </c>
      <c r="H109" t="s">
        <v>18</v>
      </c>
      <c r="I109">
        <v>42</v>
      </c>
      <c r="J109" t="str">
        <f t="shared" si="5"/>
        <v>A2</v>
      </c>
      <c r="K109" s="2">
        <f t="shared" si="4"/>
        <v>145.42990654205607</v>
      </c>
    </row>
    <row r="110" spans="1:11" x14ac:dyDescent="0.3">
      <c r="A110">
        <v>109</v>
      </c>
      <c r="B110" s="1">
        <v>45256</v>
      </c>
      <c r="C110" t="s">
        <v>27</v>
      </c>
      <c r="D110" t="s">
        <v>22</v>
      </c>
      <c r="E110" t="s">
        <v>10</v>
      </c>
      <c r="F110">
        <v>86</v>
      </c>
      <c r="G110">
        <v>25853</v>
      </c>
      <c r="H110" t="s">
        <v>11</v>
      </c>
      <c r="I110">
        <v>28</v>
      </c>
      <c r="J110" t="str">
        <f t="shared" si="5"/>
        <v>A1</v>
      </c>
      <c r="K110" s="2">
        <f t="shared" si="4"/>
        <v>300.61627906976742</v>
      </c>
    </row>
    <row r="111" spans="1:11" x14ac:dyDescent="0.3">
      <c r="A111">
        <v>110</v>
      </c>
      <c r="B111" s="1">
        <v>45383</v>
      </c>
      <c r="C111" t="s">
        <v>12</v>
      </c>
      <c r="D111" t="s">
        <v>13</v>
      </c>
      <c r="E111" t="s">
        <v>17</v>
      </c>
      <c r="F111">
        <v>155</v>
      </c>
      <c r="G111">
        <v>11092</v>
      </c>
      <c r="H111" t="s">
        <v>11</v>
      </c>
      <c r="I111">
        <v>52</v>
      </c>
      <c r="J111" t="str">
        <f t="shared" si="5"/>
        <v>A3</v>
      </c>
      <c r="K111" s="2">
        <f t="shared" si="4"/>
        <v>71.561290322580646</v>
      </c>
    </row>
    <row r="112" spans="1:11" x14ac:dyDescent="0.3">
      <c r="A112">
        <v>111</v>
      </c>
      <c r="B112" s="1">
        <v>45497</v>
      </c>
      <c r="C112" t="s">
        <v>15</v>
      </c>
      <c r="D112" t="s">
        <v>20</v>
      </c>
      <c r="E112" t="s">
        <v>23</v>
      </c>
      <c r="F112">
        <v>319</v>
      </c>
      <c r="G112">
        <v>4221</v>
      </c>
      <c r="H112" t="s">
        <v>18</v>
      </c>
      <c r="I112">
        <v>26</v>
      </c>
      <c r="J112" t="str">
        <f t="shared" si="5"/>
        <v>A1</v>
      </c>
      <c r="K112" s="2">
        <f t="shared" si="4"/>
        <v>13.231974921630094</v>
      </c>
    </row>
    <row r="113" spans="1:11" x14ac:dyDescent="0.3">
      <c r="A113">
        <v>112</v>
      </c>
      <c r="B113" s="1">
        <v>45527</v>
      </c>
      <c r="C113" t="s">
        <v>27</v>
      </c>
      <c r="D113" t="s">
        <v>25</v>
      </c>
      <c r="E113" t="s">
        <v>10</v>
      </c>
      <c r="F113">
        <v>62</v>
      </c>
      <c r="G113">
        <v>31500</v>
      </c>
      <c r="H113" t="s">
        <v>18</v>
      </c>
      <c r="I113">
        <v>25</v>
      </c>
      <c r="J113" t="str">
        <f t="shared" si="5"/>
        <v>A1</v>
      </c>
      <c r="K113" s="2">
        <f t="shared" si="4"/>
        <v>508.06451612903226</v>
      </c>
    </row>
    <row r="114" spans="1:11" x14ac:dyDescent="0.3">
      <c r="A114">
        <v>113</v>
      </c>
      <c r="B114" s="1">
        <v>45370</v>
      </c>
      <c r="C114" t="s">
        <v>27</v>
      </c>
      <c r="D114" t="s">
        <v>20</v>
      </c>
      <c r="E114" t="s">
        <v>10</v>
      </c>
      <c r="F114">
        <v>81</v>
      </c>
      <c r="G114">
        <v>31414</v>
      </c>
      <c r="H114" t="s">
        <v>11</v>
      </c>
      <c r="I114">
        <v>26</v>
      </c>
      <c r="J114" t="str">
        <f t="shared" si="5"/>
        <v>A1</v>
      </c>
      <c r="K114" s="2">
        <f t="shared" si="4"/>
        <v>387.82716049382714</v>
      </c>
    </row>
    <row r="115" spans="1:11" x14ac:dyDescent="0.3">
      <c r="A115">
        <v>114</v>
      </c>
      <c r="B115" s="1">
        <v>45233</v>
      </c>
      <c r="C115" t="s">
        <v>15</v>
      </c>
      <c r="D115" t="s">
        <v>19</v>
      </c>
      <c r="E115" t="s">
        <v>10</v>
      </c>
      <c r="F115">
        <v>126</v>
      </c>
      <c r="G115">
        <v>40446</v>
      </c>
      <c r="H115" t="s">
        <v>28</v>
      </c>
      <c r="I115">
        <v>57</v>
      </c>
      <c r="J115" t="str">
        <f t="shared" si="5"/>
        <v>A3</v>
      </c>
      <c r="K115" s="2">
        <f t="shared" si="4"/>
        <v>321</v>
      </c>
    </row>
    <row r="116" spans="1:11" x14ac:dyDescent="0.3">
      <c r="A116">
        <v>115</v>
      </c>
      <c r="B116" s="1">
        <v>45232</v>
      </c>
      <c r="C116" t="s">
        <v>12</v>
      </c>
      <c r="D116" t="s">
        <v>20</v>
      </c>
      <c r="E116" t="s">
        <v>10</v>
      </c>
      <c r="F116">
        <v>541</v>
      </c>
      <c r="G116">
        <v>42432</v>
      </c>
      <c r="H116" t="s">
        <v>11</v>
      </c>
      <c r="I116">
        <v>26</v>
      </c>
      <c r="J116" t="str">
        <f t="shared" si="5"/>
        <v>A1</v>
      </c>
      <c r="K116" s="2">
        <f t="shared" si="4"/>
        <v>78.432532347504619</v>
      </c>
    </row>
    <row r="117" spans="1:11" x14ac:dyDescent="0.3">
      <c r="A117">
        <v>116</v>
      </c>
      <c r="B117" s="1">
        <v>45240</v>
      </c>
      <c r="C117" t="s">
        <v>15</v>
      </c>
      <c r="D117" t="s">
        <v>21</v>
      </c>
      <c r="E117" t="s">
        <v>14</v>
      </c>
      <c r="F117">
        <v>666</v>
      </c>
      <c r="G117">
        <v>64635</v>
      </c>
      <c r="H117" t="s">
        <v>18</v>
      </c>
      <c r="I117">
        <v>28</v>
      </c>
      <c r="J117" t="str">
        <f t="shared" si="5"/>
        <v>A1</v>
      </c>
      <c r="K117" s="2">
        <f t="shared" si="4"/>
        <v>97.049549549549553</v>
      </c>
    </row>
    <row r="118" spans="1:11" x14ac:dyDescent="0.3">
      <c r="A118">
        <v>117</v>
      </c>
      <c r="B118" s="1">
        <v>45374</v>
      </c>
      <c r="C118" t="s">
        <v>15</v>
      </c>
      <c r="D118" t="s">
        <v>20</v>
      </c>
      <c r="E118" t="s">
        <v>23</v>
      </c>
      <c r="F118">
        <v>527</v>
      </c>
      <c r="G118">
        <v>51168</v>
      </c>
      <c r="H118" t="s">
        <v>18</v>
      </c>
      <c r="I118">
        <v>26</v>
      </c>
      <c r="J118" t="str">
        <f t="shared" si="5"/>
        <v>A1</v>
      </c>
      <c r="K118" s="2">
        <f t="shared" si="4"/>
        <v>97.092979127134726</v>
      </c>
    </row>
    <row r="119" spans="1:11" x14ac:dyDescent="0.3">
      <c r="A119">
        <v>118</v>
      </c>
      <c r="B119" s="1">
        <v>45273</v>
      </c>
      <c r="C119" t="s">
        <v>12</v>
      </c>
      <c r="D119" t="s">
        <v>24</v>
      </c>
      <c r="E119" t="s">
        <v>10</v>
      </c>
      <c r="F119">
        <v>289</v>
      </c>
      <c r="G119">
        <v>24948</v>
      </c>
      <c r="H119" t="s">
        <v>18</v>
      </c>
      <c r="I119">
        <v>42</v>
      </c>
      <c r="J119" t="str">
        <f t="shared" si="5"/>
        <v>A2</v>
      </c>
      <c r="K119" s="2">
        <f t="shared" si="4"/>
        <v>86.325259515570934</v>
      </c>
    </row>
    <row r="120" spans="1:11" x14ac:dyDescent="0.3">
      <c r="A120">
        <v>119</v>
      </c>
      <c r="B120" s="1">
        <v>45305</v>
      </c>
      <c r="C120" t="s">
        <v>12</v>
      </c>
      <c r="D120" t="s">
        <v>19</v>
      </c>
      <c r="E120" t="s">
        <v>23</v>
      </c>
      <c r="F120">
        <v>199</v>
      </c>
      <c r="G120">
        <v>56118</v>
      </c>
      <c r="H120" t="s">
        <v>28</v>
      </c>
      <c r="I120">
        <v>57</v>
      </c>
      <c r="J120" t="str">
        <f t="shared" si="5"/>
        <v>A3</v>
      </c>
      <c r="K120" s="2">
        <f t="shared" si="4"/>
        <v>282</v>
      </c>
    </row>
    <row r="121" spans="1:11" x14ac:dyDescent="0.3">
      <c r="A121">
        <v>120</v>
      </c>
      <c r="B121" s="1">
        <v>45361</v>
      </c>
      <c r="C121" t="s">
        <v>27</v>
      </c>
      <c r="D121" t="s">
        <v>16</v>
      </c>
      <c r="E121" t="s">
        <v>10</v>
      </c>
      <c r="F121">
        <v>497</v>
      </c>
      <c r="G121">
        <v>46548</v>
      </c>
      <c r="H121" t="s">
        <v>11</v>
      </c>
      <c r="I121">
        <v>36</v>
      </c>
      <c r="J121" t="str">
        <f t="shared" si="5"/>
        <v>A2</v>
      </c>
      <c r="K121" s="2">
        <f t="shared" si="4"/>
        <v>93.6579476861167</v>
      </c>
    </row>
  </sheetData>
  <autoFilter ref="A1:J121" xr:uid="{00000000-0001-0000-0000-000000000000}">
    <sortState xmlns:xlrd2="http://schemas.microsoft.com/office/spreadsheetml/2017/richdata2" ref="A2:J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1</vt:lpstr>
      <vt:lpstr>Pivot 2</vt:lpstr>
      <vt:lpstr>Pivot 3</vt:lpstr>
      <vt:lpstr>Pivot 4</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Sneha Chauhan</cp:lastModifiedBy>
  <dcterms:created xsi:type="dcterms:W3CDTF">2015-06-05T18:17:20Z</dcterms:created>
  <dcterms:modified xsi:type="dcterms:W3CDTF">2025-03-30T14:18:17Z</dcterms:modified>
</cp:coreProperties>
</file>