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herrmann/Projects/Antibiotic_resistance/summary/"/>
    </mc:Choice>
  </mc:AlternateContent>
  <xr:revisionPtr revIDLastSave="0" documentId="8_{AF3CAE49-8B16-4742-A984-EAAB52CF74FD}" xr6:coauthVersionLast="45" xr6:coauthVersionMax="45" xr10:uidLastSave="{00000000-0000-0000-0000-000000000000}"/>
  <bookViews>
    <workbookView xWindow="0" yWindow="460" windowWidth="24820" windowHeight="15540" activeTab="4" xr2:uid="{6CBB5186-A406-1F4B-88AA-43D8A772DA83}"/>
  </bookViews>
  <sheets>
    <sheet name="Overwiev" sheetId="1" r:id="rId1"/>
    <sheet name="Resfinder" sheetId="2" r:id="rId2"/>
    <sheet name="NCBI" sheetId="4" r:id="rId3"/>
    <sheet name="Card" sheetId="6" r:id="rId4"/>
    <sheet name="Argannot" sheetId="5" r:id="rId5"/>
  </sheets>
  <definedNames>
    <definedName name="summary_all" localSheetId="0">Overwiev!$A$1:$EM$6</definedName>
    <definedName name="summary_argannot" localSheetId="4">Argannot!$A$1:$AC$7</definedName>
    <definedName name="summary_card" localSheetId="3">Card!$A$1:$BT$7</definedName>
    <definedName name="summary_ncbi" localSheetId="2">NCBI!$A$1:$AB$7</definedName>
    <definedName name="summary_resfinder" localSheetId="1">Resfinder!$A$1:$T$7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6" l="1"/>
  <c r="B9" i="2"/>
  <c r="B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9E2C8-0900-044D-9B85-9099705ADE09}" name="summary_all" type="6" refreshedVersion="6" background="1" saveData="1">
    <textPr sourceFile="/Users/moritzherrmann/Projects/Antibiotic_resistance/summary_all.txt" thousands="’">
      <textFields count="1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F75E9C7-75EE-7D43-BE45-A0C7D445F24B}" name="summary_argannot" type="6" refreshedVersion="6" background="1" saveData="1">
    <textPr sourceFile="/Users/moritzherrmann/Projects/Antibiotic_resistance/summary_argannot.txt" thousands="’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E7F0C60-C6C5-E84E-AD06-43B58E405347}" name="summary_card" type="6" refreshedVersion="6" background="1" saveData="1">
    <textPr sourceFile="/Users/moritzherrmann/Projects/Antibiotic_resistance/summary_card.txt" thousands="’">
      <textFields count="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F886623-A7BE-B647-BCF7-7FE762D084BE}" name="summary_ncbi" type="6" refreshedVersion="6" background="1" saveData="1">
    <textPr sourceFile="/Users/moritzherrmann/Projects/Antibiotic_resistance/summary_ncbi.txt" thousands="’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EE90BAD-2445-1441-AF7F-11ECA90304E6}" name="summary_resfinder" type="6" refreshedVersion="6" background="1" saveData="1">
    <textPr sourceFile="/Users/moritzherrmann/Projects/Antibiotic_resistance/summary_resfinder.txt" thousands="’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<sst xmlns="http://schemas.openxmlformats.org/spreadsheetml/2006/main" count="1521" uniqueCount="164">
  <si>
    <t>#FILE</t>
  </si>
  <si>
    <t>NUM_FOUND</t>
  </si>
  <si>
    <t>(AGly)aac6-Ii</t>
  </si>
  <si>
    <t>(AGly)aadA5</t>
  </si>
  <si>
    <t>(AGly)ant6-Ia</t>
  </si>
  <si>
    <t>(AGly)aph(3'')-III</t>
  </si>
  <si>
    <t>(AGly)sat4A</t>
  </si>
  <si>
    <t>(AGly)strA</t>
  </si>
  <si>
    <t>(AGly)strB</t>
  </si>
  <si>
    <t>(Bla)AmpC1_Ecoli</t>
  </si>
  <si>
    <t>(Bla)AmpC2_Ecoli</t>
  </si>
  <si>
    <t>(Bla)Penicillin_Binding_Protein_Ecoli</t>
  </si>
  <si>
    <t>(Bla)ampH_Ecoli</t>
  </si>
  <si>
    <t>(Bla)blaCTX-M-1</t>
  </si>
  <si>
    <t>(Bla)blaTEM-105</t>
  </si>
  <si>
    <t>(Gly)vanA-A</t>
  </si>
  <si>
    <t>(Gly)vanH-A</t>
  </si>
  <si>
    <t>(Gly)vanR-A</t>
  </si>
  <si>
    <t>(Gly)vanS-A</t>
  </si>
  <si>
    <t>(Gly)vanX-A</t>
  </si>
  <si>
    <t>(Gly)vanY-A</t>
  </si>
  <si>
    <t>(Gly)vanZ-A</t>
  </si>
  <si>
    <t>(MLS)erm(B)</t>
  </si>
  <si>
    <t>(MLS)msr(C)</t>
  </si>
  <si>
    <t>(Sul)sul2</t>
  </si>
  <si>
    <t>(Tet)tetB</t>
  </si>
  <si>
    <t>(Tet)tetM</t>
  </si>
  <si>
    <t>(Tmt)dfrA17</t>
  </si>
  <si>
    <t>(Tmt)dfrG</t>
  </si>
  <si>
    <t>AAC(6')-Ii</t>
  </si>
  <si>
    <t>APH(3'')-Ib</t>
  </si>
  <si>
    <t>APH(3')-IIIa</t>
  </si>
  <si>
    <t>APH(6)-Id</t>
  </si>
  <si>
    <t>CRP</t>
  </si>
  <si>
    <t>CTX-M-1</t>
  </si>
  <si>
    <t>ErmB</t>
  </si>
  <si>
    <t>Escherichia_coli_acrA</t>
  </si>
  <si>
    <t>Escherichia_coli_ampC</t>
  </si>
  <si>
    <t>Escherichia_coli_ampC1_beta-lactamase</t>
  </si>
  <si>
    <t>Escherichia_coli_ampH</t>
  </si>
  <si>
    <t>Escherichia_coli_emrE</t>
  </si>
  <si>
    <t>Escherichia_coli_mdfA</t>
  </si>
  <si>
    <t>H-NS</t>
  </si>
  <si>
    <t>SAT-4</t>
  </si>
  <si>
    <t>TEM-1</t>
  </si>
  <si>
    <t>VanHAX_2</t>
  </si>
  <si>
    <t>aac(6')-Ii</t>
  </si>
  <si>
    <t>aac(6')-Ii_1</t>
  </si>
  <si>
    <t>aacA-ENT1</t>
  </si>
  <si>
    <t>aad(6)</t>
  </si>
  <si>
    <t>aadA5</t>
  </si>
  <si>
    <t>aadA5_1</t>
  </si>
  <si>
    <t>acrB</t>
  </si>
  <si>
    <t>acrD</t>
  </si>
  <si>
    <t>acrE</t>
  </si>
  <si>
    <t>acrF</t>
  </si>
  <si>
    <t>acrS</t>
  </si>
  <si>
    <t>ant(6)-Ia</t>
  </si>
  <si>
    <t>ant(6)-Ia_1</t>
  </si>
  <si>
    <t>aph(3'')-Ib</t>
  </si>
  <si>
    <t>aph(3'')-Ib_2</t>
  </si>
  <si>
    <t>aph(3')-III_1</t>
  </si>
  <si>
    <t>aph(3')-IIIa</t>
  </si>
  <si>
    <t>aph(6)-Id</t>
  </si>
  <si>
    <t>aph(6)-Id_1</t>
  </si>
  <si>
    <t>bacA</t>
  </si>
  <si>
    <t>baeR</t>
  </si>
  <si>
    <t>baeS</t>
  </si>
  <si>
    <t>blaCTX-M-1</t>
  </si>
  <si>
    <t>blaCTX-M-1_1</t>
  </si>
  <si>
    <t>blaEC-18</t>
  </si>
  <si>
    <t>blaTEM-1</t>
  </si>
  <si>
    <t>blaTEM-1B_1</t>
  </si>
  <si>
    <t>cpxA</t>
  </si>
  <si>
    <t>dfrA17</t>
  </si>
  <si>
    <t>dfrA17_1</t>
  </si>
  <si>
    <t>dfrG</t>
  </si>
  <si>
    <t>dfrG_1</t>
  </si>
  <si>
    <t>eat(A)</t>
  </si>
  <si>
    <t>efmA</t>
  </si>
  <si>
    <t>emrA</t>
  </si>
  <si>
    <t>emrB</t>
  </si>
  <si>
    <t>emrK</t>
  </si>
  <si>
    <t>emrR</t>
  </si>
  <si>
    <t>emrY</t>
  </si>
  <si>
    <t>eptA</t>
  </si>
  <si>
    <t>erm(B)</t>
  </si>
  <si>
    <t>erm(B)_18</t>
  </si>
  <si>
    <t>evgA</t>
  </si>
  <si>
    <t>evgS</t>
  </si>
  <si>
    <t>fliC-H21</t>
  </si>
  <si>
    <t>fliC-H28</t>
  </si>
  <si>
    <t>gadW</t>
  </si>
  <si>
    <t>gadX</t>
  </si>
  <si>
    <t>kdpE</t>
  </si>
  <si>
    <t>marA</t>
  </si>
  <si>
    <t>mdf(A)_1</t>
  </si>
  <si>
    <t>mdtA</t>
  </si>
  <si>
    <t>mdtB</t>
  </si>
  <si>
    <t>mdtC</t>
  </si>
  <si>
    <t>mdtE</t>
  </si>
  <si>
    <t>mdtF</t>
  </si>
  <si>
    <t>mdtG</t>
  </si>
  <si>
    <t>mdtH</t>
  </si>
  <si>
    <t>mdtM</t>
  </si>
  <si>
    <t>mdtN</t>
  </si>
  <si>
    <t>mdtO</t>
  </si>
  <si>
    <t>mdtP</t>
  </si>
  <si>
    <t>mphB</t>
  </si>
  <si>
    <t>msbA</t>
  </si>
  <si>
    <t>msr(C)</t>
  </si>
  <si>
    <t>msr(C)_1</t>
  </si>
  <si>
    <t>msrC</t>
  </si>
  <si>
    <t>pmrF</t>
  </si>
  <si>
    <t>sat4</t>
  </si>
  <si>
    <t>str_3</t>
  </si>
  <si>
    <t>sul2</t>
  </si>
  <si>
    <t>sul2_2</t>
  </si>
  <si>
    <t>tet(B)</t>
  </si>
  <si>
    <t>tet(B)_2</t>
  </si>
  <si>
    <t>tet(M)</t>
  </si>
  <si>
    <t>tet(M)_10</t>
  </si>
  <si>
    <t>tetM</t>
  </si>
  <si>
    <t>tolC</t>
  </si>
  <si>
    <t>ugd</t>
  </si>
  <si>
    <t>vanA</t>
  </si>
  <si>
    <t>vanH-A</t>
  </si>
  <si>
    <t>vanHA</t>
  </si>
  <si>
    <t>vanR-A</t>
  </si>
  <si>
    <t>vanRA</t>
  </si>
  <si>
    <t>vanS-A</t>
  </si>
  <si>
    <t>vanSA</t>
  </si>
  <si>
    <t>vanX-A</t>
  </si>
  <si>
    <t>vanXA</t>
  </si>
  <si>
    <t>vanY-A</t>
  </si>
  <si>
    <t>vanYA</t>
  </si>
  <si>
    <t>vanZ-A</t>
  </si>
  <si>
    <t>vanZA</t>
  </si>
  <si>
    <t>wzx-O91</t>
  </si>
  <si>
    <t>wzx-Onovel4</t>
  </si>
  <si>
    <t>wzy-O91</t>
  </si>
  <si>
    <t>wzy-Onovel4</t>
  </si>
  <si>
    <t>yojI</t>
  </si>
  <si>
    <t>results_argannot.tab</t>
  </si>
  <si>
    <t>100.00;100.00;100.00;100.00</t>
  </si>
  <si>
    <t xml:space="preserve">100.00;100.00 </t>
  </si>
  <si>
    <t>100.00;100.00</t>
  </si>
  <si>
    <t>100.00;100.00;100.00</t>
  </si>
  <si>
    <t>.</t>
  </si>
  <si>
    <t>results_card.tab</t>
  </si>
  <si>
    <t>99.76;99.76</t>
  </si>
  <si>
    <t>99.26;99.26</t>
  </si>
  <si>
    <t>99.49;100.00</t>
  </si>
  <si>
    <t>results_ecoh.tab</t>
  </si>
  <si>
    <t>results_ncbi.tab</t>
  </si>
  <si>
    <t>results_resfinder.tab</t>
  </si>
  <si>
    <t>99.88;99.88</t>
  </si>
  <si>
    <t>59161.fa</t>
  </si>
  <si>
    <t>59162.fa</t>
  </si>
  <si>
    <t>59167.fa</t>
  </si>
  <si>
    <t>59168.gbk</t>
  </si>
  <si>
    <t>HV114-1.fa</t>
  </si>
  <si>
    <t>HV292.fa</t>
  </si>
  <si>
    <t>resistence found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</si>
</sst>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all" connectionId="1" xr16:uid="{F3F41829-BE9A-7A43-8BE1-5919237A2E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resfinder" connectionId="5" xr16:uid="{89180DD4-DEE3-D841-9D03-0B49D16ED1F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ncbi" connectionId="4" xr16:uid="{8D4F1510-29B2-764D-94F1-E2F857D6BD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card" connectionId="3" xr16:uid="{8252278F-604C-644C-8E37-963B9FF5B62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argannot" connectionId="2" xr16:uid="{66EFA94E-1C43-074D-9E7A-416728F48B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CF97-EA45-D84A-A76A-7FF25054C908}">
  <dimension ref="A1:EM6"/>
  <sheetViews>
    <sheetView zoomScale="104" workbookViewId="0">
      <selection activeCell="B6" sqref="B6"/>
    </sheetView>
  </sheetViews>
  <sheetFormatPr baseColWidth="10" defaultRowHeight="16" x14ac:dyDescent="0.2"/>
  <cols>
    <col min="1" max="1" width="18.33203125" bestFit="1" customWidth="1"/>
    <col min="2" max="2" width="20.1640625" customWidth="1"/>
    <col min="3" max="3" width="25" bestFit="1" customWidth="1"/>
    <col min="4" max="4" width="13.1640625" bestFit="1" customWidth="1"/>
    <col min="5" max="5" width="12.1640625" bestFit="1" customWidth="1"/>
    <col min="6" max="6" width="14.83203125" bestFit="1" customWidth="1"/>
    <col min="7" max="7" width="11" bestFit="1" customWidth="1"/>
    <col min="8" max="9" width="12.6640625" bestFit="1" customWidth="1"/>
    <col min="10" max="11" width="15.83203125" bestFit="1" customWidth="1"/>
    <col min="12" max="12" width="32" bestFit="1" customWidth="1"/>
    <col min="13" max="13" width="14.83203125" bestFit="1" customWidth="1"/>
    <col min="14" max="14" width="14.6640625" bestFit="1" customWidth="1"/>
    <col min="15" max="15" width="15" bestFit="1" customWidth="1"/>
    <col min="16" max="22" width="25" bestFit="1" customWidth="1"/>
    <col min="23" max="23" width="11.83203125" bestFit="1" customWidth="1"/>
    <col min="24" max="24" width="18.83203125" bestFit="1" customWidth="1"/>
    <col min="25" max="26" width="12.6640625" bestFit="1" customWidth="1"/>
    <col min="27" max="27" width="18.83203125" bestFit="1" customWidth="1"/>
    <col min="28" max="28" width="12.6640625" bestFit="1" customWidth="1"/>
    <col min="29" max="29" width="9.5" bestFit="1" customWidth="1"/>
    <col min="30" max="30" width="25" bestFit="1" customWidth="1"/>
    <col min="31" max="31" width="12.6640625" bestFit="1" customWidth="1"/>
    <col min="32" max="32" width="10.5" bestFit="1" customWidth="1"/>
    <col min="33" max="35" width="12.6640625" bestFit="1" customWidth="1"/>
    <col min="36" max="36" width="6.1640625" bestFit="1" customWidth="1"/>
    <col min="37" max="37" width="19" bestFit="1" customWidth="1"/>
    <col min="38" max="38" width="20" bestFit="1" customWidth="1"/>
    <col min="39" max="39" width="35.33203125" bestFit="1" customWidth="1"/>
    <col min="40" max="40" width="20.1640625" bestFit="1" customWidth="1"/>
    <col min="41" max="41" width="19.6640625" bestFit="1" customWidth="1"/>
    <col min="42" max="42" width="19.83203125" bestFit="1" customWidth="1"/>
    <col min="43" max="43" width="12.6640625" bestFit="1" customWidth="1"/>
    <col min="44" max="44" width="6" bestFit="1" customWidth="1"/>
    <col min="45" max="45" width="6.5" bestFit="1" customWidth="1"/>
    <col min="46" max="46" width="25" bestFit="1" customWidth="1"/>
    <col min="47" max="47" width="18.83203125" bestFit="1" customWidth="1"/>
    <col min="48" max="48" width="25" bestFit="1" customWidth="1"/>
    <col min="49" max="49" width="10.1640625" bestFit="1" customWidth="1"/>
    <col min="50" max="50" width="6.5" bestFit="1" customWidth="1"/>
    <col min="51" max="57" width="12.6640625" bestFit="1" customWidth="1"/>
    <col min="58" max="58" width="8.33203125" bestFit="1" customWidth="1"/>
    <col min="59" max="59" width="10.33203125" bestFit="1" customWidth="1"/>
    <col min="60" max="60" width="12.6640625" bestFit="1" customWidth="1"/>
    <col min="61" max="61" width="11.6640625" bestFit="1" customWidth="1"/>
    <col min="62" max="62" width="11.1640625" bestFit="1" customWidth="1"/>
    <col min="63" max="63" width="10.1640625" bestFit="1" customWidth="1"/>
    <col min="64" max="65" width="12.6640625" bestFit="1" customWidth="1"/>
    <col min="66" max="66" width="10.6640625" bestFit="1" customWidth="1"/>
    <col min="67" max="71" width="12.6640625" bestFit="1" customWidth="1"/>
    <col min="72" max="72" width="9" bestFit="1" customWidth="1"/>
    <col min="73" max="73" width="12.1640625" bestFit="1" customWidth="1"/>
    <col min="74" max="76" width="12.6640625" bestFit="1" customWidth="1"/>
    <col min="77" max="77" width="4.83203125" bestFit="1" customWidth="1"/>
    <col min="78" max="78" width="6.83203125" bestFit="1" customWidth="1"/>
    <col min="79" max="80" width="25" bestFit="1" customWidth="1"/>
    <col min="81" max="86" width="12.6640625" bestFit="1" customWidth="1"/>
    <col min="87" max="87" width="7" bestFit="1" customWidth="1"/>
    <col min="88" max="88" width="10" bestFit="1" customWidth="1"/>
    <col min="89" max="90" width="12.6640625" bestFit="1" customWidth="1"/>
    <col min="91" max="92" width="7.6640625" bestFit="1" customWidth="1"/>
    <col min="93" max="94" width="12.6640625" bestFit="1" customWidth="1"/>
    <col min="95" max="95" width="10.6640625" bestFit="1" customWidth="1"/>
    <col min="96" max="110" width="12.6640625" bestFit="1" customWidth="1"/>
    <col min="111" max="113" width="18.83203125" bestFit="1" customWidth="1"/>
    <col min="114" max="114" width="12.6640625" bestFit="1" customWidth="1"/>
    <col min="115" max="115" width="4.6640625" bestFit="1" customWidth="1"/>
    <col min="116" max="116" width="18.83203125" bestFit="1" customWidth="1"/>
    <col min="117" max="120" width="12.6640625" bestFit="1" customWidth="1"/>
    <col min="121" max="123" width="18.83203125" bestFit="1" customWidth="1"/>
    <col min="124" max="124" width="12.6640625" bestFit="1" customWidth="1"/>
    <col min="125" max="125" width="11.6640625" bestFit="1" customWidth="1"/>
    <col min="126" max="138" width="25" bestFit="1" customWidth="1"/>
    <col min="139" max="139" width="8.33203125" bestFit="1" customWidth="1"/>
    <col min="140" max="140" width="11.6640625" bestFit="1" customWidth="1"/>
    <col min="141" max="141" width="8.33203125" bestFit="1" customWidth="1"/>
    <col min="142" max="142" width="11.6640625" bestFit="1" customWidth="1"/>
    <col min="143" max="143" width="12.6640625" bestFit="1" customWidth="1"/>
  </cols>
  <sheetData>
    <row r="1" spans="1:143" x14ac:dyDescent="0.2">
      <c r="A1" t="s">
        <v>0</v>
      </c>
      <c r="B1" t="s">
        <v>163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</row>
    <row r="2" spans="1:143" x14ac:dyDescent="0.2">
      <c r="A2" t="s">
        <v>143</v>
      </c>
      <c r="B2">
        <v>27</v>
      </c>
      <c r="C2" t="s">
        <v>144</v>
      </c>
      <c r="D2" t="s">
        <v>145</v>
      </c>
      <c r="E2">
        <v>100</v>
      </c>
      <c r="F2">
        <v>100</v>
      </c>
      <c r="G2">
        <v>100</v>
      </c>
      <c r="H2" t="s">
        <v>146</v>
      </c>
      <c r="I2" t="s">
        <v>146</v>
      </c>
      <c r="J2" t="s">
        <v>146</v>
      </c>
      <c r="K2" t="s">
        <v>146</v>
      </c>
      <c r="L2" t="s">
        <v>146</v>
      </c>
      <c r="M2" t="s">
        <v>146</v>
      </c>
      <c r="N2" t="s">
        <v>146</v>
      </c>
      <c r="O2">
        <v>100</v>
      </c>
      <c r="P2" t="s">
        <v>144</v>
      </c>
      <c r="Q2" t="s">
        <v>144</v>
      </c>
      <c r="R2" t="s">
        <v>144</v>
      </c>
      <c r="S2" t="s">
        <v>144</v>
      </c>
      <c r="T2" t="s">
        <v>144</v>
      </c>
      <c r="U2" t="s">
        <v>144</v>
      </c>
      <c r="V2" t="s">
        <v>144</v>
      </c>
      <c r="W2">
        <v>100</v>
      </c>
      <c r="X2" t="s">
        <v>147</v>
      </c>
      <c r="Y2" t="s">
        <v>146</v>
      </c>
      <c r="Z2" t="s">
        <v>146</v>
      </c>
      <c r="AA2" t="s">
        <v>147</v>
      </c>
      <c r="AB2" t="s">
        <v>146</v>
      </c>
      <c r="AC2">
        <v>100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</row>
    <row r="3" spans="1:143" x14ac:dyDescent="0.2">
      <c r="A3" t="s">
        <v>149</v>
      </c>
      <c r="B3">
        <v>69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144</v>
      </c>
      <c r="AE3" t="s">
        <v>146</v>
      </c>
      <c r="AF3">
        <v>100</v>
      </c>
      <c r="AG3" t="s">
        <v>146</v>
      </c>
      <c r="AH3" t="s">
        <v>146</v>
      </c>
      <c r="AI3" t="s">
        <v>146</v>
      </c>
      <c r="AJ3">
        <v>99.87</v>
      </c>
      <c r="AK3" t="s">
        <v>146</v>
      </c>
      <c r="AL3" t="s">
        <v>146</v>
      </c>
      <c r="AM3" t="s">
        <v>146</v>
      </c>
      <c r="AN3" t="s">
        <v>146</v>
      </c>
      <c r="AO3" t="s">
        <v>146</v>
      </c>
      <c r="AP3" t="s">
        <v>146</v>
      </c>
      <c r="AQ3" t="s">
        <v>146</v>
      </c>
      <c r="AR3">
        <v>100</v>
      </c>
      <c r="AS3">
        <v>100</v>
      </c>
      <c r="AT3" t="s">
        <v>148</v>
      </c>
      <c r="AU3" t="s">
        <v>148</v>
      </c>
      <c r="AV3" t="s">
        <v>148</v>
      </c>
      <c r="AW3" t="s">
        <v>148</v>
      </c>
      <c r="AX3">
        <v>100</v>
      </c>
      <c r="AY3" t="s">
        <v>146</v>
      </c>
      <c r="AZ3" t="s">
        <v>148</v>
      </c>
      <c r="BA3" t="s">
        <v>146</v>
      </c>
      <c r="BB3" t="s">
        <v>146</v>
      </c>
      <c r="BC3" t="s">
        <v>146</v>
      </c>
      <c r="BD3" t="s">
        <v>146</v>
      </c>
      <c r="BE3" t="s">
        <v>146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150</v>
      </c>
      <c r="BO3" t="s">
        <v>146</v>
      </c>
      <c r="BP3" t="s">
        <v>146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146</v>
      </c>
      <c r="BW3" t="s">
        <v>146</v>
      </c>
      <c r="BX3" t="s">
        <v>148</v>
      </c>
      <c r="BY3">
        <v>100</v>
      </c>
      <c r="BZ3" t="s">
        <v>148</v>
      </c>
      <c r="CA3" t="s">
        <v>148</v>
      </c>
      <c r="CB3" t="s">
        <v>144</v>
      </c>
      <c r="CC3" t="s">
        <v>146</v>
      </c>
      <c r="CD3" t="s">
        <v>146</v>
      </c>
      <c r="CE3" t="s">
        <v>146</v>
      </c>
      <c r="CF3" t="s">
        <v>146</v>
      </c>
      <c r="CG3" t="s">
        <v>146</v>
      </c>
      <c r="CH3" t="s">
        <v>146</v>
      </c>
      <c r="CI3" t="s">
        <v>148</v>
      </c>
      <c r="CJ3" t="s">
        <v>148</v>
      </c>
      <c r="CK3" t="s">
        <v>146</v>
      </c>
      <c r="CL3" t="s">
        <v>146</v>
      </c>
      <c r="CM3" t="s">
        <v>148</v>
      </c>
      <c r="CN3" t="s">
        <v>148</v>
      </c>
      <c r="CO3" t="s">
        <v>146</v>
      </c>
      <c r="CP3" t="s">
        <v>146</v>
      </c>
      <c r="CQ3" t="s">
        <v>151</v>
      </c>
      <c r="CR3" t="s">
        <v>146</v>
      </c>
      <c r="CS3" t="s">
        <v>148</v>
      </c>
      <c r="CT3" t="s">
        <v>146</v>
      </c>
      <c r="CU3" t="s">
        <v>146</v>
      </c>
      <c r="CV3" t="s">
        <v>146</v>
      </c>
      <c r="CW3" t="s">
        <v>146</v>
      </c>
      <c r="CX3" t="s">
        <v>146</v>
      </c>
      <c r="CY3" t="s">
        <v>146</v>
      </c>
      <c r="CZ3" t="s">
        <v>146</v>
      </c>
      <c r="DA3" t="s">
        <v>146</v>
      </c>
      <c r="DB3" t="s">
        <v>146</v>
      </c>
      <c r="DC3" t="s">
        <v>146</v>
      </c>
      <c r="DD3" t="s">
        <v>146</v>
      </c>
      <c r="DE3" t="s">
        <v>146</v>
      </c>
      <c r="DF3" t="s">
        <v>146</v>
      </c>
      <c r="DG3" t="s">
        <v>148</v>
      </c>
      <c r="DH3" t="s">
        <v>148</v>
      </c>
      <c r="DI3" t="s">
        <v>147</v>
      </c>
      <c r="DJ3" t="s">
        <v>146</v>
      </c>
      <c r="DK3" t="s">
        <v>148</v>
      </c>
      <c r="DL3" t="s">
        <v>148</v>
      </c>
      <c r="DM3" t="s">
        <v>146</v>
      </c>
      <c r="DN3" t="s">
        <v>148</v>
      </c>
      <c r="DO3" t="s">
        <v>146</v>
      </c>
      <c r="DP3" t="s">
        <v>148</v>
      </c>
      <c r="DQ3" t="s">
        <v>148</v>
      </c>
      <c r="DR3" t="s">
        <v>148</v>
      </c>
      <c r="DS3" t="s">
        <v>147</v>
      </c>
      <c r="DT3" t="s">
        <v>146</v>
      </c>
      <c r="DU3" t="s">
        <v>152</v>
      </c>
      <c r="DV3" t="s">
        <v>144</v>
      </c>
      <c r="DW3" t="s">
        <v>148</v>
      </c>
      <c r="DX3" t="s">
        <v>144</v>
      </c>
      <c r="DY3" t="s">
        <v>148</v>
      </c>
      <c r="DZ3" t="s">
        <v>144</v>
      </c>
      <c r="EA3" t="s">
        <v>148</v>
      </c>
      <c r="EB3" t="s">
        <v>144</v>
      </c>
      <c r="EC3" t="s">
        <v>148</v>
      </c>
      <c r="ED3" t="s">
        <v>144</v>
      </c>
      <c r="EE3" t="s">
        <v>148</v>
      </c>
      <c r="EF3" t="s">
        <v>144</v>
      </c>
      <c r="EG3" t="s">
        <v>148</v>
      </c>
      <c r="EH3" t="s">
        <v>144</v>
      </c>
      <c r="EI3" t="s">
        <v>148</v>
      </c>
      <c r="EJ3" t="s">
        <v>148</v>
      </c>
      <c r="EK3" t="s">
        <v>148</v>
      </c>
      <c r="EL3" t="s">
        <v>148</v>
      </c>
      <c r="EM3" t="s">
        <v>146</v>
      </c>
    </row>
    <row r="4" spans="1:143" x14ac:dyDescent="0.2">
      <c r="A4" t="s">
        <v>153</v>
      </c>
      <c r="B4">
        <v>6</v>
      </c>
      <c r="C4" t="s">
        <v>148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>
        <v>100</v>
      </c>
      <c r="CN4">
        <v>100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>
        <v>100</v>
      </c>
      <c r="EJ4">
        <v>100</v>
      </c>
      <c r="EK4">
        <v>100</v>
      </c>
      <c r="EL4">
        <v>100</v>
      </c>
      <c r="EM4" t="s">
        <v>148</v>
      </c>
    </row>
    <row r="5" spans="1:143" x14ac:dyDescent="0.2">
      <c r="A5" t="s">
        <v>154</v>
      </c>
      <c r="B5">
        <v>26</v>
      </c>
      <c r="C5" t="s">
        <v>148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147</v>
      </c>
      <c r="AV5" t="s">
        <v>148</v>
      </c>
      <c r="AW5">
        <v>100</v>
      </c>
      <c r="AX5" t="s">
        <v>148</v>
      </c>
      <c r="AY5" t="s">
        <v>146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>
        <v>100</v>
      </c>
      <c r="BG5" t="s">
        <v>148</v>
      </c>
      <c r="BH5" t="s">
        <v>146</v>
      </c>
      <c r="BI5" t="s">
        <v>148</v>
      </c>
      <c r="BJ5" t="s">
        <v>148</v>
      </c>
      <c r="BK5">
        <v>100</v>
      </c>
      <c r="BL5" t="s">
        <v>146</v>
      </c>
      <c r="BM5" t="s">
        <v>148</v>
      </c>
      <c r="BN5" t="s">
        <v>148</v>
      </c>
      <c r="BO5" t="s">
        <v>148</v>
      </c>
      <c r="BP5" t="s">
        <v>148</v>
      </c>
      <c r="BQ5" t="s">
        <v>146</v>
      </c>
      <c r="BR5" t="s">
        <v>148</v>
      </c>
      <c r="BS5" t="s">
        <v>146</v>
      </c>
      <c r="BT5">
        <v>100</v>
      </c>
      <c r="BU5" t="s">
        <v>148</v>
      </c>
      <c r="BV5" t="s">
        <v>148</v>
      </c>
      <c r="BW5" t="s">
        <v>146</v>
      </c>
      <c r="BX5" t="s">
        <v>148</v>
      </c>
      <c r="BY5">
        <v>100</v>
      </c>
      <c r="BZ5" t="s">
        <v>148</v>
      </c>
      <c r="CA5" t="s">
        <v>144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>
        <v>100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147</v>
      </c>
      <c r="DH5" t="s">
        <v>148</v>
      </c>
      <c r="DI5" t="s">
        <v>148</v>
      </c>
      <c r="DJ5" t="s">
        <v>148</v>
      </c>
      <c r="DK5">
        <v>100</v>
      </c>
      <c r="DL5" t="s">
        <v>148</v>
      </c>
      <c r="DM5" t="s">
        <v>146</v>
      </c>
      <c r="DN5" t="s">
        <v>148</v>
      </c>
      <c r="DO5" t="s">
        <v>146</v>
      </c>
      <c r="DP5" t="s">
        <v>148</v>
      </c>
      <c r="DQ5" t="s">
        <v>147</v>
      </c>
      <c r="DR5" t="s">
        <v>148</v>
      </c>
      <c r="DS5" t="s">
        <v>148</v>
      </c>
      <c r="DT5" t="s">
        <v>148</v>
      </c>
      <c r="DU5" t="s">
        <v>148</v>
      </c>
      <c r="DV5" t="s">
        <v>144</v>
      </c>
      <c r="DW5" t="s">
        <v>144</v>
      </c>
      <c r="DX5" t="s">
        <v>148</v>
      </c>
      <c r="DY5" t="s">
        <v>144</v>
      </c>
      <c r="DZ5" t="s">
        <v>148</v>
      </c>
      <c r="EA5" t="s">
        <v>144</v>
      </c>
      <c r="EB5" t="s">
        <v>148</v>
      </c>
      <c r="EC5" t="s">
        <v>144</v>
      </c>
      <c r="ED5" t="s">
        <v>148</v>
      </c>
      <c r="EE5" t="s">
        <v>144</v>
      </c>
      <c r="EF5" t="s">
        <v>148</v>
      </c>
      <c r="EG5" t="s">
        <v>144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</row>
    <row r="6" spans="1:143" x14ac:dyDescent="0.2">
      <c r="A6" t="s">
        <v>155</v>
      </c>
      <c r="B6">
        <v>18</v>
      </c>
      <c r="C6" t="s">
        <v>148</v>
      </c>
      <c r="D6" t="s">
        <v>148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144</v>
      </c>
      <c r="AU6" t="s">
        <v>148</v>
      </c>
      <c r="AV6" t="s">
        <v>144</v>
      </c>
      <c r="AW6" t="s">
        <v>148</v>
      </c>
      <c r="AX6" t="s">
        <v>148</v>
      </c>
      <c r="AY6" t="s">
        <v>148</v>
      </c>
      <c r="AZ6" t="s">
        <v>146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>
        <v>100</v>
      </c>
      <c r="BH6" t="s">
        <v>148</v>
      </c>
      <c r="BI6" t="s">
        <v>156</v>
      </c>
      <c r="BJ6">
        <v>100</v>
      </c>
      <c r="BK6" t="s">
        <v>148</v>
      </c>
      <c r="BL6" t="s">
        <v>148</v>
      </c>
      <c r="BM6" t="s">
        <v>146</v>
      </c>
      <c r="BN6" t="s">
        <v>148</v>
      </c>
      <c r="BO6" t="s">
        <v>148</v>
      </c>
      <c r="BP6" t="s">
        <v>148</v>
      </c>
      <c r="BQ6" t="s">
        <v>148</v>
      </c>
      <c r="BR6" t="s">
        <v>146</v>
      </c>
      <c r="BS6" t="s">
        <v>148</v>
      </c>
      <c r="BT6" t="s">
        <v>148</v>
      </c>
      <c r="BU6">
        <v>100</v>
      </c>
      <c r="BV6" t="s">
        <v>148</v>
      </c>
      <c r="BW6" t="s">
        <v>148</v>
      </c>
      <c r="BX6" t="s">
        <v>146</v>
      </c>
      <c r="BY6" t="s">
        <v>148</v>
      </c>
      <c r="BZ6">
        <v>100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>
        <v>100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146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147</v>
      </c>
      <c r="DI6" t="s">
        <v>148</v>
      </c>
      <c r="DJ6" t="s">
        <v>148</v>
      </c>
      <c r="DK6" t="s">
        <v>148</v>
      </c>
      <c r="DL6" t="s">
        <v>147</v>
      </c>
      <c r="DM6" t="s">
        <v>148</v>
      </c>
      <c r="DN6" t="s">
        <v>146</v>
      </c>
      <c r="DO6" t="s">
        <v>148</v>
      </c>
      <c r="DP6" t="s">
        <v>146</v>
      </c>
      <c r="DQ6" t="s">
        <v>148</v>
      </c>
      <c r="DR6" t="s">
        <v>147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58CC-69A1-654B-BD01-D6881D241EEE}">
  <dimension ref="A1:T9"/>
  <sheetViews>
    <sheetView workbookViewId="0">
      <selection activeCell="B10" sqref="B10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9.6640625" bestFit="1" customWidth="1"/>
    <col min="4" max="4" width="10.5" bestFit="1" customWidth="1"/>
    <col min="5" max="5" width="8.33203125" bestFit="1" customWidth="1"/>
    <col min="6" max="6" width="10.33203125" bestFit="1" customWidth="1"/>
    <col min="7" max="7" width="11.6640625" bestFit="1" customWidth="1"/>
    <col min="8" max="8" width="11.1640625" bestFit="1" customWidth="1"/>
    <col min="9" max="9" width="10.6640625" bestFit="1" customWidth="1"/>
    <col min="10" max="10" width="12.6640625" bestFit="1" customWidth="1"/>
    <col min="11" max="11" width="12.1640625" bestFit="1" customWidth="1"/>
    <col min="12" max="12" width="8.6640625" bestFit="1" customWidth="1"/>
    <col min="13" max="13" width="6.83203125" bestFit="1" customWidth="1"/>
    <col min="14" max="14" width="10" bestFit="1" customWidth="1"/>
    <col min="15" max="15" width="9" bestFit="1" customWidth="1"/>
    <col min="16" max="16" width="8.6640625" bestFit="1" customWidth="1"/>
    <col min="17" max="17" width="5.33203125" bestFit="1" customWidth="1"/>
    <col min="18" max="18" width="6.5" bestFit="1" customWidth="1"/>
    <col min="19" max="19" width="8" bestFit="1" customWidth="1"/>
    <col min="20" max="20" width="9.5" bestFit="1" customWidth="1"/>
  </cols>
  <sheetData>
    <row r="1" spans="1:20" x14ac:dyDescent="0.2">
      <c r="A1" t="s">
        <v>0</v>
      </c>
      <c r="B1" t="s">
        <v>1</v>
      </c>
      <c r="C1" t="s">
        <v>45</v>
      </c>
      <c r="D1" t="s">
        <v>47</v>
      </c>
      <c r="E1" t="s">
        <v>51</v>
      </c>
      <c r="F1" t="s">
        <v>58</v>
      </c>
      <c r="G1" t="s">
        <v>60</v>
      </c>
      <c r="H1" t="s">
        <v>61</v>
      </c>
      <c r="I1" t="s">
        <v>64</v>
      </c>
      <c r="J1" t="s">
        <v>69</v>
      </c>
      <c r="K1" t="s">
        <v>72</v>
      </c>
      <c r="L1" t="s">
        <v>75</v>
      </c>
      <c r="M1" t="s">
        <v>77</v>
      </c>
      <c r="N1" t="s">
        <v>87</v>
      </c>
      <c r="O1" t="s">
        <v>96</v>
      </c>
      <c r="P1" t="s">
        <v>111</v>
      </c>
      <c r="Q1" t="s">
        <v>115</v>
      </c>
      <c r="R1" t="s">
        <v>117</v>
      </c>
      <c r="S1" t="s">
        <v>119</v>
      </c>
      <c r="T1" t="s">
        <v>121</v>
      </c>
    </row>
    <row r="2" spans="1:20" x14ac:dyDescent="0.2">
      <c r="A2" t="s">
        <v>157</v>
      </c>
      <c r="B2">
        <v>4</v>
      </c>
      <c r="C2">
        <v>100</v>
      </c>
      <c r="D2">
        <v>100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>
        <v>100</v>
      </c>
      <c r="R2" t="s">
        <v>148</v>
      </c>
      <c r="S2" t="s">
        <v>148</v>
      </c>
      <c r="T2">
        <v>100</v>
      </c>
    </row>
    <row r="3" spans="1:20" x14ac:dyDescent="0.2">
      <c r="A3" t="s">
        <v>158</v>
      </c>
      <c r="B3">
        <v>7</v>
      </c>
      <c r="C3">
        <v>100</v>
      </c>
      <c r="D3">
        <v>100</v>
      </c>
      <c r="E3" t="s">
        <v>148</v>
      </c>
      <c r="F3">
        <v>100</v>
      </c>
      <c r="G3" t="s">
        <v>148</v>
      </c>
      <c r="H3">
        <v>100</v>
      </c>
      <c r="I3" t="s">
        <v>148</v>
      </c>
      <c r="J3" t="s">
        <v>148</v>
      </c>
      <c r="K3" t="s">
        <v>148</v>
      </c>
      <c r="L3" t="s">
        <v>148</v>
      </c>
      <c r="M3">
        <v>100</v>
      </c>
      <c r="N3">
        <v>100</v>
      </c>
      <c r="O3" t="s">
        <v>148</v>
      </c>
      <c r="P3">
        <v>100</v>
      </c>
      <c r="Q3" t="s">
        <v>148</v>
      </c>
      <c r="R3" t="s">
        <v>148</v>
      </c>
      <c r="S3" t="s">
        <v>148</v>
      </c>
      <c r="T3" t="s">
        <v>148</v>
      </c>
    </row>
    <row r="4" spans="1:20" x14ac:dyDescent="0.2">
      <c r="A4" t="s">
        <v>159</v>
      </c>
      <c r="B4">
        <v>5</v>
      </c>
      <c r="C4">
        <v>100</v>
      </c>
      <c r="D4">
        <v>100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>
        <v>100</v>
      </c>
      <c r="Q4">
        <v>100</v>
      </c>
      <c r="R4" t="s">
        <v>148</v>
      </c>
      <c r="S4" t="s">
        <v>148</v>
      </c>
      <c r="T4">
        <v>100</v>
      </c>
    </row>
    <row r="5" spans="1:20" x14ac:dyDescent="0.2">
      <c r="A5" t="s">
        <v>160</v>
      </c>
      <c r="B5">
        <v>5</v>
      </c>
      <c r="C5">
        <v>100</v>
      </c>
      <c r="D5">
        <v>100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>
        <v>100</v>
      </c>
      <c r="Q5">
        <v>100</v>
      </c>
      <c r="R5" t="s">
        <v>148</v>
      </c>
      <c r="S5" t="s">
        <v>148</v>
      </c>
      <c r="T5">
        <v>100</v>
      </c>
    </row>
    <row r="6" spans="1:20" x14ac:dyDescent="0.2">
      <c r="A6" t="s">
        <v>161</v>
      </c>
      <c r="B6">
        <v>8</v>
      </c>
      <c r="C6" t="s">
        <v>148</v>
      </c>
      <c r="D6" t="s">
        <v>148</v>
      </c>
      <c r="E6">
        <v>100</v>
      </c>
      <c r="F6" t="s">
        <v>148</v>
      </c>
      <c r="G6">
        <v>99.88</v>
      </c>
      <c r="H6" t="s">
        <v>148</v>
      </c>
      <c r="I6">
        <v>100</v>
      </c>
      <c r="J6">
        <v>100</v>
      </c>
      <c r="K6" t="s">
        <v>148</v>
      </c>
      <c r="L6">
        <v>100</v>
      </c>
      <c r="M6" t="s">
        <v>148</v>
      </c>
      <c r="N6" t="s">
        <v>148</v>
      </c>
      <c r="O6">
        <v>100</v>
      </c>
      <c r="P6" t="s">
        <v>148</v>
      </c>
      <c r="Q6" t="s">
        <v>148</v>
      </c>
      <c r="R6">
        <v>100</v>
      </c>
      <c r="S6">
        <v>100</v>
      </c>
      <c r="T6" t="s">
        <v>148</v>
      </c>
    </row>
    <row r="7" spans="1:20" x14ac:dyDescent="0.2">
      <c r="A7" t="s">
        <v>162</v>
      </c>
      <c r="B7">
        <v>9</v>
      </c>
      <c r="C7" t="s">
        <v>148</v>
      </c>
      <c r="D7" t="s">
        <v>148</v>
      </c>
      <c r="E7">
        <v>100</v>
      </c>
      <c r="F7" t="s">
        <v>148</v>
      </c>
      <c r="G7">
        <v>99.88</v>
      </c>
      <c r="H7" t="s">
        <v>148</v>
      </c>
      <c r="I7">
        <v>100</v>
      </c>
      <c r="J7">
        <v>100</v>
      </c>
      <c r="K7">
        <v>100</v>
      </c>
      <c r="L7">
        <v>100</v>
      </c>
      <c r="M7" t="s">
        <v>148</v>
      </c>
      <c r="N7" t="s">
        <v>148</v>
      </c>
      <c r="O7">
        <v>100</v>
      </c>
      <c r="P7" t="s">
        <v>148</v>
      </c>
      <c r="Q7" t="s">
        <v>148</v>
      </c>
      <c r="R7">
        <v>100</v>
      </c>
      <c r="S7">
        <v>100</v>
      </c>
      <c r="T7" t="s">
        <v>148</v>
      </c>
    </row>
    <row r="9" spans="1:20" x14ac:dyDescent="0.2">
      <c r="B9">
        <f>B2+B3+B4+B5+B6+B7</f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EF56-C120-EF4D-89BC-4C4A69B374B7}">
  <dimension ref="A1:AB9"/>
  <sheetViews>
    <sheetView workbookViewId="0">
      <selection activeCell="C1" sqref="C1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8.5" bestFit="1" customWidth="1"/>
    <col min="4" max="4" width="10.1640625" bestFit="1" customWidth="1"/>
    <col min="5" max="5" width="6.33203125" bestFit="1" customWidth="1"/>
    <col min="6" max="6" width="8.33203125" bestFit="1" customWidth="1"/>
    <col min="7" max="7" width="9.6640625" bestFit="1" customWidth="1"/>
    <col min="8" max="8" width="10.1640625" bestFit="1" customWidth="1"/>
    <col min="9" max="9" width="8.6640625" bestFit="1" customWidth="1"/>
    <col min="10" max="10" width="10.6640625" bestFit="1" customWidth="1"/>
    <col min="11" max="11" width="8.33203125" bestFit="1" customWidth="1"/>
    <col min="12" max="12" width="9" bestFit="1" customWidth="1"/>
    <col min="13" max="13" width="6.6640625" bestFit="1" customWidth="1"/>
    <col min="14" max="14" width="4.83203125" bestFit="1" customWidth="1"/>
    <col min="15" max="15" width="6.33203125" bestFit="1" customWidth="1"/>
    <col min="16" max="16" width="7" bestFit="1" customWidth="1"/>
    <col min="17" max="17" width="6.6640625" bestFit="1" customWidth="1"/>
    <col min="18" max="18" width="4.6640625" bestFit="1" customWidth="1"/>
    <col min="19" max="19" width="4.5" bestFit="1" customWidth="1"/>
    <col min="20" max="20" width="6" bestFit="1" customWidth="1"/>
    <col min="21" max="21" width="6.5" bestFit="1" customWidth="1"/>
    <col min="22" max="22" width="5.1640625" bestFit="1" customWidth="1"/>
    <col min="23" max="24" width="7" bestFit="1" customWidth="1"/>
    <col min="25" max="28" width="6.83203125" bestFit="1" customWidth="1"/>
  </cols>
  <sheetData>
    <row r="1" spans="1:28" x14ac:dyDescent="0.2">
      <c r="A1" t="s">
        <v>0</v>
      </c>
      <c r="B1" t="s">
        <v>1</v>
      </c>
      <c r="C1" t="s">
        <v>46</v>
      </c>
      <c r="D1" t="s">
        <v>48</v>
      </c>
      <c r="E1" t="s">
        <v>50</v>
      </c>
      <c r="F1" t="s">
        <v>57</v>
      </c>
      <c r="G1" t="s">
        <v>59</v>
      </c>
      <c r="H1" t="s">
        <v>62</v>
      </c>
      <c r="I1" t="s">
        <v>63</v>
      </c>
      <c r="J1" t="s">
        <v>68</v>
      </c>
      <c r="K1" t="s">
        <v>70</v>
      </c>
      <c r="L1" t="s">
        <v>71</v>
      </c>
      <c r="M1" t="s">
        <v>74</v>
      </c>
      <c r="N1" t="s">
        <v>76</v>
      </c>
      <c r="O1" t="s">
        <v>78</v>
      </c>
      <c r="P1" t="s">
        <v>86</v>
      </c>
      <c r="Q1" t="s">
        <v>110</v>
      </c>
      <c r="R1" t="s">
        <v>114</v>
      </c>
      <c r="S1" t="s">
        <v>116</v>
      </c>
      <c r="T1" t="s">
        <v>118</v>
      </c>
      <c r="U1" t="s">
        <v>120</v>
      </c>
      <c r="V1" t="s">
        <v>125</v>
      </c>
      <c r="W1" t="s">
        <v>126</v>
      </c>
      <c r="X1" t="s">
        <v>128</v>
      </c>
      <c r="Y1" t="s">
        <v>130</v>
      </c>
      <c r="Z1" t="s">
        <v>132</v>
      </c>
      <c r="AA1" t="s">
        <v>134</v>
      </c>
      <c r="AB1" t="s">
        <v>136</v>
      </c>
    </row>
    <row r="2" spans="1:28" x14ac:dyDescent="0.2">
      <c r="A2" t="s">
        <v>157</v>
      </c>
      <c r="B2">
        <v>10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>
        <v>100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</row>
    <row r="3" spans="1:28" x14ac:dyDescent="0.2">
      <c r="A3" t="s">
        <v>158</v>
      </c>
      <c r="B3">
        <v>15</v>
      </c>
      <c r="C3" t="s">
        <v>148</v>
      </c>
      <c r="D3">
        <v>100</v>
      </c>
      <c r="E3" t="s">
        <v>148</v>
      </c>
      <c r="F3">
        <v>100</v>
      </c>
      <c r="G3" t="s">
        <v>148</v>
      </c>
      <c r="H3">
        <v>100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>
        <v>100</v>
      </c>
      <c r="O3">
        <v>100</v>
      </c>
      <c r="P3">
        <v>100</v>
      </c>
      <c r="Q3">
        <v>100</v>
      </c>
      <c r="R3">
        <v>100</v>
      </c>
      <c r="S3" t="s">
        <v>148</v>
      </c>
      <c r="T3" t="s">
        <v>148</v>
      </c>
      <c r="U3" t="s">
        <v>148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</row>
    <row r="4" spans="1:28" x14ac:dyDescent="0.2">
      <c r="A4" t="s">
        <v>159</v>
      </c>
      <c r="B4">
        <v>11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>
        <v>100</v>
      </c>
      <c r="P4" t="s">
        <v>148</v>
      </c>
      <c r="Q4">
        <v>100</v>
      </c>
      <c r="R4" t="s">
        <v>148</v>
      </c>
      <c r="S4" t="s">
        <v>148</v>
      </c>
      <c r="T4" t="s">
        <v>148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</row>
    <row r="5" spans="1:28" x14ac:dyDescent="0.2">
      <c r="A5" t="s">
        <v>160</v>
      </c>
      <c r="B5">
        <v>11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>
        <v>100</v>
      </c>
      <c r="P5" t="s">
        <v>148</v>
      </c>
      <c r="Q5">
        <v>100</v>
      </c>
      <c r="R5" t="s">
        <v>148</v>
      </c>
      <c r="S5" t="s">
        <v>148</v>
      </c>
      <c r="T5" t="s">
        <v>148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</row>
    <row r="6" spans="1:28" x14ac:dyDescent="0.2">
      <c r="A6" t="s">
        <v>161</v>
      </c>
      <c r="B6">
        <v>8</v>
      </c>
      <c r="C6" t="s">
        <v>148</v>
      </c>
      <c r="D6" t="s">
        <v>148</v>
      </c>
      <c r="E6">
        <v>100</v>
      </c>
      <c r="F6" t="s">
        <v>148</v>
      </c>
      <c r="G6">
        <v>100</v>
      </c>
      <c r="H6" t="s">
        <v>148</v>
      </c>
      <c r="I6">
        <v>100</v>
      </c>
      <c r="J6">
        <v>100</v>
      </c>
      <c r="K6">
        <v>100</v>
      </c>
      <c r="L6" t="s">
        <v>148</v>
      </c>
      <c r="M6">
        <v>100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>
        <v>100</v>
      </c>
      <c r="T6">
        <v>100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</row>
    <row r="7" spans="1:28" x14ac:dyDescent="0.2">
      <c r="A7" t="s">
        <v>162</v>
      </c>
      <c r="B7">
        <v>9</v>
      </c>
      <c r="C7" t="s">
        <v>148</v>
      </c>
      <c r="D7" t="s">
        <v>148</v>
      </c>
      <c r="E7">
        <v>100</v>
      </c>
      <c r="F7" t="s">
        <v>148</v>
      </c>
      <c r="G7">
        <v>100</v>
      </c>
      <c r="H7" t="s">
        <v>148</v>
      </c>
      <c r="I7">
        <v>100</v>
      </c>
      <c r="J7">
        <v>100</v>
      </c>
      <c r="K7">
        <v>100</v>
      </c>
      <c r="L7">
        <v>100</v>
      </c>
      <c r="M7">
        <v>100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>
        <v>100</v>
      </c>
      <c r="T7">
        <v>100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</row>
    <row r="9" spans="1:28" x14ac:dyDescent="0.2">
      <c r="B9">
        <f>B2+B3+B4+B5+B6+B7</f>
        <v>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194B-EF9A-304E-839D-330202EA942D}">
  <dimension ref="A1:BT9"/>
  <sheetViews>
    <sheetView workbookViewId="0">
      <selection activeCell="I3" sqref="I3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9" bestFit="1" customWidth="1"/>
    <col min="4" max="4" width="10" bestFit="1" customWidth="1"/>
    <col min="5" max="5" width="10.5" bestFit="1" customWidth="1"/>
    <col min="6" max="6" width="9" bestFit="1" customWidth="1"/>
    <col min="7" max="7" width="4.33203125" bestFit="1" customWidth="1"/>
    <col min="8" max="8" width="8.1640625" bestFit="1" customWidth="1"/>
    <col min="9" max="9" width="6.1640625" bestFit="1" customWidth="1"/>
    <col min="10" max="10" width="19" bestFit="1" customWidth="1"/>
    <col min="11" max="11" width="20" bestFit="1" customWidth="1"/>
    <col min="12" max="12" width="35.33203125" bestFit="1" customWidth="1"/>
    <col min="13" max="13" width="20.1640625" bestFit="1" customWidth="1"/>
    <col min="14" max="14" width="19.6640625" bestFit="1" customWidth="1"/>
    <col min="15" max="15" width="19.83203125" bestFit="1" customWidth="1"/>
    <col min="16" max="16" width="5.33203125" bestFit="1" customWidth="1"/>
    <col min="17" max="17" width="6" bestFit="1" customWidth="1"/>
    <col min="18" max="19" width="6.5" bestFit="1" customWidth="1"/>
    <col min="20" max="20" width="6.33203125" bestFit="1" customWidth="1"/>
    <col min="21" max="22" width="4.83203125" bestFit="1" customWidth="1"/>
    <col min="23" max="25" width="4.6640625" bestFit="1" customWidth="1"/>
    <col min="26" max="26" width="6.1640625" bestFit="1" customWidth="1"/>
    <col min="27" max="27" width="5.33203125" bestFit="1" customWidth="1"/>
    <col min="28" max="28" width="5.1640625" bestFit="1" customWidth="1"/>
    <col min="29" max="29" width="5" bestFit="1" customWidth="1"/>
    <col min="30" max="30" width="6.6640625" bestFit="1" customWidth="1"/>
    <col min="31" max="31" width="4.83203125" bestFit="1" customWidth="1"/>
    <col min="32" max="34" width="5.6640625" bestFit="1" customWidth="1"/>
    <col min="35" max="35" width="5.5" bestFit="1" customWidth="1"/>
    <col min="36" max="36" width="5.6640625" bestFit="1" customWidth="1"/>
    <col min="37" max="37" width="5.5" bestFit="1" customWidth="1"/>
    <col min="38" max="38" width="5" bestFit="1" customWidth="1"/>
    <col min="39" max="39" width="5.1640625" bestFit="1" customWidth="1"/>
    <col min="40" max="40" width="5" bestFit="1" customWidth="1"/>
    <col min="41" max="41" width="6" bestFit="1" customWidth="1"/>
    <col min="42" max="42" width="5.1640625" bestFit="1" customWidth="1"/>
    <col min="43" max="43" width="6.1640625" bestFit="1" customWidth="1"/>
    <col min="44" max="46" width="5.6640625" bestFit="1" customWidth="1"/>
    <col min="47" max="49" width="5.5" bestFit="1" customWidth="1"/>
    <col min="50" max="50" width="5.83203125" bestFit="1" customWidth="1"/>
    <col min="51" max="51" width="5.6640625" bestFit="1" customWidth="1"/>
    <col min="52" max="52" width="6.1640625" bestFit="1" customWidth="1"/>
    <col min="53" max="54" width="5.83203125" bestFit="1" customWidth="1"/>
    <col min="55" max="55" width="5.5" bestFit="1" customWidth="1"/>
    <col min="56" max="56" width="6" bestFit="1" customWidth="1"/>
    <col min="57" max="57" width="5.83203125" bestFit="1" customWidth="1"/>
    <col min="58" max="58" width="5.33203125" bestFit="1" customWidth="1"/>
    <col min="59" max="59" width="5.5" bestFit="1" customWidth="1"/>
    <col min="60" max="60" width="4.5" bestFit="1" customWidth="1"/>
    <col min="61" max="61" width="6" bestFit="1" customWidth="1"/>
    <col min="62" max="62" width="5.1640625" bestFit="1" customWidth="1"/>
    <col min="63" max="63" width="4.33203125" bestFit="1" customWidth="1"/>
    <col min="64" max="64" width="4.1640625" bestFit="1" customWidth="1"/>
    <col min="65" max="65" width="5.1640625" bestFit="1" customWidth="1"/>
    <col min="66" max="67" width="6.33203125" bestFit="1" customWidth="1"/>
    <col min="68" max="71" width="6.1640625" bestFit="1" customWidth="1"/>
    <col min="72" max="72" width="4.1640625" bestFit="1" customWidth="1"/>
  </cols>
  <sheetData>
    <row r="1" spans="1:72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65</v>
      </c>
      <c r="AA1" t="s">
        <v>66</v>
      </c>
      <c r="AB1" t="s">
        <v>67</v>
      </c>
      <c r="AC1" t="s">
        <v>73</v>
      </c>
      <c r="AD1" t="s">
        <v>74</v>
      </c>
      <c r="AE1" t="s">
        <v>76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88</v>
      </c>
      <c r="AN1" t="s">
        <v>89</v>
      </c>
      <c r="AO1" t="s">
        <v>92</v>
      </c>
      <c r="AP1" t="s">
        <v>93</v>
      </c>
      <c r="AQ1" t="s">
        <v>94</v>
      </c>
      <c r="AR1" t="s">
        <v>95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112</v>
      </c>
      <c r="BG1" t="s">
        <v>113</v>
      </c>
      <c r="BH1" t="s">
        <v>116</v>
      </c>
      <c r="BI1" t="s">
        <v>118</v>
      </c>
      <c r="BJ1" t="s">
        <v>122</v>
      </c>
      <c r="BK1" t="s">
        <v>123</v>
      </c>
      <c r="BL1" t="s">
        <v>124</v>
      </c>
      <c r="BM1" t="s">
        <v>125</v>
      </c>
      <c r="BN1" t="s">
        <v>127</v>
      </c>
      <c r="BO1" t="s">
        <v>129</v>
      </c>
      <c r="BP1" t="s">
        <v>131</v>
      </c>
      <c r="BQ1" t="s">
        <v>133</v>
      </c>
      <c r="BR1" t="s">
        <v>135</v>
      </c>
      <c r="BS1" t="s">
        <v>137</v>
      </c>
      <c r="BT1" t="s">
        <v>142</v>
      </c>
    </row>
    <row r="2" spans="1:72" x14ac:dyDescent="0.2">
      <c r="A2" t="s">
        <v>157</v>
      </c>
      <c r="B2">
        <v>10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>
        <v>100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>
        <v>100</v>
      </c>
      <c r="BK2" t="s">
        <v>148</v>
      </c>
      <c r="BL2" t="s">
        <v>148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 t="s">
        <v>148</v>
      </c>
    </row>
    <row r="3" spans="1:72" x14ac:dyDescent="0.2">
      <c r="A3" t="s">
        <v>158</v>
      </c>
      <c r="B3">
        <v>15</v>
      </c>
      <c r="C3">
        <v>100</v>
      </c>
      <c r="D3" t="s">
        <v>148</v>
      </c>
      <c r="E3">
        <v>100</v>
      </c>
      <c r="F3" t="s">
        <v>148</v>
      </c>
      <c r="G3" t="s">
        <v>148</v>
      </c>
      <c r="H3" t="s">
        <v>148</v>
      </c>
      <c r="I3">
        <v>99.87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>
        <v>100</v>
      </c>
      <c r="R3" t="s">
        <v>148</v>
      </c>
      <c r="S3">
        <v>100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>
        <v>100</v>
      </c>
      <c r="AF3">
        <v>100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>
        <v>100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 t="s">
        <v>148</v>
      </c>
    </row>
    <row r="4" spans="1:72" x14ac:dyDescent="0.2">
      <c r="A4" t="s">
        <v>159</v>
      </c>
      <c r="B4">
        <v>11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>
        <v>100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>
        <v>100</v>
      </c>
      <c r="BG4" t="s">
        <v>148</v>
      </c>
      <c r="BH4" t="s">
        <v>148</v>
      </c>
      <c r="BI4" t="s">
        <v>148</v>
      </c>
      <c r="BJ4">
        <v>100</v>
      </c>
      <c r="BK4" t="s">
        <v>148</v>
      </c>
      <c r="BL4" t="s">
        <v>148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 t="s">
        <v>148</v>
      </c>
    </row>
    <row r="5" spans="1:72" x14ac:dyDescent="0.2">
      <c r="A5" t="s">
        <v>160</v>
      </c>
      <c r="B5">
        <v>11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>
        <v>100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>
        <v>100</v>
      </c>
      <c r="BG5" t="s">
        <v>148</v>
      </c>
      <c r="BH5" t="s">
        <v>148</v>
      </c>
      <c r="BI5" t="s">
        <v>148</v>
      </c>
      <c r="BJ5">
        <v>100</v>
      </c>
      <c r="BK5" t="s">
        <v>148</v>
      </c>
      <c r="BL5" t="s">
        <v>148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 t="s">
        <v>148</v>
      </c>
    </row>
    <row r="6" spans="1:72" x14ac:dyDescent="0.2">
      <c r="A6" t="s">
        <v>161</v>
      </c>
      <c r="B6">
        <v>52</v>
      </c>
      <c r="C6" t="s">
        <v>148</v>
      </c>
      <c r="D6">
        <v>100</v>
      </c>
      <c r="E6" t="s">
        <v>148</v>
      </c>
      <c r="F6">
        <v>100</v>
      </c>
      <c r="G6">
        <v>100</v>
      </c>
      <c r="H6">
        <v>100</v>
      </c>
      <c r="I6" t="s">
        <v>148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 t="s">
        <v>148</v>
      </c>
      <c r="R6" t="s">
        <v>148</v>
      </c>
      <c r="S6" t="s">
        <v>148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99.76</v>
      </c>
      <c r="AA6">
        <v>100</v>
      </c>
      <c r="AB6">
        <v>100</v>
      </c>
      <c r="AC6">
        <v>100</v>
      </c>
      <c r="AD6">
        <v>100</v>
      </c>
      <c r="AE6" t="s">
        <v>148</v>
      </c>
      <c r="AF6" t="s">
        <v>148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99.26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 t="s">
        <v>148</v>
      </c>
      <c r="BG6">
        <v>100</v>
      </c>
      <c r="BH6">
        <v>100</v>
      </c>
      <c r="BI6">
        <v>100</v>
      </c>
      <c r="BJ6" t="s">
        <v>148</v>
      </c>
      <c r="BK6">
        <v>100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>
        <v>100</v>
      </c>
    </row>
    <row r="7" spans="1:72" x14ac:dyDescent="0.2">
      <c r="A7" t="s">
        <v>162</v>
      </c>
      <c r="B7">
        <v>54</v>
      </c>
      <c r="C7" t="s">
        <v>148</v>
      </c>
      <c r="D7">
        <v>100</v>
      </c>
      <c r="E7" t="s">
        <v>148</v>
      </c>
      <c r="F7">
        <v>100</v>
      </c>
      <c r="G7">
        <v>100</v>
      </c>
      <c r="H7">
        <v>100</v>
      </c>
      <c r="I7" t="s">
        <v>148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 t="s">
        <v>148</v>
      </c>
      <c r="R7">
        <v>100</v>
      </c>
      <c r="S7" t="s">
        <v>148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99.76</v>
      </c>
      <c r="AA7">
        <v>100</v>
      </c>
      <c r="AB7">
        <v>100</v>
      </c>
      <c r="AC7">
        <v>100</v>
      </c>
      <c r="AD7">
        <v>100</v>
      </c>
      <c r="AE7" t="s">
        <v>148</v>
      </c>
      <c r="AF7" t="s">
        <v>148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99.26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 t="s">
        <v>148</v>
      </c>
      <c r="BG7">
        <v>100</v>
      </c>
      <c r="BH7">
        <v>100</v>
      </c>
      <c r="BI7">
        <v>100</v>
      </c>
      <c r="BJ7" t="s">
        <v>148</v>
      </c>
      <c r="BK7">
        <v>100</v>
      </c>
      <c r="BL7">
        <v>100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>
        <v>100</v>
      </c>
    </row>
    <row r="9" spans="1:72" x14ac:dyDescent="0.2">
      <c r="B9">
        <f>B2+B3+B4+B5+B6+B7</f>
        <v>153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8E22-2882-3F4B-90E8-C19E3C5DE0EB}">
  <dimension ref="A1:AC9"/>
  <sheetViews>
    <sheetView tabSelected="1" workbookViewId="0">
      <selection activeCell="C3" sqref="C3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1.83203125" bestFit="1" customWidth="1"/>
    <col min="4" max="4" width="11.5" bestFit="1" customWidth="1"/>
    <col min="5" max="5" width="12.1640625" bestFit="1" customWidth="1"/>
    <col min="6" max="6" width="14.83203125" bestFit="1" customWidth="1"/>
    <col min="7" max="7" width="11" bestFit="1" customWidth="1"/>
    <col min="8" max="9" width="9.6640625" bestFit="1" customWidth="1"/>
    <col min="10" max="11" width="15.83203125" bestFit="1" customWidth="1"/>
    <col min="12" max="12" width="32" bestFit="1" customWidth="1"/>
    <col min="13" max="13" width="14.83203125" bestFit="1" customWidth="1"/>
    <col min="14" max="14" width="14.6640625" bestFit="1" customWidth="1"/>
    <col min="15" max="15" width="15" bestFit="1" customWidth="1"/>
    <col min="16" max="18" width="11" bestFit="1" customWidth="1"/>
    <col min="23" max="23" width="11.83203125" bestFit="1" customWidth="1"/>
    <col min="24" max="24" width="11.5" bestFit="1" customWidth="1"/>
    <col min="25" max="25" width="8.33203125" bestFit="1" customWidth="1"/>
    <col min="26" max="26" width="8.6640625" bestFit="1" customWidth="1"/>
    <col min="27" max="27" width="9.1640625" bestFit="1" customWidth="1"/>
    <col min="28" max="28" width="11.33203125" bestFit="1" customWidth="1"/>
    <col min="29" max="29" width="9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157</v>
      </c>
      <c r="B2">
        <v>9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 t="s">
        <v>148</v>
      </c>
      <c r="X2" t="s">
        <v>148</v>
      </c>
      <c r="Y2" t="s">
        <v>148</v>
      </c>
      <c r="Z2" t="s">
        <v>148</v>
      </c>
      <c r="AA2">
        <v>100</v>
      </c>
      <c r="AB2" t="s">
        <v>148</v>
      </c>
      <c r="AC2" t="s">
        <v>148</v>
      </c>
    </row>
    <row r="3" spans="1:29" x14ac:dyDescent="0.2">
      <c r="A3" t="s">
        <v>158</v>
      </c>
      <c r="B3">
        <v>14</v>
      </c>
      <c r="C3">
        <v>100</v>
      </c>
      <c r="D3" t="s">
        <v>148</v>
      </c>
      <c r="E3">
        <v>100</v>
      </c>
      <c r="F3">
        <v>100</v>
      </c>
      <c r="G3">
        <v>100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 t="s">
        <v>148</v>
      </c>
      <c r="Z3" t="s">
        <v>148</v>
      </c>
      <c r="AA3" t="s">
        <v>148</v>
      </c>
      <c r="AB3" t="s">
        <v>148</v>
      </c>
      <c r="AC3">
        <v>100</v>
      </c>
    </row>
    <row r="4" spans="1:29" x14ac:dyDescent="0.2">
      <c r="A4" t="s">
        <v>159</v>
      </c>
      <c r="B4">
        <v>10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 t="s">
        <v>148</v>
      </c>
      <c r="X4">
        <v>100</v>
      </c>
      <c r="Y4" t="s">
        <v>148</v>
      </c>
      <c r="Z4" t="s">
        <v>148</v>
      </c>
      <c r="AA4">
        <v>100</v>
      </c>
      <c r="AB4" t="s">
        <v>148</v>
      </c>
      <c r="AC4" t="s">
        <v>148</v>
      </c>
    </row>
    <row r="5" spans="1:29" x14ac:dyDescent="0.2">
      <c r="A5" t="s">
        <v>160</v>
      </c>
      <c r="B5">
        <v>10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 t="s">
        <v>148</v>
      </c>
      <c r="X5">
        <v>100</v>
      </c>
      <c r="Y5" t="s">
        <v>148</v>
      </c>
      <c r="Z5" t="s">
        <v>148</v>
      </c>
      <c r="AA5">
        <v>100</v>
      </c>
      <c r="AB5" t="s">
        <v>148</v>
      </c>
      <c r="AC5" t="s">
        <v>148</v>
      </c>
    </row>
    <row r="6" spans="1:29" x14ac:dyDescent="0.2">
      <c r="A6" t="s">
        <v>161</v>
      </c>
      <c r="B6">
        <v>11</v>
      </c>
      <c r="C6" t="s">
        <v>148</v>
      </c>
      <c r="D6">
        <v>100</v>
      </c>
      <c r="E6" t="s">
        <v>148</v>
      </c>
      <c r="F6" t="s">
        <v>148</v>
      </c>
      <c r="G6" t="s">
        <v>148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>
        <v>100</v>
      </c>
      <c r="Z6">
        <v>100</v>
      </c>
      <c r="AA6" t="s">
        <v>148</v>
      </c>
      <c r="AB6">
        <v>100</v>
      </c>
      <c r="AC6" t="s">
        <v>148</v>
      </c>
    </row>
    <row r="7" spans="1:29" x14ac:dyDescent="0.2">
      <c r="A7" t="s">
        <v>162</v>
      </c>
      <c r="B7">
        <v>12</v>
      </c>
      <c r="C7" t="s">
        <v>148</v>
      </c>
      <c r="D7">
        <v>100</v>
      </c>
      <c r="E7" t="s">
        <v>148</v>
      </c>
      <c r="F7" t="s">
        <v>148</v>
      </c>
      <c r="G7" t="s">
        <v>148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>
        <v>100</v>
      </c>
      <c r="Z7">
        <v>100</v>
      </c>
      <c r="AA7" t="s">
        <v>148</v>
      </c>
      <c r="AB7">
        <v>100</v>
      </c>
      <c r="AC7" t="s">
        <v>148</v>
      </c>
    </row>
    <row r="9" spans="1:29" x14ac:dyDescent="0.2">
      <c r="B9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Overwiev</vt:lpstr>
      <vt:lpstr>Resfinder</vt:lpstr>
      <vt:lpstr>NCBI</vt:lpstr>
      <vt:lpstr>Card</vt:lpstr>
      <vt:lpstr>Argannot</vt:lpstr>
      <vt:lpstr>Overwiev!summary_all</vt:lpstr>
      <vt:lpstr>Argannot!summary_argannot</vt:lpstr>
      <vt:lpstr>Card!summary_card</vt:lpstr>
      <vt:lpstr>NCBI!summary_ncbi</vt:lpstr>
      <vt:lpstr>Resfinder!summary_resfinder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2020-05-20T11:49:14Z</dcterms:created>
  <dcterms:modified xsi:type="dcterms:W3CDTF">2020-06-15T13:35:31Z</dcterms:modified>
</cp:coreProperties>
</file>