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I Agent\Used Car Bot\Data Summary\"/>
    </mc:Choice>
  </mc:AlternateContent>
  <xr:revisionPtr revIDLastSave="0" documentId="13_ncr:1_{0D1C6E1E-2901-4FB8-BA53-A7CE2D7BDD2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port" sheetId="1" r:id="rId1"/>
    <sheet name="Logic 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F18" i="1"/>
  <c r="E18" i="1"/>
  <c r="G18" i="1" s="1"/>
  <c r="G17" i="1"/>
  <c r="F17" i="1"/>
  <c r="E17" i="1"/>
  <c r="F16" i="1"/>
  <c r="E16" i="1"/>
  <c r="G16" i="1" s="1"/>
  <c r="E15" i="1"/>
</calcChain>
</file>

<file path=xl/sharedStrings.xml><?xml version="1.0" encoding="utf-8"?>
<sst xmlns="http://schemas.openxmlformats.org/spreadsheetml/2006/main" count="188" uniqueCount="124">
  <si>
    <t>1.Time Range Performance Summary</t>
  </si>
  <si>
    <t>Time Range</t>
  </si>
  <si>
    <t>Browse Used Cars</t>
  </si>
  <si>
    <t>Get Car Valuation</t>
  </si>
  <si>
    <t>Contact Our Team</t>
  </si>
  <si>
    <t>About Us</t>
  </si>
  <si>
    <t>Total Leads</t>
  </si>
  <si>
    <t>Most Selected Option</t>
  </si>
  <si>
    <t>9am-12pm</t>
  </si>
  <si>
    <t>Browse used cars</t>
  </si>
  <si>
    <t>12pm-3pm</t>
  </si>
  <si>
    <t>Get car valuation</t>
  </si>
  <si>
    <t>3pm-6pm</t>
  </si>
  <si>
    <t>6pm-9pm</t>
  </si>
  <si>
    <t>Total</t>
  </si>
  <si>
    <t>2. Overall Daily Performance Overview</t>
  </si>
  <si>
    <t>Options</t>
  </si>
  <si>
    <t>New Leads</t>
  </si>
  <si>
    <t>Returning Users</t>
  </si>
  <si>
    <t>New Lead %</t>
  </si>
  <si>
    <t>Returning %</t>
  </si>
  <si>
    <t>Top Budget Range</t>
  </si>
  <si>
    <t>Top Car Type</t>
  </si>
  <si>
    <t>Top Brand</t>
  </si>
  <si>
    <t>Browse Cars</t>
  </si>
  <si>
    <t>₹5-10 Lakhs</t>
  </si>
  <si>
    <t>SUV</t>
  </si>
  <si>
    <t>Maruti Suzuki</t>
  </si>
  <si>
    <t>Car Valuation</t>
  </si>
  <si>
    <t>N/A</t>
  </si>
  <si>
    <t>Hatchback</t>
  </si>
  <si>
    <t>3.Browse Cars – Weekly User Journey (Dashboard with Date Filter)</t>
  </si>
  <si>
    <t>Date</t>
  </si>
  <si>
    <t>Budget Selected</t>
  </si>
  <si>
    <t>Type Selected</t>
  </si>
  <si>
    <t>Brand Selected</t>
  </si>
  <si>
    <t>Cars Viewed</t>
  </si>
  <si>
    <t>Test Drives Booked</t>
  </si>
  <si>
    <t>Contact Details Collected</t>
  </si>
  <si>
    <t>Drop-offs</t>
  </si>
  <si>
    <t>Conversion Rate %</t>
  </si>
  <si>
    <t>Weekly Total</t>
  </si>
  <si>
    <t>4. Car Valuation – Weekly User Journey (Dashboard with Date Filter)</t>
  </si>
  <si>
    <t>Model Selected</t>
  </si>
  <si>
    <t>Year Selected</t>
  </si>
  <si>
    <t>Fuel Type</t>
  </si>
  <si>
    <t>KM Range</t>
  </si>
  <si>
    <t>Ownership</t>
  </si>
  <si>
    <t>Condition</t>
  </si>
  <si>
    <t>Contact Details</t>
  </si>
  <si>
    <t>Valuation Completed</t>
  </si>
  <si>
    <t>Metric</t>
  </si>
  <si>
    <t>Definition / Logic</t>
  </si>
  <si>
    <t>Formula</t>
  </si>
  <si>
    <t>Count of unique users (mobile numbers) who interacted with the chatbot.</t>
  </si>
  <si>
    <t>COUNT(Unique Mobile Numbers)</t>
  </si>
  <si>
    <t>COUNT(New Unique Mobile Numbers)</t>
  </si>
  <si>
    <t>Same customer coming back (repeated interaction from an already known mobile number).</t>
  </si>
  <si>
    <t>Total Leads – New Leads</t>
  </si>
  <si>
    <t>Proportion of new users out of total leads.</t>
  </si>
  <si>
    <t>(New Leads ÷ Total Leads) × 100</t>
  </si>
  <si>
    <t>Proportion of returning users out of total leads.</t>
  </si>
  <si>
    <t>(Returning Users ÷ Total Leads) × 100</t>
  </si>
  <si>
    <t>Most frequently selected budget option in “Browse Cars” flow.</t>
  </si>
  <si>
    <t>MODE(Budget Selected)</t>
  </si>
  <si>
    <t>Most frequently selected car type (SUV, Hatchback, Sedan, etc.) in “Browse Cars” flow.</t>
  </si>
  <si>
    <t>MODE(Car Type Selected)</t>
  </si>
  <si>
    <t>Most frequently selected car brand in either “Browse Cars” or “Car Valuation” flow.</t>
  </si>
  <si>
    <t>MODE(Brand Selected)</t>
  </si>
  <si>
    <t>Users coming to the chatbot for the first time.</t>
  </si>
  <si>
    <t>Count of users selecting Browse Cars option in that time slot.</t>
  </si>
  <si>
    <t>COUNT(Browse Cars Leads)</t>
  </si>
  <si>
    <t>Count of users selecting Car Valuation option in that time slot.</t>
  </si>
  <si>
    <t>COUNT(Car Valuation Leads)</t>
  </si>
  <si>
    <t>Count of users selecting Contact Our Team option in that time slot.</t>
  </si>
  <si>
    <t>COUNT(Contact Our Team Leads)</t>
  </si>
  <si>
    <t>Count of users selecting About Us option in that time slot.</t>
  </si>
  <si>
    <t>COUNT(About Us Leads)</t>
  </si>
  <si>
    <t>Sum of all leads generated across options in that time slot.</t>
  </si>
  <si>
    <t>Browse Cars + Car Valuation + Contact Our Team + About Us</t>
  </si>
  <si>
    <t>The option with the maximum leads in that time slot.</t>
  </si>
  <si>
    <t>MAX(Browse Cars, Car Valuation, Contact Our Team, About Us) → Return option name</t>
  </si>
  <si>
    <t>1.Formula Reference – Time Range Performance Summary</t>
  </si>
  <si>
    <t>2.Formula Reference – Daily Performance Overview</t>
  </si>
  <si>
    <t>Count of unique users entering Browse Cars flow.</t>
  </si>
  <si>
    <t>COUNT(Unique Mobile Numbers in Browse Cars)</t>
  </si>
  <si>
    <t>Users who selected a budget range.</t>
  </si>
  <si>
    <t>COUNT(Budget Selected)</t>
  </si>
  <si>
    <t>Users who selected a car type (SUV, Sedan, Hatchback, etc.).</t>
  </si>
  <si>
    <t>COUNT(Type Selected)</t>
  </si>
  <si>
    <t>Users who selected a car brand.</t>
  </si>
  <si>
    <t>COUNT(Brand Selected)</t>
  </si>
  <si>
    <t>Count of cars displayed to users (after budget, type, and brand filters).</t>
  </si>
  <si>
    <t>COUNT(Cars Viewed)</t>
  </si>
  <si>
    <t>Users who scheduled a test drive.</t>
  </si>
  <si>
    <t>COUNT(Test Drives Booked)</t>
  </si>
  <si>
    <t>Users who provided their details (Name, Phone, etc.).</t>
  </si>
  <si>
    <t>COUNT(Contact Details)</t>
  </si>
  <si>
    <t>Ratio of completed leads to total leads.</t>
  </si>
  <si>
    <t>Count of unique users entering Car Valuation flow.</t>
  </si>
  <si>
    <t>COUNT(Unique Mobile Numbers in Car Valuation)</t>
  </si>
  <si>
    <t>Users who provided car brand.</t>
  </si>
  <si>
    <t>Users who provided car model.</t>
  </si>
  <si>
    <t>COUNT(Model Selected)</t>
  </si>
  <si>
    <t>Users who provided car year.</t>
  </si>
  <si>
    <t>COUNT(Year Selected)</t>
  </si>
  <si>
    <t>Users who selected fuel type (Petrol, Diesel, CNG, Electric).</t>
  </si>
  <si>
    <t>COUNT(Fuel Type Selected)</t>
  </si>
  <si>
    <t>Users who selected driven kilometers.</t>
  </si>
  <si>
    <t>COUNT(KM Range Selected)</t>
  </si>
  <si>
    <t>Users who mentioned ownership (1st, 2nd, etc.).</t>
  </si>
  <si>
    <t>COUNT(Ownership Selected)</t>
  </si>
  <si>
    <t>Users who rated car condition.</t>
  </si>
  <si>
    <t>COUNT(Condition Selected)</t>
  </si>
  <si>
    <t>Users who provided their details (Name, Phone, Location).</t>
  </si>
  <si>
    <t>Total Leads – Valuation Completed</t>
  </si>
  <si>
    <t>3.Formula Reference – Browse Cars: Weekly User Journey (Dashboard with Date Filter)</t>
  </si>
  <si>
    <t>4.Formula Reference – Car Valuation: Weekly User Journey (Dashboard with Date Filter)</t>
  </si>
  <si>
    <t>Total Leads – Confirmed Bookings</t>
  </si>
  <si>
    <t>(Confirmed Bookings ÷ Total Leads) × 100</t>
  </si>
  <si>
    <t>Users who reached the final system-generated valuation confirmation message.</t>
  </si>
  <si>
    <t>Leads who exited before receiving the valuation confirmation message.</t>
  </si>
  <si>
    <t>COUNT(Confirmed Valuation Messages Sent)</t>
  </si>
  <si>
    <t>Leads who exited before reaching the final system confirmation message (booking not completed).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</si>
</sst>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4" borderId="2" xfId="0" applyFont="1" applyFill="1" applyBorder="1"/>
    <xf numFmtId="0" fontId="1" fillId="2" borderId="1" xfId="0" applyFont="1" applyFill="1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6"/>
  <sheetViews>
    <sheetView showGridLines="0" topLeftCell="A37" zoomScale="73" workbookViewId="0">
      <selection activeCell="J9" sqref="J9"/>
    </sheetView>
  </sheetViews>
  <sheetFormatPr defaultRowHeight="14.5" x14ac:dyDescent="0.35"/>
  <cols>
    <col min="2" max="2" width="58.90625" bestFit="1" customWidth="1"/>
    <col min="3" max="3" width="15.81640625" bestFit="1" customWidth="1"/>
    <col min="4" max="4" width="15.7265625" bestFit="1" customWidth="1"/>
    <col min="5" max="5" width="16.1796875" bestFit="1" customWidth="1"/>
    <col min="6" max="6" width="13.36328125" bestFit="1" customWidth="1"/>
    <col min="7" max="7" width="11.08984375" bestFit="1" customWidth="1"/>
    <col min="8" max="8" width="19.08984375" bestFit="1" customWidth="1"/>
    <col min="9" max="9" width="22" bestFit="1" customWidth="1"/>
    <col min="10" max="10" width="12.1796875" bestFit="1" customWidth="1"/>
    <col min="11" max="11" width="16.453125" bestFit="1" customWidth="1"/>
    <col min="12" max="12" width="18.7265625" bestFit="1" customWidth="1"/>
    <col min="13" max="13" width="10.7265625" bestFit="1" customWidth="1"/>
  </cols>
  <sheetData>
    <row r="1" spans="2:12" ht="15" thickBot="1" x14ac:dyDescent="0.4"/>
    <row r="2" spans="2:12" ht="15" thickBot="1" x14ac:dyDescent="0.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x14ac:dyDescent="0.35">
      <c r="B3" s="2"/>
      <c r="C3" s="2"/>
      <c r="D3" s="2"/>
      <c r="E3" s="2"/>
      <c r="F3" s="2"/>
      <c r="G3" s="2"/>
      <c r="H3" s="2"/>
      <c r="I3" s="2"/>
      <c r="K3" s="2"/>
      <c r="L3" s="2"/>
    </row>
    <row r="4" spans="2:12" x14ac:dyDescent="0.3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2"/>
      <c r="K4" s="2"/>
      <c r="L4" s="2"/>
    </row>
    <row r="5" spans="2:12" x14ac:dyDescent="0.35">
      <c r="B5" s="4" t="s">
        <v>8</v>
      </c>
      <c r="C5" s="4">
        <v>45</v>
      </c>
      <c r="D5" s="4">
        <v>30</v>
      </c>
      <c r="E5" s="4">
        <v>25</v>
      </c>
      <c r="F5" s="4">
        <v>20</v>
      </c>
      <c r="G5" s="4">
        <v>120</v>
      </c>
      <c r="H5" s="4" t="s">
        <v>9</v>
      </c>
      <c r="I5" s="2"/>
      <c r="K5" s="2"/>
      <c r="L5" s="2"/>
    </row>
    <row r="6" spans="2:12" x14ac:dyDescent="0.35">
      <c r="B6" s="4" t="s">
        <v>10</v>
      </c>
      <c r="C6" s="4">
        <v>25</v>
      </c>
      <c r="D6" s="4">
        <v>30</v>
      </c>
      <c r="E6" s="4">
        <v>20</v>
      </c>
      <c r="F6" s="4">
        <v>15</v>
      </c>
      <c r="G6" s="4">
        <v>90</v>
      </c>
      <c r="H6" s="4" t="s">
        <v>11</v>
      </c>
      <c r="I6" s="2"/>
      <c r="K6" s="2"/>
      <c r="L6" s="2"/>
    </row>
    <row r="7" spans="2:12" x14ac:dyDescent="0.35">
      <c r="B7" s="4" t="s">
        <v>12</v>
      </c>
      <c r="C7" s="4">
        <v>40</v>
      </c>
      <c r="D7" s="4">
        <v>35</v>
      </c>
      <c r="E7" s="4">
        <v>25</v>
      </c>
      <c r="F7" s="4">
        <v>10</v>
      </c>
      <c r="G7" s="4">
        <v>110</v>
      </c>
      <c r="H7" s="4" t="s">
        <v>9</v>
      </c>
      <c r="I7" s="2"/>
      <c r="K7" s="2"/>
      <c r="L7" s="2"/>
    </row>
    <row r="8" spans="2:12" x14ac:dyDescent="0.35">
      <c r="B8" s="4" t="s">
        <v>13</v>
      </c>
      <c r="C8" s="4">
        <v>60</v>
      </c>
      <c r="D8" s="4">
        <v>40</v>
      </c>
      <c r="E8" s="4">
        <v>30</v>
      </c>
      <c r="F8" s="4">
        <v>20</v>
      </c>
      <c r="G8" s="4">
        <v>150</v>
      </c>
      <c r="H8" s="4" t="s">
        <v>9</v>
      </c>
      <c r="I8" s="2"/>
      <c r="K8" s="2"/>
      <c r="L8" s="2"/>
    </row>
    <row r="9" spans="2:12" x14ac:dyDescent="0.35">
      <c r="B9" s="4" t="s">
        <v>14</v>
      </c>
      <c r="C9" s="4">
        <v>170</v>
      </c>
      <c r="D9" s="4">
        <v>135</v>
      </c>
      <c r="E9" s="4">
        <v>100</v>
      </c>
      <c r="F9" s="4">
        <v>65</v>
      </c>
      <c r="G9" s="4">
        <v>470</v>
      </c>
      <c r="H9" s="4" t="s">
        <v>9</v>
      </c>
      <c r="I9" s="2"/>
      <c r="K9" s="2"/>
      <c r="L9" s="2"/>
    </row>
    <row r="10" spans="2:12" x14ac:dyDescent="0.35">
      <c r="B10" s="2"/>
      <c r="C10" s="2"/>
      <c r="D10" s="2"/>
      <c r="E10" s="2"/>
      <c r="F10" s="2"/>
      <c r="G10" s="2"/>
      <c r="H10" s="2"/>
      <c r="I10" s="2"/>
      <c r="K10" s="2"/>
      <c r="L10" s="2"/>
    </row>
    <row r="11" spans="2:12" ht="15" thickBot="1" x14ac:dyDescent="0.4">
      <c r="B11" s="2"/>
      <c r="C11" s="2"/>
      <c r="D11" s="2"/>
      <c r="E11" s="2"/>
      <c r="F11" s="2"/>
      <c r="G11" s="2"/>
      <c r="H11" s="2"/>
      <c r="I11" s="2"/>
      <c r="K11" s="2"/>
      <c r="L11" s="2"/>
    </row>
    <row r="12" spans="2:12" ht="15" thickBot="1" x14ac:dyDescent="0.4">
      <c r="B12" s="1" t="s">
        <v>15</v>
      </c>
      <c r="C12" s="2"/>
      <c r="D12" s="2"/>
      <c r="E12" s="2"/>
      <c r="F12" s="2"/>
      <c r="G12" s="2"/>
      <c r="H12" s="2"/>
      <c r="I12" s="2"/>
      <c r="J12" s="2"/>
      <c r="K12" s="2"/>
    </row>
    <row r="13" spans="2:12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2" x14ac:dyDescent="0.35">
      <c r="B14" s="3" t="s">
        <v>16</v>
      </c>
      <c r="C14" s="3" t="s">
        <v>6</v>
      </c>
      <c r="D14" s="3" t="s">
        <v>17</v>
      </c>
      <c r="E14" s="3" t="s">
        <v>18</v>
      </c>
      <c r="F14" s="3" t="s">
        <v>19</v>
      </c>
      <c r="G14" s="3" t="s">
        <v>20</v>
      </c>
      <c r="H14" s="3" t="s">
        <v>21</v>
      </c>
      <c r="I14" s="3" t="s">
        <v>22</v>
      </c>
      <c r="J14" s="3" t="s">
        <v>23</v>
      </c>
      <c r="K14" s="2"/>
    </row>
    <row r="15" spans="2:12" x14ac:dyDescent="0.35">
      <c r="B15" s="4" t="s">
        <v>24</v>
      </c>
      <c r="C15" s="4">
        <v>170</v>
      </c>
      <c r="D15" s="4">
        <v>118</v>
      </c>
      <c r="E15" s="4">
        <f>C15-D15</f>
        <v>52</v>
      </c>
      <c r="F15" s="5">
        <f>(D15/C15)</f>
        <v>0.69411764705882351</v>
      </c>
      <c r="G15" s="5">
        <f>(E15/C15)</f>
        <v>0.30588235294117649</v>
      </c>
      <c r="H15" s="4" t="s">
        <v>25</v>
      </c>
      <c r="I15" s="4" t="s">
        <v>26</v>
      </c>
      <c r="J15" s="4" t="s">
        <v>27</v>
      </c>
      <c r="K15" s="2"/>
    </row>
    <row r="16" spans="2:12" x14ac:dyDescent="0.35">
      <c r="B16" s="4" t="s">
        <v>28</v>
      </c>
      <c r="C16" s="4">
        <v>135</v>
      </c>
      <c r="D16" s="4">
        <v>102</v>
      </c>
      <c r="E16" s="4">
        <f>C16-D16</f>
        <v>33</v>
      </c>
      <c r="F16" s="5">
        <f>(D16/C16)</f>
        <v>0.75555555555555554</v>
      </c>
      <c r="G16" s="5">
        <f>(E16/C16)</f>
        <v>0.24444444444444444</v>
      </c>
      <c r="H16" s="4" t="s">
        <v>29</v>
      </c>
      <c r="I16" s="4" t="s">
        <v>30</v>
      </c>
      <c r="J16" s="4" t="s">
        <v>27</v>
      </c>
      <c r="K16" s="2"/>
    </row>
    <row r="17" spans="2:13" x14ac:dyDescent="0.35">
      <c r="B17" s="4" t="s">
        <v>4</v>
      </c>
      <c r="C17" s="4">
        <v>80</v>
      </c>
      <c r="D17" s="4">
        <v>66</v>
      </c>
      <c r="E17" s="4">
        <f>C17-D17</f>
        <v>14</v>
      </c>
      <c r="F17" s="5">
        <f>(D17/C17)</f>
        <v>0.82499999999999996</v>
      </c>
      <c r="G17" s="5">
        <f>(E17/C17)</f>
        <v>0.17499999999999999</v>
      </c>
      <c r="H17" s="4" t="s">
        <v>29</v>
      </c>
      <c r="I17" s="4" t="s">
        <v>29</v>
      </c>
      <c r="J17" s="4" t="s">
        <v>29</v>
      </c>
      <c r="K17" s="2"/>
    </row>
    <row r="18" spans="2:13" x14ac:dyDescent="0.35">
      <c r="B18" s="4" t="s">
        <v>5</v>
      </c>
      <c r="C18" s="4">
        <v>60</v>
      </c>
      <c r="D18" s="4">
        <v>56</v>
      </c>
      <c r="E18" s="4">
        <f>C18-D18</f>
        <v>4</v>
      </c>
      <c r="F18" s="5">
        <f>(D18/C18)</f>
        <v>0.93333333333333335</v>
      </c>
      <c r="G18" s="5">
        <f>(E18/C18)</f>
        <v>6.6666666666666666E-2</v>
      </c>
      <c r="H18" s="4" t="s">
        <v>29</v>
      </c>
      <c r="I18" s="4" t="s">
        <v>29</v>
      </c>
      <c r="J18" s="4" t="s">
        <v>29</v>
      </c>
      <c r="K18" s="2"/>
    </row>
    <row r="19" spans="2:13" x14ac:dyDescent="0.35">
      <c r="B19" s="2"/>
      <c r="C19" s="2"/>
      <c r="D19" s="2"/>
      <c r="E19" s="2"/>
      <c r="F19" s="2"/>
      <c r="G19" s="2"/>
      <c r="H19" s="2"/>
      <c r="I19" s="2"/>
      <c r="K19" s="2"/>
    </row>
    <row r="20" spans="2:13" x14ac:dyDescent="0.35">
      <c r="B20" s="2"/>
      <c r="C20" s="2"/>
      <c r="D20" s="2"/>
      <c r="E20" s="2"/>
      <c r="F20" s="2"/>
      <c r="G20" s="2"/>
      <c r="H20" s="2"/>
      <c r="I20" s="2"/>
      <c r="K20" s="2"/>
      <c r="L20" s="2"/>
    </row>
    <row r="21" spans="2:13" ht="15" thickBot="1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3" ht="15" thickBot="1" x14ac:dyDescent="0.4">
      <c r="B22" s="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3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3" x14ac:dyDescent="0.35">
      <c r="B24" s="3" t="s">
        <v>32</v>
      </c>
      <c r="C24" s="3" t="s">
        <v>6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  <c r="J24" s="3" t="s">
        <v>39</v>
      </c>
      <c r="K24" s="3" t="s">
        <v>40</v>
      </c>
      <c r="L24" s="2"/>
    </row>
    <row r="25" spans="2:13" x14ac:dyDescent="0.35">
      <c r="B25" s="6">
        <v>45666</v>
      </c>
      <c r="C25" s="4">
        <v>170</v>
      </c>
      <c r="D25" s="4">
        <v>152</v>
      </c>
      <c r="E25" s="4">
        <v>138</v>
      </c>
      <c r="F25" s="4">
        <v>125</v>
      </c>
      <c r="G25" s="4">
        <v>118</v>
      </c>
      <c r="H25" s="4">
        <v>45</v>
      </c>
      <c r="I25" s="4">
        <v>42</v>
      </c>
      <c r="J25" s="4">
        <v>125</v>
      </c>
      <c r="K25" s="5">
        <v>0.26500000000000001</v>
      </c>
      <c r="L25" s="2"/>
    </row>
    <row r="26" spans="2:13" x14ac:dyDescent="0.35">
      <c r="B26" s="6">
        <v>45667</v>
      </c>
      <c r="C26" s="4">
        <v>185</v>
      </c>
      <c r="D26" s="4">
        <v>167</v>
      </c>
      <c r="E26" s="4">
        <v>152</v>
      </c>
      <c r="F26" s="4">
        <v>142</v>
      </c>
      <c r="G26" s="4">
        <v>135</v>
      </c>
      <c r="H26" s="4">
        <v>52</v>
      </c>
      <c r="I26" s="4">
        <v>48</v>
      </c>
      <c r="J26" s="4">
        <v>133</v>
      </c>
      <c r="K26" s="5">
        <v>0.28100000000000003</v>
      </c>
      <c r="L26" s="2"/>
    </row>
    <row r="27" spans="2:13" x14ac:dyDescent="0.35">
      <c r="B27" s="6">
        <v>45668</v>
      </c>
      <c r="C27" s="4">
        <v>198</v>
      </c>
      <c r="D27" s="4">
        <v>178</v>
      </c>
      <c r="E27" s="4">
        <v>165</v>
      </c>
      <c r="F27" s="4">
        <v>158</v>
      </c>
      <c r="G27" s="4">
        <v>150</v>
      </c>
      <c r="H27" s="4">
        <v>58</v>
      </c>
      <c r="I27" s="4">
        <v>55</v>
      </c>
      <c r="J27" s="4">
        <v>140</v>
      </c>
      <c r="K27" s="5">
        <v>0.29299999999999998</v>
      </c>
      <c r="L27" s="2"/>
    </row>
    <row r="28" spans="2:13" x14ac:dyDescent="0.35">
      <c r="B28" s="4" t="s">
        <v>41</v>
      </c>
      <c r="C28" s="4">
        <v>553</v>
      </c>
      <c r="D28" s="4">
        <v>497</v>
      </c>
      <c r="E28" s="4">
        <v>455</v>
      </c>
      <c r="F28" s="4">
        <v>425</v>
      </c>
      <c r="G28" s="4">
        <v>403</v>
      </c>
      <c r="H28" s="4">
        <v>155</v>
      </c>
      <c r="I28" s="4">
        <v>145</v>
      </c>
      <c r="J28" s="4">
        <v>398</v>
      </c>
      <c r="K28" s="5">
        <v>0.28000000000000003</v>
      </c>
      <c r="L28" s="2"/>
    </row>
    <row r="29" spans="2:13" ht="15" thickBot="1" x14ac:dyDescent="0.4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3" ht="15" thickBot="1" x14ac:dyDescent="0.4">
      <c r="B30" s="1" t="s">
        <v>42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3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3" x14ac:dyDescent="0.35">
      <c r="B32" s="3" t="s">
        <v>32</v>
      </c>
      <c r="C32" s="3" t="s">
        <v>6</v>
      </c>
      <c r="D32" s="3" t="s">
        <v>35</v>
      </c>
      <c r="E32" s="3" t="s">
        <v>43</v>
      </c>
      <c r="F32" s="3" t="s">
        <v>44</v>
      </c>
      <c r="G32" s="3" t="s">
        <v>45</v>
      </c>
      <c r="H32" s="3" t="s">
        <v>46</v>
      </c>
      <c r="I32" s="3" t="s">
        <v>47</v>
      </c>
      <c r="J32" s="3" t="s">
        <v>48</v>
      </c>
      <c r="K32" s="3" t="s">
        <v>49</v>
      </c>
      <c r="L32" s="3" t="s">
        <v>50</v>
      </c>
      <c r="M32" s="3" t="s">
        <v>39</v>
      </c>
    </row>
    <row r="33" spans="2:13" x14ac:dyDescent="0.35">
      <c r="B33" s="6">
        <v>45666</v>
      </c>
      <c r="C33" s="4">
        <v>135</v>
      </c>
      <c r="D33" s="4">
        <v>125</v>
      </c>
      <c r="E33" s="4">
        <v>118</v>
      </c>
      <c r="F33" s="4">
        <v>112</v>
      </c>
      <c r="G33" s="4">
        <v>108</v>
      </c>
      <c r="H33" s="4">
        <v>102</v>
      </c>
      <c r="I33" s="4">
        <v>98</v>
      </c>
      <c r="J33" s="4">
        <v>95</v>
      </c>
      <c r="K33" s="4">
        <v>78</v>
      </c>
      <c r="L33" s="4">
        <v>72</v>
      </c>
      <c r="M33" s="7">
        <v>63</v>
      </c>
    </row>
    <row r="34" spans="2:13" x14ac:dyDescent="0.35">
      <c r="B34" s="6">
        <v>45667</v>
      </c>
      <c r="C34" s="4">
        <v>142</v>
      </c>
      <c r="D34" s="4">
        <v>135</v>
      </c>
      <c r="E34" s="4">
        <v>128</v>
      </c>
      <c r="F34" s="4">
        <v>122</v>
      </c>
      <c r="G34" s="4">
        <v>118</v>
      </c>
      <c r="H34" s="4">
        <v>115</v>
      </c>
      <c r="I34" s="4">
        <v>110</v>
      </c>
      <c r="J34" s="4">
        <v>105</v>
      </c>
      <c r="K34" s="4">
        <v>89</v>
      </c>
      <c r="L34" s="4">
        <v>82</v>
      </c>
      <c r="M34" s="7">
        <v>60</v>
      </c>
    </row>
    <row r="35" spans="2:13" x14ac:dyDescent="0.35">
      <c r="B35" s="6">
        <v>45668</v>
      </c>
      <c r="C35" s="4">
        <v>158</v>
      </c>
      <c r="D35" s="4">
        <v>148</v>
      </c>
      <c r="E35" s="4">
        <v>142</v>
      </c>
      <c r="F35" s="4">
        <v>135</v>
      </c>
      <c r="G35" s="4">
        <v>132</v>
      </c>
      <c r="H35" s="4">
        <v>128</v>
      </c>
      <c r="I35" s="4">
        <v>122</v>
      </c>
      <c r="J35" s="4">
        <v>118</v>
      </c>
      <c r="K35" s="4">
        <v>98</v>
      </c>
      <c r="L35" s="4">
        <v>92</v>
      </c>
      <c r="M35" s="7">
        <v>66</v>
      </c>
    </row>
    <row r="36" spans="2:13" x14ac:dyDescent="0.35">
      <c r="B36" s="4" t="s">
        <v>41</v>
      </c>
      <c r="C36" s="4">
        <v>435</v>
      </c>
      <c r="D36" s="4">
        <v>408</v>
      </c>
      <c r="E36" s="4">
        <v>388</v>
      </c>
      <c r="F36" s="4">
        <v>369</v>
      </c>
      <c r="G36" s="4">
        <v>358</v>
      </c>
      <c r="H36" s="4">
        <v>345</v>
      </c>
      <c r="I36" s="4">
        <v>330</v>
      </c>
      <c r="J36" s="4">
        <v>318</v>
      </c>
      <c r="K36" s="4">
        <v>265</v>
      </c>
      <c r="L36" s="4">
        <v>246</v>
      </c>
      <c r="M36" s="7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6264-B1F2-4DF9-AF30-2994C357ED9B}">
  <dimension ref="A1:D50"/>
  <sheetViews>
    <sheetView showGridLines="0" tabSelected="1" topLeftCell="A25" zoomScale="95" workbookViewId="0">
      <selection activeCell="A41" sqref="A41"/>
    </sheetView>
  </sheetViews>
  <sheetFormatPr defaultRowHeight="14.5" x14ac:dyDescent="0.35"/>
  <cols>
    <col min="1" max="1" width="74.453125" bestFit="1" customWidth="1"/>
    <col min="2" max="2" width="21.6328125" bestFit="1" customWidth="1"/>
    <col min="3" max="3" width="84.1796875" bestFit="1" customWidth="1"/>
    <col min="4" max="4" width="73.453125" bestFit="1" customWidth="1"/>
  </cols>
  <sheetData>
    <row r="1" spans="1:4" ht="15" thickBot="1" x14ac:dyDescent="0.4"/>
    <row r="2" spans="1:4" ht="15" thickBot="1" x14ac:dyDescent="0.4">
      <c r="A2" s="10" t="s">
        <v>82</v>
      </c>
    </row>
    <row r="3" spans="1:4" x14ac:dyDescent="0.35">
      <c r="B3" s="9" t="s">
        <v>51</v>
      </c>
      <c r="C3" s="9" t="s">
        <v>52</v>
      </c>
      <c r="D3" s="9" t="s">
        <v>53</v>
      </c>
    </row>
    <row r="4" spans="1:4" x14ac:dyDescent="0.35">
      <c r="B4" s="8" t="s">
        <v>2</v>
      </c>
      <c r="C4" s="8" t="s">
        <v>70</v>
      </c>
      <c r="D4" s="8" t="s">
        <v>71</v>
      </c>
    </row>
    <row r="5" spans="1:4" x14ac:dyDescent="0.35">
      <c r="B5" s="8" t="s">
        <v>3</v>
      </c>
      <c r="C5" s="8" t="s">
        <v>72</v>
      </c>
      <c r="D5" s="8" t="s">
        <v>73</v>
      </c>
    </row>
    <row r="6" spans="1:4" x14ac:dyDescent="0.35">
      <c r="B6" s="8" t="s">
        <v>4</v>
      </c>
      <c r="C6" s="8" t="s">
        <v>74</v>
      </c>
      <c r="D6" s="8" t="s">
        <v>75</v>
      </c>
    </row>
    <row r="7" spans="1:4" x14ac:dyDescent="0.35">
      <c r="B7" s="8" t="s">
        <v>5</v>
      </c>
      <c r="C7" s="8" t="s">
        <v>76</v>
      </c>
      <c r="D7" s="8" t="s">
        <v>77</v>
      </c>
    </row>
    <row r="8" spans="1:4" x14ac:dyDescent="0.35">
      <c r="B8" s="8" t="s">
        <v>6</v>
      </c>
      <c r="C8" s="8" t="s">
        <v>78</v>
      </c>
      <c r="D8" s="8" t="s">
        <v>79</v>
      </c>
    </row>
    <row r="9" spans="1:4" x14ac:dyDescent="0.35">
      <c r="B9" s="8" t="s">
        <v>7</v>
      </c>
      <c r="C9" s="8" t="s">
        <v>80</v>
      </c>
      <c r="D9" s="8" t="s">
        <v>81</v>
      </c>
    </row>
    <row r="12" spans="1:4" ht="15" thickBot="1" x14ac:dyDescent="0.4"/>
    <row r="13" spans="1:4" ht="15" thickBot="1" x14ac:dyDescent="0.4">
      <c r="A13" s="10" t="s">
        <v>83</v>
      </c>
    </row>
    <row r="14" spans="1:4" x14ac:dyDescent="0.35">
      <c r="B14" s="9" t="s">
        <v>51</v>
      </c>
      <c r="C14" s="9" t="s">
        <v>52</v>
      </c>
      <c r="D14" s="9" t="s">
        <v>53</v>
      </c>
    </row>
    <row r="15" spans="1:4" x14ac:dyDescent="0.35">
      <c r="B15" s="8" t="s">
        <v>6</v>
      </c>
      <c r="C15" s="8" t="s">
        <v>54</v>
      </c>
      <c r="D15" s="8" t="s">
        <v>55</v>
      </c>
    </row>
    <row r="16" spans="1:4" x14ac:dyDescent="0.35">
      <c r="B16" s="8" t="s">
        <v>17</v>
      </c>
      <c r="C16" s="8" t="s">
        <v>69</v>
      </c>
      <c r="D16" s="8" t="s">
        <v>56</v>
      </c>
    </row>
    <row r="17" spans="1:4" x14ac:dyDescent="0.35">
      <c r="B17" s="8" t="s">
        <v>18</v>
      </c>
      <c r="C17" s="8" t="s">
        <v>57</v>
      </c>
      <c r="D17" s="8" t="s">
        <v>58</v>
      </c>
    </row>
    <row r="18" spans="1:4" x14ac:dyDescent="0.35">
      <c r="B18" s="8" t="s">
        <v>19</v>
      </c>
      <c r="C18" s="8" t="s">
        <v>59</v>
      </c>
      <c r="D18" s="8" t="s">
        <v>60</v>
      </c>
    </row>
    <row r="19" spans="1:4" x14ac:dyDescent="0.35">
      <c r="B19" s="8" t="s">
        <v>20</v>
      </c>
      <c r="C19" s="8" t="s">
        <v>61</v>
      </c>
      <c r="D19" s="8" t="s">
        <v>62</v>
      </c>
    </row>
    <row r="20" spans="1:4" x14ac:dyDescent="0.35">
      <c r="B20" s="8" t="s">
        <v>21</v>
      </c>
      <c r="C20" s="8" t="s">
        <v>63</v>
      </c>
      <c r="D20" s="8" t="s">
        <v>64</v>
      </c>
    </row>
    <row r="21" spans="1:4" x14ac:dyDescent="0.35">
      <c r="B21" s="8" t="s">
        <v>22</v>
      </c>
      <c r="C21" s="8" t="s">
        <v>65</v>
      </c>
      <c r="D21" s="8" t="s">
        <v>66</v>
      </c>
    </row>
    <row r="22" spans="1:4" x14ac:dyDescent="0.35">
      <c r="B22" s="8" t="s">
        <v>23</v>
      </c>
      <c r="C22" s="8" t="s">
        <v>67</v>
      </c>
      <c r="D22" s="8" t="s">
        <v>68</v>
      </c>
    </row>
    <row r="24" spans="1:4" ht="15" thickBot="1" x14ac:dyDescent="0.4"/>
    <row r="25" spans="1:4" ht="15" thickBot="1" x14ac:dyDescent="0.4">
      <c r="A25" s="10" t="s">
        <v>116</v>
      </c>
    </row>
    <row r="26" spans="1:4" x14ac:dyDescent="0.35">
      <c r="B26" s="9" t="s">
        <v>51</v>
      </c>
      <c r="C26" s="9" t="s">
        <v>52</v>
      </c>
      <c r="D26" s="9" t="s">
        <v>53</v>
      </c>
    </row>
    <row r="27" spans="1:4" x14ac:dyDescent="0.35">
      <c r="B27" s="8" t="s">
        <v>6</v>
      </c>
      <c r="C27" s="8" t="s">
        <v>84</v>
      </c>
      <c r="D27" s="8" t="s">
        <v>85</v>
      </c>
    </row>
    <row r="28" spans="1:4" x14ac:dyDescent="0.35">
      <c r="B28" s="8" t="s">
        <v>33</v>
      </c>
      <c r="C28" s="8" t="s">
        <v>86</v>
      </c>
      <c r="D28" s="8" t="s">
        <v>87</v>
      </c>
    </row>
    <row r="29" spans="1:4" x14ac:dyDescent="0.35">
      <c r="B29" s="8" t="s">
        <v>34</v>
      </c>
      <c r="C29" s="8" t="s">
        <v>88</v>
      </c>
      <c r="D29" s="8" t="s">
        <v>89</v>
      </c>
    </row>
    <row r="30" spans="1:4" x14ac:dyDescent="0.35">
      <c r="B30" s="8" t="s">
        <v>35</v>
      </c>
      <c r="C30" s="8" t="s">
        <v>90</v>
      </c>
      <c r="D30" s="8" t="s">
        <v>91</v>
      </c>
    </row>
    <row r="31" spans="1:4" x14ac:dyDescent="0.35">
      <c r="B31" s="8" t="s">
        <v>36</v>
      </c>
      <c r="C31" s="8" t="s">
        <v>92</v>
      </c>
      <c r="D31" s="8" t="s">
        <v>93</v>
      </c>
    </row>
    <row r="32" spans="1:4" x14ac:dyDescent="0.35">
      <c r="B32" s="8" t="s">
        <v>37</v>
      </c>
      <c r="C32" s="8" t="s">
        <v>94</v>
      </c>
      <c r="D32" s="8" t="s">
        <v>95</v>
      </c>
    </row>
    <row r="33" spans="1:4" x14ac:dyDescent="0.35">
      <c r="B33" s="8" t="s">
        <v>38</v>
      </c>
      <c r="C33" s="8" t="s">
        <v>96</v>
      </c>
      <c r="D33" s="8" t="s">
        <v>97</v>
      </c>
    </row>
    <row r="34" spans="1:4" x14ac:dyDescent="0.35">
      <c r="B34" s="8" t="s">
        <v>39</v>
      </c>
      <c r="C34" s="8" t="s">
        <v>123</v>
      </c>
      <c r="D34" s="8" t="s">
        <v>118</v>
      </c>
    </row>
    <row r="35" spans="1:4" x14ac:dyDescent="0.35">
      <c r="B35" s="8" t="s">
        <v>40</v>
      </c>
      <c r="C35" s="8" t="s">
        <v>98</v>
      </c>
      <c r="D35" s="8" t="s">
        <v>119</v>
      </c>
    </row>
    <row r="37" spans="1:4" ht="15" thickBot="1" x14ac:dyDescent="0.4"/>
    <row r="38" spans="1:4" ht="15" thickBot="1" x14ac:dyDescent="0.4">
      <c r="A38" s="10" t="s">
        <v>117</v>
      </c>
    </row>
    <row r="39" spans="1:4" x14ac:dyDescent="0.35">
      <c r="B39" s="9" t="s">
        <v>51</v>
      </c>
      <c r="C39" s="9" t="s">
        <v>52</v>
      </c>
      <c r="D39" s="9" t="s">
        <v>53</v>
      </c>
    </row>
    <row r="40" spans="1:4" x14ac:dyDescent="0.35">
      <c r="B40" s="8" t="s">
        <v>6</v>
      </c>
      <c r="C40" s="8" t="s">
        <v>99</v>
      </c>
      <c r="D40" s="8" t="s">
        <v>100</v>
      </c>
    </row>
    <row r="41" spans="1:4" x14ac:dyDescent="0.35">
      <c r="B41" s="8" t="s">
        <v>35</v>
      </c>
      <c r="C41" s="8" t="s">
        <v>101</v>
      </c>
      <c r="D41" s="8" t="s">
        <v>91</v>
      </c>
    </row>
    <row r="42" spans="1:4" x14ac:dyDescent="0.35">
      <c r="B42" s="8" t="s">
        <v>43</v>
      </c>
      <c r="C42" s="8" t="s">
        <v>102</v>
      </c>
      <c r="D42" s="8" t="s">
        <v>103</v>
      </c>
    </row>
    <row r="43" spans="1:4" x14ac:dyDescent="0.35">
      <c r="B43" s="8" t="s">
        <v>44</v>
      </c>
      <c r="C43" s="8" t="s">
        <v>104</v>
      </c>
      <c r="D43" s="8" t="s">
        <v>105</v>
      </c>
    </row>
    <row r="44" spans="1:4" x14ac:dyDescent="0.35">
      <c r="B44" s="8" t="s">
        <v>45</v>
      </c>
      <c r="C44" s="8" t="s">
        <v>106</v>
      </c>
      <c r="D44" s="8" t="s">
        <v>107</v>
      </c>
    </row>
    <row r="45" spans="1:4" x14ac:dyDescent="0.35">
      <c r="B45" s="8" t="s">
        <v>46</v>
      </c>
      <c r="C45" s="8" t="s">
        <v>108</v>
      </c>
      <c r="D45" s="8" t="s">
        <v>109</v>
      </c>
    </row>
    <row r="46" spans="1:4" x14ac:dyDescent="0.35">
      <c r="B46" s="8" t="s">
        <v>47</v>
      </c>
      <c r="C46" s="8" t="s">
        <v>110</v>
      </c>
      <c r="D46" s="8" t="s">
        <v>111</v>
      </c>
    </row>
    <row r="47" spans="1:4" x14ac:dyDescent="0.35">
      <c r="B47" s="8" t="s">
        <v>48</v>
      </c>
      <c r="C47" s="8" t="s">
        <v>112</v>
      </c>
      <c r="D47" s="8" t="s">
        <v>113</v>
      </c>
    </row>
    <row r="48" spans="1:4" x14ac:dyDescent="0.35">
      <c r="B48" s="8" t="s">
        <v>49</v>
      </c>
      <c r="C48" s="8" t="s">
        <v>114</v>
      </c>
      <c r="D48" s="8" t="s">
        <v>97</v>
      </c>
    </row>
    <row r="49" spans="2:4" x14ac:dyDescent="0.35">
      <c r="B49" s="8" t="s">
        <v>50</v>
      </c>
      <c r="C49" s="8" t="s">
        <v>120</v>
      </c>
      <c r="D49" s="11" t="s">
        <v>122</v>
      </c>
    </row>
    <row r="50" spans="2:4" x14ac:dyDescent="0.35">
      <c r="B50" s="8" t="s">
        <v>39</v>
      </c>
      <c r="C50" s="8" t="s">
        <v>121</v>
      </c>
      <c r="D50" s="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Logic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Imtiyaz Bagwan</dc:creator>
  <cp:lastModifiedBy>imtiyaz.wyz@gmail.com</cp:lastModifiedBy>
  <dcterms:created xsi:type="dcterms:W3CDTF">2015-06-05T18:17:20Z</dcterms:created>
  <dcterms:modified xsi:type="dcterms:W3CDTF">2025-09-04T07:10:43Z</dcterms:modified>
</cp:coreProperties>
</file>