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"/>
    </mc:Choice>
  </mc:AlternateContent>
  <xr:revisionPtr revIDLastSave="0" documentId="13_ncr:1_{FC5AF883-D696-4F64-B755-6CF1C6B6529A}" xr6:coauthVersionLast="47" xr6:coauthVersionMax="47" xr10:uidLastSave="{00000000-0000-0000-0000-000000000000}"/>
  <bookViews>
    <workbookView xWindow="-108" yWindow="-108" windowWidth="23256" windowHeight="12456" tabRatio="679" xr2:uid="{CB95D899-CFBD-4A02-B0B9-2889C1BAE56C}"/>
  </bookViews>
  <sheets>
    <sheet name="Marksheet" sheetId="1" r:id="rId1"/>
  </sheets>
  <definedNames>
    <definedName name="_xlnm._FilterDatabase" localSheetId="0" hidden="1">Marksheet!$B$4:$L$4</definedName>
    <definedName name="_xlcn.WorksheetConnection_MarksheetB4L141" hidden="1">Marksheet!$B$4:$L$14</definedName>
    <definedName name="_xlcn.WorksheetConnection_Week2.xlsxnew_csv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5" i="1" l="1"/>
  <c r="E15" i="1" l="1"/>
  <c r="L14" i="1"/>
  <c r="L13" i="1"/>
  <c r="L12" i="1"/>
  <c r="L11" i="1"/>
  <c r="L10" i="1"/>
  <c r="L9" i="1"/>
  <c r="L8" i="1"/>
  <c r="L7" i="1"/>
  <c r="H14" i="1"/>
  <c r="J14" i="1" s="1"/>
  <c r="H13" i="1"/>
  <c r="H12" i="1"/>
  <c r="H11" i="1"/>
  <c r="H10" i="1"/>
  <c r="J10" i="1" s="1"/>
  <c r="H9" i="1"/>
  <c r="J9" i="1" s="1"/>
  <c r="H8" i="1"/>
  <c r="H7" i="1"/>
  <c r="J7" i="1" s="1"/>
  <c r="H6" i="1"/>
  <c r="J6" i="1" s="1"/>
  <c r="H5" i="1"/>
  <c r="J5" i="1" l="1"/>
  <c r="K5" i="1" a="1"/>
  <c r="K5" i="1" s="1"/>
  <c r="K8" i="1" a="1"/>
  <c r="K8" i="1" s="1"/>
  <c r="E19" i="1"/>
  <c r="E17" i="1"/>
  <c r="J13" i="1"/>
  <c r="J12" i="1"/>
  <c r="K11" i="1" a="1"/>
  <c r="K11" i="1" s="1"/>
  <c r="K10" i="1" a="1"/>
  <c r="K10" i="1" s="1"/>
  <c r="K9" i="1" a="1"/>
  <c r="K9" i="1" s="1"/>
  <c r="K14" i="1" a="1"/>
  <c r="K14" i="1" s="1"/>
  <c r="K13" i="1" a="1"/>
  <c r="K13" i="1" s="1"/>
  <c r="K12" i="1" a="1"/>
  <c r="K12" i="1" s="1"/>
  <c r="K7" i="1" a="1"/>
  <c r="K7" i="1" s="1"/>
  <c r="K6" i="1" a="1"/>
  <c r="K6" i="1" s="1"/>
  <c r="J8" i="1"/>
  <c r="J11" i="1"/>
  <c r="C27" i="1" l="1" a="1"/>
  <c r="C2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895D94-8E9F-4AA3-85C3-5CEF514D31C8}" keepAlive="1" name="Query - new csv" description="Connection to the 'new csv' query in the workbook." type="5" refreshedVersion="8" background="1" saveData="1">
    <dbPr connection="Provider=Microsoft.Mashup.OleDb.1;Data Source=$Workbook$;Location=&quot;new csv&quot;;Extended Properties=&quot;&quot;" command="SELECT * FROM [new csv]"/>
  </connection>
  <connection id="2" xr16:uid="{EF978372-32B6-49B3-AFF5-0AD9339319EB}" keepAlive="1" name="Query - new csv (2)" description="Connection to the 'new csv (2)' query in the workbook." type="5" refreshedVersion="0" background="1" saveData="1">
    <dbPr connection="Provider=Microsoft.Mashup.OleDb.1;Data Source=$Workbook$;Location=&quot;new csv (2)&quot;;Extended Properties=&quot;&quot;" command="SELECT * FROM [new csv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<sst xmlns="http://schemas.openxmlformats.org/spreadsheetml/2006/main" count="39" uniqueCount="26">
  <si>
    <t>Name</t>
  </si>
  <si>
    <t>Sujit</t>
  </si>
  <si>
    <t>Sam</t>
  </si>
  <si>
    <t>Sanjoy</t>
  </si>
  <si>
    <t>Kumar</t>
  </si>
  <si>
    <t>Sarvan</t>
  </si>
  <si>
    <t>Niraj</t>
  </si>
  <si>
    <t>Mani</t>
  </si>
  <si>
    <t>Mishra</t>
  </si>
  <si>
    <t>Amit</t>
  </si>
  <si>
    <t>Thambi</t>
  </si>
  <si>
    <t>English</t>
  </si>
  <si>
    <t>Math</t>
  </si>
  <si>
    <t>Hindi</t>
  </si>
  <si>
    <t>Science</t>
  </si>
  <si>
    <t>Sanskrit</t>
  </si>
  <si>
    <t>Result</t>
  </si>
  <si>
    <t xml:space="preserve">    </t>
  </si>
  <si>
    <t>Percentage</t>
  </si>
  <si>
    <t>Grade</t>
  </si>
  <si>
    <t>Total Marks</t>
  </si>
  <si>
    <t>Marks Obtained</t>
  </si>
  <si>
    <t>Total Pass Students</t>
  </si>
  <si>
    <t>Total Fail Students</t>
  </si>
  <si>
    <t>MARKSHEET</t>
  </si>
  <si>
    <t>Total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</si>
</sst>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499984740745262"/>
      </font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C80"/>
      <color rgb="FFFF9999"/>
      <color rgb="FFFF6600"/>
      <color rgb="FF99FF99"/>
      <color rgb="FFCC3300"/>
      <color rgb="FFFFD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DD4F-1972-4296-B55E-5ACE3ECDC625}">
  <dimension ref="B2:P52"/>
  <sheetViews>
    <sheetView tabSelected="1" zoomScale="120" zoomScaleNormal="120" workbookViewId="0">
      <selection activeCell="B27" sqref="B27"/>
    </sheetView>
  </sheetViews>
  <sheetFormatPr defaultRowHeight="14.4" x14ac:dyDescent="0.3"/>
  <cols>
    <col min="1" max="1" width="9" customWidth="1"/>
    <col min="2" max="2" width="11.44140625" customWidth="1"/>
    <col min="3" max="3" width="11.77734375" customWidth="1"/>
    <col min="4" max="5" width="11.109375" customWidth="1"/>
    <col min="6" max="6" width="12.33203125" customWidth="1"/>
    <col min="7" max="7" width="12.5546875" customWidth="1"/>
    <col min="8" max="8" width="19.33203125" customWidth="1"/>
    <col min="9" max="9" width="15.77734375" customWidth="1"/>
    <col min="10" max="10" width="15.88671875" customWidth="1"/>
    <col min="11" max="11" width="11.109375" customWidth="1"/>
    <col min="12" max="12" width="11.33203125" customWidth="1"/>
    <col min="14" max="14" width="8.88671875" customWidth="1"/>
    <col min="21" max="21" width="13.88671875" customWidth="1"/>
    <col min="22" max="22" width="10.77734375" customWidth="1"/>
    <col min="23" max="23" width="9.88671875" customWidth="1"/>
  </cols>
  <sheetData>
    <row r="2" spans="2:12" ht="14.4" customHeight="1" x14ac:dyDescent="0.3">
      <c r="B2" s="13" t="s">
        <v>24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2:12" x14ac:dyDescent="0.3">
      <c r="B4" s="4" t="s">
        <v>0</v>
      </c>
      <c r="C4" s="5" t="s">
        <v>11</v>
      </c>
      <c r="D4" s="6" t="s">
        <v>12</v>
      </c>
      <c r="E4" s="6" t="s">
        <v>13</v>
      </c>
      <c r="F4" s="6" t="s">
        <v>14</v>
      </c>
      <c r="G4" s="7" t="s">
        <v>15</v>
      </c>
      <c r="H4" s="2" t="s">
        <v>21</v>
      </c>
      <c r="I4" s="4" t="s">
        <v>20</v>
      </c>
      <c r="J4" s="4" t="s">
        <v>18</v>
      </c>
      <c r="K4" s="4" t="s">
        <v>19</v>
      </c>
      <c r="L4" s="2" t="s">
        <v>16</v>
      </c>
    </row>
    <row r="5" spans="2:12" x14ac:dyDescent="0.3">
      <c r="B5" s="2" t="s">
        <v>1</v>
      </c>
      <c r="C5" s="1">
        <v>55</v>
      </c>
      <c r="D5" s="1">
        <v>55</v>
      </c>
      <c r="E5" s="1">
        <v>25</v>
      </c>
      <c r="F5" s="1">
        <v>77</v>
      </c>
      <c r="G5" s="1">
        <v>66</v>
      </c>
      <c r="H5" s="1">
        <f t="shared" ref="H5:H14" si="0">SUM(C5:G5)</f>
        <v>278</v>
      </c>
      <c r="I5" s="1">
        <v>500</v>
      </c>
      <c r="J5" s="3">
        <f t="shared" ref="J5:J14" si="1">H5/I5</f>
        <v>0.55600000000000005</v>
      </c>
      <c r="K5" s="1" t="str" cm="1">
        <f t="array" ref="K5">_xlfn.IFS(H5&gt;=400,"A",H5&gt;=350,"B",H5&gt;=300,"C",H5&gt;=250,"D",H5&gt;100,"E")</f>
        <v>D</v>
      </c>
      <c r="L5" s="1" t="str">
        <f t="shared" ref="L5:L14" si="2">IF(AND(C5&gt;=35,D5&gt;=35,E5&gt;=35,F5&gt;=35,G5&gt;=35),"Pass","Fail")</f>
        <v>Fail</v>
      </c>
    </row>
    <row r="6" spans="2:12" x14ac:dyDescent="0.3">
      <c r="B6" s="2" t="s">
        <v>2</v>
      </c>
      <c r="C6" s="1">
        <v>54</v>
      </c>
      <c r="D6" s="1">
        <v>16</v>
      </c>
      <c r="E6" s="1">
        <v>76</v>
      </c>
      <c r="F6" s="1">
        <v>88</v>
      </c>
      <c r="G6" s="1">
        <v>98</v>
      </c>
      <c r="H6" s="1">
        <f t="shared" si="0"/>
        <v>332</v>
      </c>
      <c r="I6" s="1">
        <v>500</v>
      </c>
      <c r="J6" s="3">
        <f t="shared" si="1"/>
        <v>0.66400000000000003</v>
      </c>
      <c r="K6" s="1" t="str" cm="1">
        <f t="array" ref="K6">_xlfn.IFS(H6&gt;=400,"A",H6&gt;=350,"B",H6&gt;=300,"C",H6&gt;=250,"D",H6&gt;100,"E")</f>
        <v>C</v>
      </c>
      <c r="L6" s="1" t="str">
        <f>IF(AND(C6&gt;=35,D6&gt;=35,E6&gt;=35,F6&gt;=35,G6&gt;=35),"Pass","Fail")</f>
        <v>Fail</v>
      </c>
    </row>
    <row r="7" spans="2:12" x14ac:dyDescent="0.3">
      <c r="B7" s="2" t="s">
        <v>3</v>
      </c>
      <c r="C7" s="1">
        <v>56</v>
      </c>
      <c r="D7" s="1">
        <v>67</v>
      </c>
      <c r="E7" s="1">
        <v>55</v>
      </c>
      <c r="F7" s="1">
        <v>35</v>
      </c>
      <c r="G7" s="1">
        <v>66</v>
      </c>
      <c r="H7" s="1">
        <f t="shared" si="0"/>
        <v>279</v>
      </c>
      <c r="I7" s="1">
        <v>500</v>
      </c>
      <c r="J7" s="3">
        <f t="shared" si="1"/>
        <v>0.55800000000000005</v>
      </c>
      <c r="K7" s="1" t="str" cm="1">
        <f t="array" ref="K7">_xlfn.IFS(H7&gt;=400,"A",H7&gt;=350,"B",H7&gt;=300,"C",H7&gt;=250,"D",H7&gt;100,"E")</f>
        <v>D</v>
      </c>
      <c r="L7" s="1" t="str">
        <f t="shared" si="2"/>
        <v>Pass</v>
      </c>
    </row>
    <row r="8" spans="2:12" x14ac:dyDescent="0.3">
      <c r="B8" s="2" t="s">
        <v>4</v>
      </c>
      <c r="C8" s="1">
        <v>77</v>
      </c>
      <c r="D8" s="1">
        <v>87</v>
      </c>
      <c r="E8" s="1">
        <v>78</v>
      </c>
      <c r="F8" s="1">
        <v>77</v>
      </c>
      <c r="G8" s="1">
        <v>89</v>
      </c>
      <c r="H8" s="1">
        <f t="shared" si="0"/>
        <v>408</v>
      </c>
      <c r="I8" s="1">
        <v>500</v>
      </c>
      <c r="J8" s="3">
        <f t="shared" si="1"/>
        <v>0.81599999999999995</v>
      </c>
      <c r="K8" s="1" t="str" cm="1">
        <f t="array" ref="K8">_xlfn.IFS(H8&gt;=400,"A",H8&gt;=350,"B",H8&gt;=300,"C",H8&gt;=250,"D",H8&gt;100,"E")</f>
        <v>A</v>
      </c>
      <c r="L8" s="1" t="str">
        <f t="shared" si="2"/>
        <v>Pass</v>
      </c>
    </row>
    <row r="9" spans="2:12" x14ac:dyDescent="0.3">
      <c r="B9" s="2" t="s">
        <v>5</v>
      </c>
      <c r="C9" s="1">
        <v>67</v>
      </c>
      <c r="D9" s="1">
        <v>10</v>
      </c>
      <c r="E9" s="1">
        <v>77</v>
      </c>
      <c r="F9" s="1">
        <v>12</v>
      </c>
      <c r="G9" s="1">
        <v>78</v>
      </c>
      <c r="H9" s="1">
        <f t="shared" si="0"/>
        <v>244</v>
      </c>
      <c r="I9" s="1">
        <v>500</v>
      </c>
      <c r="J9" s="3">
        <f t="shared" si="1"/>
        <v>0.48799999999999999</v>
      </c>
      <c r="K9" s="1" t="str" cm="1">
        <f t="array" ref="K9">_xlfn.IFS(H9&gt;=400,"A",H9&gt;=350,"B",H9&gt;=300,"C",H9&gt;=250,"D",H9&gt;100,"E")</f>
        <v>E</v>
      </c>
      <c r="L9" s="1" t="str">
        <f t="shared" si="2"/>
        <v>Fail</v>
      </c>
    </row>
    <row r="10" spans="2:12" x14ac:dyDescent="0.3">
      <c r="B10" s="2" t="s">
        <v>6</v>
      </c>
      <c r="C10" s="1">
        <v>89</v>
      </c>
      <c r="D10" s="1">
        <v>88</v>
      </c>
      <c r="E10" s="1">
        <v>89</v>
      </c>
      <c r="F10" s="1">
        <v>88</v>
      </c>
      <c r="G10" s="1">
        <v>98</v>
      </c>
      <c r="H10" s="1">
        <f t="shared" si="0"/>
        <v>452</v>
      </c>
      <c r="I10" s="1">
        <v>500</v>
      </c>
      <c r="J10" s="3">
        <f t="shared" si="1"/>
        <v>0.90400000000000003</v>
      </c>
      <c r="K10" s="1" t="str" cm="1">
        <f t="array" ref="K10">_xlfn.IFS(H10&gt;=400,"A",H10&gt;=350,"B",H10&gt;=300,"C",H10&gt;=250,"D",H10&gt;100,"E")</f>
        <v>A</v>
      </c>
      <c r="L10" s="1" t="str">
        <f t="shared" si="2"/>
        <v>Pass</v>
      </c>
    </row>
    <row r="11" spans="2:12" x14ac:dyDescent="0.3">
      <c r="B11" s="2" t="s">
        <v>7</v>
      </c>
      <c r="C11" s="1">
        <v>78</v>
      </c>
      <c r="D11" s="1">
        <v>78</v>
      </c>
      <c r="E11" s="1">
        <v>66</v>
      </c>
      <c r="F11" s="1">
        <v>0</v>
      </c>
      <c r="G11" s="1">
        <v>77</v>
      </c>
      <c r="H11" s="1">
        <f t="shared" si="0"/>
        <v>299</v>
      </c>
      <c r="I11" s="1">
        <v>500</v>
      </c>
      <c r="J11" s="3">
        <f t="shared" si="1"/>
        <v>0.59799999999999998</v>
      </c>
      <c r="K11" s="1" t="str" cm="1">
        <f t="array" ref="K11">_xlfn.IFS(H11&gt;=400,"A",H11&gt;=350,"B",H11&gt;=300,"C",H11&gt;=250,"D",H11&gt;100,"E")</f>
        <v>D</v>
      </c>
      <c r="L11" s="1" t="str">
        <f t="shared" si="2"/>
        <v>Fail</v>
      </c>
    </row>
    <row r="12" spans="2:12" x14ac:dyDescent="0.3">
      <c r="B12" s="2" t="s">
        <v>8</v>
      </c>
      <c r="C12" s="1">
        <v>76</v>
      </c>
      <c r="D12" s="1">
        <v>87</v>
      </c>
      <c r="E12" s="1">
        <v>98</v>
      </c>
      <c r="F12" s="1">
        <v>87</v>
      </c>
      <c r="G12" s="1">
        <v>76</v>
      </c>
      <c r="H12" s="1">
        <f t="shared" si="0"/>
        <v>424</v>
      </c>
      <c r="I12" s="1">
        <v>500</v>
      </c>
      <c r="J12" s="3">
        <f t="shared" si="1"/>
        <v>0.84799999999999998</v>
      </c>
      <c r="K12" s="1" t="str" cm="1">
        <f t="array" ref="K12">_xlfn.IFS(H12&gt;=400,"A",H12&gt;=350,"B",H12&gt;=300,"C",H12&gt;=250,"D",H12&gt;100,"E")</f>
        <v>A</v>
      </c>
      <c r="L12" s="1" t="str">
        <f t="shared" si="2"/>
        <v>Pass</v>
      </c>
    </row>
    <row r="13" spans="2:12" x14ac:dyDescent="0.3">
      <c r="B13" s="2" t="s">
        <v>9</v>
      </c>
      <c r="C13" s="1">
        <v>35</v>
      </c>
      <c r="D13" s="1">
        <v>67</v>
      </c>
      <c r="E13" s="1">
        <v>77</v>
      </c>
      <c r="F13" s="1">
        <v>88</v>
      </c>
      <c r="G13" s="1">
        <v>87</v>
      </c>
      <c r="H13" s="1">
        <f t="shared" si="0"/>
        <v>354</v>
      </c>
      <c r="I13" s="1">
        <v>500</v>
      </c>
      <c r="J13" s="3">
        <f t="shared" si="1"/>
        <v>0.70799999999999996</v>
      </c>
      <c r="K13" s="1" t="str" cm="1">
        <f t="array" ref="K13">_xlfn.IFS(H13&gt;=400,"A",H13&gt;=350,"B",H13&gt;=300,"C",H13&gt;=250,"D",H13&gt;100,"E")</f>
        <v>B</v>
      </c>
      <c r="L13" s="1" t="str">
        <f t="shared" si="2"/>
        <v>Pass</v>
      </c>
    </row>
    <row r="14" spans="2:12" ht="13.8" customHeight="1" x14ac:dyDescent="0.3">
      <c r="B14" s="2" t="s">
        <v>10</v>
      </c>
      <c r="C14" s="1">
        <v>67</v>
      </c>
      <c r="D14" s="1">
        <v>67</v>
      </c>
      <c r="E14" s="1">
        <v>78</v>
      </c>
      <c r="F14" s="1">
        <v>35</v>
      </c>
      <c r="G14" s="1">
        <v>87</v>
      </c>
      <c r="H14" s="1">
        <f t="shared" si="0"/>
        <v>334</v>
      </c>
      <c r="I14" s="1">
        <v>500</v>
      </c>
      <c r="J14" s="3">
        <f t="shared" si="1"/>
        <v>0.66800000000000004</v>
      </c>
      <c r="K14" s="1" t="str" cm="1">
        <f t="array" ref="K14">_xlfn.IFS(H14&gt;=400,"A",H14&gt;=350,"B",H14&gt;=300,"C",H14&gt;=250,"D",H14&gt;100,"E")</f>
        <v>C</v>
      </c>
      <c r="L14" s="1" t="str">
        <f t="shared" si="2"/>
        <v>Pass</v>
      </c>
    </row>
    <row r="15" spans="2:12" ht="13.2" customHeight="1" x14ac:dyDescent="0.3">
      <c r="B15" s="16" t="s">
        <v>25</v>
      </c>
      <c r="C15" s="17"/>
      <c r="D15" s="18"/>
      <c r="E15" s="22">
        <f>COUNTA(B5:B14)</f>
        <v>10</v>
      </c>
    </row>
    <row r="16" spans="2:12" ht="13.2" customHeight="1" x14ac:dyDescent="0.3">
      <c r="B16" s="19"/>
      <c r="C16" s="20"/>
      <c r="D16" s="21"/>
      <c r="E16" s="22"/>
    </row>
    <row r="17" spans="2:15" x14ac:dyDescent="0.3">
      <c r="B17" s="16" t="s">
        <v>22</v>
      </c>
      <c r="C17" s="17"/>
      <c r="D17" s="18"/>
      <c r="E17" s="22">
        <f>COUNTIF(L5:L14,"Pass")</f>
        <v>6</v>
      </c>
    </row>
    <row r="18" spans="2:15" x14ac:dyDescent="0.3">
      <c r="B18" s="19"/>
      <c r="C18" s="20"/>
      <c r="D18" s="21"/>
      <c r="E18" s="22"/>
    </row>
    <row r="19" spans="2:15" x14ac:dyDescent="0.3">
      <c r="B19" s="16" t="s">
        <v>23</v>
      </c>
      <c r="C19" s="17"/>
      <c r="D19" s="18"/>
      <c r="E19" s="23">
        <f>COUNTIF(L5:L14,"Fail")</f>
        <v>4</v>
      </c>
    </row>
    <row r="20" spans="2:15" x14ac:dyDescent="0.3">
      <c r="B20" s="19"/>
      <c r="C20" s="20"/>
      <c r="D20" s="21"/>
      <c r="E20" s="24"/>
    </row>
    <row r="24" spans="2:15" x14ac:dyDescent="0.3">
      <c r="M24" s="11"/>
      <c r="N24" s="11"/>
      <c r="O24" s="11"/>
    </row>
    <row r="25" spans="2:15" ht="15" thickBot="1" x14ac:dyDescent="0.35"/>
    <row r="26" spans="2:15" ht="15" thickBot="1" x14ac:dyDescent="0.35">
      <c r="B26" s="8" t="s">
        <v>0</v>
      </c>
      <c r="C26" s="8" t="s">
        <v>11</v>
      </c>
      <c r="D26" s="8" t="s">
        <v>12</v>
      </c>
      <c r="E26" s="8" t="s">
        <v>13</v>
      </c>
      <c r="F26" s="8" t="s">
        <v>14</v>
      </c>
      <c r="G26" s="8" t="s">
        <v>15</v>
      </c>
      <c r="H26" s="8" t="s">
        <v>21</v>
      </c>
      <c r="I26" s="8" t="s">
        <v>20</v>
      </c>
      <c r="J26" s="8" t="s">
        <v>18</v>
      </c>
      <c r="K26" s="8" t="s">
        <v>19</v>
      </c>
      <c r="L26" s="8" t="s">
        <v>16</v>
      </c>
    </row>
    <row r="27" spans="2:15" ht="15" thickBot="1" x14ac:dyDescent="0.35">
      <c r="B27" s="9" t="s">
        <v>4</v>
      </c>
      <c r="C27" s="10" cm="1">
        <f t="array" ref="C27:L27">_xlfn._xlws.FILTER(C4:L14,B4:B14=B27)</f>
        <v>77</v>
      </c>
      <c r="D27" s="10">
        <v>87</v>
      </c>
      <c r="E27" s="10">
        <v>78</v>
      </c>
      <c r="F27" s="10">
        <v>77</v>
      </c>
      <c r="G27" s="10">
        <v>89</v>
      </c>
      <c r="H27" s="10">
        <v>408</v>
      </c>
      <c r="I27" s="10">
        <v>500</v>
      </c>
      <c r="J27" s="12">
        <v>0.81599999999999995</v>
      </c>
      <c r="K27" s="10" t="str">
        <v>A</v>
      </c>
      <c r="L27" s="10" t="str">
        <v>Pass</v>
      </c>
    </row>
    <row r="49" spans="2:16" x14ac:dyDescent="0.3">
      <c r="P49" t="s">
        <v>17</v>
      </c>
    </row>
    <row r="52" spans="2:16" x14ac:dyDescent="0.3">
      <c r="B52" t="s">
        <v>17</v>
      </c>
    </row>
  </sheetData>
  <autoFilter ref="B4:L4" xr:uid="{1DEDDD4F-1972-4296-B55E-5ACE3ECDC625}"/>
  <mergeCells count="7">
    <mergeCell ref="B2:L3"/>
    <mergeCell ref="B17:D18"/>
    <mergeCell ref="E17:E18"/>
    <mergeCell ref="E19:E20"/>
    <mergeCell ref="B19:D20"/>
    <mergeCell ref="B15:D16"/>
    <mergeCell ref="E15:E16"/>
  </mergeCells>
  <conditionalFormatting sqref="C5:G14">
    <cfRule type="cellIs" dxfId="4" priority="3" operator="equal">
      <formula>35</formula>
    </cfRule>
    <cfRule type="cellIs" dxfId="3" priority="4" operator="lessThan">
      <formula>35</formula>
    </cfRule>
    <cfRule type="cellIs" dxfId="2" priority="5" operator="greaterThan">
      <formula>35</formula>
    </cfRule>
  </conditionalFormatting>
  <conditionalFormatting sqref="H5:H14 J5:K14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{95D4FC07-4216-407F-9704-12F5CBE7C42D}</x14:id>
        </ext>
      </extLst>
    </cfRule>
  </conditionalFormatting>
  <conditionalFormatting sqref="J5:J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4">
    <cfRule type="containsText" dxfId="1" priority="7" operator="containsText" text="Pass">
      <formula>NOT(ISERROR(SEARCH("Pass",L5)))</formula>
    </cfRule>
    <cfRule type="containsText" dxfId="0" priority="8" operator="containsText" text="Fail">
      <formula>NOT(ISERROR(SEARCH("Fail",L5)))</formula>
    </cfRule>
  </conditionalFormatting>
  <dataValidations count="1">
    <dataValidation type="list" allowBlank="1" showInputMessage="1" showErrorMessage="1" sqref="A26 B27" xr:uid="{68312F45-907F-4C6C-ADBC-AB6E4D863C53}">
      <formula1>$B$5:$B$14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D4FC07-4216-407F-9704-12F5CBE7C42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H5:H14 J5:K14</xm:sqref>
        </x14:conditionalFormatting>
        <x14:conditionalFormatting xmlns:xm="http://schemas.microsoft.com/office/excel/2006/main">
          <x14:cfRule type="iconSet" priority="15" id="{23A9F20E-E9C9-49EA-9794-CD2DCC5D0EF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K5:K14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7E503-21A0-4223-9D0F-3B3BD183A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Bhagat</dc:creator>
  <cp:lastModifiedBy>Sneha Bhagat</cp:lastModifiedBy>
  <dcterms:created xsi:type="dcterms:W3CDTF">2024-12-18T06:52:18Z</dcterms:created>
  <dcterms:modified xsi:type="dcterms:W3CDTF">2025-07-23T16:45:45Z</dcterms:modified>
</cp:coreProperties>
</file>