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21.xml" ContentType="application/inkml+xml"/>
  <Override PartName="/xl/ink/ink22.xml" ContentType="application/inkml+xml"/>
  <Override PartName="/xl/ink/ink23.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Sneha R\OneDrive\Desktop\Data Visualization\"/>
    </mc:Choice>
  </mc:AlternateContent>
  <xr:revisionPtr revIDLastSave="0" documentId="13_ncr:1_{D9F98590-8674-4CD6-A8FD-FD8A72D82D18}" xr6:coauthVersionLast="47" xr6:coauthVersionMax="47" xr10:uidLastSave="{00000000-0000-0000-0000-000000000000}"/>
  <bookViews>
    <workbookView xWindow="-110" yWindow="-110" windowWidth="19420" windowHeight="10300" activeTab="2" xr2:uid="{ACDF8D19-7604-4108-829E-C6F9D21BCFF2}"/>
  </bookViews>
  <sheets>
    <sheet name="Capri Holdings" sheetId="3" r:id="rId1"/>
    <sheet name="CPH vs. RL" sheetId="2" r:id="rId2"/>
    <sheet name="Letter to Shareholders" sheetId="5" r:id="rId3"/>
    <sheet name="References" sheetId="4" r:id="rId4"/>
  </sheets>
  <externalReferences>
    <externalReference r:id="rId5"/>
  </externalReferences>
  <definedNames>
    <definedName name="_xlnm.Print_Area" localSheetId="0">'Capri Holdings'!$A$1:$M$47</definedName>
    <definedName name="_xlnm.Print_Area" localSheetId="1">'CPH vs. RL'!$A$1:$M$60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54" i="2" l="1"/>
  <c r="S252" i="2"/>
  <c r="S251" i="2"/>
  <c r="S250" i="2"/>
  <c r="S249" i="2"/>
  <c r="S248"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S2" i="2"/>
  <c r="Z3" i="3"/>
  <c r="Z255" i="3" s="1"/>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alcChain>
</file>

<file path=xl/sharedStrings.xml><?xml version="1.0" encoding="utf-8"?>
<sst xmlns="http://schemas.openxmlformats.org/spreadsheetml/2006/main" count="178" uniqueCount="109">
  <si>
    <t>Date</t>
  </si>
  <si>
    <t>Close</t>
  </si>
  <si>
    <t>Close-RL</t>
  </si>
  <si>
    <t>Close-CPH</t>
  </si>
  <si>
    <t>Stock Price Trend</t>
  </si>
  <si>
    <t>Volume-RL</t>
  </si>
  <si>
    <t>Volume-CPH</t>
  </si>
  <si>
    <t>Volume Trend</t>
  </si>
  <si>
    <t>Year</t>
  </si>
  <si>
    <t>Q4,2020</t>
  </si>
  <si>
    <t>Q1,2021</t>
  </si>
  <si>
    <t>Q2,2022</t>
  </si>
  <si>
    <t>Q3,2021</t>
  </si>
  <si>
    <t>Q2,2021</t>
  </si>
  <si>
    <t>Revenue,$B</t>
  </si>
  <si>
    <t>Earnings,$B</t>
  </si>
  <si>
    <t>Quarter,Year</t>
  </si>
  <si>
    <t>CPH</t>
  </si>
  <si>
    <t>RL</t>
  </si>
  <si>
    <t>Enterprise Value, CPH vs. RL</t>
  </si>
  <si>
    <t>2021*</t>
  </si>
  <si>
    <t>* As of November 25th</t>
  </si>
  <si>
    <t>EV-RL, $B</t>
  </si>
  <si>
    <t>EV-CPH,$B</t>
  </si>
  <si>
    <t>Enterprise value, CPH vs. RL</t>
  </si>
  <si>
    <t>Time Period, Years</t>
  </si>
  <si>
    <t>Average Annual Returns over time, CPH vs. RL</t>
  </si>
  <si>
    <t>Returns -RL</t>
  </si>
  <si>
    <t>Returns - CPH</t>
  </si>
  <si>
    <t>Average Annual REturns, CPH vs. RL</t>
  </si>
  <si>
    <t>Michael Kors</t>
  </si>
  <si>
    <t>Versace</t>
  </si>
  <si>
    <t>Jimmy Choo</t>
  </si>
  <si>
    <t>Employee Ratings Comparison, CPH vs. RL</t>
  </si>
  <si>
    <t>Career Opportunities</t>
  </si>
  <si>
    <t>Compensation &amp; Benefits</t>
  </si>
  <si>
    <t>Work Life Balance</t>
  </si>
  <si>
    <t>% Recommend to others</t>
  </si>
  <si>
    <t>★★★</t>
  </si>
  <si>
    <t>★★★★</t>
  </si>
  <si>
    <t>Culture &amp; Values</t>
  </si>
  <si>
    <t>% CEO Approval</t>
  </si>
  <si>
    <t>Revenue share of Capri Holdings</t>
  </si>
  <si>
    <t>Brand</t>
  </si>
  <si>
    <t>% Revenue</t>
  </si>
  <si>
    <t>Net Sales share -Capri Holdings</t>
  </si>
  <si>
    <t>Apparel</t>
  </si>
  <si>
    <t>Accessories</t>
  </si>
  <si>
    <t>Footwear</t>
  </si>
  <si>
    <t>Licensed product</t>
  </si>
  <si>
    <t>Licensing revenue</t>
  </si>
  <si>
    <t>Other</t>
  </si>
  <si>
    <t>Category</t>
  </si>
  <si>
    <t>Percentage</t>
  </si>
  <si>
    <t>% Weekly Growth rate</t>
  </si>
  <si>
    <t>Quarter, Year</t>
  </si>
  <si>
    <t>Q4,2021</t>
  </si>
  <si>
    <t>Q1,2022</t>
  </si>
  <si>
    <t>Q3,2022</t>
  </si>
  <si>
    <t>Actual, $B</t>
  </si>
  <si>
    <t>Revenue, Actual vs. Estimates</t>
  </si>
  <si>
    <t>-</t>
  </si>
  <si>
    <t>*Estimates,$B</t>
  </si>
  <si>
    <t>* - Mean value of different estimates, approx. 15&gt;, has been considered as final estimate value</t>
  </si>
  <si>
    <t>Open</t>
  </si>
  <si>
    <t>Open-Close Price of Stocks</t>
  </si>
  <si>
    <t>Fluctuation/ Day</t>
  </si>
  <si>
    <t>Sum</t>
  </si>
  <si>
    <t>Number of Employees13,800</t>
  </si>
  <si>
    <t>Spotlight Issues</t>
  </si>
  <si>
    <t>Know, Show, Fix</t>
  </si>
  <si>
    <t>Traceability</t>
  </si>
  <si>
    <t>6-10%</t>
  </si>
  <si>
    <t>0-5%</t>
  </si>
  <si>
    <t>Final Score</t>
  </si>
  <si>
    <t>Policy % commitments</t>
  </si>
  <si>
    <t>11-20%</t>
  </si>
  <si>
    <t>Governance</t>
  </si>
  <si>
    <t>21-30%</t>
  </si>
  <si>
    <t>Ralph Lauren</t>
  </si>
  <si>
    <t>41-50%</t>
  </si>
  <si>
    <t>71-80%</t>
  </si>
  <si>
    <t>Transparency Index - 2020</t>
  </si>
  <si>
    <t>Sections</t>
  </si>
  <si>
    <t>America</t>
  </si>
  <si>
    <t>Asia</t>
  </si>
  <si>
    <t>Europe</t>
  </si>
  <si>
    <t>Store Count</t>
  </si>
  <si>
    <t>difference</t>
  </si>
  <si>
    <t>References</t>
  </si>
  <si>
    <r>
      <t>Capri Holdings Limited (CPRI) Vs Ralph Lauren Corporation (RL) Stocks</t>
    </r>
    <r>
      <rPr>
        <sz val="12"/>
        <color theme="1"/>
        <rFont val="Times New Roman"/>
        <family val="1"/>
      </rPr>
      <t>. (2021, 11 23). Retrieved from Netcials: https://www.netcials.com/stock-comparison-nyse/CPRI-RL/</t>
    </r>
  </si>
  <si>
    <r>
      <t xml:space="preserve">Capri holdings Limited. (04). </t>
    </r>
    <r>
      <rPr>
        <i/>
        <sz val="12"/>
        <color theme="1"/>
        <rFont val="Times New Roman"/>
        <family val="1"/>
      </rPr>
      <t>Code of Conduct for Business Partners.</t>
    </r>
    <r>
      <rPr>
        <sz val="12"/>
        <color theme="1"/>
        <rFont val="Times New Roman"/>
        <family val="1"/>
      </rPr>
      <t xml:space="preserve"> 2019: Capri Holdings Limited.</t>
    </r>
  </si>
  <si>
    <r>
      <t xml:space="preserve">Capri Holdings Ltd. (2020, 04 22). </t>
    </r>
    <r>
      <rPr>
        <i/>
        <sz val="12"/>
        <color theme="1"/>
        <rFont val="Times New Roman"/>
        <family val="1"/>
      </rPr>
      <t xml:space="preserve">CAPRI HOLDINGS ANNOUNCES GLOBAL CORPORATE SOCIAL RESPONSIBILITY GOALS </t>
    </r>
    <r>
      <rPr>
        <sz val="12"/>
        <color theme="1"/>
        <rFont val="Times New Roman"/>
        <family val="1"/>
      </rPr>
      <t>. Retrieved from Capri Holdings Limited: http://www.capriholdings.com/news-releases/news-releases-details/2020/Capri-Holdings-Announces-Global-Corporate-Social-Responsibility-Goals/default.aspx</t>
    </r>
  </si>
  <si>
    <r>
      <t>Diversity And Inclusion</t>
    </r>
    <r>
      <rPr>
        <sz val="12"/>
        <color theme="1"/>
        <rFont val="Times New Roman"/>
        <family val="1"/>
      </rPr>
      <t>. (2021, 11 28). Retrieved from Capri: http://www.capriholdings.com/RESPONSIBILITY/Diversity--Inclusion/default.aspx</t>
    </r>
  </si>
  <si>
    <r>
      <t xml:space="preserve">ISSUU. (2020, 04 20). </t>
    </r>
    <r>
      <rPr>
        <i/>
        <sz val="12"/>
        <color theme="1"/>
        <rFont val="Times New Roman"/>
        <family val="1"/>
      </rPr>
      <t>Fashion Transparency Index 2020</t>
    </r>
    <r>
      <rPr>
        <sz val="12"/>
        <color theme="1"/>
        <rFont val="Times New Roman"/>
        <family val="1"/>
      </rPr>
      <t>. Retrieved from ISSUU: https://issuu.com/fashionrevolution/docs/fr_fashiontransparencyindex2020</t>
    </r>
  </si>
  <si>
    <r>
      <t xml:space="preserve">Milnes, H. (2021, 02 03). </t>
    </r>
    <r>
      <rPr>
        <i/>
        <sz val="12"/>
        <color theme="1"/>
        <rFont val="Times New Roman"/>
        <family val="1"/>
      </rPr>
      <t>Capri warns sales revival not expected until 2023</t>
    </r>
    <r>
      <rPr>
        <sz val="12"/>
        <color theme="1"/>
        <rFont val="Times New Roman"/>
        <family val="1"/>
      </rPr>
      <t>. Retrieved from Vogue Business: https://www.voguebusiness.com/companies/capri-warns-sales-revival-not-expected-until-2023</t>
    </r>
  </si>
  <si>
    <t>Pitchbook. (2021, 11 26). Retrieved from Pitchbook.</t>
  </si>
  <si>
    <r>
      <t xml:space="preserve">Seeking Alpha. (2021, 11 28). </t>
    </r>
    <r>
      <rPr>
        <i/>
        <sz val="12"/>
        <color theme="1"/>
        <rFont val="Times New Roman"/>
        <family val="1"/>
      </rPr>
      <t>apri-acquisition-led-growth-disrupted-trade-war</t>
    </r>
    <r>
      <rPr>
        <sz val="12"/>
        <color theme="1"/>
        <rFont val="Times New Roman"/>
        <family val="1"/>
      </rPr>
      <t>. Retrieved from Seeking Alpha: https://seekingalpha.com/article/4265622-capri-acquisition-led-growth-disrupted-trade-war</t>
    </r>
  </si>
  <si>
    <r>
      <t xml:space="preserve">Yahoo Finance. (2021, 11 26). </t>
    </r>
    <r>
      <rPr>
        <i/>
        <sz val="12"/>
        <color theme="1"/>
        <rFont val="Times New Roman"/>
        <family val="1"/>
      </rPr>
      <t>Ralph Lauren Corporation</t>
    </r>
    <r>
      <rPr>
        <sz val="12"/>
        <color theme="1"/>
        <rFont val="Times New Roman"/>
        <family val="1"/>
      </rPr>
      <t>. Retrieved from Yahoo Finance: https://finance.yahoo.com/quote/RL/history/?guccounter=1&amp;guce_referrer=aHR0cHM6Ly93d3cuZ29vZ2xlLmNvbS8&amp;guce_referrer_sig=AQAAAFA14gGcF5lndyoOdMC94gESnVuTUVuVuZoaXw6q9nlphxcNdIjTz82ojrIGMCj83g9vdIAVEBGxqDRkLlBS0Mb0-9-t7zoBqfbvIrljrwegI5wMIJWyKCpdhFw1lpf0m8</t>
    </r>
  </si>
  <si>
    <t>Transparancy Index - 2020</t>
  </si>
  <si>
    <t>Net Sales Share - Capri Holdings</t>
  </si>
  <si>
    <t>Sales by Geaography</t>
  </si>
  <si>
    <t>Revenue - CPH vs. RL</t>
  </si>
  <si>
    <t>Earnings - CPH vs. RL</t>
  </si>
  <si>
    <t>RL-Revenue,$B</t>
  </si>
  <si>
    <t>CPH-Revenue,$B</t>
  </si>
  <si>
    <t>CPH-Earnings,$B</t>
  </si>
  <si>
    <t>RL-Earnings,$B</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</si>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</sst>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1"/>
      <color rgb="FF00B050"/>
      <name val="Calibri"/>
      <family val="2"/>
      <scheme val="minor"/>
    </font>
    <font>
      <sz val="12"/>
      <color theme="1"/>
      <name val="Times New Roman"/>
      <family val="1"/>
    </font>
    <font>
      <sz val="11"/>
      <color theme="1" tint="4.9989318521683403E-2"/>
      <name val="Calibri"/>
      <family val="2"/>
      <scheme val="minor"/>
    </font>
    <font>
      <b/>
      <sz val="14"/>
      <color rgb="FF2F5496"/>
      <name val="Calibri Light"/>
      <family val="2"/>
    </font>
    <font>
      <i/>
      <sz val="12"/>
      <color theme="1"/>
      <name val="Times New Roman"/>
      <family val="1"/>
    </font>
    <font>
      <sz val="11"/>
      <color theme="0"/>
      <name val="Calibri"/>
      <family val="2"/>
      <scheme val="minor"/>
    </font>
    <font>
      <sz val="11"/>
      <color rgb="FFFF0000"/>
      <name val="Lato"/>
      <family val="2"/>
    </font>
    <font>
      <sz val="11"/>
      <color rgb="FF002060"/>
      <name val="Calibri"/>
      <family val="2"/>
      <scheme val="minor"/>
    </font>
    <font>
      <sz val="11"/>
      <color rgb="FF002060"/>
      <name val="Lato"/>
      <family val="2"/>
    </font>
    <font>
      <sz val="11"/>
      <color rgb="FFEE4055"/>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FFCC"/>
        <bgColor indexed="64"/>
      </patternFill>
    </fill>
    <fill>
      <patternFill patternType="solid">
        <fgColor rgb="FFCCFFCC"/>
        <bgColor indexed="64"/>
      </patternFill>
    </fill>
    <fill>
      <patternFill patternType="solid">
        <fgColor rgb="FF00CC66"/>
        <bgColor indexed="64"/>
      </patternFill>
    </fill>
    <fill>
      <patternFill patternType="solid">
        <fgColor rgb="FF008000"/>
        <bgColor indexed="64"/>
      </patternFill>
    </fill>
    <fill>
      <patternFill patternType="solid">
        <fgColor rgb="FFF94B1B"/>
        <bgColor indexed="64"/>
      </patternFill>
    </fill>
    <fill>
      <patternFill patternType="solid">
        <fgColor rgb="FFC00000"/>
        <bgColor indexed="64"/>
      </patternFill>
    </fill>
    <fill>
      <patternFill patternType="solid">
        <fgColor rgb="FFFB9275"/>
        <bgColor indexed="64"/>
      </patternFill>
    </fill>
  </fills>
  <borders count="1">
    <border>
      <left/>
      <right/>
      <top/>
      <bottom/>
      <diagonal/>
    </border>
  </borders>
  <cellStyleXfs count="1">
    <xf numFmtId="0" fontId="0" fillId="0" borderId="0"/>
  </cellStyleXfs>
  <cellXfs count="39">
    <xf numFmtId="0" fontId="0" fillId="0" borderId="0" xfId="0"/>
    <xf numFmtId="14" fontId="0" fillId="0" borderId="0" xfId="0" applyNumberFormat="1"/>
    <xf numFmtId="2" fontId="0" fillId="0" borderId="0" xfId="0" applyNumberFormat="1"/>
    <xf numFmtId="0" fontId="0" fillId="0" borderId="0" xfId="0" applyAlignment="1">
      <alignment horizontal="centerContinuous"/>
    </xf>
    <xf numFmtId="0" fontId="0" fillId="2" borderId="0" xfId="0" applyFill="1" applyAlignment="1">
      <alignment horizontal="centerContinuous"/>
    </xf>
    <xf numFmtId="0" fontId="0" fillId="0" borderId="0" xfId="0" applyAlignment="1">
      <alignment horizontal="center"/>
    </xf>
    <xf numFmtId="0" fontId="0" fillId="0" borderId="0" xfId="0" applyAlignment="1">
      <alignment horizontal="right"/>
    </xf>
    <xf numFmtId="9" fontId="0" fillId="0" borderId="0" xfId="0" applyNumberFormat="1"/>
    <xf numFmtId="10" fontId="0" fillId="0" borderId="0" xfId="0" applyNumberFormat="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7" borderId="0" xfId="0" applyFill="1"/>
    <xf numFmtId="0" fontId="1" fillId="0" borderId="0" xfId="0" applyFont="1"/>
    <xf numFmtId="0" fontId="4" fillId="0" borderId="0" xfId="0" applyFont="1"/>
    <xf numFmtId="0" fontId="0" fillId="0" borderId="0" xfId="0" applyNumberFormat="1"/>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indent="4"/>
    </xf>
    <xf numFmtId="0" fontId="3" fillId="0" borderId="0" xfId="0" applyFont="1" applyAlignment="1">
      <alignment horizontal="left" vertical="center" indent="4"/>
    </xf>
    <xf numFmtId="0" fontId="7" fillId="8" borderId="0" xfId="0" applyFont="1" applyFill="1"/>
    <xf numFmtId="0" fontId="11" fillId="0" borderId="0" xfId="0" applyFont="1"/>
    <xf numFmtId="0" fontId="9" fillId="0" borderId="0" xfId="0" applyFont="1"/>
    <xf numFmtId="0" fontId="0" fillId="9" borderId="0" xfId="0" applyFill="1"/>
    <xf numFmtId="0" fontId="0" fillId="10" borderId="0" xfId="0" applyFill="1"/>
    <xf numFmtId="0" fontId="0" fillId="11" borderId="0" xfId="0" applyFill="1"/>
    <xf numFmtId="3" fontId="1" fillId="0" borderId="0" xfId="0" applyNumberFormat="1" applyFont="1" applyAlignment="1">
      <alignment horizontal="center" vertical="center"/>
    </xf>
    <xf numFmtId="0" fontId="2" fillId="0" borderId="0" xfId="0" applyFont="1" applyAlignment="1">
      <alignment horizontal="center" vertical="center"/>
    </xf>
    <xf numFmtId="3" fontId="9" fillId="0" borderId="0" xfId="0" applyNumberFormat="1"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9" fontId="1" fillId="0" borderId="0" xfId="0" applyNumberFormat="1" applyFont="1" applyAlignment="1">
      <alignment horizontal="center"/>
    </xf>
    <xf numFmtId="9" fontId="9" fillId="0" borderId="0" xfId="0" applyNumberFormat="1" applyFont="1" applyAlignment="1">
      <alignment horizontal="center" vertical="center"/>
    </xf>
    <xf numFmtId="10" fontId="1" fillId="0" borderId="0" xfId="0" applyNumberFormat="1" applyFont="1" applyAlignment="1">
      <alignment horizontal="center"/>
    </xf>
    <xf numFmtId="10" fontId="9" fillId="0" borderId="0" xfId="0" applyNumberFormat="1" applyFont="1" applyAlignment="1">
      <alignment horizontal="center" vertical="center"/>
    </xf>
    <xf numFmtId="0" fontId="0" fillId="0" borderId="0" xfId="0" applyFill="1" applyAlignment="1">
      <alignment horizontal="centerContinuous"/>
    </xf>
  </cellXfs>
  <cellStyles count="1">
    <cellStyle name="Normal" xfId="0" builtinId="0"/>
  </cellStyles>
  <dxfs count="8">
    <dxf>
      <numFmt numFmtId="19" formatCode="dd/mm/yyyy"/>
    </dxf>
    <dxf>
      <numFmt numFmtId="2" formatCode="0.00"/>
    </dxf>
    <dxf>
      <numFmt numFmtId="2" formatCode="0.00"/>
    </dxf>
    <dxf>
      <numFmt numFmtId="19" formatCode="dd/mm/yyyy"/>
    </dxf>
    <dxf>
      <numFmt numFmtId="2" formatCode="0.00"/>
    </dxf>
    <dxf>
      <numFmt numFmtId="2" formatCode="0.00"/>
    </dxf>
    <dxf>
      <numFmt numFmtId="2" formatCode="0.00"/>
    </dxf>
    <dxf>
      <numFmt numFmtId="19" formatCode="dd/mm/yyyy"/>
    </dxf>
  </dxfs>
  <tableStyles count="0" defaultTableStyle="TableStyleMedium2" defaultPivotStyle="PivotStyleLight16"/>
  <colors>
    <mruColors>
      <color rgb="FFFB9275"/>
      <color rgb="FFF94B1B"/>
      <color rgb="FFFB7753"/>
      <color rgb="FFEE4055"/>
      <color rgb="FFEA162F"/>
      <color rgb="FF002F8E"/>
      <color rgb="FF008000"/>
      <color rgb="FFDE2A51"/>
      <color rgb="FFE55574"/>
      <color rgb="FFA20A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E53505"/>
              </a:solidFill>
              <a:ln w="19050">
                <a:solidFill>
                  <a:schemeClr val="lt1"/>
                </a:solidFill>
              </a:ln>
              <a:effectLst/>
            </c:spPr>
            <c:extLst>
              <c:ext xmlns:c16="http://schemas.microsoft.com/office/drawing/2014/chart" uri="{C3380CC4-5D6E-409C-BE32-E72D297353CC}">
                <c16:uniqueId val="{00000002-8232-4DA9-9184-8FB7E41DDCAE}"/>
              </c:ext>
            </c:extLst>
          </c:dPt>
          <c:dPt>
            <c:idx val="1"/>
            <c:bubble3D val="0"/>
            <c:spPr>
              <a:solidFill>
                <a:srgbClr val="FB7753"/>
              </a:solidFill>
              <a:ln w="19050">
                <a:solidFill>
                  <a:schemeClr val="lt1"/>
                </a:solidFill>
              </a:ln>
              <a:effectLst/>
            </c:spPr>
            <c:extLst>
              <c:ext xmlns:c16="http://schemas.microsoft.com/office/drawing/2014/chart" uri="{C3380CC4-5D6E-409C-BE32-E72D297353CC}">
                <c16:uniqueId val="{00000004-8232-4DA9-9184-8FB7E41DDCAE}"/>
              </c:ext>
            </c:extLst>
          </c:dPt>
          <c:dPt>
            <c:idx val="2"/>
            <c:bubble3D val="0"/>
            <c:spPr>
              <a:solidFill>
                <a:srgbClr val="FCAC96"/>
              </a:solidFill>
              <a:ln w="19050">
                <a:solidFill>
                  <a:schemeClr val="lt1"/>
                </a:solidFill>
              </a:ln>
              <a:effectLst/>
            </c:spPr>
            <c:extLst>
              <c:ext xmlns:c16="http://schemas.microsoft.com/office/drawing/2014/chart" uri="{C3380CC4-5D6E-409C-BE32-E72D297353CC}">
                <c16:uniqueId val="{00000005-8232-4DA9-9184-8FB7E41DDCAE}"/>
              </c:ext>
            </c:extLst>
          </c:dPt>
          <c:cat>
            <c:strRef>
              <c:f>'Capri Holdings'!$O$3:$O$5</c:f>
              <c:strCache>
                <c:ptCount val="3"/>
                <c:pt idx="0">
                  <c:v>Michael Kors</c:v>
                </c:pt>
                <c:pt idx="1">
                  <c:v>Versace</c:v>
                </c:pt>
                <c:pt idx="2">
                  <c:v>Jimmy Choo</c:v>
                </c:pt>
              </c:strCache>
            </c:strRef>
          </c:cat>
          <c:val>
            <c:numRef>
              <c:f>'Capri Holdings'!$P$3:$P$5</c:f>
              <c:numCache>
                <c:formatCode>0.00%</c:formatCode>
                <c:ptCount val="3"/>
                <c:pt idx="0">
                  <c:v>0.72019999999999995</c:v>
                </c:pt>
                <c:pt idx="1">
                  <c:v>0.17680000000000001</c:v>
                </c:pt>
                <c:pt idx="2">
                  <c:v>0.10299999999999999</c:v>
                </c:pt>
              </c:numCache>
            </c:numRef>
          </c:val>
          <c:extLst>
            <c:ext xmlns:c16="http://schemas.microsoft.com/office/drawing/2014/chart" uri="{C3380CC4-5D6E-409C-BE32-E72D297353CC}">
              <c16:uniqueId val="{00000000-8232-4DA9-9184-8FB7E41DDCAE}"/>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71215717931001"/>
          <c:y val="0.18478329339267374"/>
          <c:w val="0.86101069251660656"/>
          <c:h val="0.7398543877667465"/>
        </c:manualLayout>
      </c:layout>
      <c:barChart>
        <c:barDir val="col"/>
        <c:grouping val="clustered"/>
        <c:varyColors val="0"/>
        <c:ser>
          <c:idx val="0"/>
          <c:order val="0"/>
          <c:tx>
            <c:strRef>
              <c:f>'CPH vs. RL'!$AD$2</c:f>
              <c:strCache>
                <c:ptCount val="1"/>
                <c:pt idx="0">
                  <c:v>CPH-Earnings,$B</c:v>
                </c:pt>
              </c:strCache>
            </c:strRef>
          </c:tx>
          <c:spPr>
            <a:solidFill>
              <a:srgbClr val="EA162F"/>
            </a:solidFill>
            <a:ln>
              <a:noFill/>
            </a:ln>
            <a:effectLst/>
          </c:spPr>
          <c:invertIfNegative val="0"/>
          <c:cat>
            <c:strRef>
              <c:f>'CPH vs. RL'!$AC$3:$AC$6</c:f>
              <c:strCache>
                <c:ptCount val="4"/>
                <c:pt idx="0">
                  <c:v>Q4,2020</c:v>
                </c:pt>
                <c:pt idx="1">
                  <c:v>Q1,2021</c:v>
                </c:pt>
                <c:pt idx="2">
                  <c:v>Q2,2021</c:v>
                </c:pt>
                <c:pt idx="3">
                  <c:v>Q3,2021</c:v>
                </c:pt>
              </c:strCache>
            </c:strRef>
          </c:cat>
          <c:val>
            <c:numRef>
              <c:f>'CPH vs. RL'!$AD$3:$AD$6</c:f>
              <c:numCache>
                <c:formatCode>General</c:formatCode>
                <c:ptCount val="4"/>
                <c:pt idx="0">
                  <c:v>0.17899999999999999</c:v>
                </c:pt>
                <c:pt idx="1">
                  <c:v>-0.18</c:v>
                </c:pt>
                <c:pt idx="2">
                  <c:v>0.215</c:v>
                </c:pt>
                <c:pt idx="3">
                  <c:v>0.2</c:v>
                </c:pt>
              </c:numCache>
            </c:numRef>
          </c:val>
          <c:extLst>
            <c:ext xmlns:c16="http://schemas.microsoft.com/office/drawing/2014/chart" uri="{C3380CC4-5D6E-409C-BE32-E72D297353CC}">
              <c16:uniqueId val="{00000000-C976-42CD-AA09-C264B8ACEC10}"/>
            </c:ext>
          </c:extLst>
        </c:ser>
        <c:ser>
          <c:idx val="1"/>
          <c:order val="1"/>
          <c:tx>
            <c:strRef>
              <c:f>'CPH vs. RL'!$AE$2</c:f>
              <c:strCache>
                <c:ptCount val="1"/>
                <c:pt idx="0">
                  <c:v>RL-Earnings,$B</c:v>
                </c:pt>
              </c:strCache>
            </c:strRef>
          </c:tx>
          <c:spPr>
            <a:solidFill>
              <a:srgbClr val="002060"/>
            </a:solidFill>
            <a:ln>
              <a:noFill/>
            </a:ln>
            <a:effectLst/>
          </c:spPr>
          <c:invertIfNegative val="0"/>
          <c:cat>
            <c:strRef>
              <c:f>'CPH vs. RL'!$AC$3:$AC$6</c:f>
              <c:strCache>
                <c:ptCount val="4"/>
                <c:pt idx="0">
                  <c:v>Q4,2020</c:v>
                </c:pt>
                <c:pt idx="1">
                  <c:v>Q1,2021</c:v>
                </c:pt>
                <c:pt idx="2">
                  <c:v>Q2,2021</c:v>
                </c:pt>
                <c:pt idx="3">
                  <c:v>Q3,2021</c:v>
                </c:pt>
              </c:strCache>
            </c:strRef>
          </c:cat>
          <c:val>
            <c:numRef>
              <c:f>'CPH vs. RL'!$AE$3:$AE$6</c:f>
              <c:numCache>
                <c:formatCode>General</c:formatCode>
                <c:ptCount val="4"/>
                <c:pt idx="0">
                  <c:v>0.12</c:v>
                </c:pt>
                <c:pt idx="1">
                  <c:v>-7.3999999999999996E-2</c:v>
                </c:pt>
                <c:pt idx="2">
                  <c:v>0.16500000000000001</c:v>
                </c:pt>
                <c:pt idx="3">
                  <c:v>0.193</c:v>
                </c:pt>
              </c:numCache>
            </c:numRef>
          </c:val>
          <c:extLst>
            <c:ext xmlns:c16="http://schemas.microsoft.com/office/drawing/2014/chart" uri="{C3380CC4-5D6E-409C-BE32-E72D297353CC}">
              <c16:uniqueId val="{00000001-C976-42CD-AA09-C264B8ACEC10}"/>
            </c:ext>
          </c:extLst>
        </c:ser>
        <c:dLbls>
          <c:showLegendKey val="0"/>
          <c:showVal val="0"/>
          <c:showCatName val="0"/>
          <c:showSerName val="0"/>
          <c:showPercent val="0"/>
          <c:showBubbleSize val="0"/>
        </c:dLbls>
        <c:gapWidth val="219"/>
        <c:overlap val="-27"/>
        <c:axId val="1068775503"/>
        <c:axId val="1068778415"/>
      </c:barChart>
      <c:catAx>
        <c:axId val="106877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8415"/>
        <c:crosses val="autoZero"/>
        <c:auto val="1"/>
        <c:lblAlgn val="ctr"/>
        <c:lblOffset val="100"/>
        <c:noMultiLvlLbl val="0"/>
      </c:catAx>
      <c:valAx>
        <c:axId val="106877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75503"/>
        <c:crosses val="autoZero"/>
        <c:crossBetween val="between"/>
        <c:majorUnit val="0.4"/>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'CPH vs. RL'!$Z$9</c:f>
              <c:strCache>
                <c:ptCount val="1"/>
                <c:pt idx="0">
                  <c:v>EV-CPH,$B</c:v>
                </c:pt>
              </c:strCache>
            </c:strRef>
          </c:tx>
          <c:spPr>
            <a:solidFill>
              <a:srgbClr val="EA162F"/>
            </a:solidFill>
            <a:ln>
              <a:noFill/>
            </a:ln>
            <a:effectLst/>
          </c:spPr>
          <c:invertIfNegative val="0"/>
          <c:dPt>
            <c:idx val="3"/>
            <c:invertIfNegative val="0"/>
            <c:bubble3D val="0"/>
            <c:spPr>
              <a:solidFill>
                <a:srgbClr val="EE4055"/>
              </a:solidFill>
              <a:ln>
                <a:noFill/>
              </a:ln>
              <a:effectLst/>
            </c:spPr>
            <c:extLst>
              <c:ext xmlns:c16="http://schemas.microsoft.com/office/drawing/2014/chart" uri="{C3380CC4-5D6E-409C-BE32-E72D297353CC}">
                <c16:uniqueId val="{00000004-80DF-483D-B276-ECC3291E4488}"/>
              </c:ext>
            </c:extLst>
          </c:dPt>
          <c:cat>
            <c:strRef>
              <c:f>'CPH vs. RL'!$Y$10:$Y$13</c:f>
              <c:strCache>
                <c:ptCount val="4"/>
                <c:pt idx="0">
                  <c:v>2019</c:v>
                </c:pt>
                <c:pt idx="1">
                  <c:v>2020</c:v>
                </c:pt>
                <c:pt idx="2">
                  <c:v>2021</c:v>
                </c:pt>
                <c:pt idx="3">
                  <c:v>2021*</c:v>
                </c:pt>
              </c:strCache>
            </c:strRef>
          </c:cat>
          <c:val>
            <c:numRef>
              <c:f>'CPH vs. RL'!$Z$10:$Z$13</c:f>
              <c:numCache>
                <c:formatCode>General</c:formatCode>
                <c:ptCount val="4"/>
                <c:pt idx="0">
                  <c:v>9.17</c:v>
                </c:pt>
                <c:pt idx="1">
                  <c:v>5.65</c:v>
                </c:pt>
                <c:pt idx="2">
                  <c:v>11.06</c:v>
                </c:pt>
                <c:pt idx="3">
                  <c:v>12.49</c:v>
                </c:pt>
              </c:numCache>
            </c:numRef>
          </c:val>
          <c:extLst>
            <c:ext xmlns:c16="http://schemas.microsoft.com/office/drawing/2014/chart" uri="{C3380CC4-5D6E-409C-BE32-E72D297353CC}">
              <c16:uniqueId val="{00000000-80DF-483D-B276-ECC3291E4488}"/>
            </c:ext>
          </c:extLst>
        </c:ser>
        <c:ser>
          <c:idx val="1"/>
          <c:order val="1"/>
          <c:tx>
            <c:strRef>
              <c:f>'CPH vs. RL'!$AA$9</c:f>
              <c:strCache>
                <c:ptCount val="1"/>
                <c:pt idx="0">
                  <c:v>EV-RL, $B</c:v>
                </c:pt>
              </c:strCache>
            </c:strRef>
          </c:tx>
          <c:spPr>
            <a:solidFill>
              <a:srgbClr val="002060"/>
            </a:solidFill>
            <a:ln>
              <a:noFill/>
            </a:ln>
            <a:effectLst/>
          </c:spPr>
          <c:invertIfNegative val="0"/>
          <c:dPt>
            <c:idx val="3"/>
            <c:invertIfNegative val="0"/>
            <c:bubble3D val="0"/>
            <c:spPr>
              <a:solidFill>
                <a:srgbClr val="002F8E"/>
              </a:solidFill>
              <a:ln>
                <a:noFill/>
              </a:ln>
              <a:effectLst/>
            </c:spPr>
            <c:extLst>
              <c:ext xmlns:c16="http://schemas.microsoft.com/office/drawing/2014/chart" uri="{C3380CC4-5D6E-409C-BE32-E72D297353CC}">
                <c16:uniqueId val="{00000003-80DF-483D-B276-ECC3291E4488}"/>
              </c:ext>
            </c:extLst>
          </c:dPt>
          <c:cat>
            <c:strRef>
              <c:f>'CPH vs. RL'!$Y$10:$Y$13</c:f>
              <c:strCache>
                <c:ptCount val="4"/>
                <c:pt idx="0">
                  <c:v>2019</c:v>
                </c:pt>
                <c:pt idx="1">
                  <c:v>2020</c:v>
                </c:pt>
                <c:pt idx="2">
                  <c:v>2021</c:v>
                </c:pt>
                <c:pt idx="3">
                  <c:v>2021*</c:v>
                </c:pt>
              </c:strCache>
            </c:strRef>
          </c:cat>
          <c:val>
            <c:numRef>
              <c:f>'CPH vs. RL'!$AA$10:$AA$13</c:f>
              <c:numCache>
                <c:formatCode>General</c:formatCode>
                <c:ptCount val="4"/>
                <c:pt idx="0">
                  <c:v>9.06</c:v>
                </c:pt>
                <c:pt idx="1">
                  <c:v>5.84</c:v>
                </c:pt>
                <c:pt idx="2">
                  <c:v>9.93</c:v>
                </c:pt>
                <c:pt idx="3">
                  <c:v>9.3699999999999992</c:v>
                </c:pt>
              </c:numCache>
            </c:numRef>
          </c:val>
          <c:extLst>
            <c:ext xmlns:c16="http://schemas.microsoft.com/office/drawing/2014/chart" uri="{C3380CC4-5D6E-409C-BE32-E72D297353CC}">
              <c16:uniqueId val="{00000001-80DF-483D-B276-ECC3291E4488}"/>
            </c:ext>
          </c:extLst>
        </c:ser>
        <c:dLbls>
          <c:showLegendKey val="0"/>
          <c:showVal val="0"/>
          <c:showCatName val="0"/>
          <c:showSerName val="0"/>
          <c:showPercent val="0"/>
          <c:showBubbleSize val="0"/>
        </c:dLbls>
        <c:gapWidth val="270"/>
        <c:axId val="1249749631"/>
        <c:axId val="1249750463"/>
      </c:barChart>
      <c:catAx>
        <c:axId val="1249749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50463"/>
        <c:crosses val="autoZero"/>
        <c:auto val="1"/>
        <c:lblAlgn val="ctr"/>
        <c:lblOffset val="100"/>
        <c:noMultiLvlLbl val="0"/>
      </c:catAx>
      <c:valAx>
        <c:axId val="1249750463"/>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7496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'CPH vs. RL'!$AD$9</c:f>
              <c:strCache>
                <c:ptCount val="1"/>
                <c:pt idx="0">
                  <c:v>Returns - CPH</c:v>
                </c:pt>
              </c:strCache>
            </c:strRef>
          </c:tx>
          <c:spPr>
            <a:ln w="19050" cap="rnd">
              <a:solidFill>
                <a:srgbClr val="EA162F"/>
              </a:solidFill>
              <a:round/>
            </a:ln>
            <a:effectLst/>
          </c:spPr>
          <c:marker>
            <c:symbol val="circle"/>
            <c:size val="5"/>
            <c:spPr>
              <a:solidFill>
                <a:srgbClr val="EA162F"/>
              </a:solidFill>
              <a:ln w="9525">
                <a:solidFill>
                  <a:srgbClr val="EA162F"/>
                </a:solidFill>
              </a:ln>
              <a:effectLst/>
            </c:spPr>
          </c:marker>
          <c:xVal>
            <c:numRef>
              <c:f>'CPH vs. RL'!$AC$10:$AC$13</c:f>
              <c:numCache>
                <c:formatCode>General</c:formatCode>
                <c:ptCount val="4"/>
                <c:pt idx="0">
                  <c:v>1</c:v>
                </c:pt>
                <c:pt idx="1">
                  <c:v>3</c:v>
                </c:pt>
                <c:pt idx="2">
                  <c:v>5</c:v>
                </c:pt>
                <c:pt idx="3">
                  <c:v>10</c:v>
                </c:pt>
              </c:numCache>
            </c:numRef>
          </c:xVal>
          <c:yVal>
            <c:numRef>
              <c:f>'CPH vs. RL'!$AD$10:$AD$13</c:f>
              <c:numCache>
                <c:formatCode>General</c:formatCode>
                <c:ptCount val="4"/>
                <c:pt idx="0">
                  <c:v>112.54</c:v>
                </c:pt>
                <c:pt idx="1">
                  <c:v>10.69</c:v>
                </c:pt>
                <c:pt idx="2">
                  <c:v>6.43</c:v>
                </c:pt>
                <c:pt idx="3">
                  <c:v>10.220000000000001</c:v>
                </c:pt>
              </c:numCache>
            </c:numRef>
          </c:yVal>
          <c:smooth val="1"/>
          <c:extLst>
            <c:ext xmlns:c16="http://schemas.microsoft.com/office/drawing/2014/chart" uri="{C3380CC4-5D6E-409C-BE32-E72D297353CC}">
              <c16:uniqueId val="{00000000-4033-4071-A885-E2DF3C68F671}"/>
            </c:ext>
          </c:extLst>
        </c:ser>
        <c:ser>
          <c:idx val="1"/>
          <c:order val="1"/>
          <c:tx>
            <c:strRef>
              <c:f>'CPH vs. RL'!$AE$9</c:f>
              <c:strCache>
                <c:ptCount val="1"/>
                <c:pt idx="0">
                  <c:v>Returns -RL</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'CPH vs. RL'!$AC$10:$AC$13</c:f>
              <c:numCache>
                <c:formatCode>General</c:formatCode>
                <c:ptCount val="4"/>
                <c:pt idx="0">
                  <c:v>1</c:v>
                </c:pt>
                <c:pt idx="1">
                  <c:v>3</c:v>
                </c:pt>
                <c:pt idx="2">
                  <c:v>5</c:v>
                </c:pt>
                <c:pt idx="3">
                  <c:v>10</c:v>
                </c:pt>
              </c:numCache>
            </c:numRef>
          </c:xVal>
          <c:yVal>
            <c:numRef>
              <c:f>'CPH vs. RL'!$AE$10:$AE$13</c:f>
              <c:numCache>
                <c:formatCode>General</c:formatCode>
                <c:ptCount val="4"/>
                <c:pt idx="0">
                  <c:v>59.48</c:v>
                </c:pt>
                <c:pt idx="1">
                  <c:v>3.2</c:v>
                </c:pt>
                <c:pt idx="2">
                  <c:v>3.97</c:v>
                </c:pt>
                <c:pt idx="3">
                  <c:v>-0.56000000000000005</c:v>
                </c:pt>
              </c:numCache>
            </c:numRef>
          </c:yVal>
          <c:smooth val="1"/>
          <c:extLst>
            <c:ext xmlns:c16="http://schemas.microsoft.com/office/drawing/2014/chart" uri="{C3380CC4-5D6E-409C-BE32-E72D297353CC}">
              <c16:uniqueId val="{00000001-4033-4071-A885-E2DF3C68F671}"/>
            </c:ext>
          </c:extLst>
        </c:ser>
        <c:dLbls>
          <c:showLegendKey val="0"/>
          <c:showVal val="0"/>
          <c:showCatName val="0"/>
          <c:showSerName val="0"/>
          <c:showPercent val="0"/>
          <c:showBubbleSize val="0"/>
        </c:dLbls>
        <c:axId val="1262009119"/>
        <c:axId val="1261996223"/>
      </c:scatterChart>
      <c:valAx>
        <c:axId val="1262009119"/>
        <c:scaling>
          <c:orientation val="minMax"/>
          <c:min val="0"/>
        </c:scaling>
        <c:delete val="0"/>
        <c:axPos val="b"/>
        <c:numFmt formatCode="General" sourceLinked="0"/>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6223"/>
        <c:crossesAt val="0"/>
        <c:crossBetween val="midCat"/>
        <c:majorUnit val="2"/>
      </c:valAx>
      <c:valAx>
        <c:axId val="12619962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009119"/>
        <c:crosses val="autoZero"/>
        <c:crossBetween val="midCat"/>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E83606"/>
            </a:solidFill>
            <a:ln>
              <a:noFill/>
            </a:ln>
            <a:effectLst/>
          </c:spPr>
          <c:invertIfNegative val="0"/>
          <c:cat>
            <c:strRef>
              <c:f>'Capri Holdings'!$O$9:$O$14</c:f>
              <c:strCache>
                <c:ptCount val="6"/>
                <c:pt idx="0">
                  <c:v>Accessories</c:v>
                </c:pt>
                <c:pt idx="1">
                  <c:v>Apparel</c:v>
                </c:pt>
                <c:pt idx="2">
                  <c:v>Footwear</c:v>
                </c:pt>
                <c:pt idx="3">
                  <c:v>Licensed product</c:v>
                </c:pt>
                <c:pt idx="4">
                  <c:v>Licensing revenue</c:v>
                </c:pt>
                <c:pt idx="5">
                  <c:v>Other</c:v>
                </c:pt>
              </c:strCache>
            </c:strRef>
          </c:cat>
          <c:val>
            <c:numRef>
              <c:f>'Capri Holdings'!$P$9:$P$14</c:f>
              <c:numCache>
                <c:formatCode>0.00%</c:formatCode>
                <c:ptCount val="6"/>
                <c:pt idx="0">
                  <c:v>0.53200000000000003</c:v>
                </c:pt>
                <c:pt idx="1">
                  <c:v>0.17699999999999999</c:v>
                </c:pt>
                <c:pt idx="2">
                  <c:v>0.19600000000000001</c:v>
                </c:pt>
                <c:pt idx="3">
                  <c:v>4.5999999999999999E-2</c:v>
                </c:pt>
                <c:pt idx="4">
                  <c:v>3.7999999999999999E-2</c:v>
                </c:pt>
                <c:pt idx="5">
                  <c:v>1.0999999999999999E-2</c:v>
                </c:pt>
              </c:numCache>
            </c:numRef>
          </c:val>
          <c:extLst>
            <c:ext xmlns:c16="http://schemas.microsoft.com/office/drawing/2014/chart" uri="{C3380CC4-5D6E-409C-BE32-E72D297353CC}">
              <c16:uniqueId val="{00000000-2F5E-4B50-B5B2-17D1BB831008}"/>
            </c:ext>
          </c:extLst>
        </c:ser>
        <c:dLbls>
          <c:showLegendKey val="0"/>
          <c:showVal val="0"/>
          <c:showCatName val="0"/>
          <c:showSerName val="0"/>
          <c:showPercent val="0"/>
          <c:showBubbleSize val="0"/>
        </c:dLbls>
        <c:gapWidth val="182"/>
        <c:axId val="974172607"/>
        <c:axId val="974175519"/>
      </c:barChart>
      <c:catAx>
        <c:axId val="974172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74175519"/>
        <c:crosses val="autoZero"/>
        <c:auto val="1"/>
        <c:lblAlgn val="ctr"/>
        <c:lblOffset val="100"/>
        <c:noMultiLvlLbl val="0"/>
      </c:catAx>
      <c:valAx>
        <c:axId val="974175519"/>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7260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997594050743654E-2"/>
          <c:y val="6.4814814814814811E-2"/>
          <c:w val="0.85422703412073486"/>
          <c:h val="0.73577136191309422"/>
        </c:manualLayout>
      </c:layout>
      <c:barChart>
        <c:barDir val="col"/>
        <c:grouping val="stacked"/>
        <c:varyColors val="0"/>
        <c:ser>
          <c:idx val="0"/>
          <c:order val="0"/>
          <c:tx>
            <c:strRef>
              <c:f>'Capri Holdings'!$T$2</c:f>
              <c:strCache>
                <c:ptCount val="1"/>
                <c:pt idx="0">
                  <c:v>Actual, $B</c:v>
                </c:pt>
              </c:strCache>
            </c:strRef>
          </c:tx>
          <c:spPr>
            <a:solidFill>
              <a:srgbClr val="FB7753"/>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Holdings'!$T$3:$T$10</c:f>
              <c:numCache>
                <c:formatCode>General</c:formatCode>
                <c:ptCount val="8"/>
                <c:pt idx="0">
                  <c:v>1.19</c:v>
                </c:pt>
                <c:pt idx="1">
                  <c:v>0.45100000000000001</c:v>
                </c:pt>
                <c:pt idx="2">
                  <c:v>1.1100000000000001</c:v>
                </c:pt>
                <c:pt idx="3">
                  <c:v>1.3</c:v>
                </c:pt>
                <c:pt idx="4">
                  <c:v>1.2</c:v>
                </c:pt>
                <c:pt idx="5">
                  <c:v>1.25</c:v>
                </c:pt>
                <c:pt idx="6">
                  <c:v>1.3</c:v>
                </c:pt>
                <c:pt idx="7">
                  <c:v>0</c:v>
                </c:pt>
              </c:numCache>
            </c:numRef>
          </c:val>
          <c:extLst>
            <c:ext xmlns:c16="http://schemas.microsoft.com/office/drawing/2014/chart" uri="{C3380CC4-5D6E-409C-BE32-E72D297353CC}">
              <c16:uniqueId val="{00000000-0AA4-4270-953B-695832FB27DD}"/>
            </c:ext>
          </c:extLst>
        </c:ser>
        <c:dLbls>
          <c:showLegendKey val="0"/>
          <c:showVal val="0"/>
          <c:showCatName val="0"/>
          <c:showSerName val="0"/>
          <c:showPercent val="0"/>
          <c:showBubbleSize val="0"/>
        </c:dLbls>
        <c:gapWidth val="150"/>
        <c:overlap val="100"/>
        <c:axId val="1261999551"/>
        <c:axId val="1261999967"/>
      </c:barChart>
      <c:barChart>
        <c:barDir val="col"/>
        <c:grouping val="stacked"/>
        <c:varyColors val="0"/>
        <c:ser>
          <c:idx val="1"/>
          <c:order val="1"/>
          <c:tx>
            <c:strRef>
              <c:f>'Capri Holdings'!$U$2</c:f>
              <c:strCache>
                <c:ptCount val="1"/>
                <c:pt idx="0">
                  <c:v>*Estimates,$B</c:v>
                </c:pt>
              </c:strCache>
            </c:strRef>
          </c:tx>
          <c:spPr>
            <a:solidFill>
              <a:schemeClr val="tx1">
                <a:lumMod val="85000"/>
                <a:lumOff val="15000"/>
              </a:schemeClr>
            </a:solidFill>
            <a:ln>
              <a:noFill/>
            </a:ln>
            <a:effectLst/>
          </c:spPr>
          <c:invertIfNegative val="0"/>
          <c:cat>
            <c:strRef>
              <c:f>'Capri Holdings'!$S$3:$S$10</c:f>
              <c:strCache>
                <c:ptCount val="8"/>
                <c:pt idx="0">
                  <c:v>Q4,2020</c:v>
                </c:pt>
                <c:pt idx="1">
                  <c:v>Q1,2021</c:v>
                </c:pt>
                <c:pt idx="2">
                  <c:v>Q2,2021</c:v>
                </c:pt>
                <c:pt idx="3">
                  <c:v>Q3,2021</c:v>
                </c:pt>
                <c:pt idx="4">
                  <c:v>Q4,2021</c:v>
                </c:pt>
                <c:pt idx="5">
                  <c:v>Q1,2022</c:v>
                </c:pt>
                <c:pt idx="6">
                  <c:v>Q2,2022</c:v>
                </c:pt>
                <c:pt idx="7">
                  <c:v>Q3,2022</c:v>
                </c:pt>
              </c:strCache>
            </c:strRef>
          </c:cat>
          <c:val>
            <c:numRef>
              <c:f>'Capri Holdings'!$U$3:$U$10</c:f>
              <c:numCache>
                <c:formatCode>General</c:formatCode>
                <c:ptCount val="8"/>
                <c:pt idx="0">
                  <c:v>1.1200000000000001</c:v>
                </c:pt>
                <c:pt idx="1">
                  <c:v>0.42899999999999999</c:v>
                </c:pt>
                <c:pt idx="2">
                  <c:v>0.92600000000000005</c:v>
                </c:pt>
                <c:pt idx="3">
                  <c:v>1.34</c:v>
                </c:pt>
                <c:pt idx="4">
                  <c:v>1.02</c:v>
                </c:pt>
                <c:pt idx="5">
                  <c:v>1.1100000000000001</c:v>
                </c:pt>
                <c:pt idx="6">
                  <c:v>1.27</c:v>
                </c:pt>
                <c:pt idx="7">
                  <c:v>1.47</c:v>
                </c:pt>
              </c:numCache>
            </c:numRef>
          </c:val>
          <c:extLst>
            <c:ext xmlns:c16="http://schemas.microsoft.com/office/drawing/2014/chart" uri="{C3380CC4-5D6E-409C-BE32-E72D297353CC}">
              <c16:uniqueId val="{00000001-0AA4-4270-953B-695832FB27DD}"/>
            </c:ext>
          </c:extLst>
        </c:ser>
        <c:dLbls>
          <c:showLegendKey val="0"/>
          <c:showVal val="0"/>
          <c:showCatName val="0"/>
          <c:showSerName val="0"/>
          <c:showPercent val="0"/>
          <c:showBubbleSize val="0"/>
        </c:dLbls>
        <c:gapWidth val="500"/>
        <c:overlap val="100"/>
        <c:axId val="1262006207"/>
        <c:axId val="1262000799"/>
      </c:barChart>
      <c:catAx>
        <c:axId val="12619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967"/>
        <c:crosses val="autoZero"/>
        <c:auto val="1"/>
        <c:lblAlgn val="ctr"/>
        <c:lblOffset val="100"/>
        <c:noMultiLvlLbl val="0"/>
      </c:catAx>
      <c:valAx>
        <c:axId val="126199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999551"/>
        <c:crosses val="autoZero"/>
        <c:crossBetween val="between"/>
      </c:valAx>
      <c:valAx>
        <c:axId val="1262000799"/>
        <c:scaling>
          <c:orientation val="minMax"/>
        </c:scaling>
        <c:delete val="1"/>
        <c:axPos val="r"/>
        <c:numFmt formatCode="General" sourceLinked="1"/>
        <c:majorTickMark val="out"/>
        <c:minorTickMark val="none"/>
        <c:tickLblPos val="nextTo"/>
        <c:crossAx val="1262006207"/>
        <c:crosses val="max"/>
        <c:crossBetween val="between"/>
      </c:valAx>
      <c:catAx>
        <c:axId val="1262006207"/>
        <c:scaling>
          <c:orientation val="minMax"/>
        </c:scaling>
        <c:delete val="1"/>
        <c:axPos val="b"/>
        <c:numFmt formatCode="General" sourceLinked="1"/>
        <c:majorTickMark val="out"/>
        <c:minorTickMark val="none"/>
        <c:tickLblPos val="nextTo"/>
        <c:crossAx val="1262000799"/>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Holdings'!$P$25</c:f>
              <c:strCache>
                <c:ptCount val="1"/>
                <c:pt idx="0">
                  <c:v>Jimmy Choo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33-48CD-A6F2-33B84553ECC4}"/>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2-9A64-41A0-85E3-A37249ECBAC4}"/>
              </c:ext>
            </c:extLst>
          </c:dPt>
          <c:dPt>
            <c:idx val="2"/>
            <c:bubble3D val="0"/>
            <c:spPr>
              <a:solidFill>
                <a:srgbClr val="F94B1B"/>
              </a:solidFill>
              <a:ln w="19050">
                <a:solidFill>
                  <a:schemeClr val="lt1"/>
                </a:solidFill>
              </a:ln>
              <a:effectLst/>
            </c:spPr>
            <c:extLst>
              <c:ext xmlns:c16="http://schemas.microsoft.com/office/drawing/2014/chart" uri="{C3380CC4-5D6E-409C-BE32-E72D297353CC}">
                <c16:uniqueId val="{00000003-9A64-41A0-85E3-A37249ECBAC4}"/>
              </c:ext>
            </c:extLst>
          </c:dPt>
          <c:dPt>
            <c:idx val="3"/>
            <c:bubble3D val="0"/>
            <c:spPr>
              <a:solidFill>
                <a:srgbClr val="FB9275"/>
              </a:solidFill>
              <a:ln w="19050">
                <a:solidFill>
                  <a:schemeClr val="lt1"/>
                </a:solidFill>
              </a:ln>
              <a:effectLst/>
            </c:spPr>
            <c:extLst>
              <c:ext xmlns:c16="http://schemas.microsoft.com/office/drawing/2014/chart" uri="{C3380CC4-5D6E-409C-BE32-E72D297353CC}">
                <c16:uniqueId val="{00000004-9A64-41A0-85E3-A37249ECBAC4}"/>
              </c:ext>
            </c:extLst>
          </c:dPt>
          <c:cat>
            <c:strRef>
              <c:f>'Capri Holdings'!$O$26:$O$29</c:f>
              <c:strCache>
                <c:ptCount val="4"/>
                <c:pt idx="1">
                  <c:v>America</c:v>
                </c:pt>
                <c:pt idx="2">
                  <c:v>Asia</c:v>
                </c:pt>
                <c:pt idx="3">
                  <c:v>Europe</c:v>
                </c:pt>
              </c:strCache>
            </c:strRef>
          </c:cat>
          <c:val>
            <c:numRef>
              <c:f>'Capri Holdings'!$P$26:$P$29</c:f>
              <c:numCache>
                <c:formatCode>0%</c:formatCode>
                <c:ptCount val="4"/>
                <c:pt idx="1">
                  <c:v>0.25</c:v>
                </c:pt>
                <c:pt idx="2">
                  <c:v>0.3</c:v>
                </c:pt>
                <c:pt idx="3">
                  <c:v>0.45</c:v>
                </c:pt>
              </c:numCache>
            </c:numRef>
          </c:val>
          <c:extLst>
            <c:ext xmlns:c16="http://schemas.microsoft.com/office/drawing/2014/chart" uri="{C3380CC4-5D6E-409C-BE32-E72D297353CC}">
              <c16:uniqueId val="{00000000-9A64-41A0-85E3-A37249ECBAC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'Capri Holdings'!$Q$26</c:f>
              <c:strCache>
                <c:ptCount val="1"/>
                <c:pt idx="0">
                  <c:v>Michael Kors</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C2CB-4350-A9C4-168440E6C18C}"/>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2CB-4350-A9C4-168440E6C18C}"/>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C2CB-4350-A9C4-168440E6C18C}"/>
              </c:ext>
            </c:extLst>
          </c:dPt>
          <c:val>
            <c:numRef>
              <c:f>'Capri Holdings'!$Q$27:$Q$29</c:f>
              <c:numCache>
                <c:formatCode>0%</c:formatCode>
                <c:ptCount val="3"/>
                <c:pt idx="0">
                  <c:v>0.69</c:v>
                </c:pt>
                <c:pt idx="1">
                  <c:v>0.13</c:v>
                </c:pt>
                <c:pt idx="2">
                  <c:v>0.18</c:v>
                </c:pt>
              </c:numCache>
            </c:numRef>
          </c:val>
          <c:extLst>
            <c:ext xmlns:c16="http://schemas.microsoft.com/office/drawing/2014/chart" uri="{C3380CC4-5D6E-409C-BE32-E72D297353CC}">
              <c16:uniqueId val="{00000000-C2CB-4350-A9C4-168440E6C18C}"/>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E07-4067-8446-2FDD545A83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E07-4067-8446-2FDD545A8306}"/>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2CB-4350-A9C4-168440E6C18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Versace</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05774847558373"/>
          <c:y val="0.24067830079233826"/>
          <c:w val="0.47662732505508393"/>
          <c:h val="0.68879372053414956"/>
        </c:manualLayout>
      </c:layout>
      <c:pieChart>
        <c:varyColors val="1"/>
        <c:ser>
          <c:idx val="0"/>
          <c:order val="0"/>
          <c:tx>
            <c:strRef>
              <c:f>'Capri Holdings'!$R$26</c:f>
              <c:strCache>
                <c:ptCount val="1"/>
                <c:pt idx="0">
                  <c:v>Versace</c:v>
                </c:pt>
              </c:strCache>
            </c:strRef>
          </c:tx>
          <c:explosion val="1"/>
          <c:dPt>
            <c:idx val="0"/>
            <c:bubble3D val="0"/>
            <c:spPr>
              <a:solidFill>
                <a:srgbClr val="C00000"/>
              </a:solidFill>
              <a:ln w="19050">
                <a:solidFill>
                  <a:schemeClr val="lt1"/>
                </a:solidFill>
              </a:ln>
              <a:effectLst/>
            </c:spPr>
            <c:extLst>
              <c:ext xmlns:c16="http://schemas.microsoft.com/office/drawing/2014/chart" uri="{C3380CC4-5D6E-409C-BE32-E72D297353CC}">
                <c16:uniqueId val="{00000003-C8A3-4EA7-B7E2-8900967BA7A7}"/>
              </c:ext>
            </c:extLst>
          </c:dPt>
          <c:dPt>
            <c:idx val="1"/>
            <c:bubble3D val="0"/>
            <c:spPr>
              <a:solidFill>
                <a:srgbClr val="F94B1B"/>
              </a:solidFill>
              <a:ln w="19050">
                <a:solidFill>
                  <a:schemeClr val="lt1"/>
                </a:solidFill>
              </a:ln>
              <a:effectLst/>
            </c:spPr>
            <c:extLst>
              <c:ext xmlns:c16="http://schemas.microsoft.com/office/drawing/2014/chart" uri="{C3380CC4-5D6E-409C-BE32-E72D297353CC}">
                <c16:uniqueId val="{00000004-C8A3-4EA7-B7E2-8900967BA7A7}"/>
              </c:ext>
            </c:extLst>
          </c:dPt>
          <c:dPt>
            <c:idx val="2"/>
            <c:bubble3D val="0"/>
            <c:spPr>
              <a:solidFill>
                <a:srgbClr val="FB9275"/>
              </a:solidFill>
              <a:ln w="19050">
                <a:solidFill>
                  <a:schemeClr val="lt1"/>
                </a:solidFill>
              </a:ln>
              <a:effectLst/>
            </c:spPr>
            <c:extLst>
              <c:ext xmlns:c16="http://schemas.microsoft.com/office/drawing/2014/chart" uri="{C3380CC4-5D6E-409C-BE32-E72D297353CC}">
                <c16:uniqueId val="{00000005-9C05-4D25-A287-D82D9FE79E48}"/>
              </c:ext>
            </c:extLst>
          </c:dPt>
          <c:val>
            <c:numRef>
              <c:f>'Capri Holdings'!$R$27:$R$29</c:f>
              <c:numCache>
                <c:formatCode>0%</c:formatCode>
                <c:ptCount val="3"/>
                <c:pt idx="0">
                  <c:v>0.18</c:v>
                </c:pt>
                <c:pt idx="1">
                  <c:v>0.46</c:v>
                </c:pt>
                <c:pt idx="2">
                  <c:v>0.36</c:v>
                </c:pt>
              </c:numCache>
            </c:numRef>
          </c:val>
          <c:extLst>
            <c:ext xmlns:c16="http://schemas.microsoft.com/office/drawing/2014/chart" uri="{C3380CC4-5D6E-409C-BE32-E72D297353CC}">
              <c16:uniqueId val="{00000000-C8A3-4EA7-B7E2-8900967BA7A7}"/>
            </c:ext>
          </c:extLst>
        </c:ser>
        <c:ser>
          <c:idx val="1"/>
          <c:order val="1"/>
          <c:tx>
            <c:strRef>
              <c:f>'Capri Holdings'!$O$27</c:f>
              <c:strCache>
                <c:ptCount val="1"/>
                <c:pt idx="0">
                  <c:v>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C05-4D25-A287-D82D9FE79E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C05-4D25-A287-D82D9FE79E48}"/>
              </c:ext>
            </c:extLst>
          </c:dPt>
          <c:val>
            <c:numRef>
              <c:f>'Capri Holdings'!$O$28:$O$29</c:f>
              <c:numCache>
                <c:formatCode>General</c:formatCode>
                <c:ptCount val="2"/>
                <c:pt idx="0">
                  <c:v>0</c:v>
                </c:pt>
                <c:pt idx="1">
                  <c:v>0</c:v>
                </c:pt>
              </c:numCache>
            </c:numRef>
          </c:val>
          <c:extLst>
            <c:ext xmlns:c16="http://schemas.microsoft.com/office/drawing/2014/chart" uri="{C3380CC4-5D6E-409C-BE32-E72D297353CC}">
              <c16:uniqueId val="{00000001-C8A3-4EA7-B7E2-8900967BA7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7786526684165"/>
          <c:y val="7.407407407407407E-2"/>
          <c:w val="0.8375216535433071"/>
          <c:h val="0.61320647419072616"/>
        </c:manualLayout>
      </c:layout>
      <c:lineChart>
        <c:grouping val="standard"/>
        <c:varyColors val="0"/>
        <c:ser>
          <c:idx val="0"/>
          <c:order val="0"/>
          <c:tx>
            <c:strRef>
              <c:f>'CPH vs. RL'!$Q$1</c:f>
              <c:strCache>
                <c:ptCount val="1"/>
                <c:pt idx="0">
                  <c:v>Close-RL</c:v>
                </c:pt>
              </c:strCache>
            </c:strRef>
          </c:tx>
          <c:spPr>
            <a:ln w="28575" cap="rnd">
              <a:solidFill>
                <a:srgbClr val="002060"/>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RL'!$Q$2:$Q$252</c:f>
              <c:numCache>
                <c:formatCode>0.00</c:formatCode>
                <c:ptCount val="251"/>
                <c:pt idx="0">
                  <c:v>85.75</c:v>
                </c:pt>
                <c:pt idx="1">
                  <c:v>88.620002999999997</c:v>
                </c:pt>
                <c:pt idx="2">
                  <c:v>88.919998000000007</c:v>
                </c:pt>
                <c:pt idx="3">
                  <c:v>96.660004000000001</c:v>
                </c:pt>
                <c:pt idx="4">
                  <c:v>96.209998999999996</c:v>
                </c:pt>
                <c:pt idx="5">
                  <c:v>95.489998</c:v>
                </c:pt>
                <c:pt idx="6">
                  <c:v>97.150002000000001</c:v>
                </c:pt>
                <c:pt idx="7">
                  <c:v>100.83000199999999</c:v>
                </c:pt>
                <c:pt idx="8">
                  <c:v>103.849998</c:v>
                </c:pt>
                <c:pt idx="9">
                  <c:v>101.339996</c:v>
                </c:pt>
                <c:pt idx="10">
                  <c:v>98.900002000000001</c:v>
                </c:pt>
                <c:pt idx="11">
                  <c:v>100.529999</c:v>
                </c:pt>
                <c:pt idx="12">
                  <c:v>99.5</c:v>
                </c:pt>
                <c:pt idx="13">
                  <c:v>100.989998</c:v>
                </c:pt>
                <c:pt idx="14">
                  <c:v>101.209999</c:v>
                </c:pt>
                <c:pt idx="15">
                  <c:v>101.33000199999999</c:v>
                </c:pt>
                <c:pt idx="16">
                  <c:v>98.839995999999999</c:v>
                </c:pt>
                <c:pt idx="17">
                  <c:v>101.959999</c:v>
                </c:pt>
                <c:pt idx="18">
                  <c:v>100.91999800000001</c:v>
                </c:pt>
                <c:pt idx="19">
                  <c:v>103.44000200000001</c:v>
                </c:pt>
                <c:pt idx="20">
                  <c:v>101.55999799999999</c:v>
                </c:pt>
                <c:pt idx="21">
                  <c:v>103.94000200000001</c:v>
                </c:pt>
                <c:pt idx="22">
                  <c:v>103.739998</c:v>
                </c:pt>
                <c:pt idx="23">
                  <c:v>101.33000199999999</c:v>
                </c:pt>
                <c:pt idx="24">
                  <c:v>104</c:v>
                </c:pt>
                <c:pt idx="25">
                  <c:v>109.44000200000001</c:v>
                </c:pt>
                <c:pt idx="26">
                  <c:v>112.18</c:v>
                </c:pt>
                <c:pt idx="27">
                  <c:v>109.480003</c:v>
                </c:pt>
                <c:pt idx="28">
                  <c:v>110.589996</c:v>
                </c:pt>
                <c:pt idx="29">
                  <c:v>114.510002</c:v>
                </c:pt>
                <c:pt idx="30">
                  <c:v>112.94000200000001</c:v>
                </c:pt>
                <c:pt idx="31">
                  <c:v>111.470001</c:v>
                </c:pt>
                <c:pt idx="32">
                  <c:v>110.07</c:v>
                </c:pt>
                <c:pt idx="33">
                  <c:v>107.25</c:v>
                </c:pt>
                <c:pt idx="34">
                  <c:v>106.589996</c:v>
                </c:pt>
                <c:pt idx="35">
                  <c:v>107.889999</c:v>
                </c:pt>
                <c:pt idx="36">
                  <c:v>108.470001</c:v>
                </c:pt>
                <c:pt idx="37">
                  <c:v>109.489998</c:v>
                </c:pt>
                <c:pt idx="38">
                  <c:v>107.07</c:v>
                </c:pt>
                <c:pt idx="39">
                  <c:v>100.80999799999999</c:v>
                </c:pt>
                <c:pt idx="40">
                  <c:v>103.540001</c:v>
                </c:pt>
                <c:pt idx="41">
                  <c:v>101.050003</c:v>
                </c:pt>
                <c:pt idx="42">
                  <c:v>102.480003</c:v>
                </c:pt>
                <c:pt idx="43">
                  <c:v>103.43</c:v>
                </c:pt>
                <c:pt idx="44">
                  <c:v>105.19000200000001</c:v>
                </c:pt>
                <c:pt idx="45">
                  <c:v>107.83000199999999</c:v>
                </c:pt>
                <c:pt idx="46">
                  <c:v>108.5</c:v>
                </c:pt>
                <c:pt idx="47">
                  <c:v>110.209999</c:v>
                </c:pt>
                <c:pt idx="48">
                  <c:v>110.360001</c:v>
                </c:pt>
                <c:pt idx="49">
                  <c:v>112.160004</c:v>
                </c:pt>
                <c:pt idx="50">
                  <c:v>113.44000200000001</c:v>
                </c:pt>
                <c:pt idx="51">
                  <c:v>110.699997</c:v>
                </c:pt>
                <c:pt idx="52">
                  <c:v>111.769997</c:v>
                </c:pt>
                <c:pt idx="53">
                  <c:v>111.410004</c:v>
                </c:pt>
                <c:pt idx="54">
                  <c:v>110.989998</c:v>
                </c:pt>
                <c:pt idx="55">
                  <c:v>113.459999</c:v>
                </c:pt>
                <c:pt idx="56">
                  <c:v>117.379997</c:v>
                </c:pt>
                <c:pt idx="57">
                  <c:v>117.129997</c:v>
                </c:pt>
                <c:pt idx="58">
                  <c:v>119.879997</c:v>
                </c:pt>
                <c:pt idx="59">
                  <c:v>117.58000199999999</c:v>
                </c:pt>
                <c:pt idx="60">
                  <c:v>117.08000199999999</c:v>
                </c:pt>
                <c:pt idx="61">
                  <c:v>120.339996</c:v>
                </c:pt>
                <c:pt idx="62">
                  <c:v>121.639999</c:v>
                </c:pt>
                <c:pt idx="63">
                  <c:v>122.300003</c:v>
                </c:pt>
                <c:pt idx="64">
                  <c:v>120.970001</c:v>
                </c:pt>
                <c:pt idx="65">
                  <c:v>122.199997</c:v>
                </c:pt>
                <c:pt idx="66">
                  <c:v>126.550003</c:v>
                </c:pt>
                <c:pt idx="67">
                  <c:v>124.949997</c:v>
                </c:pt>
                <c:pt idx="68">
                  <c:v>122.610001</c:v>
                </c:pt>
                <c:pt idx="69">
                  <c:v>121.75</c:v>
                </c:pt>
                <c:pt idx="70">
                  <c:v>123.980003</c:v>
                </c:pt>
                <c:pt idx="71">
                  <c:v>124</c:v>
                </c:pt>
                <c:pt idx="72">
                  <c:v>121.760002</c:v>
                </c:pt>
                <c:pt idx="73">
                  <c:v>121.07</c:v>
                </c:pt>
                <c:pt idx="74">
                  <c:v>122.480003</c:v>
                </c:pt>
                <c:pt idx="75">
                  <c:v>121.75</c:v>
                </c:pt>
                <c:pt idx="76">
                  <c:v>121.519997</c:v>
                </c:pt>
                <c:pt idx="77">
                  <c:v>113.55999799999999</c:v>
                </c:pt>
                <c:pt idx="78">
                  <c:v>113.959999</c:v>
                </c:pt>
                <c:pt idx="79">
                  <c:v>118.300003</c:v>
                </c:pt>
                <c:pt idx="80">
                  <c:v>122.160004</c:v>
                </c:pt>
                <c:pt idx="81">
                  <c:v>117.989998</c:v>
                </c:pt>
                <c:pt idx="82">
                  <c:v>120.239998</c:v>
                </c:pt>
                <c:pt idx="83">
                  <c:v>123.160004</c:v>
                </c:pt>
                <c:pt idx="84">
                  <c:v>119.94000200000001</c:v>
                </c:pt>
                <c:pt idx="85">
                  <c:v>123.30999799999999</c:v>
                </c:pt>
                <c:pt idx="86">
                  <c:v>123.699997</c:v>
                </c:pt>
                <c:pt idx="87">
                  <c:v>123.639999</c:v>
                </c:pt>
                <c:pt idx="88">
                  <c:v>123.58000199999999</c:v>
                </c:pt>
                <c:pt idx="89">
                  <c:v>127.540001</c:v>
                </c:pt>
                <c:pt idx="90">
                  <c:v>127.760002</c:v>
                </c:pt>
                <c:pt idx="91">
                  <c:v>124.519997</c:v>
                </c:pt>
                <c:pt idx="92">
                  <c:v>125.790001</c:v>
                </c:pt>
                <c:pt idx="93">
                  <c:v>125.980003</c:v>
                </c:pt>
                <c:pt idx="94">
                  <c:v>124.55999799999999</c:v>
                </c:pt>
                <c:pt idx="95">
                  <c:v>122.18</c:v>
                </c:pt>
                <c:pt idx="96">
                  <c:v>119.44000200000001</c:v>
                </c:pt>
                <c:pt idx="97">
                  <c:v>122.629997</c:v>
                </c:pt>
                <c:pt idx="98">
                  <c:v>123.43</c:v>
                </c:pt>
                <c:pt idx="99">
                  <c:v>125.480003</c:v>
                </c:pt>
                <c:pt idx="100">
                  <c:v>125.83000199999999</c:v>
                </c:pt>
                <c:pt idx="101">
                  <c:v>128.85000600000001</c:v>
                </c:pt>
                <c:pt idx="102">
                  <c:v>132.28999300000001</c:v>
                </c:pt>
                <c:pt idx="103">
                  <c:v>133.41000399999999</c:v>
                </c:pt>
                <c:pt idx="104">
                  <c:v>133.28999300000001</c:v>
                </c:pt>
                <c:pt idx="105">
                  <c:v>136.30999800000001</c:v>
                </c:pt>
                <c:pt idx="106">
                  <c:v>135.41000399999999</c:v>
                </c:pt>
                <c:pt idx="107">
                  <c:v>134.949997</c:v>
                </c:pt>
                <c:pt idx="108">
                  <c:v>134</c:v>
                </c:pt>
                <c:pt idx="109">
                  <c:v>139.63999899999999</c:v>
                </c:pt>
                <c:pt idx="110">
                  <c:v>137.570007</c:v>
                </c:pt>
                <c:pt idx="111">
                  <c:v>134.050003</c:v>
                </c:pt>
                <c:pt idx="112">
                  <c:v>128.03999300000001</c:v>
                </c:pt>
                <c:pt idx="113">
                  <c:v>131.53999300000001</c:v>
                </c:pt>
                <c:pt idx="114">
                  <c:v>136.479996</c:v>
                </c:pt>
                <c:pt idx="115">
                  <c:v>138.11999499999999</c:v>
                </c:pt>
                <c:pt idx="116">
                  <c:v>136.699997</c:v>
                </c:pt>
                <c:pt idx="117">
                  <c:v>131.050003</c:v>
                </c:pt>
                <c:pt idx="118">
                  <c:v>121.870003</c:v>
                </c:pt>
                <c:pt idx="119">
                  <c:v>121.089996</c:v>
                </c:pt>
                <c:pt idx="120">
                  <c:v>119.610001</c:v>
                </c:pt>
                <c:pt idx="121">
                  <c:v>121.550003</c:v>
                </c:pt>
                <c:pt idx="122">
                  <c:v>124.040001</c:v>
                </c:pt>
                <c:pt idx="123">
                  <c:v>125.639999</c:v>
                </c:pt>
                <c:pt idx="124">
                  <c:v>124.08000199999999</c:v>
                </c:pt>
                <c:pt idx="125">
                  <c:v>124.91999800000001</c:v>
                </c:pt>
                <c:pt idx="126">
                  <c:v>122.91999800000001</c:v>
                </c:pt>
                <c:pt idx="127">
                  <c:v>121.139999</c:v>
                </c:pt>
                <c:pt idx="128">
                  <c:v>120.769997</c:v>
                </c:pt>
                <c:pt idx="129">
                  <c:v>120.949997</c:v>
                </c:pt>
                <c:pt idx="130">
                  <c:v>122.459999</c:v>
                </c:pt>
                <c:pt idx="131">
                  <c:v>121.44000200000001</c:v>
                </c:pt>
                <c:pt idx="132">
                  <c:v>119.660004</c:v>
                </c:pt>
                <c:pt idx="133">
                  <c:v>122.730003</c:v>
                </c:pt>
                <c:pt idx="134">
                  <c:v>120.379997</c:v>
                </c:pt>
                <c:pt idx="135">
                  <c:v>121.30999799999999</c:v>
                </c:pt>
                <c:pt idx="136">
                  <c:v>121.470001</c:v>
                </c:pt>
                <c:pt idx="137">
                  <c:v>117.050003</c:v>
                </c:pt>
                <c:pt idx="138">
                  <c:v>113.480003</c:v>
                </c:pt>
                <c:pt idx="139">
                  <c:v>115.43</c:v>
                </c:pt>
                <c:pt idx="140">
                  <c:v>117.349998</c:v>
                </c:pt>
                <c:pt idx="141">
                  <c:v>119.66999800000001</c:v>
                </c:pt>
                <c:pt idx="142">
                  <c:v>120.389999</c:v>
                </c:pt>
                <c:pt idx="143">
                  <c:v>121.18</c:v>
                </c:pt>
                <c:pt idx="144">
                  <c:v>117.199997</c:v>
                </c:pt>
                <c:pt idx="145">
                  <c:v>116.910004</c:v>
                </c:pt>
                <c:pt idx="146">
                  <c:v>117.80999799999999</c:v>
                </c:pt>
                <c:pt idx="147">
                  <c:v>118.029999</c:v>
                </c:pt>
                <c:pt idx="148">
                  <c:v>117.790001</c:v>
                </c:pt>
                <c:pt idx="149">
                  <c:v>115.18</c:v>
                </c:pt>
                <c:pt idx="150">
                  <c:v>113.470001</c:v>
                </c:pt>
                <c:pt idx="151">
                  <c:v>113.57</c:v>
                </c:pt>
                <c:pt idx="152">
                  <c:v>116.400002</c:v>
                </c:pt>
                <c:pt idx="153">
                  <c:v>115.699997</c:v>
                </c:pt>
                <c:pt idx="154">
                  <c:v>114.66999800000001</c:v>
                </c:pt>
                <c:pt idx="155">
                  <c:v>113.69000200000001</c:v>
                </c:pt>
                <c:pt idx="156">
                  <c:v>111.57</c:v>
                </c:pt>
                <c:pt idx="157">
                  <c:v>108.68</c:v>
                </c:pt>
                <c:pt idx="158">
                  <c:v>103.790001</c:v>
                </c:pt>
                <c:pt idx="159">
                  <c:v>109.040001</c:v>
                </c:pt>
                <c:pt idx="160">
                  <c:v>110.639999</c:v>
                </c:pt>
                <c:pt idx="161">
                  <c:v>109.900002</c:v>
                </c:pt>
                <c:pt idx="162">
                  <c:v>109.989998</c:v>
                </c:pt>
                <c:pt idx="163">
                  <c:v>111.449997</c:v>
                </c:pt>
                <c:pt idx="164">
                  <c:v>110.139999</c:v>
                </c:pt>
                <c:pt idx="165">
                  <c:v>110.41999800000001</c:v>
                </c:pt>
                <c:pt idx="166">
                  <c:v>110.160004</c:v>
                </c:pt>
                <c:pt idx="167">
                  <c:v>113.519997</c:v>
                </c:pt>
                <c:pt idx="168">
                  <c:v>117.989998</c:v>
                </c:pt>
                <c:pt idx="169">
                  <c:v>125.220001</c:v>
                </c:pt>
                <c:pt idx="170">
                  <c:v>123.18</c:v>
                </c:pt>
                <c:pt idx="171">
                  <c:v>124.529999</c:v>
                </c:pt>
                <c:pt idx="172">
                  <c:v>123.139999</c:v>
                </c:pt>
                <c:pt idx="173">
                  <c:v>120.730003</c:v>
                </c:pt>
                <c:pt idx="174">
                  <c:v>120.989998</c:v>
                </c:pt>
                <c:pt idx="175">
                  <c:v>122.769997</c:v>
                </c:pt>
                <c:pt idx="176">
                  <c:v>124.209999</c:v>
                </c:pt>
                <c:pt idx="177">
                  <c:v>124.449997</c:v>
                </c:pt>
                <c:pt idx="178">
                  <c:v>122.5</c:v>
                </c:pt>
                <c:pt idx="179">
                  <c:v>119.209999</c:v>
                </c:pt>
                <c:pt idx="180">
                  <c:v>116.290001</c:v>
                </c:pt>
                <c:pt idx="181">
                  <c:v>114.860001</c:v>
                </c:pt>
                <c:pt idx="182">
                  <c:v>116.269997</c:v>
                </c:pt>
                <c:pt idx="183">
                  <c:v>118.260002</c:v>
                </c:pt>
                <c:pt idx="184">
                  <c:v>120.5</c:v>
                </c:pt>
                <c:pt idx="185">
                  <c:v>120.019997</c:v>
                </c:pt>
                <c:pt idx="186">
                  <c:v>116.300003</c:v>
                </c:pt>
                <c:pt idx="187">
                  <c:v>118.30999799999999</c:v>
                </c:pt>
                <c:pt idx="188">
                  <c:v>117.029999</c:v>
                </c:pt>
                <c:pt idx="189">
                  <c:v>116.129997</c:v>
                </c:pt>
                <c:pt idx="190">
                  <c:v>118.94000200000001</c:v>
                </c:pt>
                <c:pt idx="191">
                  <c:v>117.489998</c:v>
                </c:pt>
                <c:pt idx="192">
                  <c:v>114.83000199999999</c:v>
                </c:pt>
                <c:pt idx="193">
                  <c:v>112.900002</c:v>
                </c:pt>
                <c:pt idx="194">
                  <c:v>110.709999</c:v>
                </c:pt>
                <c:pt idx="195">
                  <c:v>113.760002</c:v>
                </c:pt>
                <c:pt idx="196">
                  <c:v>112.629997</c:v>
                </c:pt>
                <c:pt idx="197">
                  <c:v>113.699997</c:v>
                </c:pt>
                <c:pt idx="198">
                  <c:v>111.720001</c:v>
                </c:pt>
                <c:pt idx="199">
                  <c:v>112.129997</c:v>
                </c:pt>
                <c:pt idx="200">
                  <c:v>112.629997</c:v>
                </c:pt>
                <c:pt idx="201">
                  <c:v>113.040001</c:v>
                </c:pt>
                <c:pt idx="202">
                  <c:v>111.050003</c:v>
                </c:pt>
                <c:pt idx="203">
                  <c:v>110.19000200000001</c:v>
                </c:pt>
                <c:pt idx="204">
                  <c:v>113.25</c:v>
                </c:pt>
                <c:pt idx="205">
                  <c:v>115.660004</c:v>
                </c:pt>
                <c:pt idx="206">
                  <c:v>116.470001</c:v>
                </c:pt>
                <c:pt idx="207">
                  <c:v>117.970001</c:v>
                </c:pt>
                <c:pt idx="208">
                  <c:v>119.010002</c:v>
                </c:pt>
                <c:pt idx="209">
                  <c:v>116.889999</c:v>
                </c:pt>
                <c:pt idx="210">
                  <c:v>111.040001</c:v>
                </c:pt>
                <c:pt idx="211">
                  <c:v>114.790001</c:v>
                </c:pt>
                <c:pt idx="212">
                  <c:v>117.360001</c:v>
                </c:pt>
                <c:pt idx="213">
                  <c:v>119.449997</c:v>
                </c:pt>
                <c:pt idx="214">
                  <c:v>115.269997</c:v>
                </c:pt>
                <c:pt idx="215">
                  <c:v>117.209999</c:v>
                </c:pt>
                <c:pt idx="216">
                  <c:v>113.25</c:v>
                </c:pt>
                <c:pt idx="217">
                  <c:v>111.459999</c:v>
                </c:pt>
                <c:pt idx="218">
                  <c:v>115.05999799999999</c:v>
                </c:pt>
                <c:pt idx="219">
                  <c:v>116.230003</c:v>
                </c:pt>
                <c:pt idx="220">
                  <c:v>117.91999800000001</c:v>
                </c:pt>
                <c:pt idx="221">
                  <c:v>118.790001</c:v>
                </c:pt>
                <c:pt idx="222">
                  <c:v>119.32</c:v>
                </c:pt>
                <c:pt idx="223">
                  <c:v>118.599998</c:v>
                </c:pt>
                <c:pt idx="224">
                  <c:v>118.68</c:v>
                </c:pt>
                <c:pt idx="225">
                  <c:v>121.489998</c:v>
                </c:pt>
                <c:pt idx="226">
                  <c:v>123.129997</c:v>
                </c:pt>
                <c:pt idx="227">
                  <c:v>124.07</c:v>
                </c:pt>
                <c:pt idx="228">
                  <c:v>124.389999</c:v>
                </c:pt>
                <c:pt idx="229">
                  <c:v>121.82</c:v>
                </c:pt>
                <c:pt idx="230">
                  <c:v>124.75</c:v>
                </c:pt>
                <c:pt idx="231">
                  <c:v>127.16999800000001</c:v>
                </c:pt>
                <c:pt idx="232">
                  <c:v>129.75</c:v>
                </c:pt>
                <c:pt idx="233">
                  <c:v>117.129997</c:v>
                </c:pt>
                <c:pt idx="234">
                  <c:v>122.94000200000001</c:v>
                </c:pt>
                <c:pt idx="235">
                  <c:v>124.360001</c:v>
                </c:pt>
                <c:pt idx="236">
                  <c:v>127.540001</c:v>
                </c:pt>
                <c:pt idx="237">
                  <c:v>128.96000699999999</c:v>
                </c:pt>
                <c:pt idx="238">
                  <c:v>129.11999499999999</c:v>
                </c:pt>
                <c:pt idx="239">
                  <c:v>126.269997</c:v>
                </c:pt>
                <c:pt idx="240">
                  <c:v>125.160004</c:v>
                </c:pt>
                <c:pt idx="241">
                  <c:v>124.910004</c:v>
                </c:pt>
                <c:pt idx="242">
                  <c:v>125.029999</c:v>
                </c:pt>
                <c:pt idx="243">
                  <c:v>127.610001</c:v>
                </c:pt>
                <c:pt idx="244">
                  <c:v>125.699997</c:v>
                </c:pt>
                <c:pt idx="245">
                  <c:v>125.860001</c:v>
                </c:pt>
                <c:pt idx="246">
                  <c:v>121.80999799999999</c:v>
                </c:pt>
                <c:pt idx="247">
                  <c:v>124.69000200000001</c:v>
                </c:pt>
                <c:pt idx="248">
                  <c:v>124.349998</c:v>
                </c:pt>
                <c:pt idx="249">
                  <c:v>121.550003</c:v>
                </c:pt>
                <c:pt idx="250">
                  <c:v>116.43</c:v>
                </c:pt>
              </c:numCache>
            </c:numRef>
          </c:val>
          <c:smooth val="0"/>
          <c:extLst>
            <c:ext xmlns:c16="http://schemas.microsoft.com/office/drawing/2014/chart" uri="{C3380CC4-5D6E-409C-BE32-E72D297353CC}">
              <c16:uniqueId val="{00000000-9F1C-4DA3-825D-505D81A5795F}"/>
            </c:ext>
          </c:extLst>
        </c:ser>
        <c:ser>
          <c:idx val="1"/>
          <c:order val="1"/>
          <c:tx>
            <c:strRef>
              <c:f>'CPH vs. RL'!$R$1</c:f>
              <c:strCache>
                <c:ptCount val="1"/>
                <c:pt idx="0">
                  <c:v>Close-CPH</c:v>
                </c:pt>
              </c:strCache>
            </c:strRef>
          </c:tx>
          <c:spPr>
            <a:ln w="28575" cap="rnd">
              <a:solidFill>
                <a:srgbClr val="EA162F"/>
              </a:solidFill>
              <a:round/>
            </a:ln>
            <a:effectLst/>
          </c:spPr>
          <c:marker>
            <c:symbol val="none"/>
          </c:marker>
          <c:cat>
            <c:numRef>
              <c:f>'CPH vs. RL'!$P$2:$P$252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RL'!$R$2:$R$252</c:f>
              <c:numCache>
                <c:formatCode>0.00</c:formatCode>
                <c:ptCount val="251"/>
                <c:pt idx="0">
                  <c:v>35.380001</c:v>
                </c:pt>
                <c:pt idx="1">
                  <c:v>35.549999</c:v>
                </c:pt>
                <c:pt idx="2">
                  <c:v>37.099997999999999</c:v>
                </c:pt>
                <c:pt idx="3">
                  <c:v>38.790000999999997</c:v>
                </c:pt>
                <c:pt idx="4">
                  <c:v>39.130001</c:v>
                </c:pt>
                <c:pt idx="5">
                  <c:v>39.330002</c:v>
                </c:pt>
                <c:pt idx="6">
                  <c:v>38.709999000000003</c:v>
                </c:pt>
                <c:pt idx="7">
                  <c:v>39.029998999999997</c:v>
                </c:pt>
                <c:pt idx="8">
                  <c:v>39.659999999999997</c:v>
                </c:pt>
                <c:pt idx="9">
                  <c:v>38.139999000000003</c:v>
                </c:pt>
                <c:pt idx="10">
                  <c:v>38.400002000000001</c:v>
                </c:pt>
                <c:pt idx="11">
                  <c:v>40.349997999999999</c:v>
                </c:pt>
                <c:pt idx="12">
                  <c:v>40.209999000000003</c:v>
                </c:pt>
                <c:pt idx="13">
                  <c:v>42.75</c:v>
                </c:pt>
                <c:pt idx="14">
                  <c:v>41.830002</c:v>
                </c:pt>
                <c:pt idx="15">
                  <c:v>41.880001</c:v>
                </c:pt>
                <c:pt idx="16">
                  <c:v>42.389999000000003</c:v>
                </c:pt>
                <c:pt idx="17">
                  <c:v>42.630001</c:v>
                </c:pt>
                <c:pt idx="18">
                  <c:v>42.41</c:v>
                </c:pt>
                <c:pt idx="19">
                  <c:v>43.07</c:v>
                </c:pt>
                <c:pt idx="20">
                  <c:v>43.110000999999997</c:v>
                </c:pt>
                <c:pt idx="21">
                  <c:v>43.75</c:v>
                </c:pt>
                <c:pt idx="22">
                  <c:v>42</c:v>
                </c:pt>
                <c:pt idx="23">
                  <c:v>40.590000000000003</c:v>
                </c:pt>
                <c:pt idx="24">
                  <c:v>41.110000999999997</c:v>
                </c:pt>
                <c:pt idx="25">
                  <c:v>42.700001</c:v>
                </c:pt>
                <c:pt idx="26">
                  <c:v>44.779998999999997</c:v>
                </c:pt>
                <c:pt idx="27">
                  <c:v>45.09</c:v>
                </c:pt>
                <c:pt idx="28">
                  <c:v>45.529998999999997</c:v>
                </c:pt>
                <c:pt idx="29">
                  <c:v>46.540000999999997</c:v>
                </c:pt>
                <c:pt idx="30">
                  <c:v>45.560001</c:v>
                </c:pt>
                <c:pt idx="31">
                  <c:v>43.610000999999997</c:v>
                </c:pt>
                <c:pt idx="32">
                  <c:v>42.849997999999999</c:v>
                </c:pt>
                <c:pt idx="33">
                  <c:v>42.580002</c:v>
                </c:pt>
                <c:pt idx="34">
                  <c:v>43.580002</c:v>
                </c:pt>
                <c:pt idx="35">
                  <c:v>43.639999000000003</c:v>
                </c:pt>
                <c:pt idx="36">
                  <c:v>44.34</c:v>
                </c:pt>
                <c:pt idx="37">
                  <c:v>43.220001000000003</c:v>
                </c:pt>
                <c:pt idx="38">
                  <c:v>42.450001</c:v>
                </c:pt>
                <c:pt idx="39">
                  <c:v>40.909999999999997</c:v>
                </c:pt>
                <c:pt idx="40">
                  <c:v>42.560001</c:v>
                </c:pt>
                <c:pt idx="41">
                  <c:v>41.66</c:v>
                </c:pt>
                <c:pt idx="42">
                  <c:v>41.650002000000001</c:v>
                </c:pt>
                <c:pt idx="43">
                  <c:v>42.73</c:v>
                </c:pt>
                <c:pt idx="44">
                  <c:v>43.810001</c:v>
                </c:pt>
                <c:pt idx="45">
                  <c:v>45.560001</c:v>
                </c:pt>
                <c:pt idx="46">
                  <c:v>46.099997999999999</c:v>
                </c:pt>
                <c:pt idx="47">
                  <c:v>46.560001</c:v>
                </c:pt>
                <c:pt idx="48">
                  <c:v>44.619999</c:v>
                </c:pt>
                <c:pt idx="49">
                  <c:v>45.189999</c:v>
                </c:pt>
                <c:pt idx="50">
                  <c:v>45.540000999999997</c:v>
                </c:pt>
                <c:pt idx="51">
                  <c:v>46.009998000000003</c:v>
                </c:pt>
                <c:pt idx="52">
                  <c:v>46.759998000000003</c:v>
                </c:pt>
                <c:pt idx="53">
                  <c:v>45.860000999999997</c:v>
                </c:pt>
                <c:pt idx="54">
                  <c:v>44.240001999999997</c:v>
                </c:pt>
                <c:pt idx="55">
                  <c:v>45.889999000000003</c:v>
                </c:pt>
                <c:pt idx="56">
                  <c:v>47.189999</c:v>
                </c:pt>
                <c:pt idx="57">
                  <c:v>46.860000999999997</c:v>
                </c:pt>
                <c:pt idx="58">
                  <c:v>47.790000999999997</c:v>
                </c:pt>
                <c:pt idx="59">
                  <c:v>46.599997999999999</c:v>
                </c:pt>
                <c:pt idx="60">
                  <c:v>46.669998</c:v>
                </c:pt>
                <c:pt idx="61">
                  <c:v>48.259998000000003</c:v>
                </c:pt>
                <c:pt idx="62">
                  <c:v>47.919998</c:v>
                </c:pt>
                <c:pt idx="63">
                  <c:v>47.93</c:v>
                </c:pt>
                <c:pt idx="64">
                  <c:v>46.439999</c:v>
                </c:pt>
                <c:pt idx="65">
                  <c:v>47.700001</c:v>
                </c:pt>
                <c:pt idx="66">
                  <c:v>52.389999000000003</c:v>
                </c:pt>
                <c:pt idx="67">
                  <c:v>53.57</c:v>
                </c:pt>
                <c:pt idx="68">
                  <c:v>53.860000999999997</c:v>
                </c:pt>
                <c:pt idx="69">
                  <c:v>54.259998000000003</c:v>
                </c:pt>
                <c:pt idx="70">
                  <c:v>54.060001</c:v>
                </c:pt>
                <c:pt idx="71">
                  <c:v>56.639999000000003</c:v>
                </c:pt>
                <c:pt idx="72">
                  <c:v>55.650002000000001</c:v>
                </c:pt>
                <c:pt idx="73">
                  <c:v>56.34</c:v>
                </c:pt>
                <c:pt idx="74">
                  <c:v>55.540000999999997</c:v>
                </c:pt>
                <c:pt idx="75">
                  <c:v>55.189999</c:v>
                </c:pt>
                <c:pt idx="76">
                  <c:v>53.290000999999997</c:v>
                </c:pt>
                <c:pt idx="77">
                  <c:v>49.43</c:v>
                </c:pt>
                <c:pt idx="78">
                  <c:v>48.150002000000001</c:v>
                </c:pt>
                <c:pt idx="79">
                  <c:v>49.299999</c:v>
                </c:pt>
                <c:pt idx="80">
                  <c:v>50.18</c:v>
                </c:pt>
                <c:pt idx="81">
                  <c:v>47.310001</c:v>
                </c:pt>
                <c:pt idx="82">
                  <c:v>49.830002</c:v>
                </c:pt>
                <c:pt idx="83">
                  <c:v>51</c:v>
                </c:pt>
                <c:pt idx="84">
                  <c:v>49.380001</c:v>
                </c:pt>
                <c:pt idx="85">
                  <c:v>50.200001</c:v>
                </c:pt>
                <c:pt idx="86">
                  <c:v>50.400002000000001</c:v>
                </c:pt>
                <c:pt idx="87">
                  <c:v>50.740001999999997</c:v>
                </c:pt>
                <c:pt idx="88">
                  <c:v>52.18</c:v>
                </c:pt>
                <c:pt idx="89">
                  <c:v>53.529998999999997</c:v>
                </c:pt>
                <c:pt idx="90">
                  <c:v>53.900002000000001</c:v>
                </c:pt>
                <c:pt idx="91">
                  <c:v>52.82</c:v>
                </c:pt>
                <c:pt idx="92">
                  <c:v>52.509998000000003</c:v>
                </c:pt>
                <c:pt idx="93">
                  <c:v>53.599997999999999</c:v>
                </c:pt>
                <c:pt idx="94">
                  <c:v>53.830002</c:v>
                </c:pt>
                <c:pt idx="95">
                  <c:v>52.18</c:v>
                </c:pt>
                <c:pt idx="96">
                  <c:v>50.630001</c:v>
                </c:pt>
                <c:pt idx="97">
                  <c:v>52.360000999999997</c:v>
                </c:pt>
                <c:pt idx="98">
                  <c:v>52.540000999999997</c:v>
                </c:pt>
                <c:pt idx="99">
                  <c:v>53.799999</c:v>
                </c:pt>
                <c:pt idx="100">
                  <c:v>52.82</c:v>
                </c:pt>
                <c:pt idx="101">
                  <c:v>55.310001</c:v>
                </c:pt>
                <c:pt idx="102">
                  <c:v>55.279998999999997</c:v>
                </c:pt>
                <c:pt idx="103">
                  <c:v>55.369999</c:v>
                </c:pt>
                <c:pt idx="104">
                  <c:v>55.080002</c:v>
                </c:pt>
                <c:pt idx="105">
                  <c:v>57.41</c:v>
                </c:pt>
                <c:pt idx="106">
                  <c:v>57.560001</c:v>
                </c:pt>
                <c:pt idx="107">
                  <c:v>58.740001999999997</c:v>
                </c:pt>
                <c:pt idx="108">
                  <c:v>57.529998999999997</c:v>
                </c:pt>
                <c:pt idx="109">
                  <c:v>59.5</c:v>
                </c:pt>
                <c:pt idx="110">
                  <c:v>56.75</c:v>
                </c:pt>
                <c:pt idx="111">
                  <c:v>55.580002</c:v>
                </c:pt>
                <c:pt idx="112">
                  <c:v>52.66</c:v>
                </c:pt>
                <c:pt idx="113">
                  <c:v>53.68</c:v>
                </c:pt>
                <c:pt idx="114">
                  <c:v>56.860000999999997</c:v>
                </c:pt>
                <c:pt idx="115">
                  <c:v>57.880001</c:v>
                </c:pt>
                <c:pt idx="116">
                  <c:v>56.790000999999997</c:v>
                </c:pt>
                <c:pt idx="117">
                  <c:v>55.07</c:v>
                </c:pt>
                <c:pt idx="118">
                  <c:v>53.610000999999997</c:v>
                </c:pt>
                <c:pt idx="119">
                  <c:v>52.34</c:v>
                </c:pt>
                <c:pt idx="120">
                  <c:v>53.150002000000001</c:v>
                </c:pt>
                <c:pt idx="121">
                  <c:v>52.939999</c:v>
                </c:pt>
                <c:pt idx="122">
                  <c:v>54.599997999999999</c:v>
                </c:pt>
                <c:pt idx="123">
                  <c:v>56.41</c:v>
                </c:pt>
                <c:pt idx="124">
                  <c:v>56.709999000000003</c:v>
                </c:pt>
                <c:pt idx="125">
                  <c:v>56.27</c:v>
                </c:pt>
                <c:pt idx="126">
                  <c:v>54.52</c:v>
                </c:pt>
                <c:pt idx="127">
                  <c:v>53.689999</c:v>
                </c:pt>
                <c:pt idx="128">
                  <c:v>53.849997999999999</c:v>
                </c:pt>
                <c:pt idx="129">
                  <c:v>54.93</c:v>
                </c:pt>
                <c:pt idx="130">
                  <c:v>55.849997999999999</c:v>
                </c:pt>
                <c:pt idx="131">
                  <c:v>54.549999</c:v>
                </c:pt>
                <c:pt idx="132">
                  <c:v>53.259998000000003</c:v>
                </c:pt>
                <c:pt idx="133">
                  <c:v>55.900002000000001</c:v>
                </c:pt>
                <c:pt idx="134">
                  <c:v>54.439999</c:v>
                </c:pt>
                <c:pt idx="135">
                  <c:v>54.830002</c:v>
                </c:pt>
                <c:pt idx="136">
                  <c:v>55.32</c:v>
                </c:pt>
                <c:pt idx="137">
                  <c:v>53.59</c:v>
                </c:pt>
                <c:pt idx="138">
                  <c:v>52.27</c:v>
                </c:pt>
                <c:pt idx="139">
                  <c:v>53.34</c:v>
                </c:pt>
                <c:pt idx="140">
                  <c:v>54.110000999999997</c:v>
                </c:pt>
                <c:pt idx="141">
                  <c:v>54.540000999999997</c:v>
                </c:pt>
                <c:pt idx="142">
                  <c:v>55.52</c:v>
                </c:pt>
                <c:pt idx="143">
                  <c:v>56.259998000000003</c:v>
                </c:pt>
                <c:pt idx="144">
                  <c:v>54.57</c:v>
                </c:pt>
                <c:pt idx="145">
                  <c:v>54.23</c:v>
                </c:pt>
                <c:pt idx="146">
                  <c:v>57.189999</c:v>
                </c:pt>
                <c:pt idx="147">
                  <c:v>56.610000999999997</c:v>
                </c:pt>
                <c:pt idx="148">
                  <c:v>56.220001000000003</c:v>
                </c:pt>
                <c:pt idx="149">
                  <c:v>54.799999</c:v>
                </c:pt>
                <c:pt idx="150">
                  <c:v>53.040000999999997</c:v>
                </c:pt>
                <c:pt idx="151">
                  <c:v>52.34</c:v>
                </c:pt>
                <c:pt idx="152">
                  <c:v>54.84</c:v>
                </c:pt>
                <c:pt idx="153">
                  <c:v>54.279998999999997</c:v>
                </c:pt>
                <c:pt idx="154">
                  <c:v>53.110000999999997</c:v>
                </c:pt>
                <c:pt idx="155">
                  <c:v>51.669998</c:v>
                </c:pt>
                <c:pt idx="156">
                  <c:v>50.200001</c:v>
                </c:pt>
                <c:pt idx="157">
                  <c:v>47.939999</c:v>
                </c:pt>
                <c:pt idx="158">
                  <c:v>46.610000999999997</c:v>
                </c:pt>
                <c:pt idx="159">
                  <c:v>49.650002000000001</c:v>
                </c:pt>
                <c:pt idx="160">
                  <c:v>51.43</c:v>
                </c:pt>
                <c:pt idx="161">
                  <c:v>49.759998000000003</c:v>
                </c:pt>
                <c:pt idx="162">
                  <c:v>50</c:v>
                </c:pt>
                <c:pt idx="163">
                  <c:v>51.099997999999999</c:v>
                </c:pt>
                <c:pt idx="164">
                  <c:v>50.139999000000003</c:v>
                </c:pt>
                <c:pt idx="165">
                  <c:v>49.419998</c:v>
                </c:pt>
                <c:pt idx="166">
                  <c:v>50.049999</c:v>
                </c:pt>
                <c:pt idx="167">
                  <c:v>56.310001</c:v>
                </c:pt>
                <c:pt idx="168">
                  <c:v>57.18</c:v>
                </c:pt>
                <c:pt idx="169">
                  <c:v>59.400002000000001</c:v>
                </c:pt>
                <c:pt idx="170">
                  <c:v>58.349997999999999</c:v>
                </c:pt>
                <c:pt idx="171">
                  <c:v>58.599997999999999</c:v>
                </c:pt>
                <c:pt idx="172">
                  <c:v>59.139999000000003</c:v>
                </c:pt>
                <c:pt idx="173">
                  <c:v>58.330002</c:v>
                </c:pt>
                <c:pt idx="174">
                  <c:v>59.860000999999997</c:v>
                </c:pt>
                <c:pt idx="175">
                  <c:v>59.889999000000003</c:v>
                </c:pt>
                <c:pt idx="176">
                  <c:v>60.380001</c:v>
                </c:pt>
                <c:pt idx="177">
                  <c:v>59.240001999999997</c:v>
                </c:pt>
                <c:pt idx="178">
                  <c:v>57.849997999999999</c:v>
                </c:pt>
                <c:pt idx="179">
                  <c:v>55.25</c:v>
                </c:pt>
                <c:pt idx="180">
                  <c:v>55.360000999999997</c:v>
                </c:pt>
                <c:pt idx="181">
                  <c:v>52.990001999999997</c:v>
                </c:pt>
                <c:pt idx="182">
                  <c:v>54.330002</c:v>
                </c:pt>
                <c:pt idx="183">
                  <c:v>57.040000999999997</c:v>
                </c:pt>
                <c:pt idx="184">
                  <c:v>60.549999</c:v>
                </c:pt>
                <c:pt idx="185">
                  <c:v>59.950001</c:v>
                </c:pt>
                <c:pt idx="186">
                  <c:v>57.549999</c:v>
                </c:pt>
                <c:pt idx="187">
                  <c:v>58.389999000000003</c:v>
                </c:pt>
                <c:pt idx="188">
                  <c:v>56.93</c:v>
                </c:pt>
                <c:pt idx="189">
                  <c:v>56.509998000000003</c:v>
                </c:pt>
                <c:pt idx="190">
                  <c:v>57.150002000000001</c:v>
                </c:pt>
                <c:pt idx="191">
                  <c:v>56.900002000000001</c:v>
                </c:pt>
                <c:pt idx="192">
                  <c:v>56.709999000000003</c:v>
                </c:pt>
                <c:pt idx="193">
                  <c:v>56.860000999999997</c:v>
                </c:pt>
                <c:pt idx="194">
                  <c:v>55.459999000000003</c:v>
                </c:pt>
                <c:pt idx="195">
                  <c:v>55.889999000000003</c:v>
                </c:pt>
                <c:pt idx="196">
                  <c:v>54.049999</c:v>
                </c:pt>
                <c:pt idx="197">
                  <c:v>53.990001999999997</c:v>
                </c:pt>
                <c:pt idx="198">
                  <c:v>52.880001</c:v>
                </c:pt>
                <c:pt idx="199">
                  <c:v>51.790000999999997</c:v>
                </c:pt>
                <c:pt idx="200">
                  <c:v>52.799999</c:v>
                </c:pt>
                <c:pt idx="201">
                  <c:v>52.639999000000003</c:v>
                </c:pt>
                <c:pt idx="202">
                  <c:v>50.939999</c:v>
                </c:pt>
                <c:pt idx="203">
                  <c:v>50.98</c:v>
                </c:pt>
                <c:pt idx="204">
                  <c:v>52.52</c:v>
                </c:pt>
                <c:pt idx="205">
                  <c:v>53.900002000000001</c:v>
                </c:pt>
                <c:pt idx="206">
                  <c:v>52.560001</c:v>
                </c:pt>
                <c:pt idx="207">
                  <c:v>53</c:v>
                </c:pt>
                <c:pt idx="208">
                  <c:v>52.509998000000003</c:v>
                </c:pt>
                <c:pt idx="209">
                  <c:v>51.209999000000003</c:v>
                </c:pt>
                <c:pt idx="210">
                  <c:v>48.41</c:v>
                </c:pt>
                <c:pt idx="211">
                  <c:v>49.830002</c:v>
                </c:pt>
                <c:pt idx="212">
                  <c:v>49.869999</c:v>
                </c:pt>
                <c:pt idx="213">
                  <c:v>50.040000999999997</c:v>
                </c:pt>
                <c:pt idx="214">
                  <c:v>48.459999000000003</c:v>
                </c:pt>
                <c:pt idx="215">
                  <c:v>50.950001</c:v>
                </c:pt>
                <c:pt idx="216">
                  <c:v>49.709999000000003</c:v>
                </c:pt>
                <c:pt idx="217">
                  <c:v>49.41</c:v>
                </c:pt>
                <c:pt idx="218">
                  <c:v>50.950001</c:v>
                </c:pt>
                <c:pt idx="219">
                  <c:v>51.919998</c:v>
                </c:pt>
                <c:pt idx="220">
                  <c:v>51.75</c:v>
                </c:pt>
                <c:pt idx="221">
                  <c:v>52.450001</c:v>
                </c:pt>
                <c:pt idx="222">
                  <c:v>52.290000999999997</c:v>
                </c:pt>
                <c:pt idx="223">
                  <c:v>51.299999</c:v>
                </c:pt>
                <c:pt idx="224">
                  <c:v>51.759998000000003</c:v>
                </c:pt>
                <c:pt idx="225">
                  <c:v>52.610000999999997</c:v>
                </c:pt>
                <c:pt idx="226">
                  <c:v>52.490001999999997</c:v>
                </c:pt>
                <c:pt idx="227">
                  <c:v>53.09</c:v>
                </c:pt>
                <c:pt idx="228">
                  <c:v>54.470001000000003</c:v>
                </c:pt>
                <c:pt idx="229">
                  <c:v>52.66</c:v>
                </c:pt>
                <c:pt idx="230">
                  <c:v>53.830002</c:v>
                </c:pt>
                <c:pt idx="231">
                  <c:v>53.240001999999997</c:v>
                </c:pt>
                <c:pt idx="232">
                  <c:v>55.560001</c:v>
                </c:pt>
                <c:pt idx="233">
                  <c:v>55.529998999999997</c:v>
                </c:pt>
                <c:pt idx="234">
                  <c:v>64.25</c:v>
                </c:pt>
                <c:pt idx="235">
                  <c:v>66.559997999999993</c:v>
                </c:pt>
                <c:pt idx="236">
                  <c:v>65.309997999999993</c:v>
                </c:pt>
                <c:pt idx="237">
                  <c:v>64.730002999999996</c:v>
                </c:pt>
                <c:pt idx="238">
                  <c:v>64.410004000000001</c:v>
                </c:pt>
                <c:pt idx="239">
                  <c:v>63.259998000000003</c:v>
                </c:pt>
                <c:pt idx="240">
                  <c:v>64.199996999999996</c:v>
                </c:pt>
                <c:pt idx="241">
                  <c:v>63.34</c:v>
                </c:pt>
                <c:pt idx="242">
                  <c:v>64.059997999999993</c:v>
                </c:pt>
                <c:pt idx="243">
                  <c:v>65.370002999999997</c:v>
                </c:pt>
                <c:pt idx="244">
                  <c:v>63.529998999999997</c:v>
                </c:pt>
                <c:pt idx="245">
                  <c:v>64.410004000000001</c:v>
                </c:pt>
                <c:pt idx="246">
                  <c:v>62.59</c:v>
                </c:pt>
                <c:pt idx="247">
                  <c:v>64.019997000000004</c:v>
                </c:pt>
                <c:pt idx="248">
                  <c:v>64.059997999999993</c:v>
                </c:pt>
                <c:pt idx="249">
                  <c:v>63.740001999999997</c:v>
                </c:pt>
                <c:pt idx="250">
                  <c:v>61.549999</c:v>
                </c:pt>
              </c:numCache>
            </c:numRef>
          </c:val>
          <c:smooth val="0"/>
          <c:extLst>
            <c:ext xmlns:c16="http://schemas.microsoft.com/office/drawing/2014/chart" uri="{C3380CC4-5D6E-409C-BE32-E72D297353CC}">
              <c16:uniqueId val="{00000001-9F1C-4DA3-825D-505D81A5795F}"/>
            </c:ext>
          </c:extLst>
        </c:ser>
        <c:dLbls>
          <c:showLegendKey val="0"/>
          <c:showVal val="0"/>
          <c:showCatName val="0"/>
          <c:showSerName val="0"/>
          <c:showPercent val="0"/>
          <c:showBubbleSize val="0"/>
        </c:dLbls>
        <c:smooth val="0"/>
        <c:axId val="1145647263"/>
        <c:axId val="1145647679"/>
      </c:lineChart>
      <c:dateAx>
        <c:axId val="114564726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647679"/>
        <c:crosses val="autoZero"/>
        <c:auto val="1"/>
        <c:lblOffset val="100"/>
        <c:baseTimeUnit val="days"/>
      </c:dateAx>
      <c:valAx>
        <c:axId val="11456476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456472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'CPH vs. RL'!$V$1</c:f>
              <c:strCache>
                <c:ptCount val="1"/>
                <c:pt idx="0">
                  <c:v>Volume-RL</c:v>
                </c:pt>
              </c:strCache>
            </c:strRef>
          </c:tx>
          <c:spPr>
            <a:ln w="28575" cap="rnd">
              <a:solidFill>
                <a:srgbClr val="002060"/>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RL'!$V$2:$V$252</c:f>
              <c:numCache>
                <c:formatCode>General</c:formatCode>
                <c:ptCount val="251"/>
                <c:pt idx="0">
                  <c:v>5634300</c:v>
                </c:pt>
                <c:pt idx="1">
                  <c:v>1826300</c:v>
                </c:pt>
                <c:pt idx="2">
                  <c:v>1526700</c:v>
                </c:pt>
                <c:pt idx="3">
                  <c:v>3244600</c:v>
                </c:pt>
                <c:pt idx="4">
                  <c:v>1573800</c:v>
                </c:pt>
                <c:pt idx="5">
                  <c:v>1310800</c:v>
                </c:pt>
                <c:pt idx="6">
                  <c:v>1031600</c:v>
                </c:pt>
                <c:pt idx="7">
                  <c:v>1855500</c:v>
                </c:pt>
                <c:pt idx="8">
                  <c:v>2084800</c:v>
                </c:pt>
                <c:pt idx="9">
                  <c:v>1860200</c:v>
                </c:pt>
                <c:pt idx="10">
                  <c:v>1392400</c:v>
                </c:pt>
                <c:pt idx="11">
                  <c:v>1155500</c:v>
                </c:pt>
                <c:pt idx="12">
                  <c:v>1066800</c:v>
                </c:pt>
                <c:pt idx="13">
                  <c:v>948900</c:v>
                </c:pt>
                <c:pt idx="14">
                  <c:v>1636200</c:v>
                </c:pt>
                <c:pt idx="15">
                  <c:v>924700</c:v>
                </c:pt>
                <c:pt idx="16">
                  <c:v>759300</c:v>
                </c:pt>
                <c:pt idx="17">
                  <c:v>491600</c:v>
                </c:pt>
                <c:pt idx="18">
                  <c:v>336400</c:v>
                </c:pt>
                <c:pt idx="19">
                  <c:v>824900</c:v>
                </c:pt>
                <c:pt idx="20">
                  <c:v>672600</c:v>
                </c:pt>
                <c:pt idx="21">
                  <c:v>757100</c:v>
                </c:pt>
                <c:pt idx="22">
                  <c:v>511400</c:v>
                </c:pt>
                <c:pt idx="23">
                  <c:v>1067800</c:v>
                </c:pt>
                <c:pt idx="24">
                  <c:v>891000</c:v>
                </c:pt>
                <c:pt idx="25">
                  <c:v>1551800</c:v>
                </c:pt>
                <c:pt idx="26">
                  <c:v>1438900</c:v>
                </c:pt>
                <c:pt idx="27">
                  <c:v>1283100</c:v>
                </c:pt>
                <c:pt idx="28">
                  <c:v>1136300</c:v>
                </c:pt>
                <c:pt idx="29">
                  <c:v>1096300</c:v>
                </c:pt>
                <c:pt idx="30">
                  <c:v>1351900</c:v>
                </c:pt>
                <c:pt idx="31">
                  <c:v>1063700</c:v>
                </c:pt>
                <c:pt idx="32">
                  <c:v>965600</c:v>
                </c:pt>
                <c:pt idx="33">
                  <c:v>986600</c:v>
                </c:pt>
                <c:pt idx="34">
                  <c:v>822800</c:v>
                </c:pt>
                <c:pt idx="35">
                  <c:v>1051400</c:v>
                </c:pt>
                <c:pt idx="36">
                  <c:v>1753000</c:v>
                </c:pt>
                <c:pt idx="37">
                  <c:v>1041800</c:v>
                </c:pt>
                <c:pt idx="38">
                  <c:v>1023800</c:v>
                </c:pt>
                <c:pt idx="39">
                  <c:v>1425500</c:v>
                </c:pt>
                <c:pt idx="40">
                  <c:v>1175300</c:v>
                </c:pt>
                <c:pt idx="41">
                  <c:v>1042700</c:v>
                </c:pt>
                <c:pt idx="42">
                  <c:v>1182800</c:v>
                </c:pt>
                <c:pt idx="43">
                  <c:v>874600</c:v>
                </c:pt>
                <c:pt idx="44">
                  <c:v>1420400</c:v>
                </c:pt>
                <c:pt idx="45">
                  <c:v>2671200</c:v>
                </c:pt>
                <c:pt idx="46">
                  <c:v>1405100</c:v>
                </c:pt>
                <c:pt idx="47">
                  <c:v>1091400</c:v>
                </c:pt>
                <c:pt idx="48">
                  <c:v>818500</c:v>
                </c:pt>
                <c:pt idx="49">
                  <c:v>744600</c:v>
                </c:pt>
                <c:pt idx="50">
                  <c:v>890500</c:v>
                </c:pt>
                <c:pt idx="51">
                  <c:v>817000</c:v>
                </c:pt>
                <c:pt idx="52">
                  <c:v>751700</c:v>
                </c:pt>
                <c:pt idx="53">
                  <c:v>602800</c:v>
                </c:pt>
                <c:pt idx="54">
                  <c:v>607300</c:v>
                </c:pt>
                <c:pt idx="55">
                  <c:v>855100</c:v>
                </c:pt>
                <c:pt idx="56">
                  <c:v>1037600</c:v>
                </c:pt>
                <c:pt idx="57">
                  <c:v>736600</c:v>
                </c:pt>
                <c:pt idx="58">
                  <c:v>616300</c:v>
                </c:pt>
                <c:pt idx="59">
                  <c:v>971500</c:v>
                </c:pt>
                <c:pt idx="60">
                  <c:v>947500</c:v>
                </c:pt>
                <c:pt idx="61">
                  <c:v>1066100</c:v>
                </c:pt>
                <c:pt idx="62">
                  <c:v>1260000</c:v>
                </c:pt>
                <c:pt idx="63">
                  <c:v>1459400</c:v>
                </c:pt>
                <c:pt idx="64">
                  <c:v>1653300</c:v>
                </c:pt>
                <c:pt idx="65">
                  <c:v>1473800</c:v>
                </c:pt>
                <c:pt idx="66">
                  <c:v>1221400</c:v>
                </c:pt>
                <c:pt idx="67">
                  <c:v>1209400</c:v>
                </c:pt>
                <c:pt idx="68">
                  <c:v>1341000</c:v>
                </c:pt>
                <c:pt idx="69">
                  <c:v>1097300</c:v>
                </c:pt>
                <c:pt idx="70">
                  <c:v>1582400</c:v>
                </c:pt>
                <c:pt idx="71">
                  <c:v>1413900</c:v>
                </c:pt>
                <c:pt idx="72">
                  <c:v>1070600</c:v>
                </c:pt>
                <c:pt idx="73">
                  <c:v>915100</c:v>
                </c:pt>
                <c:pt idx="74">
                  <c:v>961700</c:v>
                </c:pt>
                <c:pt idx="75">
                  <c:v>1638600</c:v>
                </c:pt>
                <c:pt idx="76">
                  <c:v>869600</c:v>
                </c:pt>
                <c:pt idx="77">
                  <c:v>1584000</c:v>
                </c:pt>
                <c:pt idx="78">
                  <c:v>1270000</c:v>
                </c:pt>
                <c:pt idx="79">
                  <c:v>1255300</c:v>
                </c:pt>
                <c:pt idx="80">
                  <c:v>736100</c:v>
                </c:pt>
                <c:pt idx="81">
                  <c:v>653100</c:v>
                </c:pt>
                <c:pt idx="82">
                  <c:v>496300</c:v>
                </c:pt>
                <c:pt idx="83">
                  <c:v>1020600</c:v>
                </c:pt>
                <c:pt idx="84">
                  <c:v>1034000</c:v>
                </c:pt>
                <c:pt idx="85">
                  <c:v>583600</c:v>
                </c:pt>
                <c:pt idx="86">
                  <c:v>954100</c:v>
                </c:pt>
                <c:pt idx="87">
                  <c:v>663300</c:v>
                </c:pt>
                <c:pt idx="88">
                  <c:v>637900</c:v>
                </c:pt>
                <c:pt idx="89">
                  <c:v>815200</c:v>
                </c:pt>
                <c:pt idx="90">
                  <c:v>715100</c:v>
                </c:pt>
                <c:pt idx="91">
                  <c:v>822500</c:v>
                </c:pt>
                <c:pt idx="92">
                  <c:v>587800</c:v>
                </c:pt>
                <c:pt idx="93">
                  <c:v>461800</c:v>
                </c:pt>
                <c:pt idx="94">
                  <c:v>881700</c:v>
                </c:pt>
                <c:pt idx="95">
                  <c:v>1175000</c:v>
                </c:pt>
                <c:pt idx="96">
                  <c:v>1297300</c:v>
                </c:pt>
                <c:pt idx="97">
                  <c:v>733100</c:v>
                </c:pt>
                <c:pt idx="98">
                  <c:v>858600</c:v>
                </c:pt>
                <c:pt idx="99">
                  <c:v>731400</c:v>
                </c:pt>
                <c:pt idx="100">
                  <c:v>1167100</c:v>
                </c:pt>
                <c:pt idx="101">
                  <c:v>882200</c:v>
                </c:pt>
                <c:pt idx="102">
                  <c:v>1425000</c:v>
                </c:pt>
                <c:pt idx="103">
                  <c:v>744500</c:v>
                </c:pt>
                <c:pt idx="104">
                  <c:v>603800</c:v>
                </c:pt>
                <c:pt idx="105">
                  <c:v>1114700</c:v>
                </c:pt>
                <c:pt idx="106">
                  <c:v>635900</c:v>
                </c:pt>
                <c:pt idx="107">
                  <c:v>1037300</c:v>
                </c:pt>
                <c:pt idx="108">
                  <c:v>870800</c:v>
                </c:pt>
                <c:pt idx="109">
                  <c:v>1201100</c:v>
                </c:pt>
                <c:pt idx="110">
                  <c:v>1132500</c:v>
                </c:pt>
                <c:pt idx="111">
                  <c:v>807200</c:v>
                </c:pt>
                <c:pt idx="112">
                  <c:v>798900</c:v>
                </c:pt>
                <c:pt idx="113">
                  <c:v>773800</c:v>
                </c:pt>
                <c:pt idx="114">
                  <c:v>566200</c:v>
                </c:pt>
                <c:pt idx="115">
                  <c:v>737300</c:v>
                </c:pt>
                <c:pt idx="116">
                  <c:v>1079200</c:v>
                </c:pt>
                <c:pt idx="117">
                  <c:v>1619100</c:v>
                </c:pt>
                <c:pt idx="118">
                  <c:v>4655000</c:v>
                </c:pt>
                <c:pt idx="119">
                  <c:v>1496300</c:v>
                </c:pt>
                <c:pt idx="120">
                  <c:v>1171700</c:v>
                </c:pt>
                <c:pt idx="121">
                  <c:v>1043100</c:v>
                </c:pt>
                <c:pt idx="122">
                  <c:v>948500</c:v>
                </c:pt>
                <c:pt idx="123">
                  <c:v>1364200</c:v>
                </c:pt>
                <c:pt idx="124">
                  <c:v>662100</c:v>
                </c:pt>
                <c:pt idx="125">
                  <c:v>911000</c:v>
                </c:pt>
                <c:pt idx="126">
                  <c:v>1101600</c:v>
                </c:pt>
                <c:pt idx="127">
                  <c:v>876600</c:v>
                </c:pt>
                <c:pt idx="128">
                  <c:v>706400</c:v>
                </c:pt>
                <c:pt idx="129">
                  <c:v>723300</c:v>
                </c:pt>
                <c:pt idx="130">
                  <c:v>525300</c:v>
                </c:pt>
                <c:pt idx="131">
                  <c:v>501600</c:v>
                </c:pt>
                <c:pt idx="132">
                  <c:v>684400</c:v>
                </c:pt>
                <c:pt idx="133">
                  <c:v>618900</c:v>
                </c:pt>
                <c:pt idx="134">
                  <c:v>645100</c:v>
                </c:pt>
                <c:pt idx="135">
                  <c:v>577800</c:v>
                </c:pt>
                <c:pt idx="136">
                  <c:v>628200</c:v>
                </c:pt>
                <c:pt idx="137">
                  <c:v>1228800</c:v>
                </c:pt>
                <c:pt idx="138">
                  <c:v>1475900</c:v>
                </c:pt>
                <c:pt idx="139">
                  <c:v>1215600</c:v>
                </c:pt>
                <c:pt idx="140">
                  <c:v>1223200</c:v>
                </c:pt>
                <c:pt idx="141">
                  <c:v>741600</c:v>
                </c:pt>
                <c:pt idx="142">
                  <c:v>809700</c:v>
                </c:pt>
                <c:pt idx="143">
                  <c:v>784500</c:v>
                </c:pt>
                <c:pt idx="144">
                  <c:v>1136000</c:v>
                </c:pt>
                <c:pt idx="145">
                  <c:v>627600</c:v>
                </c:pt>
                <c:pt idx="146">
                  <c:v>661200</c:v>
                </c:pt>
                <c:pt idx="147">
                  <c:v>618700</c:v>
                </c:pt>
                <c:pt idx="148">
                  <c:v>362100</c:v>
                </c:pt>
                <c:pt idx="149">
                  <c:v>823600</c:v>
                </c:pt>
                <c:pt idx="150">
                  <c:v>913000</c:v>
                </c:pt>
                <c:pt idx="151">
                  <c:v>1131100</c:v>
                </c:pt>
                <c:pt idx="152">
                  <c:v>667400</c:v>
                </c:pt>
                <c:pt idx="153">
                  <c:v>541000</c:v>
                </c:pt>
                <c:pt idx="154">
                  <c:v>955200</c:v>
                </c:pt>
                <c:pt idx="155">
                  <c:v>773600</c:v>
                </c:pt>
                <c:pt idx="156">
                  <c:v>1345400</c:v>
                </c:pt>
                <c:pt idx="157">
                  <c:v>1141300</c:v>
                </c:pt>
                <c:pt idx="158">
                  <c:v>1408100</c:v>
                </c:pt>
                <c:pt idx="159">
                  <c:v>1047700</c:v>
                </c:pt>
                <c:pt idx="160">
                  <c:v>843400</c:v>
                </c:pt>
                <c:pt idx="161">
                  <c:v>662900</c:v>
                </c:pt>
                <c:pt idx="162">
                  <c:v>495100</c:v>
                </c:pt>
                <c:pt idx="163">
                  <c:v>440000</c:v>
                </c:pt>
                <c:pt idx="164">
                  <c:v>617400</c:v>
                </c:pt>
                <c:pt idx="165">
                  <c:v>700000</c:v>
                </c:pt>
                <c:pt idx="166">
                  <c:v>1230800</c:v>
                </c:pt>
                <c:pt idx="167">
                  <c:v>1769400</c:v>
                </c:pt>
                <c:pt idx="168">
                  <c:v>2129300</c:v>
                </c:pt>
                <c:pt idx="169">
                  <c:v>2774500</c:v>
                </c:pt>
                <c:pt idx="170">
                  <c:v>1331600</c:v>
                </c:pt>
                <c:pt idx="171">
                  <c:v>996400</c:v>
                </c:pt>
                <c:pt idx="172">
                  <c:v>639500</c:v>
                </c:pt>
                <c:pt idx="173">
                  <c:v>973600</c:v>
                </c:pt>
                <c:pt idx="174">
                  <c:v>958600</c:v>
                </c:pt>
                <c:pt idx="175">
                  <c:v>608600</c:v>
                </c:pt>
                <c:pt idx="176">
                  <c:v>739400</c:v>
                </c:pt>
                <c:pt idx="177">
                  <c:v>552100</c:v>
                </c:pt>
                <c:pt idx="178">
                  <c:v>643200</c:v>
                </c:pt>
                <c:pt idx="179">
                  <c:v>936900</c:v>
                </c:pt>
                <c:pt idx="180">
                  <c:v>963900</c:v>
                </c:pt>
                <c:pt idx="181">
                  <c:v>1010400</c:v>
                </c:pt>
                <c:pt idx="182">
                  <c:v>923800</c:v>
                </c:pt>
                <c:pt idx="183">
                  <c:v>886800</c:v>
                </c:pt>
                <c:pt idx="184">
                  <c:v>810700</c:v>
                </c:pt>
                <c:pt idx="185">
                  <c:v>463200</c:v>
                </c:pt>
                <c:pt idx="186">
                  <c:v>637200</c:v>
                </c:pt>
                <c:pt idx="187">
                  <c:v>403900</c:v>
                </c:pt>
                <c:pt idx="188">
                  <c:v>923300</c:v>
                </c:pt>
                <c:pt idx="189">
                  <c:v>745300</c:v>
                </c:pt>
                <c:pt idx="190">
                  <c:v>1244500</c:v>
                </c:pt>
                <c:pt idx="191">
                  <c:v>574600</c:v>
                </c:pt>
                <c:pt idx="192">
                  <c:v>666000</c:v>
                </c:pt>
                <c:pt idx="193">
                  <c:v>726600</c:v>
                </c:pt>
                <c:pt idx="194">
                  <c:v>672700</c:v>
                </c:pt>
                <c:pt idx="195">
                  <c:v>837400</c:v>
                </c:pt>
                <c:pt idx="196">
                  <c:v>741600</c:v>
                </c:pt>
                <c:pt idx="197">
                  <c:v>509100</c:v>
                </c:pt>
                <c:pt idx="198">
                  <c:v>509800</c:v>
                </c:pt>
                <c:pt idx="199">
                  <c:v>492000</c:v>
                </c:pt>
                <c:pt idx="200">
                  <c:v>502300</c:v>
                </c:pt>
                <c:pt idx="201">
                  <c:v>938900</c:v>
                </c:pt>
                <c:pt idx="202">
                  <c:v>823200</c:v>
                </c:pt>
                <c:pt idx="203">
                  <c:v>522000</c:v>
                </c:pt>
                <c:pt idx="204">
                  <c:v>675000</c:v>
                </c:pt>
                <c:pt idx="205">
                  <c:v>570500</c:v>
                </c:pt>
                <c:pt idx="206">
                  <c:v>599900</c:v>
                </c:pt>
                <c:pt idx="207">
                  <c:v>769500</c:v>
                </c:pt>
                <c:pt idx="208">
                  <c:v>891500</c:v>
                </c:pt>
                <c:pt idx="209">
                  <c:v>834800</c:v>
                </c:pt>
                <c:pt idx="210">
                  <c:v>1335900</c:v>
                </c:pt>
                <c:pt idx="211">
                  <c:v>803400</c:v>
                </c:pt>
                <c:pt idx="212">
                  <c:v>823200</c:v>
                </c:pt>
                <c:pt idx="213">
                  <c:v>1221100</c:v>
                </c:pt>
                <c:pt idx="214">
                  <c:v>1026100</c:v>
                </c:pt>
                <c:pt idx="215">
                  <c:v>832700</c:v>
                </c:pt>
                <c:pt idx="216">
                  <c:v>880400</c:v>
                </c:pt>
                <c:pt idx="217">
                  <c:v>938400</c:v>
                </c:pt>
                <c:pt idx="218">
                  <c:v>791100</c:v>
                </c:pt>
                <c:pt idx="219">
                  <c:v>444800</c:v>
                </c:pt>
                <c:pt idx="220">
                  <c:v>529600</c:v>
                </c:pt>
                <c:pt idx="221">
                  <c:v>440300</c:v>
                </c:pt>
                <c:pt idx="222">
                  <c:v>749100</c:v>
                </c:pt>
                <c:pt idx="223">
                  <c:v>537400</c:v>
                </c:pt>
                <c:pt idx="224">
                  <c:v>668900</c:v>
                </c:pt>
                <c:pt idx="225">
                  <c:v>897500</c:v>
                </c:pt>
                <c:pt idx="226">
                  <c:v>601600</c:v>
                </c:pt>
                <c:pt idx="227">
                  <c:v>891200</c:v>
                </c:pt>
                <c:pt idx="228">
                  <c:v>684800</c:v>
                </c:pt>
                <c:pt idx="229">
                  <c:v>937500</c:v>
                </c:pt>
                <c:pt idx="230">
                  <c:v>1011200</c:v>
                </c:pt>
                <c:pt idx="231">
                  <c:v>1316800</c:v>
                </c:pt>
                <c:pt idx="232">
                  <c:v>1556400</c:v>
                </c:pt>
                <c:pt idx="233">
                  <c:v>2867100</c:v>
                </c:pt>
                <c:pt idx="234">
                  <c:v>1874700</c:v>
                </c:pt>
                <c:pt idx="235">
                  <c:v>1088600</c:v>
                </c:pt>
                <c:pt idx="236">
                  <c:v>937800</c:v>
                </c:pt>
                <c:pt idx="237">
                  <c:v>1137500</c:v>
                </c:pt>
                <c:pt idx="238">
                  <c:v>911500</c:v>
                </c:pt>
                <c:pt idx="239">
                  <c:v>671900</c:v>
                </c:pt>
                <c:pt idx="240">
                  <c:v>610500</c:v>
                </c:pt>
                <c:pt idx="241">
                  <c:v>598900</c:v>
                </c:pt>
                <c:pt idx="242">
                  <c:v>601100</c:v>
                </c:pt>
                <c:pt idx="243">
                  <c:v>823400</c:v>
                </c:pt>
                <c:pt idx="244">
                  <c:v>641400</c:v>
                </c:pt>
                <c:pt idx="245">
                  <c:v>554600</c:v>
                </c:pt>
                <c:pt idx="246">
                  <c:v>1178300</c:v>
                </c:pt>
                <c:pt idx="247">
                  <c:v>513400</c:v>
                </c:pt>
                <c:pt idx="248">
                  <c:v>678500</c:v>
                </c:pt>
                <c:pt idx="249">
                  <c:v>1101900</c:v>
                </c:pt>
                <c:pt idx="250">
                  <c:v>1055600</c:v>
                </c:pt>
              </c:numCache>
            </c:numRef>
          </c:val>
          <c:smooth val="0"/>
          <c:extLst>
            <c:ext xmlns:c16="http://schemas.microsoft.com/office/drawing/2014/chart" uri="{C3380CC4-5D6E-409C-BE32-E72D297353CC}">
              <c16:uniqueId val="{00000000-AF6F-4EA0-93B7-697E27A0F984}"/>
            </c:ext>
          </c:extLst>
        </c:ser>
        <c:ser>
          <c:idx val="1"/>
          <c:order val="1"/>
          <c:tx>
            <c:strRef>
              <c:f>'CPH vs. RL'!$W$1</c:f>
              <c:strCache>
                <c:ptCount val="1"/>
                <c:pt idx="0">
                  <c:v>Volume-CPH</c:v>
                </c:pt>
              </c:strCache>
            </c:strRef>
          </c:tx>
          <c:spPr>
            <a:ln w="28575" cap="rnd">
              <a:solidFill>
                <a:srgbClr val="EA162F"/>
              </a:solidFill>
              <a:round/>
            </a:ln>
            <a:effectLst/>
          </c:spPr>
          <c:marker>
            <c:symbol val="none"/>
          </c:marker>
          <c:cat>
            <c:numRef>
              <c:f>'CPH vs. RL'!$U$2:$U$252</c:f>
              <c:numCache>
                <c:formatCode>m/d/yyyy</c:formatCode>
                <c:ptCount val="251"/>
                <c:pt idx="0">
                  <c:v>44165</c:v>
                </c:pt>
                <c:pt idx="1">
                  <c:v>44166</c:v>
                </c:pt>
                <c:pt idx="2">
                  <c:v>44167</c:v>
                </c:pt>
                <c:pt idx="3">
                  <c:v>44168</c:v>
                </c:pt>
                <c:pt idx="4">
                  <c:v>44169</c:v>
                </c:pt>
                <c:pt idx="5">
                  <c:v>44172</c:v>
                </c:pt>
                <c:pt idx="6">
                  <c:v>44173</c:v>
                </c:pt>
                <c:pt idx="7">
                  <c:v>44174</c:v>
                </c:pt>
                <c:pt idx="8">
                  <c:v>44175</c:v>
                </c:pt>
                <c:pt idx="9">
                  <c:v>44176</c:v>
                </c:pt>
                <c:pt idx="10">
                  <c:v>44179</c:v>
                </c:pt>
                <c:pt idx="11">
                  <c:v>44180</c:v>
                </c:pt>
                <c:pt idx="12">
                  <c:v>44181</c:v>
                </c:pt>
                <c:pt idx="13">
                  <c:v>44182</c:v>
                </c:pt>
                <c:pt idx="14">
                  <c:v>44183</c:v>
                </c:pt>
                <c:pt idx="15">
                  <c:v>44186</c:v>
                </c:pt>
                <c:pt idx="16">
                  <c:v>44187</c:v>
                </c:pt>
                <c:pt idx="17">
                  <c:v>44188</c:v>
                </c:pt>
                <c:pt idx="18">
                  <c:v>44189</c:v>
                </c:pt>
                <c:pt idx="19">
                  <c:v>44193</c:v>
                </c:pt>
                <c:pt idx="20">
                  <c:v>44194</c:v>
                </c:pt>
                <c:pt idx="21">
                  <c:v>44195</c:v>
                </c:pt>
                <c:pt idx="22">
                  <c:v>44196</c:v>
                </c:pt>
                <c:pt idx="23">
                  <c:v>44200</c:v>
                </c:pt>
                <c:pt idx="24">
                  <c:v>44201</c:v>
                </c:pt>
                <c:pt idx="25">
                  <c:v>44202</c:v>
                </c:pt>
                <c:pt idx="26">
                  <c:v>44203</c:v>
                </c:pt>
                <c:pt idx="27">
                  <c:v>44204</c:v>
                </c:pt>
                <c:pt idx="28">
                  <c:v>44207</c:v>
                </c:pt>
                <c:pt idx="29">
                  <c:v>44208</c:v>
                </c:pt>
                <c:pt idx="30">
                  <c:v>44209</c:v>
                </c:pt>
                <c:pt idx="31">
                  <c:v>44210</c:v>
                </c:pt>
                <c:pt idx="32">
                  <c:v>44211</c:v>
                </c:pt>
                <c:pt idx="33">
                  <c:v>44215</c:v>
                </c:pt>
                <c:pt idx="34">
                  <c:v>44216</c:v>
                </c:pt>
                <c:pt idx="35">
                  <c:v>44217</c:v>
                </c:pt>
                <c:pt idx="36">
                  <c:v>44218</c:v>
                </c:pt>
                <c:pt idx="37">
                  <c:v>44221</c:v>
                </c:pt>
                <c:pt idx="38">
                  <c:v>44222</c:v>
                </c:pt>
                <c:pt idx="39">
                  <c:v>44223</c:v>
                </c:pt>
                <c:pt idx="40">
                  <c:v>44224</c:v>
                </c:pt>
                <c:pt idx="41">
                  <c:v>44225</c:v>
                </c:pt>
                <c:pt idx="42">
                  <c:v>44228</c:v>
                </c:pt>
                <c:pt idx="43">
                  <c:v>44229</c:v>
                </c:pt>
                <c:pt idx="44">
                  <c:v>44230</c:v>
                </c:pt>
                <c:pt idx="45">
                  <c:v>44231</c:v>
                </c:pt>
                <c:pt idx="46">
                  <c:v>44232</c:v>
                </c:pt>
                <c:pt idx="47">
                  <c:v>44235</c:v>
                </c:pt>
                <c:pt idx="48">
                  <c:v>44236</c:v>
                </c:pt>
                <c:pt idx="49">
                  <c:v>44237</c:v>
                </c:pt>
                <c:pt idx="50">
                  <c:v>44238</c:v>
                </c:pt>
                <c:pt idx="51">
                  <c:v>44239</c:v>
                </c:pt>
                <c:pt idx="52">
                  <c:v>44243</c:v>
                </c:pt>
                <c:pt idx="53">
                  <c:v>44244</c:v>
                </c:pt>
                <c:pt idx="54">
                  <c:v>44245</c:v>
                </c:pt>
                <c:pt idx="55">
                  <c:v>44246</c:v>
                </c:pt>
                <c:pt idx="56">
                  <c:v>44249</c:v>
                </c:pt>
                <c:pt idx="57">
                  <c:v>44250</c:v>
                </c:pt>
                <c:pt idx="58">
                  <c:v>44251</c:v>
                </c:pt>
                <c:pt idx="59">
                  <c:v>44252</c:v>
                </c:pt>
                <c:pt idx="60">
                  <c:v>44253</c:v>
                </c:pt>
                <c:pt idx="61">
                  <c:v>44256</c:v>
                </c:pt>
                <c:pt idx="62">
                  <c:v>44257</c:v>
                </c:pt>
                <c:pt idx="63">
                  <c:v>44258</c:v>
                </c:pt>
                <c:pt idx="64">
                  <c:v>44259</c:v>
                </c:pt>
                <c:pt idx="65">
                  <c:v>44260</c:v>
                </c:pt>
                <c:pt idx="66">
                  <c:v>44263</c:v>
                </c:pt>
                <c:pt idx="67">
                  <c:v>44264</c:v>
                </c:pt>
                <c:pt idx="68">
                  <c:v>44265</c:v>
                </c:pt>
                <c:pt idx="69">
                  <c:v>44266</c:v>
                </c:pt>
                <c:pt idx="70">
                  <c:v>44267</c:v>
                </c:pt>
                <c:pt idx="71">
                  <c:v>44270</c:v>
                </c:pt>
                <c:pt idx="72">
                  <c:v>44271</c:v>
                </c:pt>
                <c:pt idx="73">
                  <c:v>44272</c:v>
                </c:pt>
                <c:pt idx="74">
                  <c:v>44273</c:v>
                </c:pt>
                <c:pt idx="75">
                  <c:v>44274</c:v>
                </c:pt>
                <c:pt idx="76">
                  <c:v>44277</c:v>
                </c:pt>
                <c:pt idx="77">
                  <c:v>44278</c:v>
                </c:pt>
                <c:pt idx="78">
                  <c:v>44279</c:v>
                </c:pt>
                <c:pt idx="79">
                  <c:v>44280</c:v>
                </c:pt>
                <c:pt idx="80">
                  <c:v>44281</c:v>
                </c:pt>
                <c:pt idx="81">
                  <c:v>44284</c:v>
                </c:pt>
                <c:pt idx="82">
                  <c:v>44285</c:v>
                </c:pt>
                <c:pt idx="83">
                  <c:v>44286</c:v>
                </c:pt>
                <c:pt idx="84">
                  <c:v>44287</c:v>
                </c:pt>
                <c:pt idx="85">
                  <c:v>44291</c:v>
                </c:pt>
                <c:pt idx="86">
                  <c:v>44292</c:v>
                </c:pt>
                <c:pt idx="87">
                  <c:v>44293</c:v>
                </c:pt>
                <c:pt idx="88">
                  <c:v>44294</c:v>
                </c:pt>
                <c:pt idx="89">
                  <c:v>44295</c:v>
                </c:pt>
                <c:pt idx="90">
                  <c:v>44298</c:v>
                </c:pt>
                <c:pt idx="91">
                  <c:v>44299</c:v>
                </c:pt>
                <c:pt idx="92">
                  <c:v>44300</c:v>
                </c:pt>
                <c:pt idx="93">
                  <c:v>44301</c:v>
                </c:pt>
                <c:pt idx="94">
                  <c:v>44302</c:v>
                </c:pt>
                <c:pt idx="95">
                  <c:v>44305</c:v>
                </c:pt>
                <c:pt idx="96">
                  <c:v>44306</c:v>
                </c:pt>
                <c:pt idx="97">
                  <c:v>44307</c:v>
                </c:pt>
                <c:pt idx="98">
                  <c:v>44308</c:v>
                </c:pt>
                <c:pt idx="99">
                  <c:v>44309</c:v>
                </c:pt>
                <c:pt idx="100">
                  <c:v>44312</c:v>
                </c:pt>
                <c:pt idx="101">
                  <c:v>44313</c:v>
                </c:pt>
                <c:pt idx="102">
                  <c:v>44314</c:v>
                </c:pt>
                <c:pt idx="103">
                  <c:v>44315</c:v>
                </c:pt>
                <c:pt idx="104">
                  <c:v>44316</c:v>
                </c:pt>
                <c:pt idx="105">
                  <c:v>44319</c:v>
                </c:pt>
                <c:pt idx="106">
                  <c:v>44320</c:v>
                </c:pt>
                <c:pt idx="107">
                  <c:v>44321</c:v>
                </c:pt>
                <c:pt idx="108">
                  <c:v>44322</c:v>
                </c:pt>
                <c:pt idx="109">
                  <c:v>44323</c:v>
                </c:pt>
                <c:pt idx="110">
                  <c:v>44326</c:v>
                </c:pt>
                <c:pt idx="111">
                  <c:v>44327</c:v>
                </c:pt>
                <c:pt idx="112">
                  <c:v>44328</c:v>
                </c:pt>
                <c:pt idx="113">
                  <c:v>44329</c:v>
                </c:pt>
                <c:pt idx="114">
                  <c:v>44330</c:v>
                </c:pt>
                <c:pt idx="115">
                  <c:v>44333</c:v>
                </c:pt>
                <c:pt idx="116">
                  <c:v>44334</c:v>
                </c:pt>
                <c:pt idx="117">
                  <c:v>44335</c:v>
                </c:pt>
                <c:pt idx="118">
                  <c:v>44336</c:v>
                </c:pt>
                <c:pt idx="119">
                  <c:v>44337</c:v>
                </c:pt>
                <c:pt idx="120">
                  <c:v>44340</c:v>
                </c:pt>
                <c:pt idx="121">
                  <c:v>44341</c:v>
                </c:pt>
                <c:pt idx="122">
                  <c:v>44342</c:v>
                </c:pt>
                <c:pt idx="123">
                  <c:v>44343</c:v>
                </c:pt>
                <c:pt idx="124">
                  <c:v>44344</c:v>
                </c:pt>
                <c:pt idx="125">
                  <c:v>44348</c:v>
                </c:pt>
                <c:pt idx="126">
                  <c:v>44349</c:v>
                </c:pt>
                <c:pt idx="127">
                  <c:v>44350</c:v>
                </c:pt>
                <c:pt idx="128">
                  <c:v>44351</c:v>
                </c:pt>
                <c:pt idx="129">
                  <c:v>44354</c:v>
                </c:pt>
                <c:pt idx="130">
                  <c:v>44355</c:v>
                </c:pt>
                <c:pt idx="131">
                  <c:v>44356</c:v>
                </c:pt>
                <c:pt idx="132">
                  <c:v>44357</c:v>
                </c:pt>
                <c:pt idx="133">
                  <c:v>44358</c:v>
                </c:pt>
                <c:pt idx="134">
                  <c:v>44361</c:v>
                </c:pt>
                <c:pt idx="135">
                  <c:v>44362</c:v>
                </c:pt>
                <c:pt idx="136">
                  <c:v>44363</c:v>
                </c:pt>
                <c:pt idx="137">
                  <c:v>44364</c:v>
                </c:pt>
                <c:pt idx="138">
                  <c:v>44365</c:v>
                </c:pt>
                <c:pt idx="139">
                  <c:v>44368</c:v>
                </c:pt>
                <c:pt idx="140">
                  <c:v>44369</c:v>
                </c:pt>
                <c:pt idx="141">
                  <c:v>44370</c:v>
                </c:pt>
                <c:pt idx="142">
                  <c:v>44371</c:v>
                </c:pt>
                <c:pt idx="143">
                  <c:v>44372</c:v>
                </c:pt>
                <c:pt idx="144">
                  <c:v>44375</c:v>
                </c:pt>
                <c:pt idx="145">
                  <c:v>44376</c:v>
                </c:pt>
                <c:pt idx="146">
                  <c:v>44377</c:v>
                </c:pt>
                <c:pt idx="147">
                  <c:v>44378</c:v>
                </c:pt>
                <c:pt idx="148">
                  <c:v>44379</c:v>
                </c:pt>
                <c:pt idx="149">
                  <c:v>44383</c:v>
                </c:pt>
                <c:pt idx="150">
                  <c:v>44384</c:v>
                </c:pt>
                <c:pt idx="151">
                  <c:v>44385</c:v>
                </c:pt>
                <c:pt idx="152">
                  <c:v>44386</c:v>
                </c:pt>
                <c:pt idx="153">
                  <c:v>44389</c:v>
                </c:pt>
                <c:pt idx="154">
                  <c:v>44390</c:v>
                </c:pt>
                <c:pt idx="155">
                  <c:v>44391</c:v>
                </c:pt>
                <c:pt idx="156">
                  <c:v>44392</c:v>
                </c:pt>
                <c:pt idx="157">
                  <c:v>44393</c:v>
                </c:pt>
                <c:pt idx="158">
                  <c:v>44396</c:v>
                </c:pt>
                <c:pt idx="159">
                  <c:v>44397</c:v>
                </c:pt>
                <c:pt idx="160">
                  <c:v>44398</c:v>
                </c:pt>
                <c:pt idx="161">
                  <c:v>44399</c:v>
                </c:pt>
                <c:pt idx="162">
                  <c:v>44400</c:v>
                </c:pt>
                <c:pt idx="163">
                  <c:v>44403</c:v>
                </c:pt>
                <c:pt idx="164">
                  <c:v>44404</c:v>
                </c:pt>
                <c:pt idx="165">
                  <c:v>44405</c:v>
                </c:pt>
                <c:pt idx="166">
                  <c:v>44406</c:v>
                </c:pt>
                <c:pt idx="167">
                  <c:v>44407</c:v>
                </c:pt>
                <c:pt idx="168">
                  <c:v>44410</c:v>
                </c:pt>
                <c:pt idx="169">
                  <c:v>44411</c:v>
                </c:pt>
                <c:pt idx="170">
                  <c:v>44412</c:v>
                </c:pt>
                <c:pt idx="171">
                  <c:v>44413</c:v>
                </c:pt>
                <c:pt idx="172">
                  <c:v>44414</c:v>
                </c:pt>
                <c:pt idx="173">
                  <c:v>44417</c:v>
                </c:pt>
                <c:pt idx="174">
                  <c:v>44418</c:v>
                </c:pt>
                <c:pt idx="175">
                  <c:v>44419</c:v>
                </c:pt>
                <c:pt idx="176">
                  <c:v>44420</c:v>
                </c:pt>
                <c:pt idx="177">
                  <c:v>44421</c:v>
                </c:pt>
                <c:pt idx="178">
                  <c:v>44424</c:v>
                </c:pt>
                <c:pt idx="179">
                  <c:v>44425</c:v>
                </c:pt>
                <c:pt idx="180">
                  <c:v>44426</c:v>
                </c:pt>
                <c:pt idx="181">
                  <c:v>44427</c:v>
                </c:pt>
                <c:pt idx="182">
                  <c:v>44428</c:v>
                </c:pt>
                <c:pt idx="183">
                  <c:v>44431</c:v>
                </c:pt>
                <c:pt idx="184">
                  <c:v>44432</c:v>
                </c:pt>
                <c:pt idx="185">
                  <c:v>44433</c:v>
                </c:pt>
                <c:pt idx="186">
                  <c:v>44434</c:v>
                </c:pt>
                <c:pt idx="187">
                  <c:v>44435</c:v>
                </c:pt>
                <c:pt idx="188">
                  <c:v>44438</c:v>
                </c:pt>
                <c:pt idx="189">
                  <c:v>44439</c:v>
                </c:pt>
                <c:pt idx="190">
                  <c:v>44440</c:v>
                </c:pt>
                <c:pt idx="191">
                  <c:v>44441</c:v>
                </c:pt>
                <c:pt idx="192">
                  <c:v>44442</c:v>
                </c:pt>
                <c:pt idx="193">
                  <c:v>44446</c:v>
                </c:pt>
                <c:pt idx="194">
                  <c:v>44447</c:v>
                </c:pt>
                <c:pt idx="195">
                  <c:v>44448</c:v>
                </c:pt>
                <c:pt idx="196">
                  <c:v>44449</c:v>
                </c:pt>
                <c:pt idx="197">
                  <c:v>44452</c:v>
                </c:pt>
                <c:pt idx="198">
                  <c:v>44453</c:v>
                </c:pt>
                <c:pt idx="199">
                  <c:v>44454</c:v>
                </c:pt>
                <c:pt idx="200">
                  <c:v>44455</c:v>
                </c:pt>
                <c:pt idx="201">
                  <c:v>44456</c:v>
                </c:pt>
                <c:pt idx="202">
                  <c:v>44459</c:v>
                </c:pt>
                <c:pt idx="203">
                  <c:v>44460</c:v>
                </c:pt>
                <c:pt idx="204">
                  <c:v>44461</c:v>
                </c:pt>
                <c:pt idx="205">
                  <c:v>44462</c:v>
                </c:pt>
                <c:pt idx="206">
                  <c:v>44463</c:v>
                </c:pt>
                <c:pt idx="207">
                  <c:v>44466</c:v>
                </c:pt>
                <c:pt idx="208">
                  <c:v>44467</c:v>
                </c:pt>
                <c:pt idx="209">
                  <c:v>44468</c:v>
                </c:pt>
                <c:pt idx="210">
                  <c:v>44469</c:v>
                </c:pt>
                <c:pt idx="211">
                  <c:v>44470</c:v>
                </c:pt>
                <c:pt idx="212">
                  <c:v>44473</c:v>
                </c:pt>
                <c:pt idx="213">
                  <c:v>44474</c:v>
                </c:pt>
                <c:pt idx="214">
                  <c:v>44475</c:v>
                </c:pt>
                <c:pt idx="215">
                  <c:v>44476</c:v>
                </c:pt>
                <c:pt idx="216">
                  <c:v>44477</c:v>
                </c:pt>
                <c:pt idx="217">
                  <c:v>44480</c:v>
                </c:pt>
                <c:pt idx="218">
                  <c:v>44481</c:v>
                </c:pt>
                <c:pt idx="219">
                  <c:v>44482</c:v>
                </c:pt>
                <c:pt idx="220">
                  <c:v>44483</c:v>
                </c:pt>
                <c:pt idx="221">
                  <c:v>44484</c:v>
                </c:pt>
                <c:pt idx="222">
                  <c:v>44487</c:v>
                </c:pt>
                <c:pt idx="223">
                  <c:v>44488</c:v>
                </c:pt>
                <c:pt idx="224">
                  <c:v>44489</c:v>
                </c:pt>
                <c:pt idx="225">
                  <c:v>44490</c:v>
                </c:pt>
                <c:pt idx="226">
                  <c:v>44491</c:v>
                </c:pt>
                <c:pt idx="227">
                  <c:v>44494</c:v>
                </c:pt>
                <c:pt idx="228">
                  <c:v>44495</c:v>
                </c:pt>
                <c:pt idx="229">
                  <c:v>44496</c:v>
                </c:pt>
                <c:pt idx="230">
                  <c:v>44497</c:v>
                </c:pt>
                <c:pt idx="231">
                  <c:v>44498</c:v>
                </c:pt>
                <c:pt idx="232">
                  <c:v>44501</c:v>
                </c:pt>
                <c:pt idx="233">
                  <c:v>44502</c:v>
                </c:pt>
                <c:pt idx="234">
                  <c:v>44503</c:v>
                </c:pt>
                <c:pt idx="235">
                  <c:v>44504</c:v>
                </c:pt>
                <c:pt idx="236">
                  <c:v>44505</c:v>
                </c:pt>
                <c:pt idx="237">
                  <c:v>44508</c:v>
                </c:pt>
                <c:pt idx="238">
                  <c:v>44509</c:v>
                </c:pt>
                <c:pt idx="239">
                  <c:v>44510</c:v>
                </c:pt>
                <c:pt idx="240">
                  <c:v>44511</c:v>
                </c:pt>
                <c:pt idx="241">
                  <c:v>44512</c:v>
                </c:pt>
                <c:pt idx="242">
                  <c:v>44515</c:v>
                </c:pt>
                <c:pt idx="243">
                  <c:v>44516</c:v>
                </c:pt>
                <c:pt idx="244">
                  <c:v>44517</c:v>
                </c:pt>
                <c:pt idx="245">
                  <c:v>44518</c:v>
                </c:pt>
                <c:pt idx="246">
                  <c:v>44519</c:v>
                </c:pt>
                <c:pt idx="247">
                  <c:v>44522</c:v>
                </c:pt>
                <c:pt idx="248">
                  <c:v>44523</c:v>
                </c:pt>
                <c:pt idx="249">
                  <c:v>44524</c:v>
                </c:pt>
                <c:pt idx="250">
                  <c:v>44526</c:v>
                </c:pt>
              </c:numCache>
            </c:numRef>
          </c:cat>
          <c:val>
            <c:numRef>
              <c:f>'CPH vs. RL'!$W$2:$W$252</c:f>
              <c:numCache>
                <c:formatCode>General</c:formatCode>
                <c:ptCount val="251"/>
                <c:pt idx="0">
                  <c:v>5305300</c:v>
                </c:pt>
                <c:pt idx="1">
                  <c:v>3640100</c:v>
                </c:pt>
                <c:pt idx="2">
                  <c:v>3292400</c:v>
                </c:pt>
                <c:pt idx="3">
                  <c:v>3291400</c:v>
                </c:pt>
                <c:pt idx="4">
                  <c:v>2599800</c:v>
                </c:pt>
                <c:pt idx="5">
                  <c:v>1973300</c:v>
                </c:pt>
                <c:pt idx="6">
                  <c:v>2104100</c:v>
                </c:pt>
                <c:pt idx="7">
                  <c:v>1561700</c:v>
                </c:pt>
                <c:pt idx="8">
                  <c:v>1785400</c:v>
                </c:pt>
                <c:pt idx="9">
                  <c:v>2060600</c:v>
                </c:pt>
                <c:pt idx="10">
                  <c:v>2126400</c:v>
                </c:pt>
                <c:pt idx="11">
                  <c:v>1898800</c:v>
                </c:pt>
                <c:pt idx="12">
                  <c:v>5102300</c:v>
                </c:pt>
                <c:pt idx="13">
                  <c:v>3456700</c:v>
                </c:pt>
                <c:pt idx="14">
                  <c:v>2959000</c:v>
                </c:pt>
                <c:pt idx="15">
                  <c:v>2012800</c:v>
                </c:pt>
                <c:pt idx="16">
                  <c:v>2070100</c:v>
                </c:pt>
                <c:pt idx="17">
                  <c:v>1421900</c:v>
                </c:pt>
                <c:pt idx="18">
                  <c:v>914700</c:v>
                </c:pt>
                <c:pt idx="19">
                  <c:v>1488700</c:v>
                </c:pt>
                <c:pt idx="20">
                  <c:v>2235200</c:v>
                </c:pt>
                <c:pt idx="21">
                  <c:v>1987900</c:v>
                </c:pt>
                <c:pt idx="22">
                  <c:v>6737500</c:v>
                </c:pt>
                <c:pt idx="23">
                  <c:v>4898500</c:v>
                </c:pt>
                <c:pt idx="24">
                  <c:v>3398900</c:v>
                </c:pt>
                <c:pt idx="25">
                  <c:v>38737000</c:v>
                </c:pt>
                <c:pt idx="26">
                  <c:v>3397900</c:v>
                </c:pt>
                <c:pt idx="27">
                  <c:v>2906900</c:v>
                </c:pt>
                <c:pt idx="28">
                  <c:v>1992100</c:v>
                </c:pt>
                <c:pt idx="29">
                  <c:v>1605200</c:v>
                </c:pt>
                <c:pt idx="30">
                  <c:v>1658300</c:v>
                </c:pt>
                <c:pt idx="31">
                  <c:v>2296900</c:v>
                </c:pt>
                <c:pt idx="32">
                  <c:v>3002600</c:v>
                </c:pt>
                <c:pt idx="33">
                  <c:v>3143500</c:v>
                </c:pt>
                <c:pt idx="34">
                  <c:v>1847000</c:v>
                </c:pt>
                <c:pt idx="35">
                  <c:v>2948900</c:v>
                </c:pt>
                <c:pt idx="36">
                  <c:v>1867100</c:v>
                </c:pt>
                <c:pt idx="37">
                  <c:v>2212100</c:v>
                </c:pt>
                <c:pt idx="38">
                  <c:v>2365600</c:v>
                </c:pt>
                <c:pt idx="39">
                  <c:v>3402500</c:v>
                </c:pt>
                <c:pt idx="40">
                  <c:v>2319700</c:v>
                </c:pt>
                <c:pt idx="41">
                  <c:v>2826300</c:v>
                </c:pt>
                <c:pt idx="42">
                  <c:v>2112700</c:v>
                </c:pt>
                <c:pt idx="43">
                  <c:v>2514200</c:v>
                </c:pt>
                <c:pt idx="44">
                  <c:v>7448300</c:v>
                </c:pt>
                <c:pt idx="45">
                  <c:v>4461600</c:v>
                </c:pt>
                <c:pt idx="46">
                  <c:v>2300900</c:v>
                </c:pt>
                <c:pt idx="47">
                  <c:v>2098700</c:v>
                </c:pt>
                <c:pt idx="48">
                  <c:v>3014500</c:v>
                </c:pt>
                <c:pt idx="49">
                  <c:v>2108900</c:v>
                </c:pt>
                <c:pt idx="50">
                  <c:v>1539000</c:v>
                </c:pt>
                <c:pt idx="51">
                  <c:v>2030000</c:v>
                </c:pt>
                <c:pt idx="52">
                  <c:v>2760900</c:v>
                </c:pt>
                <c:pt idx="53">
                  <c:v>1672200</c:v>
                </c:pt>
                <c:pt idx="54">
                  <c:v>2482400</c:v>
                </c:pt>
                <c:pt idx="55">
                  <c:v>2933200</c:v>
                </c:pt>
                <c:pt idx="56">
                  <c:v>3173500</c:v>
                </c:pt>
                <c:pt idx="57">
                  <c:v>2679700</c:v>
                </c:pt>
                <c:pt idx="58">
                  <c:v>2269000</c:v>
                </c:pt>
                <c:pt idx="59">
                  <c:v>1838900</c:v>
                </c:pt>
                <c:pt idx="60">
                  <c:v>1907700</c:v>
                </c:pt>
                <c:pt idx="61">
                  <c:v>1452800</c:v>
                </c:pt>
                <c:pt idx="62">
                  <c:v>1179100</c:v>
                </c:pt>
                <c:pt idx="63">
                  <c:v>1532800</c:v>
                </c:pt>
                <c:pt idx="64">
                  <c:v>2222000</c:v>
                </c:pt>
                <c:pt idx="65">
                  <c:v>1438400</c:v>
                </c:pt>
                <c:pt idx="66">
                  <c:v>4831600</c:v>
                </c:pt>
                <c:pt idx="67">
                  <c:v>2814000</c:v>
                </c:pt>
                <c:pt idx="68">
                  <c:v>2404600</c:v>
                </c:pt>
                <c:pt idx="69">
                  <c:v>1818300</c:v>
                </c:pt>
                <c:pt idx="70">
                  <c:v>1420400</c:v>
                </c:pt>
                <c:pt idx="71">
                  <c:v>1817300</c:v>
                </c:pt>
                <c:pt idx="72">
                  <c:v>1962000</c:v>
                </c:pt>
                <c:pt idx="73">
                  <c:v>1761600</c:v>
                </c:pt>
                <c:pt idx="74">
                  <c:v>2951100</c:v>
                </c:pt>
                <c:pt idx="75">
                  <c:v>2178100</c:v>
                </c:pt>
                <c:pt idx="76">
                  <c:v>2331800</c:v>
                </c:pt>
                <c:pt idx="77">
                  <c:v>3446600</c:v>
                </c:pt>
                <c:pt idx="78">
                  <c:v>2671700</c:v>
                </c:pt>
                <c:pt idx="79">
                  <c:v>2807400</c:v>
                </c:pt>
                <c:pt idx="80">
                  <c:v>2186400</c:v>
                </c:pt>
                <c:pt idx="81">
                  <c:v>2073000</c:v>
                </c:pt>
                <c:pt idx="82">
                  <c:v>1680600</c:v>
                </c:pt>
                <c:pt idx="83">
                  <c:v>1840200</c:v>
                </c:pt>
                <c:pt idx="84">
                  <c:v>2238200</c:v>
                </c:pt>
                <c:pt idx="85">
                  <c:v>1901300</c:v>
                </c:pt>
                <c:pt idx="86">
                  <c:v>1432500</c:v>
                </c:pt>
                <c:pt idx="87">
                  <c:v>1461500</c:v>
                </c:pt>
                <c:pt idx="88">
                  <c:v>2890400</c:v>
                </c:pt>
                <c:pt idx="89">
                  <c:v>1648600</c:v>
                </c:pt>
                <c:pt idx="90">
                  <c:v>1214900</c:v>
                </c:pt>
                <c:pt idx="91">
                  <c:v>2458900</c:v>
                </c:pt>
                <c:pt idx="92">
                  <c:v>868500</c:v>
                </c:pt>
                <c:pt idx="93">
                  <c:v>2050800</c:v>
                </c:pt>
                <c:pt idx="94">
                  <c:v>1580000</c:v>
                </c:pt>
                <c:pt idx="95">
                  <c:v>1361900</c:v>
                </c:pt>
                <c:pt idx="96">
                  <c:v>1423400</c:v>
                </c:pt>
                <c:pt idx="97">
                  <c:v>2834800</c:v>
                </c:pt>
                <c:pt idx="98">
                  <c:v>1983500</c:v>
                </c:pt>
                <c:pt idx="99">
                  <c:v>920500</c:v>
                </c:pt>
                <c:pt idx="100">
                  <c:v>978900</c:v>
                </c:pt>
                <c:pt idx="101">
                  <c:v>2281300</c:v>
                </c:pt>
                <c:pt idx="102">
                  <c:v>1023200</c:v>
                </c:pt>
                <c:pt idx="103">
                  <c:v>1200900</c:v>
                </c:pt>
                <c:pt idx="104">
                  <c:v>1108100</c:v>
                </c:pt>
                <c:pt idx="105">
                  <c:v>1890900</c:v>
                </c:pt>
                <c:pt idx="106">
                  <c:v>1510600</c:v>
                </c:pt>
                <c:pt idx="107">
                  <c:v>1266200</c:v>
                </c:pt>
                <c:pt idx="108">
                  <c:v>1054800</c:v>
                </c:pt>
                <c:pt idx="109">
                  <c:v>1208400</c:v>
                </c:pt>
                <c:pt idx="110">
                  <c:v>1248000</c:v>
                </c:pt>
                <c:pt idx="111">
                  <c:v>1662300</c:v>
                </c:pt>
                <c:pt idx="112">
                  <c:v>1886700</c:v>
                </c:pt>
                <c:pt idx="113">
                  <c:v>1608800</c:v>
                </c:pt>
                <c:pt idx="114">
                  <c:v>1711300</c:v>
                </c:pt>
                <c:pt idx="115">
                  <c:v>1794800</c:v>
                </c:pt>
                <c:pt idx="116">
                  <c:v>2036000</c:v>
                </c:pt>
                <c:pt idx="117">
                  <c:v>1680400</c:v>
                </c:pt>
                <c:pt idx="118">
                  <c:v>4068800</c:v>
                </c:pt>
                <c:pt idx="119">
                  <c:v>2594600</c:v>
                </c:pt>
                <c:pt idx="120">
                  <c:v>3080900</c:v>
                </c:pt>
                <c:pt idx="121">
                  <c:v>3545900</c:v>
                </c:pt>
                <c:pt idx="122">
                  <c:v>5089200</c:v>
                </c:pt>
                <c:pt idx="123">
                  <c:v>2525000</c:v>
                </c:pt>
                <c:pt idx="124">
                  <c:v>2301900</c:v>
                </c:pt>
                <c:pt idx="125">
                  <c:v>1583600</c:v>
                </c:pt>
                <c:pt idx="126">
                  <c:v>2702600</c:v>
                </c:pt>
                <c:pt idx="127">
                  <c:v>1593200</c:v>
                </c:pt>
                <c:pt idx="128">
                  <c:v>1765600</c:v>
                </c:pt>
                <c:pt idx="129">
                  <c:v>1091300</c:v>
                </c:pt>
                <c:pt idx="130">
                  <c:v>1306300</c:v>
                </c:pt>
                <c:pt idx="131">
                  <c:v>1107600</c:v>
                </c:pt>
                <c:pt idx="132">
                  <c:v>1688000</c:v>
                </c:pt>
                <c:pt idx="133">
                  <c:v>1278600</c:v>
                </c:pt>
                <c:pt idx="134">
                  <c:v>1842400</c:v>
                </c:pt>
                <c:pt idx="135">
                  <c:v>1092800</c:v>
                </c:pt>
                <c:pt idx="136">
                  <c:v>1487300</c:v>
                </c:pt>
                <c:pt idx="137">
                  <c:v>1383800</c:v>
                </c:pt>
                <c:pt idx="138">
                  <c:v>3109200</c:v>
                </c:pt>
                <c:pt idx="139">
                  <c:v>1228400</c:v>
                </c:pt>
                <c:pt idx="140">
                  <c:v>1285900</c:v>
                </c:pt>
                <c:pt idx="141">
                  <c:v>686900</c:v>
                </c:pt>
                <c:pt idx="142">
                  <c:v>1096500</c:v>
                </c:pt>
                <c:pt idx="143">
                  <c:v>2188700</c:v>
                </c:pt>
                <c:pt idx="144">
                  <c:v>1829800</c:v>
                </c:pt>
                <c:pt idx="145">
                  <c:v>3333900</c:v>
                </c:pt>
                <c:pt idx="146">
                  <c:v>2275700</c:v>
                </c:pt>
                <c:pt idx="147">
                  <c:v>1552500</c:v>
                </c:pt>
                <c:pt idx="148">
                  <c:v>1192000</c:v>
                </c:pt>
                <c:pt idx="149">
                  <c:v>1410600</c:v>
                </c:pt>
                <c:pt idx="150">
                  <c:v>1247500</c:v>
                </c:pt>
                <c:pt idx="151">
                  <c:v>1940100</c:v>
                </c:pt>
                <c:pt idx="152">
                  <c:v>1277200</c:v>
                </c:pt>
                <c:pt idx="153">
                  <c:v>1378800</c:v>
                </c:pt>
                <c:pt idx="154">
                  <c:v>963700</c:v>
                </c:pt>
                <c:pt idx="155">
                  <c:v>1263100</c:v>
                </c:pt>
                <c:pt idx="156">
                  <c:v>2522500</c:v>
                </c:pt>
                <c:pt idx="157">
                  <c:v>1867100</c:v>
                </c:pt>
                <c:pt idx="158">
                  <c:v>2168600</c:v>
                </c:pt>
                <c:pt idx="159">
                  <c:v>1812900</c:v>
                </c:pt>
                <c:pt idx="160">
                  <c:v>1441400</c:v>
                </c:pt>
                <c:pt idx="161">
                  <c:v>1254400</c:v>
                </c:pt>
                <c:pt idx="162">
                  <c:v>962100</c:v>
                </c:pt>
                <c:pt idx="163">
                  <c:v>1122200</c:v>
                </c:pt>
                <c:pt idx="164">
                  <c:v>1707800</c:v>
                </c:pt>
                <c:pt idx="165">
                  <c:v>1739200</c:v>
                </c:pt>
                <c:pt idx="166">
                  <c:v>2228200</c:v>
                </c:pt>
                <c:pt idx="167">
                  <c:v>6614500</c:v>
                </c:pt>
                <c:pt idx="168">
                  <c:v>3530000</c:v>
                </c:pt>
                <c:pt idx="169">
                  <c:v>2175900</c:v>
                </c:pt>
                <c:pt idx="170">
                  <c:v>2152300</c:v>
                </c:pt>
                <c:pt idx="171">
                  <c:v>1111100</c:v>
                </c:pt>
                <c:pt idx="172">
                  <c:v>1143100</c:v>
                </c:pt>
                <c:pt idx="173">
                  <c:v>1124600</c:v>
                </c:pt>
                <c:pt idx="174">
                  <c:v>1082200</c:v>
                </c:pt>
                <c:pt idx="175">
                  <c:v>1016600</c:v>
                </c:pt>
                <c:pt idx="176">
                  <c:v>1338100</c:v>
                </c:pt>
                <c:pt idx="177">
                  <c:v>709500</c:v>
                </c:pt>
                <c:pt idx="178">
                  <c:v>1714900</c:v>
                </c:pt>
                <c:pt idx="179">
                  <c:v>1950600</c:v>
                </c:pt>
                <c:pt idx="180">
                  <c:v>1517300</c:v>
                </c:pt>
                <c:pt idx="181">
                  <c:v>3210800</c:v>
                </c:pt>
                <c:pt idx="182">
                  <c:v>1887700</c:v>
                </c:pt>
                <c:pt idx="183">
                  <c:v>2175700</c:v>
                </c:pt>
                <c:pt idx="184">
                  <c:v>3190400</c:v>
                </c:pt>
                <c:pt idx="185">
                  <c:v>1543200</c:v>
                </c:pt>
                <c:pt idx="186">
                  <c:v>2020800</c:v>
                </c:pt>
                <c:pt idx="187">
                  <c:v>1369200</c:v>
                </c:pt>
                <c:pt idx="188">
                  <c:v>1299000</c:v>
                </c:pt>
                <c:pt idx="189">
                  <c:v>1924400</c:v>
                </c:pt>
                <c:pt idx="190">
                  <c:v>1205000</c:v>
                </c:pt>
                <c:pt idx="191">
                  <c:v>1157300</c:v>
                </c:pt>
                <c:pt idx="192">
                  <c:v>1241500</c:v>
                </c:pt>
                <c:pt idx="193">
                  <c:v>1493200</c:v>
                </c:pt>
                <c:pt idx="194">
                  <c:v>1730100</c:v>
                </c:pt>
                <c:pt idx="195">
                  <c:v>1527800</c:v>
                </c:pt>
                <c:pt idx="196">
                  <c:v>1251900</c:v>
                </c:pt>
                <c:pt idx="197">
                  <c:v>2603300</c:v>
                </c:pt>
                <c:pt idx="198">
                  <c:v>957600</c:v>
                </c:pt>
                <c:pt idx="199">
                  <c:v>1789900</c:v>
                </c:pt>
                <c:pt idx="200">
                  <c:v>1354500</c:v>
                </c:pt>
                <c:pt idx="201">
                  <c:v>2337600</c:v>
                </c:pt>
                <c:pt idx="202">
                  <c:v>2166300</c:v>
                </c:pt>
                <c:pt idx="203">
                  <c:v>1087900</c:v>
                </c:pt>
                <c:pt idx="204">
                  <c:v>1118500</c:v>
                </c:pt>
                <c:pt idx="205">
                  <c:v>1095800</c:v>
                </c:pt>
                <c:pt idx="206">
                  <c:v>2244000</c:v>
                </c:pt>
                <c:pt idx="207">
                  <c:v>1141100</c:v>
                </c:pt>
                <c:pt idx="208">
                  <c:v>973000</c:v>
                </c:pt>
                <c:pt idx="209">
                  <c:v>856200</c:v>
                </c:pt>
                <c:pt idx="210">
                  <c:v>1941200</c:v>
                </c:pt>
                <c:pt idx="211">
                  <c:v>1608600</c:v>
                </c:pt>
                <c:pt idx="212">
                  <c:v>1424800</c:v>
                </c:pt>
                <c:pt idx="213">
                  <c:v>1493000</c:v>
                </c:pt>
                <c:pt idx="214">
                  <c:v>1882100</c:v>
                </c:pt>
                <c:pt idx="215">
                  <c:v>1479100</c:v>
                </c:pt>
                <c:pt idx="216">
                  <c:v>1032600</c:v>
                </c:pt>
                <c:pt idx="217">
                  <c:v>957100</c:v>
                </c:pt>
                <c:pt idx="218">
                  <c:v>2173300</c:v>
                </c:pt>
                <c:pt idx="219">
                  <c:v>1639000</c:v>
                </c:pt>
                <c:pt idx="220">
                  <c:v>1631000</c:v>
                </c:pt>
                <c:pt idx="221">
                  <c:v>1188200</c:v>
                </c:pt>
                <c:pt idx="222">
                  <c:v>1243500</c:v>
                </c:pt>
                <c:pt idx="223">
                  <c:v>1056700</c:v>
                </c:pt>
                <c:pt idx="224">
                  <c:v>777700</c:v>
                </c:pt>
                <c:pt idx="225">
                  <c:v>1188000</c:v>
                </c:pt>
                <c:pt idx="226">
                  <c:v>842300</c:v>
                </c:pt>
                <c:pt idx="227">
                  <c:v>705500</c:v>
                </c:pt>
                <c:pt idx="228">
                  <c:v>2191500</c:v>
                </c:pt>
                <c:pt idx="229">
                  <c:v>1121500</c:v>
                </c:pt>
                <c:pt idx="230">
                  <c:v>796100</c:v>
                </c:pt>
                <c:pt idx="231">
                  <c:v>958100</c:v>
                </c:pt>
                <c:pt idx="232">
                  <c:v>1356700</c:v>
                </c:pt>
                <c:pt idx="233">
                  <c:v>2898800</c:v>
                </c:pt>
                <c:pt idx="234">
                  <c:v>6754200</c:v>
                </c:pt>
                <c:pt idx="235">
                  <c:v>4757400</c:v>
                </c:pt>
                <c:pt idx="236">
                  <c:v>2482800</c:v>
                </c:pt>
                <c:pt idx="237">
                  <c:v>1877300</c:v>
                </c:pt>
                <c:pt idx="238">
                  <c:v>1142100</c:v>
                </c:pt>
                <c:pt idx="239">
                  <c:v>1016700</c:v>
                </c:pt>
                <c:pt idx="240">
                  <c:v>1455100</c:v>
                </c:pt>
                <c:pt idx="241">
                  <c:v>689100</c:v>
                </c:pt>
                <c:pt idx="242">
                  <c:v>703500</c:v>
                </c:pt>
                <c:pt idx="243">
                  <c:v>2222700</c:v>
                </c:pt>
                <c:pt idx="244">
                  <c:v>1813400</c:v>
                </c:pt>
                <c:pt idx="245">
                  <c:v>1171800</c:v>
                </c:pt>
                <c:pt idx="246">
                  <c:v>1883700</c:v>
                </c:pt>
                <c:pt idx="247">
                  <c:v>1950900</c:v>
                </c:pt>
                <c:pt idx="248">
                  <c:v>1583600</c:v>
                </c:pt>
                <c:pt idx="249">
                  <c:v>1428700</c:v>
                </c:pt>
                <c:pt idx="250">
                  <c:v>2661800</c:v>
                </c:pt>
              </c:numCache>
            </c:numRef>
          </c:val>
          <c:smooth val="0"/>
          <c:extLst>
            <c:ext xmlns:c16="http://schemas.microsoft.com/office/drawing/2014/chart" uri="{C3380CC4-5D6E-409C-BE32-E72D297353CC}">
              <c16:uniqueId val="{00000001-AF6F-4EA0-93B7-697E27A0F984}"/>
            </c:ext>
          </c:extLst>
        </c:ser>
        <c:dLbls>
          <c:showLegendKey val="0"/>
          <c:showVal val="0"/>
          <c:showCatName val="0"/>
          <c:showSerName val="0"/>
          <c:showPercent val="0"/>
          <c:showBubbleSize val="0"/>
        </c:dLbls>
        <c:smooth val="0"/>
        <c:axId val="1252822623"/>
        <c:axId val="1252819711"/>
      </c:lineChart>
      <c:dateAx>
        <c:axId val="125282262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819711"/>
        <c:crosses val="autoZero"/>
        <c:auto val="1"/>
        <c:lblOffset val="100"/>
        <c:baseTimeUnit val="days"/>
      </c:dateAx>
      <c:valAx>
        <c:axId val="1252819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528226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32585892161404"/>
          <c:y val="7.5144508670520235E-2"/>
          <c:w val="0.8616118573413617"/>
          <c:h val="0.74060625369805655"/>
        </c:manualLayout>
      </c:layout>
      <c:barChart>
        <c:barDir val="col"/>
        <c:grouping val="clustered"/>
        <c:varyColors val="0"/>
        <c:ser>
          <c:idx val="0"/>
          <c:order val="0"/>
          <c:tx>
            <c:strRef>
              <c:f>'CPH vs. RL'!$Z$2</c:f>
              <c:strCache>
                <c:ptCount val="1"/>
                <c:pt idx="0">
                  <c:v>CPH-Revenue,$B</c:v>
                </c:pt>
              </c:strCache>
            </c:strRef>
          </c:tx>
          <c:spPr>
            <a:solidFill>
              <a:srgbClr val="EA162F"/>
            </a:solidFill>
            <a:ln>
              <a:noFill/>
            </a:ln>
            <a:effectLst/>
          </c:spPr>
          <c:invertIfNegative val="0"/>
          <c:cat>
            <c:strRef>
              <c:f>'CPH vs. RL'!$Y$3:$Y$6</c:f>
              <c:strCache>
                <c:ptCount val="4"/>
                <c:pt idx="0">
                  <c:v>Q4,2020</c:v>
                </c:pt>
                <c:pt idx="1">
                  <c:v>Q1,2021</c:v>
                </c:pt>
                <c:pt idx="2">
                  <c:v>Q2,2021</c:v>
                </c:pt>
                <c:pt idx="3">
                  <c:v>Q3,2021</c:v>
                </c:pt>
              </c:strCache>
            </c:strRef>
          </c:cat>
          <c:val>
            <c:numRef>
              <c:f>'CPH vs. RL'!$Z$3:$Z$6</c:f>
              <c:numCache>
                <c:formatCode>General</c:formatCode>
                <c:ptCount val="4"/>
                <c:pt idx="0">
                  <c:v>1.3</c:v>
                </c:pt>
                <c:pt idx="1">
                  <c:v>1.2</c:v>
                </c:pt>
                <c:pt idx="2">
                  <c:v>1.25</c:v>
                </c:pt>
                <c:pt idx="3">
                  <c:v>1.3</c:v>
                </c:pt>
              </c:numCache>
            </c:numRef>
          </c:val>
          <c:extLst>
            <c:ext xmlns:c16="http://schemas.microsoft.com/office/drawing/2014/chart" uri="{C3380CC4-5D6E-409C-BE32-E72D297353CC}">
              <c16:uniqueId val="{00000000-80CB-42EC-9482-A0FECDD58071}"/>
            </c:ext>
          </c:extLst>
        </c:ser>
        <c:ser>
          <c:idx val="1"/>
          <c:order val="1"/>
          <c:tx>
            <c:strRef>
              <c:f>'CPH vs. RL'!$AA$2</c:f>
              <c:strCache>
                <c:ptCount val="1"/>
                <c:pt idx="0">
                  <c:v>RL-Revenue,$B</c:v>
                </c:pt>
              </c:strCache>
            </c:strRef>
          </c:tx>
          <c:spPr>
            <a:solidFill>
              <a:srgbClr val="002060"/>
            </a:solidFill>
            <a:ln>
              <a:noFill/>
            </a:ln>
            <a:effectLst/>
          </c:spPr>
          <c:invertIfNegative val="0"/>
          <c:cat>
            <c:strRef>
              <c:f>'CPH vs. RL'!$Y$3:$Y$6</c:f>
              <c:strCache>
                <c:ptCount val="4"/>
                <c:pt idx="0">
                  <c:v>Q4,2020</c:v>
                </c:pt>
                <c:pt idx="1">
                  <c:v>Q1,2021</c:v>
                </c:pt>
                <c:pt idx="2">
                  <c:v>Q2,2021</c:v>
                </c:pt>
                <c:pt idx="3">
                  <c:v>Q3,2021</c:v>
                </c:pt>
              </c:strCache>
            </c:strRef>
          </c:cat>
          <c:val>
            <c:numRef>
              <c:f>'CPH vs. RL'!$AA$3:$AA$6</c:f>
              <c:numCache>
                <c:formatCode>General</c:formatCode>
                <c:ptCount val="4"/>
                <c:pt idx="0">
                  <c:v>1.43</c:v>
                </c:pt>
                <c:pt idx="1">
                  <c:v>1.29</c:v>
                </c:pt>
                <c:pt idx="2">
                  <c:v>1.38</c:v>
                </c:pt>
                <c:pt idx="3">
                  <c:v>1.5</c:v>
                </c:pt>
              </c:numCache>
            </c:numRef>
          </c:val>
          <c:extLst>
            <c:ext xmlns:c16="http://schemas.microsoft.com/office/drawing/2014/chart" uri="{C3380CC4-5D6E-409C-BE32-E72D297353CC}">
              <c16:uniqueId val="{00000001-80CB-42EC-9482-A0FECDD58071}"/>
            </c:ext>
          </c:extLst>
        </c:ser>
        <c:dLbls>
          <c:showLegendKey val="0"/>
          <c:showVal val="0"/>
          <c:showCatName val="0"/>
          <c:showSerName val="0"/>
          <c:showPercent val="0"/>
          <c:showBubbleSize val="0"/>
        </c:dLbls>
        <c:gapWidth val="219"/>
        <c:overlap val="-27"/>
        <c:axId val="1062870559"/>
        <c:axId val="1062869727"/>
      </c:barChart>
      <c:catAx>
        <c:axId val="1062870559"/>
        <c:scaling>
          <c:orientation val="minMax"/>
        </c:scaling>
        <c:delete val="0"/>
        <c:axPos val="b"/>
        <c:numFmt formatCode="[$$-409]#,##0.00" sourceLinked="0"/>
        <c:majorTickMark val="out"/>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69727"/>
        <c:crosses val="autoZero"/>
        <c:auto val="1"/>
        <c:lblAlgn val="ctr"/>
        <c:lblOffset val="100"/>
        <c:tickMarkSkip val="2"/>
        <c:noMultiLvlLbl val="0"/>
      </c:catAx>
      <c:valAx>
        <c:axId val="106286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70559"/>
        <c:crossesAt val="1"/>
        <c:crossBetween val="between"/>
        <c:majorUnit val="0.4"/>
      </c:valAx>
      <c:spPr>
        <a:noFill/>
        <a:ln>
          <a:noFill/>
        </a:ln>
        <a:effectLst/>
      </c:spPr>
    </c:plotArea>
    <c:legend>
      <c:legendPos val="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1.png"/><Relationship Id="rId26" Type="http://schemas.openxmlformats.org/officeDocument/2006/relationships/image" Target="../media/image15.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9.png"/><Relationship Id="rId42" Type="http://schemas.openxmlformats.org/officeDocument/2006/relationships/customXml" Target="../ink/ink21.xml"/><Relationship Id="rId47" Type="http://schemas.openxmlformats.org/officeDocument/2006/relationships/image" Target="../media/image25.png"/><Relationship Id="rId50" Type="http://schemas.openxmlformats.org/officeDocument/2006/relationships/chart" Target="../charts/chart4.xml"/><Relationship Id="rId7" Type="http://schemas.openxmlformats.org/officeDocument/2006/relationships/customXml" Target="../ink/ink4.xml"/><Relationship Id="rId2" Type="http://schemas.openxmlformats.org/officeDocument/2006/relationships/image" Target="../media/image3.png"/><Relationship Id="rId16" Type="http://schemas.openxmlformats.org/officeDocument/2006/relationships/image" Target="../media/image10.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4.png"/><Relationship Id="rId32" Type="http://schemas.openxmlformats.org/officeDocument/2006/relationships/image" Target="../media/image18.png"/><Relationship Id="rId37" Type="http://schemas.openxmlformats.org/officeDocument/2006/relationships/customXml" Target="../ink/ink19.xml"/><Relationship Id="rId40" Type="http://schemas.openxmlformats.org/officeDocument/2006/relationships/image" Target="../media/image22.png"/><Relationship Id="rId45" Type="http://schemas.openxmlformats.org/officeDocument/2006/relationships/image" Target="../media/image24.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6.png"/><Relationship Id="rId36" Type="http://schemas.openxmlformats.org/officeDocument/2006/relationships/image" Target="../media/image20.png"/><Relationship Id="rId49" Type="http://schemas.openxmlformats.org/officeDocument/2006/relationships/chart" Target="../charts/chart3.xml"/><Relationship Id="rId10" Type="http://schemas.openxmlformats.org/officeDocument/2006/relationships/image" Target="../media/image7.png"/><Relationship Id="rId19" Type="http://schemas.openxmlformats.org/officeDocument/2006/relationships/customXml" Target="../ink/ink10.xml"/><Relationship Id="rId31" Type="http://schemas.openxmlformats.org/officeDocument/2006/relationships/customXml" Target="../ink/ink16.xml"/><Relationship Id="rId44" Type="http://schemas.openxmlformats.org/officeDocument/2006/relationships/customXml" Target="../ink/ink22.xml"/><Relationship Id="rId52"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ustomXml" Target="../ink/ink5.xml"/><Relationship Id="rId14" Type="http://schemas.openxmlformats.org/officeDocument/2006/relationships/image" Target="../media/image9.png"/><Relationship Id="rId22" Type="http://schemas.openxmlformats.org/officeDocument/2006/relationships/image" Target="../media/image13.png"/><Relationship Id="rId27" Type="http://schemas.openxmlformats.org/officeDocument/2006/relationships/customXml" Target="../ink/ink14.xml"/><Relationship Id="rId30" Type="http://schemas.openxmlformats.org/officeDocument/2006/relationships/image" Target="../media/image17.png"/><Relationship Id="rId35" Type="http://schemas.openxmlformats.org/officeDocument/2006/relationships/customXml" Target="../ink/ink18.xml"/><Relationship Id="rId43" Type="http://schemas.openxmlformats.org/officeDocument/2006/relationships/image" Target="../media/image23.png"/><Relationship Id="rId48" Type="http://schemas.openxmlformats.org/officeDocument/2006/relationships/chart" Target="../charts/chart2.xml"/><Relationship Id="rId8" Type="http://schemas.openxmlformats.org/officeDocument/2006/relationships/image" Target="../media/image6.png"/><Relationship Id="rId51" Type="http://schemas.openxmlformats.org/officeDocument/2006/relationships/chart" Target="../charts/chart5.xml"/><Relationship Id="rId3" Type="http://schemas.openxmlformats.org/officeDocument/2006/relationships/customXml" Target="../ink/ink2.xml"/><Relationship Id="rId12" Type="http://schemas.openxmlformats.org/officeDocument/2006/relationships/image" Target="../media/image8.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21.png"/><Relationship Id="rId46" Type="http://schemas.openxmlformats.org/officeDocument/2006/relationships/customXml" Target="../ink/ink23.xml"/><Relationship Id="rId20" Type="http://schemas.openxmlformats.org/officeDocument/2006/relationships/image" Target="../media/image12.png"/><Relationship Id="rId41" Type="http://schemas.openxmlformats.org/officeDocument/2006/relationships/chart" Target="../charts/chart1.xml"/><Relationship Id="rId1" Type="http://schemas.openxmlformats.org/officeDocument/2006/relationships/customXml" Target="../ink/ink1.xml"/><Relationship Id="rId6"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2.jpe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349080</xdr:colOff>
      <xdr:row>4</xdr:row>
      <xdr:rowOff>120200</xdr:rowOff>
    </xdr:from>
    <xdr:to>
      <xdr:col>0</xdr:col>
      <xdr:colOff>349440</xdr:colOff>
      <xdr:row>4</xdr:row>
      <xdr:rowOff>120560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0" name="Ink 19">
              <a:extLst>
                <a:ext uri="{FF2B5EF4-FFF2-40B4-BE49-F238E27FC236}">
                  <a16:creationId xmlns:a16="http://schemas.microsoft.com/office/drawing/2014/main" id="{B253804B-53D4-4610-9532-5E51B5BDDDFC}"/>
                </a:ext>
              </a:extLst>
            </xdr14:cNvPr>
            <xdr14:cNvContentPartPr/>
          </xdr14:nvContentPartPr>
          <xdr14:nvPr macro=""/>
          <xdr14:xfrm>
            <a:off x="958680" y="856800"/>
            <a:ext cx="360" cy="360"/>
          </xdr14:xfrm>
        </xdr:contentPart>
      </mc:Choice>
      <mc:Fallback xmlns="">
        <xdr:pic>
          <xdr:nvPicPr>
            <xdr:cNvPr id="20" name="Ink 19">
              <a:extLst>
                <a:ext uri="{FF2B5EF4-FFF2-40B4-BE49-F238E27FC236}">
                  <a16:creationId xmlns:a16="http://schemas.microsoft.com/office/drawing/2014/main" id="{B253804B-53D4-4610-9532-5E51B5BDDDFC}"/>
                </a:ext>
              </a:extLst>
            </xdr:cNvPr>
            <xdr:cNvPicPr/>
          </xdr:nvPicPr>
          <xdr:blipFill>
            <a:blip xmlns:r="http://schemas.openxmlformats.org/officeDocument/2006/relationships" r:embed="rId2"/>
            <a:stretch>
              <a:fillRect/>
            </a:stretch>
          </xdr:blipFill>
          <xdr:spPr>
            <a:xfrm>
              <a:off x="940680" y="749160"/>
              <a:ext cx="36000" cy="216000"/>
            </a:xfrm>
            <a:prstGeom prst="rect">
              <a:avLst/>
            </a:prstGeom>
          </xdr:spPr>
        </xdr:pic>
      </mc:Fallback>
    </mc:AlternateContent>
    <xdr:clientData/>
  </xdr:twoCellAnchor>
  <xdr:twoCellAnchor editAs="oneCell">
    <xdr:from>
      <xdr:col>7</xdr:col>
      <xdr:colOff>476160</xdr:colOff>
      <xdr:row>1</xdr:row>
      <xdr:rowOff>94850</xdr:rowOff>
    </xdr:from>
    <xdr:to>
      <xdr:col>7</xdr:col>
      <xdr:colOff>476520</xdr:colOff>
      <xdr:row>1</xdr:row>
      <xdr:rowOff>95210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
          <xdr14:nvContentPartPr>
            <xdr14:cNvPr id="22" name="Ink 21">
              <a:extLst>
                <a:ext uri="{FF2B5EF4-FFF2-40B4-BE49-F238E27FC236}">
                  <a16:creationId xmlns:a16="http://schemas.microsoft.com/office/drawing/2014/main" id="{0F86E71B-B611-4599-8E2F-F274EFF49E5F}"/>
                </a:ext>
              </a:extLst>
            </xdr14:cNvPr>
            <xdr14:cNvContentPartPr/>
          </xdr14:nvContentPartPr>
          <xdr14:nvPr macro=""/>
          <xdr14:xfrm>
            <a:off x="4743360" y="279000"/>
            <a:ext cx="360" cy="360"/>
          </xdr14:xfrm>
        </xdr:contentPart>
      </mc:Choice>
      <mc:Fallback xmlns="">
        <xdr:pic>
          <xdr:nvPicPr>
            <xdr:cNvPr id="22" name="Ink 21">
              <a:extLst>
                <a:ext uri="{FF2B5EF4-FFF2-40B4-BE49-F238E27FC236}">
                  <a16:creationId xmlns:a16="http://schemas.microsoft.com/office/drawing/2014/main" id="{0F86E71B-B611-4599-8E2F-F274EFF49E5F}"/>
                </a:ext>
              </a:extLst>
            </xdr:cNvPr>
            <xdr:cNvPicPr/>
          </xdr:nvPicPr>
          <xdr:blipFill>
            <a:blip xmlns:r="http://schemas.openxmlformats.org/officeDocument/2006/relationships" r:embed="rId4"/>
            <a:stretch>
              <a:fillRect/>
            </a:stretch>
          </xdr:blipFill>
          <xdr:spPr>
            <a:xfrm>
              <a:off x="4725360" y="171360"/>
              <a:ext cx="36000" cy="216000"/>
            </a:xfrm>
            <a:prstGeom prst="rect">
              <a:avLst/>
            </a:prstGeom>
          </xdr:spPr>
        </xdr:pic>
      </mc:Fallback>
    </mc:AlternateContent>
    <xdr:clientData/>
  </xdr:twoCellAnchor>
  <xdr:twoCellAnchor editAs="oneCell">
    <xdr:from>
      <xdr:col>3</xdr:col>
      <xdr:colOff>533040</xdr:colOff>
      <xdr:row>5</xdr:row>
      <xdr:rowOff>76090</xdr:rowOff>
    </xdr:from>
    <xdr:to>
      <xdr:col>3</xdr:col>
      <xdr:colOff>533400</xdr:colOff>
      <xdr:row>5</xdr:row>
      <xdr:rowOff>76450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
          <xdr14:nvContentPartPr>
            <xdr14:cNvPr id="23" name="Ink 22">
              <a:extLst>
                <a:ext uri="{FF2B5EF4-FFF2-40B4-BE49-F238E27FC236}">
                  <a16:creationId xmlns:a16="http://schemas.microsoft.com/office/drawing/2014/main" id="{74993270-D339-476B-8C40-9F2D52DBF89B}"/>
                </a:ext>
              </a:extLst>
            </xdr14:cNvPr>
            <xdr14:cNvContentPartPr/>
          </xdr14:nvContentPartPr>
          <xdr14:nvPr macro=""/>
          <xdr14:xfrm>
            <a:off x="2971440" y="996840"/>
            <a:ext cx="360" cy="360"/>
          </xdr14:xfrm>
        </xdr:contentPart>
      </mc:Choice>
      <mc:Fallback xmlns="">
        <xdr:pic>
          <xdr:nvPicPr>
            <xdr:cNvPr id="23" name="Ink 22">
              <a:extLst>
                <a:ext uri="{FF2B5EF4-FFF2-40B4-BE49-F238E27FC236}">
                  <a16:creationId xmlns:a16="http://schemas.microsoft.com/office/drawing/2014/main" id="{74993270-D339-476B-8C40-9F2D52DBF89B}"/>
                </a:ext>
              </a:extLst>
            </xdr:cNvPr>
            <xdr:cNvPicPr/>
          </xdr:nvPicPr>
          <xdr:blipFill>
            <a:blip xmlns:r="http://schemas.openxmlformats.org/officeDocument/2006/relationships" r:embed="rId6"/>
            <a:stretch>
              <a:fillRect/>
            </a:stretch>
          </xdr:blipFill>
          <xdr:spPr>
            <a:xfrm>
              <a:off x="2953440" y="888840"/>
              <a:ext cx="36000" cy="216000"/>
            </a:xfrm>
            <a:prstGeom prst="rect">
              <a:avLst/>
            </a:prstGeom>
          </xdr:spPr>
        </xdr:pic>
      </mc:Fallback>
    </mc:AlternateContent>
    <xdr:clientData/>
  </xdr:twoCellAnchor>
  <xdr:twoCellAnchor editAs="oneCell">
    <xdr:from>
      <xdr:col>0</xdr:col>
      <xdr:colOff>0</xdr:colOff>
      <xdr:row>0</xdr:row>
      <xdr:rowOff>31680</xdr:rowOff>
    </xdr:from>
    <xdr:to>
      <xdr:col>0</xdr:col>
      <xdr:colOff>360</xdr:colOff>
      <xdr:row>0</xdr:row>
      <xdr:rowOff>32040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7">
          <xdr14:nvContentPartPr>
            <xdr14:cNvPr id="30" name="Ink 29">
              <a:extLst>
                <a:ext uri="{FF2B5EF4-FFF2-40B4-BE49-F238E27FC236}">
                  <a16:creationId xmlns:a16="http://schemas.microsoft.com/office/drawing/2014/main" id="{6FE80EA7-1AEB-4E9F-9C21-BEB80597D1E8}"/>
                </a:ext>
              </a:extLst>
            </xdr14:cNvPr>
            <xdr14:cNvContentPartPr/>
          </xdr14:nvContentPartPr>
          <xdr14:nvPr macro=""/>
          <xdr14:xfrm>
            <a:off x="241200" y="31680"/>
            <a:ext cx="360" cy="360"/>
          </xdr14:xfrm>
        </xdr:contentPart>
      </mc:Choice>
      <mc:Fallback xmlns="">
        <xdr:pic>
          <xdr:nvPicPr>
            <xdr:cNvPr id="30" name="Ink 29">
              <a:extLst>
                <a:ext uri="{FF2B5EF4-FFF2-40B4-BE49-F238E27FC236}">
                  <a16:creationId xmlns:a16="http://schemas.microsoft.com/office/drawing/2014/main" id="{6FE80EA7-1AEB-4E9F-9C21-BEB80597D1E8}"/>
                </a:ext>
              </a:extLst>
            </xdr:cNvPr>
            <xdr:cNvPicPr/>
          </xdr:nvPicPr>
          <xdr:blipFill>
            <a:blip xmlns:r="http://schemas.openxmlformats.org/officeDocument/2006/relationships" r:embed="rId8"/>
            <a:stretch>
              <a:fillRect/>
            </a:stretch>
          </xdr:blipFill>
          <xdr:spPr>
            <a:xfrm>
              <a:off x="223200" y="-76320"/>
              <a:ext cx="36000" cy="216000"/>
            </a:xfrm>
            <a:prstGeom prst="rect">
              <a:avLst/>
            </a:prstGeom>
          </xdr:spPr>
        </xdr:pic>
      </mc:Fallback>
    </mc:AlternateContent>
    <xdr:clientData/>
  </xdr:twoCellAnchor>
  <xdr:oneCellAnchor>
    <xdr:from>
      <xdr:col>7</xdr:col>
      <xdr:colOff>476160</xdr:colOff>
      <xdr:row>3</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9">
          <xdr14:nvContentPartPr>
            <xdr14:cNvPr id="31" name="Ink 30">
              <a:extLst>
                <a:ext uri="{FF2B5EF4-FFF2-40B4-BE49-F238E27FC236}">
                  <a16:creationId xmlns:a16="http://schemas.microsoft.com/office/drawing/2014/main" id="{9AE6D483-5DF3-4373-8276-86C6A2D972ED}"/>
                </a:ext>
              </a:extLst>
            </xdr14:cNvPr>
            <xdr14:cNvContentPartPr/>
          </xdr14:nvContentPartPr>
          <xdr14:nvPr macro=""/>
          <xdr14:xfrm>
            <a:off x="4743360" y="279000"/>
            <a:ext cx="360" cy="360"/>
          </xdr14:xfrm>
        </xdr:contentPart>
      </mc:Choice>
      <mc:Fallback xmlns="">
        <xdr:pic>
          <xdr:nvPicPr>
            <xdr:cNvPr id="31" name="Ink 30">
              <a:extLst>
                <a:ext uri="{FF2B5EF4-FFF2-40B4-BE49-F238E27FC236}">
                  <a16:creationId xmlns:a16="http://schemas.microsoft.com/office/drawing/2014/main" id="{9AE6D483-5DF3-4373-8276-86C6A2D972ED}"/>
                </a:ext>
              </a:extLst>
            </xdr:cNvPr>
            <xdr:cNvPicPr/>
          </xdr:nvPicPr>
          <xdr:blipFill>
            <a:blip xmlns:r="http://schemas.openxmlformats.org/officeDocument/2006/relationships" r:embed="rId1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2</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1">
          <xdr14:nvContentPartPr>
            <xdr14:cNvPr id="32" name="Ink 31">
              <a:extLst>
                <a:ext uri="{FF2B5EF4-FFF2-40B4-BE49-F238E27FC236}">
                  <a16:creationId xmlns:a16="http://schemas.microsoft.com/office/drawing/2014/main" id="{B7EB5913-7FEB-4722-B9CF-804D8713DAA3}"/>
                </a:ext>
              </a:extLst>
            </xdr14:cNvPr>
            <xdr14:cNvContentPartPr/>
          </xdr14:nvContentPartPr>
          <xdr14:nvPr macro=""/>
          <xdr14:xfrm>
            <a:off x="241200" y="31680"/>
            <a:ext cx="360" cy="360"/>
          </xdr14:xfrm>
        </xdr:contentPart>
      </mc:Choice>
      <mc:Fallback xmlns="">
        <xdr:pic>
          <xdr:nvPicPr>
            <xdr:cNvPr id="32" name="Ink 31">
              <a:extLst>
                <a:ext uri="{FF2B5EF4-FFF2-40B4-BE49-F238E27FC236}">
                  <a16:creationId xmlns:a16="http://schemas.microsoft.com/office/drawing/2014/main" id="{B7EB5913-7FEB-4722-B9CF-804D8713DAA3}"/>
                </a:ext>
              </a:extLst>
            </xdr:cNvPr>
            <xdr:cNvPicPr/>
          </xdr:nvPicPr>
          <xdr:blipFill>
            <a:blip xmlns:r="http://schemas.openxmlformats.org/officeDocument/2006/relationships" r:embed="rId1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5</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3">
          <xdr14:nvContentPartPr>
            <xdr14:cNvPr id="33" name="Ink 32">
              <a:extLst>
                <a:ext uri="{FF2B5EF4-FFF2-40B4-BE49-F238E27FC236}">
                  <a16:creationId xmlns:a16="http://schemas.microsoft.com/office/drawing/2014/main" id="{8DFE0816-D21E-4344-AB4A-E7DC2F8534D7}"/>
                </a:ext>
              </a:extLst>
            </xdr14:cNvPr>
            <xdr14:cNvContentPartPr/>
          </xdr14:nvContentPartPr>
          <xdr14:nvPr macro=""/>
          <xdr14:xfrm>
            <a:off x="4743360" y="279000"/>
            <a:ext cx="360" cy="360"/>
          </xdr14:xfrm>
        </xdr:contentPart>
      </mc:Choice>
      <mc:Fallback xmlns="">
        <xdr:pic>
          <xdr:nvPicPr>
            <xdr:cNvPr id="33" name="Ink 32">
              <a:extLst>
                <a:ext uri="{FF2B5EF4-FFF2-40B4-BE49-F238E27FC236}">
                  <a16:creationId xmlns:a16="http://schemas.microsoft.com/office/drawing/2014/main" id="{8DFE0816-D21E-4344-AB4A-E7DC2F8534D7}"/>
                </a:ext>
              </a:extLst>
            </xdr:cNvPr>
            <xdr:cNvPicPr/>
          </xdr:nvPicPr>
          <xdr:blipFill>
            <a:blip xmlns:r="http://schemas.openxmlformats.org/officeDocument/2006/relationships" r:embed="rId1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5">
          <xdr14:nvContentPartPr>
            <xdr14:cNvPr id="34" name="Ink 33">
              <a:extLst>
                <a:ext uri="{FF2B5EF4-FFF2-40B4-BE49-F238E27FC236}">
                  <a16:creationId xmlns:a16="http://schemas.microsoft.com/office/drawing/2014/main" id="{38493FC7-FAE5-4604-84A0-920A466598CF}"/>
                </a:ext>
              </a:extLst>
            </xdr14:cNvPr>
            <xdr14:cNvContentPartPr/>
          </xdr14:nvContentPartPr>
          <xdr14:nvPr macro=""/>
          <xdr14:xfrm>
            <a:off x="241200" y="31680"/>
            <a:ext cx="360" cy="360"/>
          </xdr14:xfrm>
        </xdr:contentPart>
      </mc:Choice>
      <mc:Fallback xmlns="">
        <xdr:pic>
          <xdr:nvPicPr>
            <xdr:cNvPr id="34" name="Ink 33">
              <a:extLst>
                <a:ext uri="{FF2B5EF4-FFF2-40B4-BE49-F238E27FC236}">
                  <a16:creationId xmlns:a16="http://schemas.microsoft.com/office/drawing/2014/main" id="{38493FC7-FAE5-4604-84A0-920A466598CF}"/>
                </a:ext>
              </a:extLst>
            </xdr:cNvPr>
            <xdr:cNvPicPr/>
          </xdr:nvPicPr>
          <xdr:blipFill>
            <a:blip xmlns:r="http://schemas.openxmlformats.org/officeDocument/2006/relationships" r:embed="rId1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7</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7">
          <xdr14:nvContentPartPr>
            <xdr14:cNvPr id="35" name="Ink 34">
              <a:extLst>
                <a:ext uri="{FF2B5EF4-FFF2-40B4-BE49-F238E27FC236}">
                  <a16:creationId xmlns:a16="http://schemas.microsoft.com/office/drawing/2014/main" id="{AFE48B6D-3716-4C48-B6B3-4FF666894FAF}"/>
                </a:ext>
              </a:extLst>
            </xdr14:cNvPr>
            <xdr14:cNvContentPartPr/>
          </xdr14:nvContentPartPr>
          <xdr14:nvPr macro=""/>
          <xdr14:xfrm>
            <a:off x="4743360" y="279000"/>
            <a:ext cx="360" cy="360"/>
          </xdr14:xfrm>
        </xdr:contentPart>
      </mc:Choice>
      <mc:Fallback xmlns="">
        <xdr:pic>
          <xdr:nvPicPr>
            <xdr:cNvPr id="35" name="Ink 34">
              <a:extLst>
                <a:ext uri="{FF2B5EF4-FFF2-40B4-BE49-F238E27FC236}">
                  <a16:creationId xmlns:a16="http://schemas.microsoft.com/office/drawing/2014/main" id="{AFE48B6D-3716-4C48-B6B3-4FF666894FAF}"/>
                </a:ext>
              </a:extLst>
            </xdr:cNvPr>
            <xdr:cNvPicPr/>
          </xdr:nvPicPr>
          <xdr:blipFill>
            <a:blip xmlns:r="http://schemas.openxmlformats.org/officeDocument/2006/relationships" r:embed="rId1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6</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9">
          <xdr14:nvContentPartPr>
            <xdr14:cNvPr id="36" name="Ink 35">
              <a:extLst>
                <a:ext uri="{FF2B5EF4-FFF2-40B4-BE49-F238E27FC236}">
                  <a16:creationId xmlns:a16="http://schemas.microsoft.com/office/drawing/2014/main" id="{EC08957C-4506-445D-B25F-A458CCB39B56}"/>
                </a:ext>
              </a:extLst>
            </xdr14:cNvPr>
            <xdr14:cNvContentPartPr/>
          </xdr14:nvContentPartPr>
          <xdr14:nvPr macro=""/>
          <xdr14:xfrm>
            <a:off x="241200" y="31680"/>
            <a:ext cx="360" cy="360"/>
          </xdr14:xfrm>
        </xdr:contentPart>
      </mc:Choice>
      <mc:Fallback xmlns="">
        <xdr:pic>
          <xdr:nvPicPr>
            <xdr:cNvPr id="36" name="Ink 35">
              <a:extLst>
                <a:ext uri="{FF2B5EF4-FFF2-40B4-BE49-F238E27FC236}">
                  <a16:creationId xmlns:a16="http://schemas.microsoft.com/office/drawing/2014/main" id="{EC08957C-4506-445D-B25F-A458CCB39B56}"/>
                </a:ext>
              </a:extLst>
            </xdr:cNvPr>
            <xdr:cNvPicPr/>
          </xdr:nvPicPr>
          <xdr:blipFill>
            <a:blip xmlns:r="http://schemas.openxmlformats.org/officeDocument/2006/relationships" r:embed="rId20"/>
            <a:stretch>
              <a:fillRect/>
            </a:stretch>
          </xdr:blipFill>
          <xdr:spPr>
            <a:xfrm>
              <a:off x="223200" y="-76320"/>
              <a:ext cx="36000" cy="216000"/>
            </a:xfrm>
            <a:prstGeom prst="rect">
              <a:avLst/>
            </a:prstGeom>
          </xdr:spPr>
        </xdr:pic>
      </mc:Fallback>
    </mc:AlternateContent>
    <xdr:clientData/>
  </xdr:oneCellAnchor>
  <xdr:oneCellAnchor>
    <xdr:from>
      <xdr:col>0</xdr:col>
      <xdr:colOff>349080</xdr:colOff>
      <xdr:row>13</xdr:row>
      <xdr:rowOff>120200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1">
          <xdr14:nvContentPartPr>
            <xdr14:cNvPr id="37" name="Ink 36">
              <a:extLst>
                <a:ext uri="{FF2B5EF4-FFF2-40B4-BE49-F238E27FC236}">
                  <a16:creationId xmlns:a16="http://schemas.microsoft.com/office/drawing/2014/main" id="{E61B5E0E-C602-4175-ACC6-B566E7499EA7}"/>
                </a:ext>
              </a:extLst>
            </xdr14:cNvPr>
            <xdr14:cNvContentPartPr/>
          </xdr14:nvContentPartPr>
          <xdr14:nvPr macro=""/>
          <xdr14:xfrm>
            <a:off x="958680" y="856800"/>
            <a:ext cx="360" cy="360"/>
          </xdr14:xfrm>
        </xdr:contentPart>
      </mc:Choice>
      <mc:Fallback xmlns="">
        <xdr:pic>
          <xdr:nvPicPr>
            <xdr:cNvPr id="37" name="Ink 36">
              <a:extLst>
                <a:ext uri="{FF2B5EF4-FFF2-40B4-BE49-F238E27FC236}">
                  <a16:creationId xmlns:a16="http://schemas.microsoft.com/office/drawing/2014/main" id="{E61B5E0E-C602-4175-ACC6-B566E7499EA7}"/>
                </a:ext>
              </a:extLst>
            </xdr:cNvPr>
            <xdr:cNvPicPr/>
          </xdr:nvPicPr>
          <xdr:blipFill>
            <a:blip xmlns:r="http://schemas.openxmlformats.org/officeDocument/2006/relationships" r:embed="rId22"/>
            <a:stretch>
              <a:fillRect/>
            </a:stretch>
          </xdr:blipFill>
          <xdr:spPr>
            <a:xfrm>
              <a:off x="940680" y="749160"/>
              <a:ext cx="36000" cy="216000"/>
            </a:xfrm>
            <a:prstGeom prst="rect">
              <a:avLst/>
            </a:prstGeom>
          </xdr:spPr>
        </xdr:pic>
      </mc:Fallback>
    </mc:AlternateContent>
    <xdr:clientData/>
  </xdr:oneCellAnchor>
  <xdr:oneCellAnchor>
    <xdr:from>
      <xdr:col>7</xdr:col>
      <xdr:colOff>476160</xdr:colOff>
      <xdr:row>10</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3">
          <xdr14:nvContentPartPr>
            <xdr14:cNvPr id="38" name="Ink 37">
              <a:extLst>
                <a:ext uri="{FF2B5EF4-FFF2-40B4-BE49-F238E27FC236}">
                  <a16:creationId xmlns:a16="http://schemas.microsoft.com/office/drawing/2014/main" id="{10F71E67-A9AD-41C9-8325-7BFE82203AE6}"/>
                </a:ext>
              </a:extLst>
            </xdr14:cNvPr>
            <xdr14:cNvContentPartPr/>
          </xdr14:nvContentPartPr>
          <xdr14:nvPr macro=""/>
          <xdr14:xfrm>
            <a:off x="4743360" y="279000"/>
            <a:ext cx="360" cy="360"/>
          </xdr14:xfrm>
        </xdr:contentPart>
      </mc:Choice>
      <mc:Fallback xmlns="">
        <xdr:pic>
          <xdr:nvPicPr>
            <xdr:cNvPr id="38" name="Ink 37">
              <a:extLst>
                <a:ext uri="{FF2B5EF4-FFF2-40B4-BE49-F238E27FC236}">
                  <a16:creationId xmlns:a16="http://schemas.microsoft.com/office/drawing/2014/main" id="{10F71E67-A9AD-41C9-8325-7BFE82203AE6}"/>
                </a:ext>
              </a:extLst>
            </xdr:cNvPr>
            <xdr:cNvPicPr/>
          </xdr:nvPicPr>
          <xdr:blipFill>
            <a:blip xmlns:r="http://schemas.openxmlformats.org/officeDocument/2006/relationships" r:embed="rId24"/>
            <a:stretch>
              <a:fillRect/>
            </a:stretch>
          </xdr:blipFill>
          <xdr:spPr>
            <a:xfrm>
              <a:off x="4725360" y="171360"/>
              <a:ext cx="36000" cy="216000"/>
            </a:xfrm>
            <a:prstGeom prst="rect">
              <a:avLst/>
            </a:prstGeom>
          </xdr:spPr>
        </xdr:pic>
      </mc:Fallback>
    </mc:AlternateContent>
    <xdr:clientData/>
  </xdr:oneCellAnchor>
  <xdr:oneCellAnchor>
    <xdr:from>
      <xdr:col>3</xdr:col>
      <xdr:colOff>533040</xdr:colOff>
      <xdr:row>14</xdr:row>
      <xdr:rowOff>76090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5">
          <xdr14:nvContentPartPr>
            <xdr14:cNvPr id="39" name="Ink 38">
              <a:extLst>
                <a:ext uri="{FF2B5EF4-FFF2-40B4-BE49-F238E27FC236}">
                  <a16:creationId xmlns:a16="http://schemas.microsoft.com/office/drawing/2014/main" id="{0306316B-C626-45CC-9285-0954A0224D60}"/>
                </a:ext>
              </a:extLst>
            </xdr14:cNvPr>
            <xdr14:cNvContentPartPr/>
          </xdr14:nvContentPartPr>
          <xdr14:nvPr macro=""/>
          <xdr14:xfrm>
            <a:off x="2971440" y="996840"/>
            <a:ext cx="360" cy="360"/>
          </xdr14:xfrm>
        </xdr:contentPart>
      </mc:Choice>
      <mc:Fallback xmlns="">
        <xdr:pic>
          <xdr:nvPicPr>
            <xdr:cNvPr id="39" name="Ink 38">
              <a:extLst>
                <a:ext uri="{FF2B5EF4-FFF2-40B4-BE49-F238E27FC236}">
                  <a16:creationId xmlns:a16="http://schemas.microsoft.com/office/drawing/2014/main" id="{0306316B-C626-45CC-9285-0954A0224D60}"/>
                </a:ext>
              </a:extLst>
            </xdr:cNvPr>
            <xdr:cNvPicPr/>
          </xdr:nvPicPr>
          <xdr:blipFill>
            <a:blip xmlns:r="http://schemas.openxmlformats.org/officeDocument/2006/relationships" r:embed="rId26"/>
            <a:stretch>
              <a:fillRect/>
            </a:stretch>
          </xdr:blipFill>
          <xdr:spPr>
            <a:xfrm>
              <a:off x="2953440" y="888840"/>
              <a:ext cx="36000" cy="216000"/>
            </a:xfrm>
            <a:prstGeom prst="rect">
              <a:avLst/>
            </a:prstGeom>
          </xdr:spPr>
        </xdr:pic>
      </mc:Fallback>
    </mc:AlternateContent>
    <xdr:clientData/>
  </xdr:oneCellAnchor>
  <xdr:oneCellAnchor>
    <xdr:from>
      <xdr:col>0</xdr:col>
      <xdr:colOff>0</xdr:colOff>
      <xdr:row>9</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7">
          <xdr14:nvContentPartPr>
            <xdr14:cNvPr id="40" name="Ink 39">
              <a:extLst>
                <a:ext uri="{FF2B5EF4-FFF2-40B4-BE49-F238E27FC236}">
                  <a16:creationId xmlns:a16="http://schemas.microsoft.com/office/drawing/2014/main" id="{56B49198-406C-418E-B975-21D5D3A9C553}"/>
                </a:ext>
              </a:extLst>
            </xdr14:cNvPr>
            <xdr14:cNvContentPartPr/>
          </xdr14:nvContentPartPr>
          <xdr14:nvPr macro=""/>
          <xdr14:xfrm>
            <a:off x="241200" y="31680"/>
            <a:ext cx="360" cy="360"/>
          </xdr14:xfrm>
        </xdr:contentPart>
      </mc:Choice>
      <mc:Fallback xmlns="">
        <xdr:pic>
          <xdr:nvPicPr>
            <xdr:cNvPr id="40" name="Ink 39">
              <a:extLst>
                <a:ext uri="{FF2B5EF4-FFF2-40B4-BE49-F238E27FC236}">
                  <a16:creationId xmlns:a16="http://schemas.microsoft.com/office/drawing/2014/main" id="{56B49198-406C-418E-B975-21D5D3A9C553}"/>
                </a:ext>
              </a:extLst>
            </xdr:cNvPr>
            <xdr:cNvPicPr/>
          </xdr:nvPicPr>
          <xdr:blipFill>
            <a:blip xmlns:r="http://schemas.openxmlformats.org/officeDocument/2006/relationships" r:embed="rId28"/>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12</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9">
          <xdr14:nvContentPartPr>
            <xdr14:cNvPr id="41" name="Ink 40">
              <a:extLst>
                <a:ext uri="{FF2B5EF4-FFF2-40B4-BE49-F238E27FC236}">
                  <a16:creationId xmlns:a16="http://schemas.microsoft.com/office/drawing/2014/main" id="{A7B9029B-3F9F-4C85-81BC-680C0DFC6AC5}"/>
                </a:ext>
              </a:extLst>
            </xdr14:cNvPr>
            <xdr14:cNvContentPartPr/>
          </xdr14:nvContentPartPr>
          <xdr14:nvPr macro=""/>
          <xdr14:xfrm>
            <a:off x="4743360" y="279000"/>
            <a:ext cx="360" cy="360"/>
          </xdr14:xfrm>
        </xdr:contentPart>
      </mc:Choice>
      <mc:Fallback xmlns="">
        <xdr:pic>
          <xdr:nvPicPr>
            <xdr:cNvPr id="41" name="Ink 40">
              <a:extLst>
                <a:ext uri="{FF2B5EF4-FFF2-40B4-BE49-F238E27FC236}">
                  <a16:creationId xmlns:a16="http://schemas.microsoft.com/office/drawing/2014/main" id="{A7B9029B-3F9F-4C85-81BC-680C0DFC6AC5}"/>
                </a:ext>
              </a:extLst>
            </xdr:cNvPr>
            <xdr:cNvPicPr/>
          </xdr:nvPicPr>
          <xdr:blipFill>
            <a:blip xmlns:r="http://schemas.openxmlformats.org/officeDocument/2006/relationships" r:embed="rId30"/>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11</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1">
          <xdr14:nvContentPartPr>
            <xdr14:cNvPr id="42" name="Ink 41">
              <a:extLst>
                <a:ext uri="{FF2B5EF4-FFF2-40B4-BE49-F238E27FC236}">
                  <a16:creationId xmlns:a16="http://schemas.microsoft.com/office/drawing/2014/main" id="{3C28FEFF-22CE-4C35-8FDD-CBC4ECA4CFF9}"/>
                </a:ext>
              </a:extLst>
            </xdr14:cNvPr>
            <xdr14:cNvContentPartPr/>
          </xdr14:nvContentPartPr>
          <xdr14:nvPr macro=""/>
          <xdr14:xfrm>
            <a:off x="241200" y="31680"/>
            <a:ext cx="360" cy="360"/>
          </xdr14:xfrm>
        </xdr:contentPart>
      </mc:Choice>
      <mc:Fallback xmlns="">
        <xdr:pic>
          <xdr:nvPicPr>
            <xdr:cNvPr id="42" name="Ink 41">
              <a:extLst>
                <a:ext uri="{FF2B5EF4-FFF2-40B4-BE49-F238E27FC236}">
                  <a16:creationId xmlns:a16="http://schemas.microsoft.com/office/drawing/2014/main" id="{3C28FEFF-22CE-4C35-8FDD-CBC4ECA4CFF9}"/>
                </a:ext>
              </a:extLst>
            </xdr:cNvPr>
            <xdr:cNvPicPr/>
          </xdr:nvPicPr>
          <xdr:blipFill>
            <a:blip xmlns:r="http://schemas.openxmlformats.org/officeDocument/2006/relationships" r:embed="rId32"/>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14</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3">
          <xdr14:nvContentPartPr>
            <xdr14:cNvPr id="43" name="Ink 42">
              <a:extLst>
                <a:ext uri="{FF2B5EF4-FFF2-40B4-BE49-F238E27FC236}">
                  <a16:creationId xmlns:a16="http://schemas.microsoft.com/office/drawing/2014/main" id="{A7F364A3-9064-4AD6-B01A-B0E057EBA6EF}"/>
                </a:ext>
              </a:extLst>
            </xdr14:cNvPr>
            <xdr14:cNvContentPartPr/>
          </xdr14:nvContentPartPr>
          <xdr14:nvPr macro=""/>
          <xdr14:xfrm>
            <a:off x="4743360" y="279000"/>
            <a:ext cx="360" cy="360"/>
          </xdr14:xfrm>
        </xdr:contentPart>
      </mc:Choice>
      <mc:Fallback xmlns="">
        <xdr:pic>
          <xdr:nvPicPr>
            <xdr:cNvPr id="43" name="Ink 42">
              <a:extLst>
                <a:ext uri="{FF2B5EF4-FFF2-40B4-BE49-F238E27FC236}">
                  <a16:creationId xmlns:a16="http://schemas.microsoft.com/office/drawing/2014/main" id="{A7F364A3-9064-4AD6-B01A-B0E057EBA6EF}"/>
                </a:ext>
              </a:extLst>
            </xdr:cNvPr>
            <xdr:cNvPicPr/>
          </xdr:nvPicPr>
          <xdr:blipFill>
            <a:blip xmlns:r="http://schemas.openxmlformats.org/officeDocument/2006/relationships" r:embed="rId34"/>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13</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44" name="Ink 43">
              <a:extLst>
                <a:ext uri="{FF2B5EF4-FFF2-40B4-BE49-F238E27FC236}">
                  <a16:creationId xmlns:a16="http://schemas.microsoft.com/office/drawing/2014/main" id="{4A56429A-F376-4A64-B8EB-28E99E944666}"/>
                </a:ext>
              </a:extLst>
            </xdr14:cNvPr>
            <xdr14:cNvContentPartPr/>
          </xdr14:nvContentPartPr>
          <xdr14:nvPr macro=""/>
          <xdr14:xfrm>
            <a:off x="241200" y="31680"/>
            <a:ext cx="360" cy="360"/>
          </xdr14:xfrm>
        </xdr:contentPart>
      </mc:Choice>
      <mc:Fallback xmlns="">
        <xdr:pic>
          <xdr:nvPicPr>
            <xdr:cNvPr id="44" name="Ink 43">
              <a:extLst>
                <a:ext uri="{FF2B5EF4-FFF2-40B4-BE49-F238E27FC236}">
                  <a16:creationId xmlns:a16="http://schemas.microsoft.com/office/drawing/2014/main" id="{4A56429A-F376-4A64-B8EB-28E99E944666}"/>
                </a:ext>
              </a:extLst>
            </xdr:cNvPr>
            <xdr:cNvPicPr/>
          </xdr:nvPicPr>
          <xdr:blipFill>
            <a:blip xmlns:r="http://schemas.openxmlformats.org/officeDocument/2006/relationships" r:embed="rId36"/>
            <a:stretch>
              <a:fillRect/>
            </a:stretch>
          </xdr:blipFill>
          <xdr:spPr>
            <a:xfrm>
              <a:off x="223200" y="-76320"/>
              <a:ext cx="36000" cy="216000"/>
            </a:xfrm>
            <a:prstGeom prst="rect">
              <a:avLst/>
            </a:prstGeom>
          </xdr:spPr>
        </xdr:pic>
      </mc:Fallback>
    </mc:AlternateContent>
    <xdr:clientData/>
  </xdr:oneCellAnchor>
  <xdr:oneCellAnchor>
    <xdr:from>
      <xdr:col>7</xdr:col>
      <xdr:colOff>476160</xdr:colOff>
      <xdr:row>16</xdr:row>
      <xdr:rowOff>94850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45" name="Ink 44">
              <a:extLst>
                <a:ext uri="{FF2B5EF4-FFF2-40B4-BE49-F238E27FC236}">
                  <a16:creationId xmlns:a16="http://schemas.microsoft.com/office/drawing/2014/main" id="{A4691CBC-0CE6-4824-A669-31E12C4CB8F3}"/>
                </a:ext>
              </a:extLst>
            </xdr14:cNvPr>
            <xdr14:cNvContentPartPr/>
          </xdr14:nvContentPartPr>
          <xdr14:nvPr macro=""/>
          <xdr14:xfrm>
            <a:off x="4743360" y="279000"/>
            <a:ext cx="360" cy="360"/>
          </xdr14:xfrm>
        </xdr:contentPart>
      </mc:Choice>
      <mc:Fallback xmlns="">
        <xdr:pic>
          <xdr:nvPicPr>
            <xdr:cNvPr id="45" name="Ink 44">
              <a:extLst>
                <a:ext uri="{FF2B5EF4-FFF2-40B4-BE49-F238E27FC236}">
                  <a16:creationId xmlns:a16="http://schemas.microsoft.com/office/drawing/2014/main" id="{A4691CBC-0CE6-4824-A669-31E12C4CB8F3}"/>
                </a:ext>
              </a:extLst>
            </xdr:cNvPr>
            <xdr:cNvPicPr/>
          </xdr:nvPicPr>
          <xdr:blipFill>
            <a:blip xmlns:r="http://schemas.openxmlformats.org/officeDocument/2006/relationships" r:embed="rId38"/>
            <a:stretch>
              <a:fillRect/>
            </a:stretch>
          </xdr:blipFill>
          <xdr:spPr>
            <a:xfrm>
              <a:off x="4725360" y="171360"/>
              <a:ext cx="36000" cy="216000"/>
            </a:xfrm>
            <a:prstGeom prst="rect">
              <a:avLst/>
            </a:prstGeom>
          </xdr:spPr>
        </xdr:pic>
      </mc:Fallback>
    </mc:AlternateContent>
    <xdr:clientData/>
  </xdr:oneCellAnchor>
  <xdr:oneCellAnchor>
    <xdr:from>
      <xdr:col>0</xdr:col>
      <xdr:colOff>0</xdr:colOff>
      <xdr:row>15</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46" name="Ink 45">
              <a:extLst>
                <a:ext uri="{FF2B5EF4-FFF2-40B4-BE49-F238E27FC236}">
                  <a16:creationId xmlns:a16="http://schemas.microsoft.com/office/drawing/2014/main" id="{DE80A06A-19B5-410B-8840-45493BEB5084}"/>
                </a:ext>
              </a:extLst>
            </xdr14:cNvPr>
            <xdr14:cNvContentPartPr/>
          </xdr14:nvContentPartPr>
          <xdr14:nvPr macro=""/>
          <xdr14:xfrm>
            <a:off x="241200" y="31680"/>
            <a:ext cx="360" cy="360"/>
          </xdr14:xfrm>
        </xdr:contentPart>
      </mc:Choice>
      <mc:Fallback xmlns="">
        <xdr:pic>
          <xdr:nvPicPr>
            <xdr:cNvPr id="46" name="Ink 45">
              <a:extLst>
                <a:ext uri="{FF2B5EF4-FFF2-40B4-BE49-F238E27FC236}">
                  <a16:creationId xmlns:a16="http://schemas.microsoft.com/office/drawing/2014/main" id="{DE80A06A-19B5-410B-8840-45493BEB5084}"/>
                </a:ext>
              </a:extLst>
            </xdr:cNvPr>
            <xdr:cNvPicPr/>
          </xdr:nvPicPr>
          <xdr:blipFill>
            <a:blip xmlns:r="http://schemas.openxmlformats.org/officeDocument/2006/relationships" r:embed="rId40"/>
            <a:stretch>
              <a:fillRect/>
            </a:stretch>
          </xdr:blipFill>
          <xdr:spPr>
            <a:xfrm>
              <a:off x="223200" y="-76320"/>
              <a:ext cx="36000" cy="216000"/>
            </a:xfrm>
            <a:prstGeom prst="rect">
              <a:avLst/>
            </a:prstGeom>
          </xdr:spPr>
        </xdr:pic>
      </mc:Fallback>
    </mc:AlternateContent>
    <xdr:clientData/>
  </xdr:oneCellAnchor>
  <xdr:twoCellAnchor>
    <xdr:from>
      <xdr:col>0</xdr:col>
      <xdr:colOff>9525</xdr:colOff>
      <xdr:row>2</xdr:row>
      <xdr:rowOff>6350</xdr:rowOff>
    </xdr:from>
    <xdr:to>
      <xdr:col>5</xdr:col>
      <xdr:colOff>596900</xdr:colOff>
      <xdr:row>13</xdr:row>
      <xdr:rowOff>12700</xdr:rowOff>
    </xdr:to>
    <xdr:graphicFrame macro="">
      <xdr:nvGraphicFramePr>
        <xdr:cNvPr id="48" name="Chart 47">
          <a:extLst>
            <a:ext uri="{FF2B5EF4-FFF2-40B4-BE49-F238E27FC236}">
              <a16:creationId xmlns:a16="http://schemas.microsoft.com/office/drawing/2014/main" id="{38983447-65E7-4E19-8BF3-7E2D78BD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oneCellAnchor>
    <xdr:from>
      <xdr:col>7</xdr:col>
      <xdr:colOff>0</xdr:colOff>
      <xdr:row>0</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2">
          <xdr14:nvContentPartPr>
            <xdr14:cNvPr id="49" name="Ink 48">
              <a:extLst>
                <a:ext uri="{FF2B5EF4-FFF2-40B4-BE49-F238E27FC236}">
                  <a16:creationId xmlns:a16="http://schemas.microsoft.com/office/drawing/2014/main" id="{0F77763D-F22A-4FCB-B0D0-4B347BF9FD74}"/>
                </a:ext>
              </a:extLst>
            </xdr14:cNvPr>
            <xdr14:cNvContentPartPr/>
          </xdr14:nvContentPartPr>
          <xdr14:nvPr macro=""/>
          <xdr14:xfrm>
            <a:off x="241200" y="31680"/>
            <a:ext cx="360" cy="360"/>
          </xdr14:xfrm>
        </xdr:contentPart>
      </mc:Choice>
      <mc:Fallback xmlns="">
        <xdr:pic>
          <xdr:nvPicPr>
            <xdr:cNvPr id="49" name="Ink 48">
              <a:extLst>
                <a:ext uri="{FF2B5EF4-FFF2-40B4-BE49-F238E27FC236}">
                  <a16:creationId xmlns:a16="http://schemas.microsoft.com/office/drawing/2014/main" id="{0F77763D-F22A-4FCB-B0D0-4B347BF9FD74}"/>
                </a:ext>
              </a:extLst>
            </xdr:cNvPr>
            <xdr:cNvPicPr/>
          </xdr:nvPicPr>
          <xdr:blipFill>
            <a:blip xmlns:r="http://schemas.openxmlformats.org/officeDocument/2006/relationships" r:embed="rId43"/>
            <a:stretch>
              <a:fillRect/>
            </a:stretch>
          </xdr:blipFill>
          <xdr:spPr>
            <a:xfrm>
              <a:off x="223200" y="-76320"/>
              <a:ext cx="36000" cy="216000"/>
            </a:xfrm>
            <a:prstGeom prst="rect">
              <a:avLst/>
            </a:prstGeom>
          </xdr:spPr>
        </xdr:pic>
      </mc:Fallback>
    </mc:AlternateContent>
    <xdr:clientData/>
  </xdr:oneCellAnchor>
  <xdr:oneCellAnchor>
    <xdr:from>
      <xdr:col>0</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4">
          <xdr14:nvContentPartPr>
            <xdr14:cNvPr id="50" name="Ink 49">
              <a:extLst>
                <a:ext uri="{FF2B5EF4-FFF2-40B4-BE49-F238E27FC236}">
                  <a16:creationId xmlns:a16="http://schemas.microsoft.com/office/drawing/2014/main" id="{77DE121F-63B7-4530-9EE9-8546B352E7BB}"/>
                </a:ext>
              </a:extLst>
            </xdr14:cNvPr>
            <xdr14:cNvContentPartPr/>
          </xdr14:nvContentPartPr>
          <xdr14:nvPr macro=""/>
          <xdr14:xfrm>
            <a:off x="241200" y="31680"/>
            <a:ext cx="360" cy="360"/>
          </xdr14:xfrm>
        </xdr:contentPart>
      </mc:Choice>
      <mc:Fallback xmlns="">
        <xdr:pic>
          <xdr:nvPicPr>
            <xdr:cNvPr id="50" name="Ink 49">
              <a:extLst>
                <a:ext uri="{FF2B5EF4-FFF2-40B4-BE49-F238E27FC236}">
                  <a16:creationId xmlns:a16="http://schemas.microsoft.com/office/drawing/2014/main" id="{77DE121F-63B7-4530-9EE9-8546B352E7BB}"/>
                </a:ext>
              </a:extLst>
            </xdr:cNvPr>
            <xdr:cNvPicPr/>
          </xdr:nvPicPr>
          <xdr:blipFill>
            <a:blip xmlns:r="http://schemas.openxmlformats.org/officeDocument/2006/relationships" r:embed="rId45"/>
            <a:stretch>
              <a:fillRect/>
            </a:stretch>
          </xdr:blipFill>
          <xdr:spPr>
            <a:xfrm>
              <a:off x="223200" y="-76320"/>
              <a:ext cx="36000" cy="216000"/>
            </a:xfrm>
            <a:prstGeom prst="rect">
              <a:avLst/>
            </a:prstGeom>
          </xdr:spPr>
        </xdr:pic>
      </mc:Fallback>
    </mc:AlternateContent>
    <xdr:clientData/>
  </xdr:oneCellAnchor>
  <xdr:oneCellAnchor>
    <xdr:from>
      <xdr:col>7</xdr:col>
      <xdr:colOff>0</xdr:colOff>
      <xdr:row>14</xdr:row>
      <xdr:rowOff>31680</xdr:rowOff>
    </xdr:from>
    <xdr:ext cx="360" cy="360"/>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6">
          <xdr14:nvContentPartPr>
            <xdr14:cNvPr id="51" name="Ink 50">
              <a:extLst>
                <a:ext uri="{FF2B5EF4-FFF2-40B4-BE49-F238E27FC236}">
                  <a16:creationId xmlns:a16="http://schemas.microsoft.com/office/drawing/2014/main" id="{C31159F1-E5FB-44C3-9909-A7A4826AB726}"/>
                </a:ext>
              </a:extLst>
            </xdr14:cNvPr>
            <xdr14:cNvContentPartPr/>
          </xdr14:nvContentPartPr>
          <xdr14:nvPr macro=""/>
          <xdr14:xfrm>
            <a:off x="241200" y="31680"/>
            <a:ext cx="360" cy="360"/>
          </xdr14:xfrm>
        </xdr:contentPart>
      </mc:Choice>
      <mc:Fallback xmlns="">
        <xdr:pic>
          <xdr:nvPicPr>
            <xdr:cNvPr id="51" name="Ink 50">
              <a:extLst>
                <a:ext uri="{FF2B5EF4-FFF2-40B4-BE49-F238E27FC236}">
                  <a16:creationId xmlns:a16="http://schemas.microsoft.com/office/drawing/2014/main" id="{C31159F1-E5FB-44C3-9909-A7A4826AB726}"/>
                </a:ext>
              </a:extLst>
            </xdr:cNvPr>
            <xdr:cNvPicPr/>
          </xdr:nvPicPr>
          <xdr:blipFill>
            <a:blip xmlns:r="http://schemas.openxmlformats.org/officeDocument/2006/relationships" r:embed="rId47"/>
            <a:stretch>
              <a:fillRect/>
            </a:stretch>
          </xdr:blipFill>
          <xdr:spPr>
            <a:xfrm>
              <a:off x="223200" y="-76320"/>
              <a:ext cx="36000" cy="216000"/>
            </a:xfrm>
            <a:prstGeom prst="rect">
              <a:avLst/>
            </a:prstGeom>
          </xdr:spPr>
        </xdr:pic>
      </mc:Fallback>
    </mc:AlternateContent>
    <xdr:clientData/>
  </xdr:oneCellAnchor>
  <xdr:twoCellAnchor>
    <xdr:from>
      <xdr:col>7</xdr:col>
      <xdr:colOff>3175</xdr:colOff>
      <xdr:row>2</xdr:row>
      <xdr:rowOff>12700</xdr:rowOff>
    </xdr:from>
    <xdr:to>
      <xdr:col>13</xdr:col>
      <xdr:colOff>12700</xdr:colOff>
      <xdr:row>13</xdr:row>
      <xdr:rowOff>12700</xdr:rowOff>
    </xdr:to>
    <xdr:graphicFrame macro="">
      <xdr:nvGraphicFramePr>
        <xdr:cNvPr id="52" name="Chart 51">
          <a:extLst>
            <a:ext uri="{FF2B5EF4-FFF2-40B4-BE49-F238E27FC236}">
              <a16:creationId xmlns:a16="http://schemas.microsoft.com/office/drawing/2014/main" id="{CDF32DC8-EB9F-4F47-BA2A-3B79EF368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0</xdr:colOff>
      <xdr:row>15</xdr:row>
      <xdr:rowOff>177800</xdr:rowOff>
    </xdr:from>
    <xdr:to>
      <xdr:col>6</xdr:col>
      <xdr:colOff>0</xdr:colOff>
      <xdr:row>27</xdr:row>
      <xdr:rowOff>12700</xdr:rowOff>
    </xdr:to>
    <xdr:graphicFrame macro="">
      <xdr:nvGraphicFramePr>
        <xdr:cNvPr id="53" name="Chart 52">
          <a:extLst>
            <a:ext uri="{FF2B5EF4-FFF2-40B4-BE49-F238E27FC236}">
              <a16:creationId xmlns:a16="http://schemas.microsoft.com/office/drawing/2014/main" id="{8675C58A-702B-4078-8931-B76B86A1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30</xdr:row>
      <xdr:rowOff>12700</xdr:rowOff>
    </xdr:from>
    <xdr:to>
      <xdr:col>4</xdr:col>
      <xdr:colOff>603250</xdr:colOff>
      <xdr:row>41</xdr:row>
      <xdr:rowOff>12700</xdr:rowOff>
    </xdr:to>
    <xdr:graphicFrame macro="">
      <xdr:nvGraphicFramePr>
        <xdr:cNvPr id="57" name="Chart 56">
          <a:extLst>
            <a:ext uri="{FF2B5EF4-FFF2-40B4-BE49-F238E27FC236}">
              <a16:creationId xmlns:a16="http://schemas.microsoft.com/office/drawing/2014/main" id="{171108AF-F2B1-47F1-934C-FCC0F86B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5</xdr:col>
      <xdr:colOff>3175</xdr:colOff>
      <xdr:row>30</xdr:row>
      <xdr:rowOff>12700</xdr:rowOff>
    </xdr:from>
    <xdr:to>
      <xdr:col>8</xdr:col>
      <xdr:colOff>425450</xdr:colOff>
      <xdr:row>41</xdr:row>
      <xdr:rowOff>12700</xdr:rowOff>
    </xdr:to>
    <xdr:graphicFrame macro="">
      <xdr:nvGraphicFramePr>
        <xdr:cNvPr id="59" name="Chart 58">
          <a:extLst>
            <a:ext uri="{FF2B5EF4-FFF2-40B4-BE49-F238E27FC236}">
              <a16:creationId xmlns:a16="http://schemas.microsoft.com/office/drawing/2014/main" id="{0331761B-8B75-480B-A22A-79AB0E252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425450</xdr:colOff>
      <xdr:row>30</xdr:row>
      <xdr:rowOff>12700</xdr:rowOff>
    </xdr:from>
    <xdr:to>
      <xdr:col>13</xdr:col>
      <xdr:colOff>6350</xdr:colOff>
      <xdr:row>41</xdr:row>
      <xdr:rowOff>12700</xdr:rowOff>
    </xdr:to>
    <xdr:graphicFrame macro="">
      <xdr:nvGraphicFramePr>
        <xdr:cNvPr id="60" name="Chart 59">
          <a:extLst>
            <a:ext uri="{FF2B5EF4-FFF2-40B4-BE49-F238E27FC236}">
              <a16:creationId xmlns:a16="http://schemas.microsoft.com/office/drawing/2014/main" id="{A0040A0B-980F-45E4-BF36-922051894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12700</xdr:rowOff>
    </xdr:from>
    <xdr:to>
      <xdr:col>6</xdr:col>
      <xdr:colOff>12700</xdr:colOff>
      <xdr:row>12</xdr:row>
      <xdr:rowOff>177800</xdr:rowOff>
    </xdr:to>
    <xdr:graphicFrame macro="">
      <xdr:nvGraphicFramePr>
        <xdr:cNvPr id="2" name="Chart 1">
          <a:extLst>
            <a:ext uri="{FF2B5EF4-FFF2-40B4-BE49-F238E27FC236}">
              <a16:creationId xmlns:a16="http://schemas.microsoft.com/office/drawing/2014/main" id="{54B81D5B-4B26-41E4-8708-E106C1D4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3175</xdr:colOff>
      <xdr:row>2</xdr:row>
      <xdr:rowOff>0</xdr:rowOff>
    </xdr:from>
    <xdr:to>
      <xdr:col>13</xdr:col>
      <xdr:colOff>12700</xdr:colOff>
      <xdr:row>13</xdr:row>
      <xdr:rowOff>0</xdr:rowOff>
    </xdr:to>
    <xdr:graphicFrame macro="">
      <xdr:nvGraphicFramePr>
        <xdr:cNvPr id="3" name="Chart 2">
          <a:extLst>
            <a:ext uri="{FF2B5EF4-FFF2-40B4-BE49-F238E27FC236}">
              <a16:creationId xmlns:a16="http://schemas.microsoft.com/office/drawing/2014/main" id="{5BC21307-35C3-4A5B-AA18-E31AF526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12700</xdr:rowOff>
    </xdr:from>
    <xdr:to>
      <xdr:col>6</xdr:col>
      <xdr:colOff>12700</xdr:colOff>
      <xdr:row>28</xdr:row>
      <xdr:rowOff>0</xdr:rowOff>
    </xdr:to>
    <xdr:graphicFrame macro="">
      <xdr:nvGraphicFramePr>
        <xdr:cNvPr id="4" name="Chart 3">
          <a:extLst>
            <a:ext uri="{FF2B5EF4-FFF2-40B4-BE49-F238E27FC236}">
              <a16:creationId xmlns:a16="http://schemas.microsoft.com/office/drawing/2014/main" id="{938F1B25-2F4C-4C52-B97E-AA11649CF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xdr:colOff>
      <xdr:row>16</xdr:row>
      <xdr:rowOff>12700</xdr:rowOff>
    </xdr:from>
    <xdr:to>
      <xdr:col>13</xdr:col>
      <xdr:colOff>0</xdr:colOff>
      <xdr:row>27</xdr:row>
      <xdr:rowOff>177800</xdr:rowOff>
    </xdr:to>
    <xdr:graphicFrame macro="">
      <xdr:nvGraphicFramePr>
        <xdr:cNvPr id="5" name="Chart 4">
          <a:extLst>
            <a:ext uri="{FF2B5EF4-FFF2-40B4-BE49-F238E27FC236}">
              <a16:creationId xmlns:a16="http://schemas.microsoft.com/office/drawing/2014/main" id="{0A101792-D5CB-419E-98FF-80420838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3175</xdr:colOff>
      <xdr:row>31</xdr:row>
      <xdr:rowOff>12700</xdr:rowOff>
    </xdr:from>
    <xdr:to>
      <xdr:col>6</xdr:col>
      <xdr:colOff>0</xdr:colOff>
      <xdr:row>42</xdr:row>
      <xdr:rowOff>19050</xdr:rowOff>
    </xdr:to>
    <xdr:graphicFrame macro="">
      <xdr:nvGraphicFramePr>
        <xdr:cNvPr id="6" name="Chart 5">
          <a:extLst>
            <a:ext uri="{FF2B5EF4-FFF2-40B4-BE49-F238E27FC236}">
              <a16:creationId xmlns:a16="http://schemas.microsoft.com/office/drawing/2014/main" id="{D97146D6-6006-432F-9383-3CE02B6FB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3175</xdr:colOff>
      <xdr:row>31</xdr:row>
      <xdr:rowOff>12700</xdr:rowOff>
    </xdr:from>
    <xdr:to>
      <xdr:col>13</xdr:col>
      <xdr:colOff>0</xdr:colOff>
      <xdr:row>42</xdr:row>
      <xdr:rowOff>0</xdr:rowOff>
    </xdr:to>
    <xdr:graphicFrame macro="">
      <xdr:nvGraphicFramePr>
        <xdr:cNvPr id="7" name="Chart 6">
          <a:extLst>
            <a:ext uri="{FF2B5EF4-FFF2-40B4-BE49-F238E27FC236}">
              <a16:creationId xmlns:a16="http://schemas.microsoft.com/office/drawing/2014/main" id="{D1E9F4ED-DE88-44AD-A20C-A22E3D1E4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12700</xdr:colOff>
      <xdr:row>44</xdr:row>
      <xdr:rowOff>12700</xdr:rowOff>
    </xdr:from>
    <xdr:to>
      <xdr:col>3</xdr:col>
      <xdr:colOff>254000</xdr:colOff>
      <xdr:row>48</xdr:row>
      <xdr:rowOff>6350</xdr:rowOff>
    </xdr:to>
    <xdr:pic>
      <xdr:nvPicPr>
        <xdr:cNvPr id="8" name="Picture 7" descr="Capri Holdings - Crunchbase Company Profile &amp; Funding">
          <a:extLst>
            <a:ext uri="{FF2B5EF4-FFF2-40B4-BE49-F238E27FC236}">
              <a16:creationId xmlns:a16="http://schemas.microsoft.com/office/drawing/2014/main" id="{6A49C2CD-934C-4531-BD0F-21C866BD06E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31900" y="8115300"/>
          <a:ext cx="85090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12700</xdr:colOff>
      <xdr:row>44</xdr:row>
      <xdr:rowOff>12700</xdr:rowOff>
    </xdr:from>
    <xdr:to>
      <xdr:col>5</xdr:col>
      <xdr:colOff>196850</xdr:colOff>
      <xdr:row>48</xdr:row>
      <xdr:rowOff>6350</xdr:rowOff>
    </xdr:to>
    <xdr:pic>
      <xdr:nvPicPr>
        <xdr:cNvPr id="9" name="Picture 8" descr="Ralph Lauren Corporation - YouTube">
          <a:extLst>
            <a:ext uri="{FF2B5EF4-FFF2-40B4-BE49-F238E27FC236}">
              <a16:creationId xmlns:a16="http://schemas.microsoft.com/office/drawing/2014/main" id="{D2A1FF8F-4EB5-4BBF-9E86-6AA7AA281C7C}"/>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51100" y="8115300"/>
          <a:ext cx="793750" cy="73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110756</xdr:colOff>
      <xdr:row>0</xdr:row>
      <xdr:rowOff>0</xdr:rowOff>
    </xdr:from>
    <xdr:ext cx="7996570" cy="11681046"/>
    <xdr:sp macro="" textlink="">
      <xdr:nvSpPr>
        <xdr:cNvPr id="2" name="TextBox 1">
          <a:extLst>
            <a:ext uri="{FF2B5EF4-FFF2-40B4-BE49-F238E27FC236}">
              <a16:creationId xmlns:a16="http://schemas.microsoft.com/office/drawing/2014/main" id="{5B46D1B1-13E3-4812-977F-BA40AFE5B193}"/>
            </a:ext>
          </a:extLst>
        </xdr:cNvPr>
        <xdr:cNvSpPr txBox="1"/>
      </xdr:nvSpPr>
      <xdr:spPr>
        <a:xfrm>
          <a:off x="1336454" y="0"/>
          <a:ext cx="7996570" cy="11681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1" algn="l"/>
          <a:r>
            <a:rPr lang="en-US" sz="1200">
              <a:solidFill>
                <a:schemeClr val="tx1"/>
              </a:solidFill>
              <a:effectLst/>
              <a:latin typeface="+mn-lt"/>
              <a:ea typeface="+mn-ea"/>
              <a:cs typeface="+mn-cs"/>
            </a:rPr>
            <a:t>To Shareholders,</a:t>
          </a:r>
        </a:p>
        <a:p>
          <a:pPr lvl="1" algn="l"/>
          <a:r>
            <a:rPr lang="en-US" sz="1200">
              <a:solidFill>
                <a:schemeClr val="tx1"/>
              </a:solidFill>
              <a:effectLst/>
              <a:latin typeface="+mn-lt"/>
              <a:ea typeface="+mn-ea"/>
              <a:cs typeface="+mn-cs"/>
            </a:rPr>
            <a:t>Jimmy Choo, Michael Kors, and Versace formed Capri Holdings in 2019 and have been trying to increase shareholder value ever since. We are a worldwide luxury brand with a recognized, award-winning designer and one of the best management teams in the world. We all know that in the last few decades, the personal luxury goods market has seen tremendous growth and competitiveness. This is due to increased demand from both international and domestic consumers, as well as demographic and socioeconomic developments that have resulted in younger generations purchasing increasingly more luxury goods.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As the demand for luxury products rises, so does the level of competition among the industry's leading brands. Ralph Lauren, Balmain Paris, American Eagle Outfitters, and others are among our primary competitors. As per the Pitch Book, Ralph Lauren is our most direct competitor, with a similarity score of 99.61 percent.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Our stocks outperform our top competitor, Ralph Lauren, in terms of close price, volume of stocks, and average yearly returns. When compared to Ralph Lauren, we are doing a tremendous job in retaining a good enterprise value. Also our stocks produce higher profit on average in a day. Our weekly growth and size multiples are far superior to Ralph Lauren's.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But due to the recent impact of the COVID outbreak, sales and profitability for all luxury goods brands decreased from the third  quarter of 2020 to the first quarter of 2021. And we are no exception, having witnessed sales. Capri reported a 17 percent drop in revenue to $1.3 billion in the third quarter, with a gross profit of $848 million, down from $932 million the year before. Michael Kors and Jimmy Choo saw revenue declines of 18.6% and 26.7 percent, respectively, while Versace's revenue remained steady at $195 million.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However, by the end of the second fiscal quarter of 2021, we had seen a rise in sales, revenue, and earnings. After the European market was severely impacted, with 40% of stores closing, there is very little chance for a recovery in that region. However, some revenues have been recouped through performances in the United States and Asia. We were preparing for a revenue loss of around 70% in the first quarter of 2021, and considerably more in the subsequent quarters.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Surprisingly e-commerce became a shining light for us. In the second quarter of 2021, we had a 60 percent increase in sales, followed by a 65 percent increase in the third quarter. It just took considerable e-commerce capabilities, such as customer experience, distribution, and store order fulfillment, to make it happen.</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now intend to raise the price of our stocks in order to compete with even higher-end luxury brands. To do so, we'll concentrate on keeping up with changing trends and advances while also addressing our weaknesses. To begin with, we know that because the entire world is obliged to stay at home or avoid crowds, consumers are forced to switch to internet purchasing rather than in-store purchases. Second, we should focus on improving our transparency index score, following on a report on the Fashion Transparency Index 2020 by issuu, we arrived in a very poor index category.</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While brands such as Gucci, Adidas, Nike, Marks &amp; Spencer, H&amp;M, and many others perform better by being more transparent about policies and commitments, their top level executives, being more detailed publishers of their suppliers, tiers, and other employee benefits, and providing better living conditions to their employees with good wages and other employee benefits. Given our low performance in this area, we have resolved to address the problem and improve our client experience.</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are discussing ways to increase the quality of our e-commerce as a remedy to the challenges mentioned previously. We propose developing an app that would allow users to make purchases with greater ease than they could on other websites. We recommend creating a comprehensive but unified app for all three brands. This program would lead clients to the brand of their choice in a few simple steps, avoiding the latencies that occur while making purchases on websites. We'd also put money into increasing the quality of online pages when they're accessed through various portals.</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This would be a good way to address the issue of closing stores and reclaim sales from European markets. This would also be beneficial in other markets, allowing clients to cope with their hectic lives while simultaneously giving them more time to rest.</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In terms of the transparency index, we've previously stated our corporate social responsibility objectives on the occasion of Earth Day's 50th anniversary this year. We committed to achieving net zero emissions and 100% renewable energy by 2025 as a result of this. We intend to issue a report that details all the Capri's actions during the year that have helped to make our pledge more feasible. Supplied Chain Disclosure and the Conflict Minerals Rule followed.</a:t>
          </a:r>
          <a:endParaRPr lang="en-IN" sz="1200">
            <a:solidFill>
              <a:schemeClr val="tx1"/>
            </a:solidFill>
            <a:effectLst/>
            <a:latin typeface="+mn-lt"/>
            <a:ea typeface="+mn-ea"/>
            <a:cs typeface="+mn-cs"/>
          </a:endParaRPr>
        </a:p>
        <a:p>
          <a:pPr lvl="1" algn="l"/>
          <a:r>
            <a:rPr lang="en-US" sz="1200">
              <a:solidFill>
                <a:schemeClr val="tx1"/>
              </a:solidFill>
              <a:effectLst/>
              <a:latin typeface="+mn-lt"/>
              <a:ea typeface="+mn-ea"/>
              <a:cs typeface="+mn-cs"/>
            </a:rPr>
            <a:t>   We plan to be transparent about all our labor policies under the Supply Chain Disclosure and work closely with all concerned executives and managers to put an end to 'modern slavery.' We'll pay great attention to not only publishing it, but also enforcing it in all our factories and stores. We also intend to update and restate our Code of Conduct for Business Partners, making it applicable to all members of the Capri family. In the year 2020, our score for Michael Kors and Versace was 6-10%, and we will pledge to raising it to a minimum of 51-60%, as well as enhancing our brand image and stock prices.</a:t>
          </a:r>
          <a:endParaRPr lang="en-IN" sz="1200">
            <a:solidFill>
              <a:schemeClr val="tx1"/>
            </a:solidFill>
            <a:effectLst/>
            <a:latin typeface="+mn-lt"/>
            <a:ea typeface="+mn-ea"/>
            <a:cs typeface="+mn-cs"/>
          </a:endParaRPr>
        </a:p>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neha%20R\Downloads\R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L"/>
    </sheetNames>
    <sheetDataSet>
      <sheetData sheetId="0"/>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40.84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0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6"/>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1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2"/>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0.39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5.423"/>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3.16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37.411"/>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27:42.4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3.18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3:58.064"/>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494.59">0 0,'0'0</inkml:trace>
  <inkml:trace contextRef="#ctx0" brushRef="#br0" timeOffset="858.7">0 0,'0'0</inkml:trace>
  <inkml:trace contextRef="#ctx0" brushRef="#br0" timeOffset="1008.32">0 0,'0'0</inkml:trace>
  <inkml:trace contextRef="#ctx0" brushRef="#br0" timeOffset="1224.93">0 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45"/>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7"/>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278"/>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0,'0'0</inkml:trace>
  <inkml:trace contextRef="#ctx0" brushRef="#br0" timeOffset="1">0 0,'0'0</inkml:trace>
  <inkml:trace contextRef="#ctx0" brushRef="#br0" timeOffset="2">0 0,'0'0</inkml:trace>
  <inkml:trace contextRef="#ctx0" brushRef="#br0" timeOffset="3">0 0,'0'0</inkml:trace>
  <inkml:trace contextRef="#ctx0" brushRef="#br0" timeOffset="4">0 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29T00:14:23.310"/>
    </inkml:context>
    <inkml:brush xml:id="br0">
      <inkml:brushProperty name="width" value="0.1" units="cm"/>
      <inkml:brushProperty name="height" value="0.6" units="cm"/>
      <inkml:brushProperty name="color" value="#849398"/>
      <inkml:brushProperty name="ignorePressure" value="1"/>
      <inkml:brushProperty name="inkEffects" value="pencil"/>
    </inkml:brush>
  </inkml:definitions>
  <inkml:trace contextRef="#ctx0" brushRef="#br0">0 1,'0'0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0C5F7D-6239-4CCA-8EB1-7D60D55A449B}" name="Table3" displayName="Table3" ref="W2:Z253" totalsRowShown="0">
  <autoFilter ref="W2:Z253" xr:uid="{550C5F7D-6239-4CCA-8EB1-7D60D55A449B}"/>
  <tableColumns count="4">
    <tableColumn id="1" xr3:uid="{ECF4406F-4148-466A-9A18-DB01D9B0ED81}" name="Date" dataDxfId="7"/>
    <tableColumn id="2" xr3:uid="{1F898E11-65E7-4990-891F-CF0AA3660A73}" name="Open" dataDxfId="6"/>
    <tableColumn id="3" xr3:uid="{6C6505E5-C7A4-4CD1-9196-F8B225BDBA3B}" name="Close" dataDxfId="5"/>
    <tableColumn id="4" xr3:uid="{C114C0D7-6993-40AE-AA27-09D75EE75186}" name="Fluctuation/ Day" dataDxfId="4">
      <calculatedColumnFormula>Table3[[#This Row],[Close]]-Table3[[#This Row],[Open]]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F8E303-EE33-4A8F-B3E4-871136998EF3}" name="Table1" displayName="Table1" ref="P1:R252" totalsRowShown="0">
  <autoFilter ref="P1:R252" xr:uid="{69F8E303-EE33-4A8F-B3E4-871136998EF3}"/>
  <tableColumns count="3">
    <tableColumn id="1" xr3:uid="{D27992BE-94D9-491C-8D77-8E043C92E76D}" name="Date" dataDxfId="3"/>
    <tableColumn id="2" xr3:uid="{A9F54C0E-96B3-451A-9AC7-4E1F33D756A4}" name="Close-RL" dataDxfId="2"/>
    <tableColumn id="3" xr3:uid="{642869BF-3FAB-4032-BB8A-4CBE3B284717}" name="Close-CPH" dataDxfId="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A59A2-C4D0-408F-91D8-F0015CFF9398}" name="Table2" displayName="Table2" ref="U1:W252" totalsRowShown="0">
  <autoFilter ref="U1:W252" xr:uid="{0C4A59A2-C4D0-408F-91D8-F0015CFF9398}"/>
  <tableColumns count="3">
    <tableColumn id="1" xr3:uid="{507B5C7A-D4BB-475F-A573-A5C7C1EFBE3D}" name="Date" dataDxfId="0"/>
    <tableColumn id="2" xr3:uid="{C486632B-8672-46D6-BA6D-00A92ABC41E1}" name="Volume-RL"/>
    <tableColumn id="3" xr3:uid="{8413EBAC-0287-4387-B9A2-4BD78068FD56}" name="Volume-CPH"/>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6C6E-D440-4CD2-9822-84760C1E5A15}">
  <dimension ref="A1:Z255"/>
  <sheetViews>
    <sheetView showGridLines="0" zoomScaleNormal="100" zoomScaleSheetLayoutView="25" workbookViewId="0">
      <selection activeCell="AM62" sqref="AM62"/>
    </sheetView>
  </sheetViews>
  <sheetFormatPr defaultRowHeight="14.5" x14ac:dyDescent="0.35"/>
  <cols>
    <col min="8" max="8" width="19.54296875" bestFit="1" customWidth="1"/>
    <col min="9" max="9" width="11.453125" bestFit="1" customWidth="1"/>
    <col min="10" max="10" width="7.26953125" bestFit="1" customWidth="1"/>
    <col min="11" max="11" width="11.7265625" bestFit="1" customWidth="1"/>
    <col min="15" max="15" width="15.6328125" bestFit="1" customWidth="1"/>
    <col min="16" max="17" width="11.453125" bestFit="1" customWidth="1"/>
    <col min="23" max="23" width="10.08984375" bestFit="1" customWidth="1"/>
  </cols>
  <sheetData>
    <row r="1" spans="1:26" x14ac:dyDescent="0.35">
      <c r="A1" s="4" t="s">
        <v>42</v>
      </c>
      <c r="B1" s="4"/>
      <c r="C1" s="4"/>
      <c r="D1" s="4"/>
      <c r="E1" s="4"/>
      <c r="F1" s="4"/>
      <c r="H1" s="4" t="s">
        <v>100</v>
      </c>
      <c r="I1" s="4"/>
      <c r="J1" s="4"/>
      <c r="K1" s="4"/>
      <c r="L1" s="4"/>
      <c r="M1" s="4"/>
      <c r="O1" s="3" t="s">
        <v>42</v>
      </c>
      <c r="P1" s="3"/>
      <c r="Q1" s="3"/>
      <c r="S1" t="s">
        <v>60</v>
      </c>
      <c r="W1" t="s">
        <v>65</v>
      </c>
    </row>
    <row r="2" spans="1:26" x14ac:dyDescent="0.35">
      <c r="O2" t="s">
        <v>43</v>
      </c>
      <c r="P2" t="s">
        <v>44</v>
      </c>
      <c r="S2" t="s">
        <v>55</v>
      </c>
      <c r="T2" t="s">
        <v>59</v>
      </c>
      <c r="U2" t="s">
        <v>62</v>
      </c>
      <c r="W2" t="s">
        <v>0</v>
      </c>
      <c r="X2" t="s">
        <v>64</v>
      </c>
      <c r="Y2" t="s">
        <v>1</v>
      </c>
      <c r="Z2" t="s">
        <v>66</v>
      </c>
    </row>
    <row r="3" spans="1:26" x14ac:dyDescent="0.35">
      <c r="O3" t="s">
        <v>30</v>
      </c>
      <c r="P3" s="8">
        <v>0.72019999999999995</v>
      </c>
      <c r="S3" t="s">
        <v>9</v>
      </c>
      <c r="T3">
        <v>1.19</v>
      </c>
      <c r="U3">
        <v>1.1200000000000001</v>
      </c>
      <c r="W3" s="1">
        <v>44165</v>
      </c>
      <c r="X3" s="2">
        <v>36.090000000000003</v>
      </c>
      <c r="Y3" s="2">
        <v>35.380001</v>
      </c>
      <c r="Z3" s="2">
        <f>Table3[[#This Row],[Close]]-Table3[[#This Row],[Open]]</f>
        <v>-0.70999900000000338</v>
      </c>
    </row>
    <row r="4" spans="1:26" x14ac:dyDescent="0.35">
      <c r="O4" t="s">
        <v>31</v>
      </c>
      <c r="P4" s="8">
        <v>0.17680000000000001</v>
      </c>
      <c r="S4" t="s">
        <v>10</v>
      </c>
      <c r="T4">
        <v>0.45100000000000001</v>
      </c>
      <c r="U4">
        <v>0.42899999999999999</v>
      </c>
      <c r="W4" s="1">
        <v>44166</v>
      </c>
      <c r="X4" s="2">
        <v>36.060001</v>
      </c>
      <c r="Y4" s="2">
        <v>35.549999</v>
      </c>
      <c r="Z4" s="2">
        <f>Table3[[#This Row],[Close]]-Table3[[#This Row],[Open]]</f>
        <v>-0.51000200000000007</v>
      </c>
    </row>
    <row r="5" spans="1:26" x14ac:dyDescent="0.35">
      <c r="O5" t="s">
        <v>32</v>
      </c>
      <c r="P5" s="8">
        <v>0.10299999999999999</v>
      </c>
      <c r="S5" t="s">
        <v>13</v>
      </c>
      <c r="T5">
        <v>1.1100000000000001</v>
      </c>
      <c r="U5">
        <v>0.92600000000000005</v>
      </c>
      <c r="W5" s="1">
        <v>44167</v>
      </c>
      <c r="X5" s="2">
        <v>34.790000999999997</v>
      </c>
      <c r="Y5" s="2">
        <v>37.099997999999999</v>
      </c>
      <c r="Z5" s="2">
        <f>Table3[[#This Row],[Close]]-Table3[[#This Row],[Open]]</f>
        <v>2.3099970000000027</v>
      </c>
    </row>
    <row r="6" spans="1:26" x14ac:dyDescent="0.35">
      <c r="S6" t="s">
        <v>12</v>
      </c>
      <c r="T6">
        <v>1.3</v>
      </c>
      <c r="U6">
        <v>1.34</v>
      </c>
      <c r="W6" s="1">
        <v>44168</v>
      </c>
      <c r="X6" s="2">
        <v>37.5</v>
      </c>
      <c r="Y6" s="2">
        <v>38.790000999999997</v>
      </c>
      <c r="Z6" s="2">
        <f>Table3[[#This Row],[Close]]-Table3[[#This Row],[Open]]</f>
        <v>1.2900009999999966</v>
      </c>
    </row>
    <row r="7" spans="1:26" x14ac:dyDescent="0.35">
      <c r="O7" s="3" t="s">
        <v>45</v>
      </c>
      <c r="P7" s="3"/>
      <c r="Q7" s="3"/>
      <c r="S7" t="s">
        <v>56</v>
      </c>
      <c r="T7">
        <v>1.2</v>
      </c>
      <c r="U7">
        <v>1.02</v>
      </c>
      <c r="W7" s="1">
        <v>44169</v>
      </c>
      <c r="X7" s="2">
        <v>39</v>
      </c>
      <c r="Y7" s="2">
        <v>39.130001</v>
      </c>
      <c r="Z7" s="2">
        <f>Table3[[#This Row],[Close]]-Table3[[#This Row],[Open]]</f>
        <v>0.13000100000000003</v>
      </c>
    </row>
    <row r="8" spans="1:26" x14ac:dyDescent="0.35">
      <c r="O8" t="s">
        <v>52</v>
      </c>
      <c r="P8" t="s">
        <v>53</v>
      </c>
      <c r="S8" t="s">
        <v>57</v>
      </c>
      <c r="T8">
        <v>1.25</v>
      </c>
      <c r="U8">
        <v>1.1100000000000001</v>
      </c>
      <c r="W8" s="1">
        <v>44172</v>
      </c>
      <c r="X8" s="2">
        <v>39.049999</v>
      </c>
      <c r="Y8" s="2">
        <v>39.330002</v>
      </c>
      <c r="Z8" s="2">
        <f>Table3[[#This Row],[Close]]-Table3[[#This Row],[Open]]</f>
        <v>0.28000300000000067</v>
      </c>
    </row>
    <row r="9" spans="1:26" x14ac:dyDescent="0.35">
      <c r="O9" t="s">
        <v>47</v>
      </c>
      <c r="P9" s="8">
        <v>0.53200000000000003</v>
      </c>
      <c r="S9" t="s">
        <v>11</v>
      </c>
      <c r="T9">
        <v>1.3</v>
      </c>
      <c r="U9">
        <v>1.27</v>
      </c>
      <c r="W9" s="1">
        <v>44173</v>
      </c>
      <c r="X9" s="2">
        <v>38.610000999999997</v>
      </c>
      <c r="Y9" s="2">
        <v>38.709999000000003</v>
      </c>
      <c r="Z9" s="2">
        <f>Table3[[#This Row],[Close]]-Table3[[#This Row],[Open]]</f>
        <v>9.9998000000006471E-2</v>
      </c>
    </row>
    <row r="10" spans="1:26" x14ac:dyDescent="0.35">
      <c r="O10" t="s">
        <v>46</v>
      </c>
      <c r="P10" s="8">
        <v>0.17699999999999999</v>
      </c>
      <c r="S10" t="s">
        <v>58</v>
      </c>
      <c r="T10" t="s">
        <v>61</v>
      </c>
      <c r="U10">
        <v>1.47</v>
      </c>
      <c r="W10" s="1">
        <v>44174</v>
      </c>
      <c r="X10" s="2">
        <v>38.790000999999997</v>
      </c>
      <c r="Y10" s="2">
        <v>39.029998999999997</v>
      </c>
      <c r="Z10" s="2">
        <f>Table3[[#This Row],[Close]]-Table3[[#This Row],[Open]]</f>
        <v>0.23999799999999993</v>
      </c>
    </row>
    <row r="11" spans="1:26" x14ac:dyDescent="0.35">
      <c r="O11" t="s">
        <v>48</v>
      </c>
      <c r="P11" s="8">
        <v>0.19600000000000001</v>
      </c>
      <c r="W11" s="1">
        <v>44175</v>
      </c>
      <c r="X11" s="2">
        <v>39.020000000000003</v>
      </c>
      <c r="Y11" s="2">
        <v>39.659999999999997</v>
      </c>
      <c r="Z11" s="2">
        <f>Table3[[#This Row],[Close]]-Table3[[#This Row],[Open]]</f>
        <v>0.63999999999999346</v>
      </c>
    </row>
    <row r="12" spans="1:26" x14ac:dyDescent="0.35">
      <c r="O12" t="s">
        <v>49</v>
      </c>
      <c r="P12" s="8">
        <v>4.5999999999999999E-2</v>
      </c>
      <c r="S12" t="s">
        <v>63</v>
      </c>
      <c r="W12" s="1">
        <v>44176</v>
      </c>
      <c r="X12" s="2">
        <v>39.779998999999997</v>
      </c>
      <c r="Y12" s="2">
        <v>38.139999000000003</v>
      </c>
      <c r="Z12" s="2">
        <f>Table3[[#This Row],[Close]]-Table3[[#This Row],[Open]]</f>
        <v>-1.6399999999999935</v>
      </c>
    </row>
    <row r="13" spans="1:26" x14ac:dyDescent="0.35">
      <c r="O13" t="s">
        <v>50</v>
      </c>
      <c r="P13" s="8">
        <v>3.7999999999999999E-2</v>
      </c>
      <c r="W13" s="1">
        <v>44179</v>
      </c>
      <c r="X13" s="2">
        <v>38.909999999999997</v>
      </c>
      <c r="Y13" s="2">
        <v>38.400002000000001</v>
      </c>
      <c r="Z13" s="2">
        <f>Table3[[#This Row],[Close]]-Table3[[#This Row],[Open]]</f>
        <v>-0.50999799999999595</v>
      </c>
    </row>
    <row r="14" spans="1:26" x14ac:dyDescent="0.35">
      <c r="O14" t="s">
        <v>51</v>
      </c>
      <c r="P14" s="8">
        <v>1.0999999999999999E-2</v>
      </c>
      <c r="W14" s="1">
        <v>44180</v>
      </c>
      <c r="X14" s="2">
        <v>38.830002</v>
      </c>
      <c r="Y14" s="2">
        <v>40.349997999999999</v>
      </c>
      <c r="Z14" s="2">
        <f>Table3[[#This Row],[Close]]-Table3[[#This Row],[Open]]</f>
        <v>1.519995999999999</v>
      </c>
    </row>
    <row r="15" spans="1:26" x14ac:dyDescent="0.35">
      <c r="A15" s="4" t="s">
        <v>60</v>
      </c>
      <c r="B15" s="4"/>
      <c r="C15" s="4"/>
      <c r="D15" s="4"/>
      <c r="E15" s="4"/>
      <c r="F15" s="4"/>
      <c r="H15" s="4" t="s">
        <v>99</v>
      </c>
      <c r="I15" s="4"/>
      <c r="J15" s="4"/>
      <c r="K15" s="4"/>
      <c r="L15" s="4"/>
      <c r="M15" s="4"/>
      <c r="W15" s="1">
        <v>44181</v>
      </c>
      <c r="X15" s="2">
        <v>40.32</v>
      </c>
      <c r="Y15" s="2">
        <v>40.209999000000003</v>
      </c>
      <c r="Z15" s="2">
        <f>Table3[[#This Row],[Close]]-Table3[[#This Row],[Open]]</f>
        <v>-0.11000099999999691</v>
      </c>
    </row>
    <row r="16" spans="1:26" x14ac:dyDescent="0.35">
      <c r="O16" t="s">
        <v>82</v>
      </c>
      <c r="W16" s="1">
        <v>44182</v>
      </c>
      <c r="X16" s="2">
        <v>41</v>
      </c>
      <c r="Y16" s="2">
        <v>42.75</v>
      </c>
      <c r="Z16" s="2">
        <f>Table3[[#This Row],[Close]]-Table3[[#This Row],[Open]]</f>
        <v>1.75</v>
      </c>
    </row>
    <row r="17" spans="1:26" x14ac:dyDescent="0.35">
      <c r="I17" s="15" t="s">
        <v>30</v>
      </c>
      <c r="J17" s="23" t="s">
        <v>31</v>
      </c>
      <c r="K17" s="24" t="s">
        <v>79</v>
      </c>
      <c r="O17" t="s">
        <v>83</v>
      </c>
      <c r="P17" t="s">
        <v>30</v>
      </c>
      <c r="Q17" t="s">
        <v>31</v>
      </c>
      <c r="R17" t="s">
        <v>79</v>
      </c>
      <c r="W17" s="1">
        <v>44183</v>
      </c>
      <c r="X17" s="2">
        <v>42.540000999999997</v>
      </c>
      <c r="Y17" s="2">
        <v>41.830002</v>
      </c>
      <c r="Z17" s="2">
        <f>Table3[[#This Row],[Close]]-Table3[[#This Row],[Open]]</f>
        <v>-0.70999899999999627</v>
      </c>
    </row>
    <row r="18" spans="1:26" x14ac:dyDescent="0.35">
      <c r="H18" s="16" t="s">
        <v>69</v>
      </c>
      <c r="I18" s="9" t="s">
        <v>73</v>
      </c>
      <c r="J18" s="9" t="s">
        <v>73</v>
      </c>
      <c r="K18" s="13" t="s">
        <v>78</v>
      </c>
      <c r="O18" t="s">
        <v>69</v>
      </c>
      <c r="P18" t="s">
        <v>73</v>
      </c>
      <c r="Q18" t="s">
        <v>73</v>
      </c>
      <c r="R18" t="s">
        <v>78</v>
      </c>
      <c r="W18" s="1">
        <v>44186</v>
      </c>
      <c r="X18" s="2">
        <v>40.119999</v>
      </c>
      <c r="Y18" s="2">
        <v>41.880001</v>
      </c>
      <c r="Z18" s="2">
        <f>Table3[[#This Row],[Close]]-Table3[[#This Row],[Open]]</f>
        <v>1.7600020000000001</v>
      </c>
    </row>
    <row r="19" spans="1:26" x14ac:dyDescent="0.35">
      <c r="H19" s="16" t="s">
        <v>70</v>
      </c>
      <c r="I19" s="10" t="s">
        <v>72</v>
      </c>
      <c r="J19" s="10" t="s">
        <v>72</v>
      </c>
      <c r="K19" s="11" t="s">
        <v>76</v>
      </c>
      <c r="O19" t="s">
        <v>70</v>
      </c>
      <c r="P19" t="s">
        <v>72</v>
      </c>
      <c r="Q19" t="s">
        <v>72</v>
      </c>
      <c r="R19" t="s">
        <v>76</v>
      </c>
      <c r="W19" s="1">
        <v>44187</v>
      </c>
      <c r="X19" s="2">
        <v>42</v>
      </c>
      <c r="Y19" s="2">
        <v>42.389999000000003</v>
      </c>
      <c r="Z19" s="2">
        <f>Table3[[#This Row],[Close]]-Table3[[#This Row],[Open]]</f>
        <v>0.38999900000000309</v>
      </c>
    </row>
    <row r="20" spans="1:26" x14ac:dyDescent="0.35">
      <c r="H20" s="16" t="s">
        <v>71</v>
      </c>
      <c r="I20" s="9" t="s">
        <v>73</v>
      </c>
      <c r="J20" s="9" t="s">
        <v>73</v>
      </c>
      <c r="K20" s="10" t="s">
        <v>72</v>
      </c>
      <c r="O20" t="s">
        <v>71</v>
      </c>
      <c r="P20" t="s">
        <v>73</v>
      </c>
      <c r="Q20" t="s">
        <v>73</v>
      </c>
      <c r="R20" t="s">
        <v>72</v>
      </c>
      <c r="W20" s="1">
        <v>44188</v>
      </c>
      <c r="X20" s="2">
        <v>42.299999</v>
      </c>
      <c r="Y20" s="2">
        <v>42.630001</v>
      </c>
      <c r="Z20" s="2">
        <f>Table3[[#This Row],[Close]]-Table3[[#This Row],[Open]]</f>
        <v>0.33000200000000035</v>
      </c>
    </row>
    <row r="21" spans="1:26" x14ac:dyDescent="0.35">
      <c r="H21" s="16" t="s">
        <v>77</v>
      </c>
      <c r="I21" s="11" t="s">
        <v>76</v>
      </c>
      <c r="J21" s="10" t="s">
        <v>72</v>
      </c>
      <c r="K21" s="14" t="s">
        <v>80</v>
      </c>
      <c r="O21" t="s">
        <v>77</v>
      </c>
      <c r="P21" t="s">
        <v>76</v>
      </c>
      <c r="Q21" t="s">
        <v>72</v>
      </c>
      <c r="R21" t="s">
        <v>80</v>
      </c>
      <c r="W21" s="1">
        <v>44189</v>
      </c>
      <c r="X21" s="2">
        <v>42.630001</v>
      </c>
      <c r="Y21" s="2">
        <v>42.41</v>
      </c>
      <c r="Z21" s="2">
        <f>Table3[[#This Row],[Close]]-Table3[[#This Row],[Open]]</f>
        <v>-0.22000100000000344</v>
      </c>
    </row>
    <row r="22" spans="1:26" x14ac:dyDescent="0.35">
      <c r="H22" s="16" t="s">
        <v>75</v>
      </c>
      <c r="I22" s="13" t="s">
        <v>78</v>
      </c>
      <c r="J22" s="11" t="s">
        <v>76</v>
      </c>
      <c r="K22" s="22" t="s">
        <v>81</v>
      </c>
      <c r="O22" t="s">
        <v>75</v>
      </c>
      <c r="P22" t="s">
        <v>78</v>
      </c>
      <c r="Q22" t="s">
        <v>76</v>
      </c>
      <c r="R22" t="s">
        <v>81</v>
      </c>
      <c r="W22" s="1">
        <v>44193</v>
      </c>
      <c r="X22" s="2">
        <v>42.650002000000001</v>
      </c>
      <c r="Y22" s="2">
        <v>43.07</v>
      </c>
      <c r="Z22" s="2">
        <f>Table3[[#This Row],[Close]]-Table3[[#This Row],[Open]]</f>
        <v>0.41999799999999965</v>
      </c>
    </row>
    <row r="23" spans="1:26" x14ac:dyDescent="0.35">
      <c r="H23" s="16" t="s">
        <v>74</v>
      </c>
      <c r="I23" s="10" t="s">
        <v>72</v>
      </c>
      <c r="J23" s="10" t="s">
        <v>72</v>
      </c>
      <c r="K23" s="13" t="s">
        <v>78</v>
      </c>
      <c r="L23" s="12"/>
      <c r="O23" t="s">
        <v>74</v>
      </c>
      <c r="P23" t="s">
        <v>72</v>
      </c>
      <c r="Q23" t="s">
        <v>72</v>
      </c>
      <c r="R23" t="s">
        <v>78</v>
      </c>
      <c r="W23" s="1">
        <v>44194</v>
      </c>
      <c r="X23" s="2">
        <v>43.150002000000001</v>
      </c>
      <c r="Y23" s="2">
        <v>43.110000999999997</v>
      </c>
      <c r="Z23" s="2">
        <f>Table3[[#This Row],[Close]]-Table3[[#This Row],[Open]]</f>
        <v>-4.0001000000003728E-2</v>
      </c>
    </row>
    <row r="24" spans="1:26" x14ac:dyDescent="0.35">
      <c r="W24" s="1">
        <v>44195</v>
      </c>
      <c r="X24" s="2">
        <v>44.150002000000001</v>
      </c>
      <c r="Y24" s="2">
        <v>43.75</v>
      </c>
      <c r="Z24" s="2">
        <f>Table3[[#This Row],[Close]]-Table3[[#This Row],[Open]]</f>
        <v>-0.40000200000000063</v>
      </c>
    </row>
    <row r="25" spans="1:26" x14ac:dyDescent="0.35">
      <c r="P25" t="s">
        <v>32</v>
      </c>
      <c r="Q25" t="s">
        <v>30</v>
      </c>
      <c r="R25" t="s">
        <v>31</v>
      </c>
      <c r="W25" s="1">
        <v>44196</v>
      </c>
      <c r="X25" s="2">
        <v>42</v>
      </c>
      <c r="Y25" s="2">
        <v>42</v>
      </c>
      <c r="Z25" s="2">
        <f>Table3[[#This Row],[Close]]-Table3[[#This Row],[Open]]</f>
        <v>0</v>
      </c>
    </row>
    <row r="26" spans="1:26" x14ac:dyDescent="0.35">
      <c r="Q26" t="s">
        <v>30</v>
      </c>
      <c r="R26" t="s">
        <v>31</v>
      </c>
      <c r="W26" s="1">
        <v>44200</v>
      </c>
      <c r="X26" s="2">
        <v>44.75</v>
      </c>
      <c r="Y26" s="2">
        <v>40.590000000000003</v>
      </c>
      <c r="Z26" s="2">
        <f>Table3[[#This Row],[Close]]-Table3[[#This Row],[Open]]</f>
        <v>-4.1599999999999966</v>
      </c>
    </row>
    <row r="27" spans="1:26" x14ac:dyDescent="0.35">
      <c r="O27" t="s">
        <v>84</v>
      </c>
      <c r="P27" s="7">
        <v>0.25</v>
      </c>
      <c r="Q27" s="7">
        <v>0.69</v>
      </c>
      <c r="R27" s="7">
        <v>0.18</v>
      </c>
      <c r="W27" s="1">
        <v>44201</v>
      </c>
      <c r="X27" s="2">
        <v>40.599997999999999</v>
      </c>
      <c r="Y27" s="2">
        <v>41.110000999999997</v>
      </c>
      <c r="Z27" s="2">
        <f>Table3[[#This Row],[Close]]-Table3[[#This Row],[Open]]</f>
        <v>0.51000299999999754</v>
      </c>
    </row>
    <row r="28" spans="1:26" x14ac:dyDescent="0.35">
      <c r="O28" t="s">
        <v>85</v>
      </c>
      <c r="P28" s="7">
        <v>0.3</v>
      </c>
      <c r="Q28" s="7">
        <v>0.13</v>
      </c>
      <c r="R28" s="7">
        <v>0.46</v>
      </c>
      <c r="W28" s="1">
        <v>44202</v>
      </c>
      <c r="X28" s="2">
        <v>40.290000999999997</v>
      </c>
      <c r="Y28" s="2">
        <v>42.700001</v>
      </c>
      <c r="Z28" s="2">
        <f>Table3[[#This Row],[Close]]-Table3[[#This Row],[Open]]</f>
        <v>2.4100000000000037</v>
      </c>
    </row>
    <row r="29" spans="1:26" x14ac:dyDescent="0.35">
      <c r="A29" s="4" t="s">
        <v>101</v>
      </c>
      <c r="B29" s="4"/>
      <c r="C29" s="4"/>
      <c r="D29" s="4"/>
      <c r="E29" s="4"/>
      <c r="F29" s="4"/>
      <c r="G29" s="4"/>
      <c r="H29" s="4"/>
      <c r="I29" s="4"/>
      <c r="J29" s="4"/>
      <c r="K29" s="4"/>
      <c r="L29" s="4"/>
      <c r="M29" s="4"/>
      <c r="O29" t="s">
        <v>86</v>
      </c>
      <c r="P29" s="7">
        <v>0.45</v>
      </c>
      <c r="Q29" s="7">
        <v>0.18</v>
      </c>
      <c r="R29" s="7">
        <v>0.36</v>
      </c>
      <c r="W29" s="1">
        <v>44203</v>
      </c>
      <c r="X29" s="2">
        <v>43.970001000000003</v>
      </c>
      <c r="Y29" s="2">
        <v>44.779998999999997</v>
      </c>
      <c r="Z29" s="2">
        <f>Table3[[#This Row],[Close]]-Table3[[#This Row],[Open]]</f>
        <v>0.80999799999999311</v>
      </c>
    </row>
    <row r="30" spans="1:26" x14ac:dyDescent="0.35">
      <c r="W30" s="1">
        <v>44204</v>
      </c>
      <c r="X30" s="2">
        <v>44.959999000000003</v>
      </c>
      <c r="Y30" s="2">
        <v>45.09</v>
      </c>
      <c r="Z30" s="2">
        <f>Table3[[#This Row],[Close]]-Table3[[#This Row],[Open]]</f>
        <v>0.13000100000000003</v>
      </c>
    </row>
    <row r="31" spans="1:26" x14ac:dyDescent="0.35">
      <c r="O31" t="s">
        <v>87</v>
      </c>
      <c r="P31" s="17">
        <v>191</v>
      </c>
      <c r="Q31" s="17">
        <v>847</v>
      </c>
      <c r="R31" s="17">
        <v>200</v>
      </c>
      <c r="W31" s="1">
        <v>44207</v>
      </c>
      <c r="X31" s="2">
        <v>44.84</v>
      </c>
      <c r="Y31" s="2">
        <v>45.529998999999997</v>
      </c>
      <c r="Z31" s="2">
        <f>Table3[[#This Row],[Close]]-Table3[[#This Row],[Open]]</f>
        <v>0.68999899999999315</v>
      </c>
    </row>
    <row r="32" spans="1:26" x14ac:dyDescent="0.35">
      <c r="W32" s="1">
        <v>44208</v>
      </c>
      <c r="X32" s="2">
        <v>45.290000999999997</v>
      </c>
      <c r="Y32" s="2">
        <v>46.540000999999997</v>
      </c>
      <c r="Z32" s="2">
        <f>Table3[[#This Row],[Close]]-Table3[[#This Row],[Open]]</f>
        <v>1.25</v>
      </c>
    </row>
    <row r="33" spans="1:26" x14ac:dyDescent="0.35">
      <c r="W33" s="1">
        <v>44209</v>
      </c>
      <c r="X33" s="2">
        <v>46.060001</v>
      </c>
      <c r="Y33" s="2">
        <v>45.560001</v>
      </c>
      <c r="Z33" s="2">
        <f>Table3[[#This Row],[Close]]-Table3[[#This Row],[Open]]</f>
        <v>-0.5</v>
      </c>
    </row>
    <row r="34" spans="1:26" x14ac:dyDescent="0.35">
      <c r="W34" s="1">
        <v>44210</v>
      </c>
      <c r="X34" s="2">
        <v>46.080002</v>
      </c>
      <c r="Y34" s="2">
        <v>43.610000999999997</v>
      </c>
      <c r="Z34" s="2">
        <f>Table3[[#This Row],[Close]]-Table3[[#This Row],[Open]]</f>
        <v>-2.4700010000000034</v>
      </c>
    </row>
    <row r="35" spans="1:26" x14ac:dyDescent="0.35">
      <c r="W35" s="1">
        <v>44211</v>
      </c>
      <c r="X35" s="2">
        <v>43.130001</v>
      </c>
      <c r="Y35" s="2">
        <v>42.849997999999999</v>
      </c>
      <c r="Z35" s="2">
        <f>Table3[[#This Row],[Close]]-Table3[[#This Row],[Open]]</f>
        <v>-0.28000300000000067</v>
      </c>
    </row>
    <row r="36" spans="1:26" x14ac:dyDescent="0.35">
      <c r="W36" s="1">
        <v>44215</v>
      </c>
      <c r="X36" s="2">
        <v>42.599997999999999</v>
      </c>
      <c r="Y36" s="2">
        <v>42.580002</v>
      </c>
      <c r="Z36" s="2">
        <f>Table3[[#This Row],[Close]]-Table3[[#This Row],[Open]]</f>
        <v>-1.9995999999999015E-2</v>
      </c>
    </row>
    <row r="37" spans="1:26" x14ac:dyDescent="0.35">
      <c r="W37" s="1">
        <v>44216</v>
      </c>
      <c r="X37" s="2">
        <v>42.869999</v>
      </c>
      <c r="Y37" s="2">
        <v>43.580002</v>
      </c>
      <c r="Z37" s="2">
        <f>Table3[[#This Row],[Close]]-Table3[[#This Row],[Open]]</f>
        <v>0.71000300000000038</v>
      </c>
    </row>
    <row r="38" spans="1:26" x14ac:dyDescent="0.35">
      <c r="W38" s="1">
        <v>44217</v>
      </c>
      <c r="X38" s="2">
        <v>44.990001999999997</v>
      </c>
      <c r="Y38" s="2">
        <v>43.639999000000003</v>
      </c>
      <c r="Z38" s="2">
        <f>Table3[[#This Row],[Close]]-Table3[[#This Row],[Open]]</f>
        <v>-1.3500029999999938</v>
      </c>
    </row>
    <row r="39" spans="1:26" x14ac:dyDescent="0.35">
      <c r="W39" s="1">
        <v>44218</v>
      </c>
      <c r="X39" s="2">
        <v>42.970001000000003</v>
      </c>
      <c r="Y39" s="2">
        <v>44.34</v>
      </c>
      <c r="Z39" s="2">
        <f>Table3[[#This Row],[Close]]-Table3[[#This Row],[Open]]</f>
        <v>1.369999</v>
      </c>
    </row>
    <row r="40" spans="1:26" x14ac:dyDescent="0.35">
      <c r="W40" s="1">
        <v>44221</v>
      </c>
      <c r="X40" s="2">
        <v>43.799999</v>
      </c>
      <c r="Y40" s="2">
        <v>43.220001000000003</v>
      </c>
      <c r="Z40" s="2">
        <f>Table3[[#This Row],[Close]]-Table3[[#This Row],[Open]]</f>
        <v>-0.57999799999999624</v>
      </c>
    </row>
    <row r="41" spans="1:26" x14ac:dyDescent="0.35">
      <c r="W41" s="1">
        <v>44222</v>
      </c>
      <c r="X41" s="2">
        <v>43.91</v>
      </c>
      <c r="Y41" s="2">
        <v>42.450001</v>
      </c>
      <c r="Z41" s="2">
        <f>Table3[[#This Row],[Close]]-Table3[[#This Row],[Open]]</f>
        <v>-1.4599989999999963</v>
      </c>
    </row>
    <row r="42" spans="1:26" x14ac:dyDescent="0.35">
      <c r="W42" s="1">
        <v>44223</v>
      </c>
      <c r="X42" s="2">
        <v>41.07</v>
      </c>
      <c r="Y42" s="2">
        <v>40.909999999999997</v>
      </c>
      <c r="Z42" s="2">
        <f>Table3[[#This Row],[Close]]-Table3[[#This Row],[Open]]</f>
        <v>-0.16000000000000369</v>
      </c>
    </row>
    <row r="43" spans="1:26" x14ac:dyDescent="0.35">
      <c r="C43" s="26"/>
      <c r="D43" t="s">
        <v>84</v>
      </c>
      <c r="W43" s="1">
        <v>44224</v>
      </c>
      <c r="X43" s="2">
        <v>41.799999</v>
      </c>
      <c r="Y43" s="2">
        <v>42.560001</v>
      </c>
      <c r="Z43" s="2">
        <f>Table3[[#This Row],[Close]]-Table3[[#This Row],[Open]]</f>
        <v>0.76000200000000007</v>
      </c>
    </row>
    <row r="44" spans="1:26" x14ac:dyDescent="0.35">
      <c r="C44" s="25"/>
      <c r="D44" t="s">
        <v>85</v>
      </c>
      <c r="W44" s="1">
        <v>44225</v>
      </c>
      <c r="X44" s="2">
        <v>43.02</v>
      </c>
      <c r="Y44" s="2">
        <v>41.66</v>
      </c>
      <c r="Z44" s="2">
        <f>Table3[[#This Row],[Close]]-Table3[[#This Row],[Open]]</f>
        <v>-1.3600000000000065</v>
      </c>
    </row>
    <row r="45" spans="1:26" x14ac:dyDescent="0.35">
      <c r="C45" s="27"/>
      <c r="D45" t="s">
        <v>86</v>
      </c>
      <c r="W45" s="1">
        <v>44228</v>
      </c>
      <c r="X45" s="2">
        <v>42.130001</v>
      </c>
      <c r="Y45" s="2">
        <v>41.650002000000001</v>
      </c>
      <c r="Z45" s="2">
        <f>Table3[[#This Row],[Close]]-Table3[[#This Row],[Open]]</f>
        <v>-0.4799989999999994</v>
      </c>
    </row>
    <row r="46" spans="1:26" x14ac:dyDescent="0.35">
      <c r="W46" s="1">
        <v>44229</v>
      </c>
      <c r="X46" s="2">
        <v>41.73</v>
      </c>
      <c r="Y46" s="2">
        <v>42.73</v>
      </c>
      <c r="Z46" s="2">
        <f>Table3[[#This Row],[Close]]-Table3[[#This Row],[Open]]</f>
        <v>1</v>
      </c>
    </row>
    <row r="47" spans="1:26" x14ac:dyDescent="0.35">
      <c r="A47" s="38"/>
      <c r="B47" s="38"/>
      <c r="C47" s="38"/>
      <c r="D47" s="38"/>
      <c r="E47" s="38"/>
      <c r="F47" s="38"/>
      <c r="G47" s="38"/>
      <c r="H47" s="38"/>
      <c r="I47" s="38"/>
      <c r="J47" s="38"/>
      <c r="K47" s="38"/>
      <c r="L47" s="38"/>
      <c r="M47" s="38"/>
      <c r="W47" s="1">
        <v>44230</v>
      </c>
      <c r="X47" s="2">
        <v>44.75</v>
      </c>
      <c r="Y47" s="2">
        <v>43.810001</v>
      </c>
      <c r="Z47" s="2">
        <f>Table3[[#This Row],[Close]]-Table3[[#This Row],[Open]]</f>
        <v>-0.93999900000000025</v>
      </c>
    </row>
    <row r="48" spans="1:26" x14ac:dyDescent="0.35">
      <c r="W48" s="1">
        <v>44231</v>
      </c>
      <c r="X48" s="2">
        <v>44.110000999999997</v>
      </c>
      <c r="Y48" s="2">
        <v>45.560001</v>
      </c>
      <c r="Z48" s="2">
        <f>Table3[[#This Row],[Close]]-Table3[[#This Row],[Open]]</f>
        <v>1.4500000000000028</v>
      </c>
    </row>
    <row r="49" spans="23:26" x14ac:dyDescent="0.35">
      <c r="W49" s="1">
        <v>44232</v>
      </c>
      <c r="X49" s="2">
        <v>45.959999000000003</v>
      </c>
      <c r="Y49" s="2">
        <v>46.099997999999999</v>
      </c>
      <c r="Z49" s="2">
        <f>Table3[[#This Row],[Close]]-Table3[[#This Row],[Open]]</f>
        <v>0.13999899999999599</v>
      </c>
    </row>
    <row r="50" spans="23:26" x14ac:dyDescent="0.35">
      <c r="W50" s="1">
        <v>44235</v>
      </c>
      <c r="X50" s="2">
        <v>46.18</v>
      </c>
      <c r="Y50" s="2">
        <v>46.560001</v>
      </c>
      <c r="Z50" s="2">
        <f>Table3[[#This Row],[Close]]-Table3[[#This Row],[Open]]</f>
        <v>0.38000100000000003</v>
      </c>
    </row>
    <row r="51" spans="23:26" x14ac:dyDescent="0.35">
      <c r="W51" s="1">
        <v>44236</v>
      </c>
      <c r="X51" s="2">
        <v>45.970001000000003</v>
      </c>
      <c r="Y51" s="2">
        <v>44.619999</v>
      </c>
      <c r="Z51" s="2">
        <f>Table3[[#This Row],[Close]]-Table3[[#This Row],[Open]]</f>
        <v>-1.3500020000000035</v>
      </c>
    </row>
    <row r="52" spans="23:26" x14ac:dyDescent="0.35">
      <c r="W52" s="1">
        <v>44237</v>
      </c>
      <c r="X52" s="2">
        <v>44.810001</v>
      </c>
      <c r="Y52" s="2">
        <v>45.189999</v>
      </c>
      <c r="Z52" s="2">
        <f>Table3[[#This Row],[Close]]-Table3[[#This Row],[Open]]</f>
        <v>0.3799980000000005</v>
      </c>
    </row>
    <row r="53" spans="23:26" x14ac:dyDescent="0.35">
      <c r="W53" s="1">
        <v>44238</v>
      </c>
      <c r="X53" s="2">
        <v>45.48</v>
      </c>
      <c r="Y53" s="2">
        <v>45.540000999999997</v>
      </c>
      <c r="Z53" s="2">
        <f>Table3[[#This Row],[Close]]-Table3[[#This Row],[Open]]</f>
        <v>6.0000999999999749E-2</v>
      </c>
    </row>
    <row r="54" spans="23:26" x14ac:dyDescent="0.35">
      <c r="W54" s="1">
        <v>44239</v>
      </c>
      <c r="X54" s="2">
        <v>44.880001</v>
      </c>
      <c r="Y54" s="2">
        <v>46.009998000000003</v>
      </c>
      <c r="Z54" s="2">
        <f>Table3[[#This Row],[Close]]-Table3[[#This Row],[Open]]</f>
        <v>1.129997000000003</v>
      </c>
    </row>
    <row r="55" spans="23:26" x14ac:dyDescent="0.35">
      <c r="W55" s="1">
        <v>44243</v>
      </c>
      <c r="X55" s="2">
        <v>46.310001</v>
      </c>
      <c r="Y55" s="2">
        <v>46.759998000000003</v>
      </c>
      <c r="Z55" s="2">
        <f>Table3[[#This Row],[Close]]-Table3[[#This Row],[Open]]</f>
        <v>0.44999700000000331</v>
      </c>
    </row>
    <row r="56" spans="23:26" x14ac:dyDescent="0.35">
      <c r="W56" s="1">
        <v>44244</v>
      </c>
      <c r="X56" s="2">
        <v>46.799999</v>
      </c>
      <c r="Y56" s="2">
        <v>45.860000999999997</v>
      </c>
      <c r="Z56" s="2">
        <f>Table3[[#This Row],[Close]]-Table3[[#This Row],[Open]]</f>
        <v>-0.93999800000000278</v>
      </c>
    </row>
    <row r="57" spans="23:26" x14ac:dyDescent="0.35">
      <c r="W57" s="1">
        <v>44245</v>
      </c>
      <c r="X57" s="2">
        <v>45.080002</v>
      </c>
      <c r="Y57" s="2">
        <v>44.240001999999997</v>
      </c>
      <c r="Z57" s="2">
        <f>Table3[[#This Row],[Close]]-Table3[[#This Row],[Open]]</f>
        <v>-0.84000000000000341</v>
      </c>
    </row>
    <row r="58" spans="23:26" x14ac:dyDescent="0.35">
      <c r="W58" s="1">
        <v>44246</v>
      </c>
      <c r="X58" s="2">
        <v>44.740001999999997</v>
      </c>
      <c r="Y58" s="2">
        <v>45.889999000000003</v>
      </c>
      <c r="Z58" s="2">
        <f>Table3[[#This Row],[Close]]-Table3[[#This Row],[Open]]</f>
        <v>1.1499970000000062</v>
      </c>
    </row>
    <row r="59" spans="23:26" x14ac:dyDescent="0.35">
      <c r="W59" s="1">
        <v>44249</v>
      </c>
      <c r="X59" s="2">
        <v>45.700001</v>
      </c>
      <c r="Y59" s="2">
        <v>47.189999</v>
      </c>
      <c r="Z59" s="2">
        <f>Table3[[#This Row],[Close]]-Table3[[#This Row],[Open]]</f>
        <v>1.4899979999999999</v>
      </c>
    </row>
    <row r="60" spans="23:26" x14ac:dyDescent="0.35">
      <c r="W60" s="1">
        <v>44250</v>
      </c>
      <c r="X60" s="2">
        <v>46.59</v>
      </c>
      <c r="Y60" s="2">
        <v>46.860000999999997</v>
      </c>
      <c r="Z60" s="2">
        <f>Table3[[#This Row],[Close]]-Table3[[#This Row],[Open]]</f>
        <v>0.2700009999999935</v>
      </c>
    </row>
    <row r="61" spans="23:26" x14ac:dyDescent="0.35">
      <c r="W61" s="1">
        <v>44251</v>
      </c>
      <c r="X61" s="2">
        <v>46.68</v>
      </c>
      <c r="Y61" s="2">
        <v>47.790000999999997</v>
      </c>
      <c r="Z61" s="2">
        <f>Table3[[#This Row],[Close]]-Table3[[#This Row],[Open]]</f>
        <v>1.1100009999999969</v>
      </c>
    </row>
    <row r="62" spans="23:26" x14ac:dyDescent="0.35">
      <c r="W62" s="1">
        <v>44252</v>
      </c>
      <c r="X62" s="2">
        <v>47.610000999999997</v>
      </c>
      <c r="Y62" s="2">
        <v>46.599997999999999</v>
      </c>
      <c r="Z62" s="2">
        <f>Table3[[#This Row],[Close]]-Table3[[#This Row],[Open]]</f>
        <v>-1.0100029999999975</v>
      </c>
    </row>
    <row r="63" spans="23:26" x14ac:dyDescent="0.35">
      <c r="W63" s="1">
        <v>44253</v>
      </c>
      <c r="X63" s="2">
        <v>46.860000999999997</v>
      </c>
      <c r="Y63" s="2">
        <v>46.669998</v>
      </c>
      <c r="Z63" s="2">
        <f>Table3[[#This Row],[Close]]-Table3[[#This Row],[Open]]</f>
        <v>-0.19000299999999726</v>
      </c>
    </row>
    <row r="64" spans="23:26" x14ac:dyDescent="0.35">
      <c r="W64" s="1">
        <v>44256</v>
      </c>
      <c r="X64" s="2">
        <v>47.709999000000003</v>
      </c>
      <c r="Y64" s="2">
        <v>48.259998000000003</v>
      </c>
      <c r="Z64" s="2">
        <f>Table3[[#This Row],[Close]]-Table3[[#This Row],[Open]]</f>
        <v>0.54999899999999968</v>
      </c>
    </row>
    <row r="65" spans="23:26" x14ac:dyDescent="0.35">
      <c r="W65" s="1">
        <v>44257</v>
      </c>
      <c r="X65" s="2">
        <v>47.91</v>
      </c>
      <c r="Y65" s="2">
        <v>47.919998</v>
      </c>
      <c r="Z65" s="2">
        <f>Table3[[#This Row],[Close]]-Table3[[#This Row],[Open]]</f>
        <v>9.99800000000306E-3</v>
      </c>
    </row>
    <row r="66" spans="23:26" x14ac:dyDescent="0.35">
      <c r="W66" s="1">
        <v>44258</v>
      </c>
      <c r="X66" s="2">
        <v>48.110000999999997</v>
      </c>
      <c r="Y66" s="2">
        <v>47.93</v>
      </c>
      <c r="Z66" s="2">
        <f>Table3[[#This Row],[Close]]-Table3[[#This Row],[Open]]</f>
        <v>-0.18000099999999719</v>
      </c>
    </row>
    <row r="67" spans="23:26" x14ac:dyDescent="0.35">
      <c r="W67" s="1">
        <v>44259</v>
      </c>
      <c r="X67" s="2">
        <v>48</v>
      </c>
      <c r="Y67" s="2">
        <v>46.439999</v>
      </c>
      <c r="Z67" s="2">
        <f>Table3[[#This Row],[Close]]-Table3[[#This Row],[Open]]</f>
        <v>-1.5600009999999997</v>
      </c>
    </row>
    <row r="68" spans="23:26" x14ac:dyDescent="0.35">
      <c r="W68" s="1">
        <v>44260</v>
      </c>
      <c r="X68" s="2">
        <v>46.77</v>
      </c>
      <c r="Y68" s="2">
        <v>47.700001</v>
      </c>
      <c r="Z68" s="2">
        <f>Table3[[#This Row],[Close]]-Table3[[#This Row],[Open]]</f>
        <v>0.93000099999999719</v>
      </c>
    </row>
    <row r="69" spans="23:26" x14ac:dyDescent="0.35">
      <c r="W69" s="1">
        <v>44263</v>
      </c>
      <c r="X69" s="2">
        <v>48.52</v>
      </c>
      <c r="Y69" s="2">
        <v>52.389999000000003</v>
      </c>
      <c r="Z69" s="2">
        <f>Table3[[#This Row],[Close]]-Table3[[#This Row],[Open]]</f>
        <v>3.869999</v>
      </c>
    </row>
    <row r="70" spans="23:26" x14ac:dyDescent="0.35">
      <c r="W70" s="1">
        <v>44264</v>
      </c>
      <c r="X70" s="2">
        <v>52.34</v>
      </c>
      <c r="Y70" s="2">
        <v>53.57</v>
      </c>
      <c r="Z70" s="2">
        <f>Table3[[#This Row],[Close]]-Table3[[#This Row],[Open]]</f>
        <v>1.2299999999999969</v>
      </c>
    </row>
    <row r="71" spans="23:26" x14ac:dyDescent="0.35">
      <c r="W71" s="1">
        <v>44265</v>
      </c>
      <c r="X71" s="2">
        <v>53.299999</v>
      </c>
      <c r="Y71" s="2">
        <v>53.860000999999997</v>
      </c>
      <c r="Z71" s="2">
        <f>Table3[[#This Row],[Close]]-Table3[[#This Row],[Open]]</f>
        <v>0.56000199999999722</v>
      </c>
    </row>
    <row r="72" spans="23:26" x14ac:dyDescent="0.35">
      <c r="W72" s="1">
        <v>44266</v>
      </c>
      <c r="X72" s="2">
        <v>54</v>
      </c>
      <c r="Y72" s="2">
        <v>54.259998000000003</v>
      </c>
      <c r="Z72" s="2">
        <f>Table3[[#This Row],[Close]]-Table3[[#This Row],[Open]]</f>
        <v>0.25999800000000306</v>
      </c>
    </row>
    <row r="73" spans="23:26" x14ac:dyDescent="0.35">
      <c r="W73" s="1">
        <v>44267</v>
      </c>
      <c r="X73" s="2">
        <v>54</v>
      </c>
      <c r="Y73" s="2">
        <v>54.060001</v>
      </c>
      <c r="Z73" s="2">
        <f>Table3[[#This Row],[Close]]-Table3[[#This Row],[Open]]</f>
        <v>6.0000999999999749E-2</v>
      </c>
    </row>
    <row r="74" spans="23:26" x14ac:dyDescent="0.35">
      <c r="W74" s="1">
        <v>44270</v>
      </c>
      <c r="X74" s="2">
        <v>54.369999</v>
      </c>
      <c r="Y74" s="2">
        <v>56.639999000000003</v>
      </c>
      <c r="Z74" s="2">
        <f>Table3[[#This Row],[Close]]-Table3[[#This Row],[Open]]</f>
        <v>2.2700000000000031</v>
      </c>
    </row>
    <row r="75" spans="23:26" x14ac:dyDescent="0.35">
      <c r="W75" s="1">
        <v>44271</v>
      </c>
      <c r="X75" s="2">
        <v>56.119999</v>
      </c>
      <c r="Y75" s="2">
        <v>55.650002000000001</v>
      </c>
      <c r="Z75" s="2">
        <f>Table3[[#This Row],[Close]]-Table3[[#This Row],[Open]]</f>
        <v>-0.46999699999999933</v>
      </c>
    </row>
    <row r="76" spans="23:26" x14ac:dyDescent="0.35">
      <c r="W76" s="1">
        <v>44272</v>
      </c>
      <c r="X76" s="2">
        <v>55.84</v>
      </c>
      <c r="Y76" s="2">
        <v>56.34</v>
      </c>
      <c r="Z76" s="2">
        <f>Table3[[#This Row],[Close]]-Table3[[#This Row],[Open]]</f>
        <v>0.5</v>
      </c>
    </row>
    <row r="77" spans="23:26" x14ac:dyDescent="0.35">
      <c r="W77" s="1">
        <v>44273</v>
      </c>
      <c r="X77" s="2">
        <v>57</v>
      </c>
      <c r="Y77" s="2">
        <v>55.540000999999997</v>
      </c>
      <c r="Z77" s="2">
        <f>Table3[[#This Row],[Close]]-Table3[[#This Row],[Open]]</f>
        <v>-1.4599990000000034</v>
      </c>
    </row>
    <row r="78" spans="23:26" x14ac:dyDescent="0.35">
      <c r="W78" s="1">
        <v>44274</v>
      </c>
      <c r="X78" s="2">
        <v>55.389999000000003</v>
      </c>
      <c r="Y78" s="2">
        <v>55.189999</v>
      </c>
      <c r="Z78" s="2">
        <f>Table3[[#This Row],[Close]]-Table3[[#This Row],[Open]]</f>
        <v>-0.20000000000000284</v>
      </c>
    </row>
    <row r="79" spans="23:26" x14ac:dyDescent="0.35">
      <c r="W79" s="1">
        <v>44277</v>
      </c>
      <c r="X79" s="2">
        <v>54.939999</v>
      </c>
      <c r="Y79" s="2">
        <v>53.290000999999997</v>
      </c>
      <c r="Z79" s="2">
        <f>Table3[[#This Row],[Close]]-Table3[[#This Row],[Open]]</f>
        <v>-1.6499980000000036</v>
      </c>
    </row>
    <row r="80" spans="23:26" x14ac:dyDescent="0.35">
      <c r="W80" s="1">
        <v>44278</v>
      </c>
      <c r="X80" s="2">
        <v>52.650002000000001</v>
      </c>
      <c r="Y80" s="2">
        <v>49.43</v>
      </c>
      <c r="Z80" s="2">
        <f>Table3[[#This Row],[Close]]-Table3[[#This Row],[Open]]</f>
        <v>-3.2200020000000009</v>
      </c>
    </row>
    <row r="81" spans="23:26" x14ac:dyDescent="0.35">
      <c r="W81" s="1">
        <v>44279</v>
      </c>
      <c r="X81" s="2">
        <v>50.48</v>
      </c>
      <c r="Y81" s="2">
        <v>48.150002000000001</v>
      </c>
      <c r="Z81" s="2">
        <f>Table3[[#This Row],[Close]]-Table3[[#This Row],[Open]]</f>
        <v>-2.3299979999999962</v>
      </c>
    </row>
    <row r="82" spans="23:26" x14ac:dyDescent="0.35">
      <c r="W82" s="1">
        <v>44280</v>
      </c>
      <c r="X82" s="2">
        <v>46.5</v>
      </c>
      <c r="Y82" s="2">
        <v>49.299999</v>
      </c>
      <c r="Z82" s="2">
        <f>Table3[[#This Row],[Close]]-Table3[[#This Row],[Open]]</f>
        <v>2.7999989999999997</v>
      </c>
    </row>
    <row r="83" spans="23:26" x14ac:dyDescent="0.35">
      <c r="W83" s="1">
        <v>44281</v>
      </c>
      <c r="X83" s="2">
        <v>50.169998</v>
      </c>
      <c r="Y83" s="2">
        <v>50.18</v>
      </c>
      <c r="Z83" s="2">
        <f>Table3[[#This Row],[Close]]-Table3[[#This Row],[Open]]</f>
        <v>1.0002000000000066E-2</v>
      </c>
    </row>
    <row r="84" spans="23:26" x14ac:dyDescent="0.35">
      <c r="W84" s="1">
        <v>44284</v>
      </c>
      <c r="X84" s="2">
        <v>49.75</v>
      </c>
      <c r="Y84" s="2">
        <v>47.310001</v>
      </c>
      <c r="Z84" s="2">
        <f>Table3[[#This Row],[Close]]-Table3[[#This Row],[Open]]</f>
        <v>-2.4399990000000003</v>
      </c>
    </row>
    <row r="85" spans="23:26" x14ac:dyDescent="0.35">
      <c r="W85" s="1">
        <v>44285</v>
      </c>
      <c r="X85" s="2">
        <v>47.57</v>
      </c>
      <c r="Y85" s="2">
        <v>49.830002</v>
      </c>
      <c r="Z85" s="2">
        <f>Table3[[#This Row],[Close]]-Table3[[#This Row],[Open]]</f>
        <v>2.2600020000000001</v>
      </c>
    </row>
    <row r="86" spans="23:26" x14ac:dyDescent="0.35">
      <c r="W86" s="1">
        <v>44286</v>
      </c>
      <c r="X86" s="2">
        <v>49.950001</v>
      </c>
      <c r="Y86" s="2">
        <v>51</v>
      </c>
      <c r="Z86" s="2">
        <f>Table3[[#This Row],[Close]]-Table3[[#This Row],[Open]]</f>
        <v>1.0499989999999997</v>
      </c>
    </row>
    <row r="87" spans="23:26" x14ac:dyDescent="0.35">
      <c r="W87" s="1">
        <v>44287</v>
      </c>
      <c r="X87" s="2">
        <v>51.200001</v>
      </c>
      <c r="Y87" s="2">
        <v>49.380001</v>
      </c>
      <c r="Z87" s="2">
        <f>Table3[[#This Row],[Close]]-Table3[[#This Row],[Open]]</f>
        <v>-1.8200000000000003</v>
      </c>
    </row>
    <row r="88" spans="23:26" x14ac:dyDescent="0.35">
      <c r="W88" s="1">
        <v>44291</v>
      </c>
      <c r="X88" s="2">
        <v>50.099997999999999</v>
      </c>
      <c r="Y88" s="2">
        <v>50.200001</v>
      </c>
      <c r="Z88" s="2">
        <f>Table3[[#This Row],[Close]]-Table3[[#This Row],[Open]]</f>
        <v>0.10000300000000095</v>
      </c>
    </row>
    <row r="89" spans="23:26" x14ac:dyDescent="0.35">
      <c r="W89" s="1">
        <v>44292</v>
      </c>
      <c r="X89" s="2">
        <v>50.43</v>
      </c>
      <c r="Y89" s="2">
        <v>50.400002000000001</v>
      </c>
      <c r="Z89" s="2">
        <f>Table3[[#This Row],[Close]]-Table3[[#This Row],[Open]]</f>
        <v>-2.9997999999999081E-2</v>
      </c>
    </row>
    <row r="90" spans="23:26" x14ac:dyDescent="0.35">
      <c r="W90" s="1">
        <v>44293</v>
      </c>
      <c r="X90" s="2">
        <v>50.360000999999997</v>
      </c>
      <c r="Y90" s="2">
        <v>50.740001999999997</v>
      </c>
      <c r="Z90" s="2">
        <f>Table3[[#This Row],[Close]]-Table3[[#This Row],[Open]]</f>
        <v>0.38000100000000003</v>
      </c>
    </row>
    <row r="91" spans="23:26" x14ac:dyDescent="0.35">
      <c r="W91" s="1">
        <v>44294</v>
      </c>
      <c r="X91" s="2">
        <v>50.52</v>
      </c>
      <c r="Y91" s="2">
        <v>52.18</v>
      </c>
      <c r="Z91" s="2">
        <f>Table3[[#This Row],[Close]]-Table3[[#This Row],[Open]]</f>
        <v>1.6599999999999966</v>
      </c>
    </row>
    <row r="92" spans="23:26" x14ac:dyDescent="0.35">
      <c r="W92" s="1">
        <v>44295</v>
      </c>
      <c r="X92" s="2">
        <v>52.650002000000001</v>
      </c>
      <c r="Y92" s="2">
        <v>53.529998999999997</v>
      </c>
      <c r="Z92" s="2">
        <f>Table3[[#This Row],[Close]]-Table3[[#This Row],[Open]]</f>
        <v>0.87999699999999592</v>
      </c>
    </row>
    <row r="93" spans="23:26" x14ac:dyDescent="0.35">
      <c r="W93" s="1">
        <v>44298</v>
      </c>
      <c r="X93" s="2">
        <v>53</v>
      </c>
      <c r="Y93" s="2">
        <v>53.900002000000001</v>
      </c>
      <c r="Z93" s="2">
        <f>Table3[[#This Row],[Close]]-Table3[[#This Row],[Open]]</f>
        <v>0.90000200000000063</v>
      </c>
    </row>
    <row r="94" spans="23:26" x14ac:dyDescent="0.35">
      <c r="W94" s="1">
        <v>44299</v>
      </c>
      <c r="X94" s="2">
        <v>53.360000999999997</v>
      </c>
      <c r="Y94" s="2">
        <v>52.82</v>
      </c>
      <c r="Z94" s="2">
        <f>Table3[[#This Row],[Close]]-Table3[[#This Row],[Open]]</f>
        <v>-0.54000099999999662</v>
      </c>
    </row>
    <row r="95" spans="23:26" x14ac:dyDescent="0.35">
      <c r="W95" s="1">
        <v>44300</v>
      </c>
      <c r="X95" s="2">
        <v>52.779998999999997</v>
      </c>
      <c r="Y95" s="2">
        <v>52.509998000000003</v>
      </c>
      <c r="Z95" s="2">
        <f>Table3[[#This Row],[Close]]-Table3[[#This Row],[Open]]</f>
        <v>-0.2700009999999935</v>
      </c>
    </row>
    <row r="96" spans="23:26" x14ac:dyDescent="0.35">
      <c r="W96" s="1">
        <v>44301</v>
      </c>
      <c r="X96" s="2">
        <v>53.209999000000003</v>
      </c>
      <c r="Y96" s="2">
        <v>53.599997999999999</v>
      </c>
      <c r="Z96" s="2">
        <f>Table3[[#This Row],[Close]]-Table3[[#This Row],[Open]]</f>
        <v>0.38999899999999599</v>
      </c>
    </row>
    <row r="97" spans="23:26" x14ac:dyDescent="0.35">
      <c r="W97" s="1">
        <v>44302</v>
      </c>
      <c r="X97" s="2">
        <v>54.029998999999997</v>
      </c>
      <c r="Y97" s="2">
        <v>53.830002</v>
      </c>
      <c r="Z97" s="2">
        <f>Table3[[#This Row],[Close]]-Table3[[#This Row],[Open]]</f>
        <v>-0.19999699999999621</v>
      </c>
    </row>
    <row r="98" spans="23:26" x14ac:dyDescent="0.35">
      <c r="W98" s="1">
        <v>44305</v>
      </c>
      <c r="X98" s="2">
        <v>53.240001999999997</v>
      </c>
      <c r="Y98" s="2">
        <v>52.18</v>
      </c>
      <c r="Z98" s="2">
        <f>Table3[[#This Row],[Close]]-Table3[[#This Row],[Open]]</f>
        <v>-1.0600019999999972</v>
      </c>
    </row>
    <row r="99" spans="23:26" x14ac:dyDescent="0.35">
      <c r="W99" s="1">
        <v>44306</v>
      </c>
      <c r="X99" s="2">
        <v>51.75</v>
      </c>
      <c r="Y99" s="2">
        <v>50.630001</v>
      </c>
      <c r="Z99" s="2">
        <f>Table3[[#This Row],[Close]]-Table3[[#This Row],[Open]]</f>
        <v>-1.119999</v>
      </c>
    </row>
    <row r="100" spans="23:26" x14ac:dyDescent="0.35">
      <c r="W100" s="1">
        <v>44307</v>
      </c>
      <c r="X100" s="2">
        <v>50.080002</v>
      </c>
      <c r="Y100" s="2">
        <v>52.360000999999997</v>
      </c>
      <c r="Z100" s="2">
        <f>Table3[[#This Row],[Close]]-Table3[[#This Row],[Open]]</f>
        <v>2.2799989999999966</v>
      </c>
    </row>
    <row r="101" spans="23:26" x14ac:dyDescent="0.35">
      <c r="W101" s="1">
        <v>44308</v>
      </c>
      <c r="X101" s="2">
        <v>53.02</v>
      </c>
      <c r="Y101" s="2">
        <v>52.540000999999997</v>
      </c>
      <c r="Z101" s="2">
        <f>Table3[[#This Row],[Close]]-Table3[[#This Row],[Open]]</f>
        <v>-0.4799990000000065</v>
      </c>
    </row>
    <row r="102" spans="23:26" x14ac:dyDescent="0.35">
      <c r="W102" s="1">
        <v>44309</v>
      </c>
      <c r="X102" s="2">
        <v>53.150002000000001</v>
      </c>
      <c r="Y102" s="2">
        <v>53.799999</v>
      </c>
      <c r="Z102" s="2">
        <f>Table3[[#This Row],[Close]]-Table3[[#This Row],[Open]]</f>
        <v>0.64999699999999905</v>
      </c>
    </row>
    <row r="103" spans="23:26" x14ac:dyDescent="0.35">
      <c r="W103" s="1">
        <v>44312</v>
      </c>
      <c r="X103" s="2">
        <v>53.73</v>
      </c>
      <c r="Y103" s="2">
        <v>52.82</v>
      </c>
      <c r="Z103" s="2">
        <f>Table3[[#This Row],[Close]]-Table3[[#This Row],[Open]]</f>
        <v>-0.90999999999999659</v>
      </c>
    </row>
    <row r="104" spans="23:26" x14ac:dyDescent="0.35">
      <c r="W104" s="1">
        <v>44313</v>
      </c>
      <c r="X104" s="2">
        <v>53.02</v>
      </c>
      <c r="Y104" s="2">
        <v>55.310001</v>
      </c>
      <c r="Z104" s="2">
        <f>Table3[[#This Row],[Close]]-Table3[[#This Row],[Open]]</f>
        <v>2.2900009999999966</v>
      </c>
    </row>
    <row r="105" spans="23:26" x14ac:dyDescent="0.35">
      <c r="W105" s="1">
        <v>44314</v>
      </c>
      <c r="X105" s="2">
        <v>55</v>
      </c>
      <c r="Y105" s="2">
        <v>55.279998999999997</v>
      </c>
      <c r="Z105" s="2">
        <f>Table3[[#This Row],[Close]]-Table3[[#This Row],[Open]]</f>
        <v>0.27999899999999656</v>
      </c>
    </row>
    <row r="106" spans="23:26" x14ac:dyDescent="0.35">
      <c r="W106" s="1">
        <v>44315</v>
      </c>
      <c r="X106" s="2">
        <v>55.990001999999997</v>
      </c>
      <c r="Y106" s="2">
        <v>55.369999</v>
      </c>
      <c r="Z106" s="2">
        <f>Table3[[#This Row],[Close]]-Table3[[#This Row],[Open]]</f>
        <v>-0.62000299999999697</v>
      </c>
    </row>
    <row r="107" spans="23:26" x14ac:dyDescent="0.35">
      <c r="W107" s="1">
        <v>44316</v>
      </c>
      <c r="X107" s="2">
        <v>55.02</v>
      </c>
      <c r="Y107" s="2">
        <v>55.080002</v>
      </c>
      <c r="Z107" s="2">
        <f>Table3[[#This Row],[Close]]-Table3[[#This Row],[Open]]</f>
        <v>6.0001999999997224E-2</v>
      </c>
    </row>
    <row r="108" spans="23:26" x14ac:dyDescent="0.35">
      <c r="W108" s="1">
        <v>44319</v>
      </c>
      <c r="X108" s="2">
        <v>56.66</v>
      </c>
      <c r="Y108" s="2">
        <v>57.41</v>
      </c>
      <c r="Z108" s="2">
        <f>Table3[[#This Row],[Close]]-Table3[[#This Row],[Open]]</f>
        <v>0.75</v>
      </c>
    </row>
    <row r="109" spans="23:26" x14ac:dyDescent="0.35">
      <c r="W109" s="1">
        <v>44320</v>
      </c>
      <c r="X109" s="2">
        <v>57.040000999999997</v>
      </c>
      <c r="Y109" s="2">
        <v>57.560001</v>
      </c>
      <c r="Z109" s="2">
        <f>Table3[[#This Row],[Close]]-Table3[[#This Row],[Open]]</f>
        <v>0.52000000000000313</v>
      </c>
    </row>
    <row r="110" spans="23:26" x14ac:dyDescent="0.35">
      <c r="W110" s="1">
        <v>44321</v>
      </c>
      <c r="X110" s="2">
        <v>58.200001</v>
      </c>
      <c r="Y110" s="2">
        <v>58.740001999999997</v>
      </c>
      <c r="Z110" s="2">
        <f>Table3[[#This Row],[Close]]-Table3[[#This Row],[Open]]</f>
        <v>0.54000099999999662</v>
      </c>
    </row>
    <row r="111" spans="23:26" x14ac:dyDescent="0.35">
      <c r="W111" s="1">
        <v>44322</v>
      </c>
      <c r="X111" s="2">
        <v>58.799999</v>
      </c>
      <c r="Y111" s="2">
        <v>57.529998999999997</v>
      </c>
      <c r="Z111" s="2">
        <f>Table3[[#This Row],[Close]]-Table3[[#This Row],[Open]]</f>
        <v>-1.2700000000000031</v>
      </c>
    </row>
    <row r="112" spans="23:26" x14ac:dyDescent="0.35">
      <c r="W112" s="1">
        <v>44323</v>
      </c>
      <c r="X112" s="2">
        <v>57.32</v>
      </c>
      <c r="Y112" s="2">
        <v>59.5</v>
      </c>
      <c r="Z112" s="2">
        <f>Table3[[#This Row],[Close]]-Table3[[#This Row],[Open]]</f>
        <v>2.1799999999999997</v>
      </c>
    </row>
    <row r="113" spans="23:26" x14ac:dyDescent="0.35">
      <c r="W113" s="1">
        <v>44326</v>
      </c>
      <c r="X113" s="2">
        <v>59.400002000000001</v>
      </c>
      <c r="Y113" s="2">
        <v>56.75</v>
      </c>
      <c r="Z113" s="2">
        <f>Table3[[#This Row],[Close]]-Table3[[#This Row],[Open]]</f>
        <v>-2.6500020000000006</v>
      </c>
    </row>
    <row r="114" spans="23:26" x14ac:dyDescent="0.35">
      <c r="W114" s="1">
        <v>44327</v>
      </c>
      <c r="X114" s="2">
        <v>55.610000999999997</v>
      </c>
      <c r="Y114" s="2">
        <v>55.580002</v>
      </c>
      <c r="Z114" s="2">
        <f>Table3[[#This Row],[Close]]-Table3[[#This Row],[Open]]</f>
        <v>-2.9998999999996556E-2</v>
      </c>
    </row>
    <row r="115" spans="23:26" x14ac:dyDescent="0.35">
      <c r="W115" s="1">
        <v>44328</v>
      </c>
      <c r="X115" s="2">
        <v>55</v>
      </c>
      <c r="Y115" s="2">
        <v>52.66</v>
      </c>
      <c r="Z115" s="2">
        <f>Table3[[#This Row],[Close]]-Table3[[#This Row],[Open]]</f>
        <v>-2.3400000000000034</v>
      </c>
    </row>
    <row r="116" spans="23:26" x14ac:dyDescent="0.35">
      <c r="W116" s="1">
        <v>44329</v>
      </c>
      <c r="X116" s="2">
        <v>53.16</v>
      </c>
      <c r="Y116" s="2">
        <v>53.68</v>
      </c>
      <c r="Z116" s="2">
        <f>Table3[[#This Row],[Close]]-Table3[[#This Row],[Open]]</f>
        <v>0.52000000000000313</v>
      </c>
    </row>
    <row r="117" spans="23:26" x14ac:dyDescent="0.35">
      <c r="W117" s="1">
        <v>44330</v>
      </c>
      <c r="X117" s="2">
        <v>53.98</v>
      </c>
      <c r="Y117" s="2">
        <v>56.860000999999997</v>
      </c>
      <c r="Z117" s="2">
        <f>Table3[[#This Row],[Close]]-Table3[[#This Row],[Open]]</f>
        <v>2.880001</v>
      </c>
    </row>
    <row r="118" spans="23:26" x14ac:dyDescent="0.35">
      <c r="W118" s="1">
        <v>44333</v>
      </c>
      <c r="X118" s="2">
        <v>56.830002</v>
      </c>
      <c r="Y118" s="2">
        <v>57.880001</v>
      </c>
      <c r="Z118" s="2">
        <f>Table3[[#This Row],[Close]]-Table3[[#This Row],[Open]]</f>
        <v>1.0499989999999997</v>
      </c>
    </row>
    <row r="119" spans="23:26" x14ac:dyDescent="0.35">
      <c r="W119" s="1">
        <v>44334</v>
      </c>
      <c r="X119" s="2">
        <v>58.389999000000003</v>
      </c>
      <c r="Y119" s="2">
        <v>56.790000999999997</v>
      </c>
      <c r="Z119" s="2">
        <f>Table3[[#This Row],[Close]]-Table3[[#This Row],[Open]]</f>
        <v>-1.5999980000000065</v>
      </c>
    </row>
    <row r="120" spans="23:26" x14ac:dyDescent="0.35">
      <c r="W120" s="1">
        <v>44335</v>
      </c>
      <c r="X120" s="2">
        <v>55.830002</v>
      </c>
      <c r="Y120" s="2">
        <v>55.07</v>
      </c>
      <c r="Z120" s="2">
        <f>Table3[[#This Row],[Close]]-Table3[[#This Row],[Open]]</f>
        <v>-0.76000200000000007</v>
      </c>
    </row>
    <row r="121" spans="23:26" x14ac:dyDescent="0.35">
      <c r="W121" s="1">
        <v>44336</v>
      </c>
      <c r="X121" s="2">
        <v>55.619999</v>
      </c>
      <c r="Y121" s="2">
        <v>53.610000999999997</v>
      </c>
      <c r="Z121" s="2">
        <f>Table3[[#This Row],[Close]]-Table3[[#This Row],[Open]]</f>
        <v>-2.0099980000000031</v>
      </c>
    </row>
    <row r="122" spans="23:26" x14ac:dyDescent="0.35">
      <c r="W122" s="1">
        <v>44337</v>
      </c>
      <c r="X122" s="2">
        <v>54.060001</v>
      </c>
      <c r="Y122" s="2">
        <v>52.34</v>
      </c>
      <c r="Z122" s="2">
        <f>Table3[[#This Row],[Close]]-Table3[[#This Row],[Open]]</f>
        <v>-1.7200009999999963</v>
      </c>
    </row>
    <row r="123" spans="23:26" x14ac:dyDescent="0.35">
      <c r="W123" s="1">
        <v>44340</v>
      </c>
      <c r="X123" s="2">
        <v>52.75</v>
      </c>
      <c r="Y123" s="2">
        <v>53.150002000000001</v>
      </c>
      <c r="Z123" s="2">
        <f>Table3[[#This Row],[Close]]-Table3[[#This Row],[Open]]</f>
        <v>0.40000200000000063</v>
      </c>
    </row>
    <row r="124" spans="23:26" x14ac:dyDescent="0.35">
      <c r="W124" s="1">
        <v>44341</v>
      </c>
      <c r="X124" s="2">
        <v>53.919998</v>
      </c>
      <c r="Y124" s="2">
        <v>52.939999</v>
      </c>
      <c r="Z124" s="2">
        <f>Table3[[#This Row],[Close]]-Table3[[#This Row],[Open]]</f>
        <v>-0.9799989999999994</v>
      </c>
    </row>
    <row r="125" spans="23:26" x14ac:dyDescent="0.35">
      <c r="W125" s="1">
        <v>44342</v>
      </c>
      <c r="X125" s="2">
        <v>53.040000999999997</v>
      </c>
      <c r="Y125" s="2">
        <v>54.599997999999999</v>
      </c>
      <c r="Z125" s="2">
        <f>Table3[[#This Row],[Close]]-Table3[[#This Row],[Open]]</f>
        <v>1.5599970000000027</v>
      </c>
    </row>
    <row r="126" spans="23:26" x14ac:dyDescent="0.35">
      <c r="W126" s="1">
        <v>44343</v>
      </c>
      <c r="X126" s="2">
        <v>55.060001</v>
      </c>
      <c r="Y126" s="2">
        <v>56.41</v>
      </c>
      <c r="Z126" s="2">
        <f>Table3[[#This Row],[Close]]-Table3[[#This Row],[Open]]</f>
        <v>1.3499989999999968</v>
      </c>
    </row>
    <row r="127" spans="23:26" x14ac:dyDescent="0.35">
      <c r="W127" s="1">
        <v>44344</v>
      </c>
      <c r="X127" s="2">
        <v>56.700001</v>
      </c>
      <c r="Y127" s="2">
        <v>56.709999000000003</v>
      </c>
      <c r="Z127" s="2">
        <f>Table3[[#This Row],[Close]]-Table3[[#This Row],[Open]]</f>
        <v>9.99800000000306E-3</v>
      </c>
    </row>
    <row r="128" spans="23:26" x14ac:dyDescent="0.35">
      <c r="W128" s="1">
        <v>44348</v>
      </c>
      <c r="X128" s="2">
        <v>57.349997999999999</v>
      </c>
      <c r="Y128" s="2">
        <v>56.27</v>
      </c>
      <c r="Z128" s="2">
        <f>Table3[[#This Row],[Close]]-Table3[[#This Row],[Open]]</f>
        <v>-1.0799979999999962</v>
      </c>
    </row>
    <row r="129" spans="23:26" x14ac:dyDescent="0.35">
      <c r="W129" s="1">
        <v>44349</v>
      </c>
      <c r="X129" s="2">
        <v>56.110000999999997</v>
      </c>
      <c r="Y129" s="2">
        <v>54.52</v>
      </c>
      <c r="Z129" s="2">
        <f>Table3[[#This Row],[Close]]-Table3[[#This Row],[Open]]</f>
        <v>-1.5900009999999938</v>
      </c>
    </row>
    <row r="130" spans="23:26" x14ac:dyDescent="0.35">
      <c r="W130" s="1">
        <v>44350</v>
      </c>
      <c r="X130" s="2">
        <v>53.869999</v>
      </c>
      <c r="Y130" s="2">
        <v>53.689999</v>
      </c>
      <c r="Z130" s="2">
        <f>Table3[[#This Row],[Close]]-Table3[[#This Row],[Open]]</f>
        <v>-0.17999999999999972</v>
      </c>
    </row>
    <row r="131" spans="23:26" x14ac:dyDescent="0.35">
      <c r="W131" s="1">
        <v>44351</v>
      </c>
      <c r="X131" s="2">
        <v>53.799999</v>
      </c>
      <c r="Y131" s="2">
        <v>53.849997999999999</v>
      </c>
      <c r="Z131" s="2">
        <f>Table3[[#This Row],[Close]]-Table3[[#This Row],[Open]]</f>
        <v>4.9998999999999683E-2</v>
      </c>
    </row>
    <row r="132" spans="23:26" x14ac:dyDescent="0.35">
      <c r="W132" s="1">
        <v>44354</v>
      </c>
      <c r="X132" s="2">
        <v>54.189999</v>
      </c>
      <c r="Y132" s="2">
        <v>54.93</v>
      </c>
      <c r="Z132" s="2">
        <f>Table3[[#This Row],[Close]]-Table3[[#This Row],[Open]]</f>
        <v>0.74000099999999946</v>
      </c>
    </row>
    <row r="133" spans="23:26" x14ac:dyDescent="0.35">
      <c r="W133" s="1">
        <v>44355</v>
      </c>
      <c r="X133" s="2">
        <v>54.84</v>
      </c>
      <c r="Y133" s="2">
        <v>55.849997999999999</v>
      </c>
      <c r="Z133" s="2">
        <f>Table3[[#This Row],[Close]]-Table3[[#This Row],[Open]]</f>
        <v>1.009997999999996</v>
      </c>
    </row>
    <row r="134" spans="23:26" x14ac:dyDescent="0.35">
      <c r="W134" s="1">
        <v>44356</v>
      </c>
      <c r="X134" s="2">
        <v>55.790000999999997</v>
      </c>
      <c r="Y134" s="2">
        <v>54.549999</v>
      </c>
      <c r="Z134" s="2">
        <f>Table3[[#This Row],[Close]]-Table3[[#This Row],[Open]]</f>
        <v>-1.2400019999999969</v>
      </c>
    </row>
    <row r="135" spans="23:26" x14ac:dyDescent="0.35">
      <c r="W135" s="1">
        <v>44357</v>
      </c>
      <c r="X135" s="2">
        <v>54.849997999999999</v>
      </c>
      <c r="Y135" s="2">
        <v>53.259998000000003</v>
      </c>
      <c r="Z135" s="2">
        <f>Table3[[#This Row],[Close]]-Table3[[#This Row],[Open]]</f>
        <v>-1.5899999999999963</v>
      </c>
    </row>
    <row r="136" spans="23:26" x14ac:dyDescent="0.35">
      <c r="W136" s="1">
        <v>44358</v>
      </c>
      <c r="X136" s="2">
        <v>54</v>
      </c>
      <c r="Y136" s="2">
        <v>55.900002000000001</v>
      </c>
      <c r="Z136" s="2">
        <f>Table3[[#This Row],[Close]]-Table3[[#This Row],[Open]]</f>
        <v>1.9000020000000006</v>
      </c>
    </row>
    <row r="137" spans="23:26" x14ac:dyDescent="0.35">
      <c r="W137" s="1">
        <v>44361</v>
      </c>
      <c r="X137" s="2">
        <v>55.689999</v>
      </c>
      <c r="Y137" s="2">
        <v>54.439999</v>
      </c>
      <c r="Z137" s="2">
        <f>Table3[[#This Row],[Close]]-Table3[[#This Row],[Open]]</f>
        <v>-1.25</v>
      </c>
    </row>
    <row r="138" spans="23:26" x14ac:dyDescent="0.35">
      <c r="W138" s="1">
        <v>44362</v>
      </c>
      <c r="X138" s="2">
        <v>54.57</v>
      </c>
      <c r="Y138" s="2">
        <v>54.830002</v>
      </c>
      <c r="Z138" s="2">
        <f>Table3[[#This Row],[Close]]-Table3[[#This Row],[Open]]</f>
        <v>0.26000200000000007</v>
      </c>
    </row>
    <row r="139" spans="23:26" x14ac:dyDescent="0.35">
      <c r="W139" s="1">
        <v>44363</v>
      </c>
      <c r="X139" s="2">
        <v>54.630001</v>
      </c>
      <c r="Y139" s="2">
        <v>55.32</v>
      </c>
      <c r="Z139" s="2">
        <f>Table3[[#This Row],[Close]]-Table3[[#This Row],[Open]]</f>
        <v>0.68999900000000025</v>
      </c>
    </row>
    <row r="140" spans="23:26" x14ac:dyDescent="0.35">
      <c r="W140" s="1">
        <v>44364</v>
      </c>
      <c r="X140" s="2">
        <v>55.060001</v>
      </c>
      <c r="Y140" s="2">
        <v>53.59</v>
      </c>
      <c r="Z140" s="2">
        <f>Table3[[#This Row],[Close]]-Table3[[#This Row],[Open]]</f>
        <v>-1.4700009999999963</v>
      </c>
    </row>
    <row r="141" spans="23:26" x14ac:dyDescent="0.35">
      <c r="W141" s="1">
        <v>44365</v>
      </c>
      <c r="X141" s="2">
        <v>52.540000999999997</v>
      </c>
      <c r="Y141" s="2">
        <v>52.27</v>
      </c>
      <c r="Z141" s="2">
        <f>Table3[[#This Row],[Close]]-Table3[[#This Row],[Open]]</f>
        <v>-0.2700009999999935</v>
      </c>
    </row>
    <row r="142" spans="23:26" x14ac:dyDescent="0.35">
      <c r="W142" s="1">
        <v>44368</v>
      </c>
      <c r="X142" s="2">
        <v>52.849997999999999</v>
      </c>
      <c r="Y142" s="2">
        <v>53.34</v>
      </c>
      <c r="Z142" s="2">
        <f>Table3[[#This Row],[Close]]-Table3[[#This Row],[Open]]</f>
        <v>0.49000200000000405</v>
      </c>
    </row>
    <row r="143" spans="23:26" x14ac:dyDescent="0.35">
      <c r="W143" s="1">
        <v>44369</v>
      </c>
      <c r="X143" s="2">
        <v>53.509998000000003</v>
      </c>
      <c r="Y143" s="2">
        <v>54.110000999999997</v>
      </c>
      <c r="Z143" s="2">
        <f>Table3[[#This Row],[Close]]-Table3[[#This Row],[Open]]</f>
        <v>0.60000299999999385</v>
      </c>
    </row>
    <row r="144" spans="23:26" x14ac:dyDescent="0.35">
      <c r="W144" s="1">
        <v>44370</v>
      </c>
      <c r="X144" s="2">
        <v>54.150002000000001</v>
      </c>
      <c r="Y144" s="2">
        <v>54.540000999999997</v>
      </c>
      <c r="Z144" s="2">
        <f>Table3[[#This Row],[Close]]-Table3[[#This Row],[Open]]</f>
        <v>0.38999899999999599</v>
      </c>
    </row>
    <row r="145" spans="23:26" x14ac:dyDescent="0.35">
      <c r="W145" s="1">
        <v>44371</v>
      </c>
      <c r="X145" s="2">
        <v>54.98</v>
      </c>
      <c r="Y145" s="2">
        <v>55.52</v>
      </c>
      <c r="Z145" s="2">
        <f>Table3[[#This Row],[Close]]-Table3[[#This Row],[Open]]</f>
        <v>0.54000000000000625</v>
      </c>
    </row>
    <row r="146" spans="23:26" x14ac:dyDescent="0.35">
      <c r="W146" s="1">
        <v>44372</v>
      </c>
      <c r="X146" s="2">
        <v>56.119999</v>
      </c>
      <c r="Y146" s="2">
        <v>56.259998000000003</v>
      </c>
      <c r="Z146" s="2">
        <f>Table3[[#This Row],[Close]]-Table3[[#This Row],[Open]]</f>
        <v>0.13999900000000309</v>
      </c>
    </row>
    <row r="147" spans="23:26" x14ac:dyDescent="0.35">
      <c r="W147" s="1">
        <v>44375</v>
      </c>
      <c r="X147" s="2">
        <v>55.599997999999999</v>
      </c>
      <c r="Y147" s="2">
        <v>54.57</v>
      </c>
      <c r="Z147" s="2">
        <f>Table3[[#This Row],[Close]]-Table3[[#This Row],[Open]]</f>
        <v>-1.0299979999999991</v>
      </c>
    </row>
    <row r="148" spans="23:26" x14ac:dyDescent="0.35">
      <c r="W148" s="1">
        <v>44376</v>
      </c>
      <c r="X148" s="2">
        <v>54.25</v>
      </c>
      <c r="Y148" s="2">
        <v>54.23</v>
      </c>
      <c r="Z148" s="2">
        <f>Table3[[#This Row],[Close]]-Table3[[#This Row],[Open]]</f>
        <v>-2.0000000000003126E-2</v>
      </c>
    </row>
    <row r="149" spans="23:26" x14ac:dyDescent="0.35">
      <c r="W149" s="1">
        <v>44377</v>
      </c>
      <c r="X149" s="2">
        <v>55.630001</v>
      </c>
      <c r="Y149" s="2">
        <v>57.189999</v>
      </c>
      <c r="Z149" s="2">
        <f>Table3[[#This Row],[Close]]-Table3[[#This Row],[Open]]</f>
        <v>1.5599980000000002</v>
      </c>
    </row>
    <row r="150" spans="23:26" x14ac:dyDescent="0.35">
      <c r="W150" s="1">
        <v>44378</v>
      </c>
      <c r="X150" s="2">
        <v>57.419998</v>
      </c>
      <c r="Y150" s="2">
        <v>56.610000999999997</v>
      </c>
      <c r="Z150" s="2">
        <f>Table3[[#This Row],[Close]]-Table3[[#This Row],[Open]]</f>
        <v>-0.80999700000000274</v>
      </c>
    </row>
    <row r="151" spans="23:26" x14ac:dyDescent="0.35">
      <c r="W151" s="1">
        <v>44379</v>
      </c>
      <c r="X151" s="2">
        <v>56.73</v>
      </c>
      <c r="Y151" s="2">
        <v>56.220001000000003</v>
      </c>
      <c r="Z151" s="2">
        <f>Table3[[#This Row],[Close]]-Table3[[#This Row],[Open]]</f>
        <v>-0.50999899999999343</v>
      </c>
    </row>
    <row r="152" spans="23:26" x14ac:dyDescent="0.35">
      <c r="W152" s="1">
        <v>44383</v>
      </c>
      <c r="X152" s="2">
        <v>56.189999</v>
      </c>
      <c r="Y152" s="2">
        <v>54.799999</v>
      </c>
      <c r="Z152" s="2">
        <f>Table3[[#This Row],[Close]]-Table3[[#This Row],[Open]]</f>
        <v>-1.3900000000000006</v>
      </c>
    </row>
    <row r="153" spans="23:26" x14ac:dyDescent="0.35">
      <c r="W153" s="1">
        <v>44384</v>
      </c>
      <c r="X153" s="2">
        <v>54.119999</v>
      </c>
      <c r="Y153" s="2">
        <v>53.040000999999997</v>
      </c>
      <c r="Z153" s="2">
        <f>Table3[[#This Row],[Close]]-Table3[[#This Row],[Open]]</f>
        <v>-1.0799980000000033</v>
      </c>
    </row>
    <row r="154" spans="23:26" x14ac:dyDescent="0.35">
      <c r="W154" s="1">
        <v>44385</v>
      </c>
      <c r="X154" s="2">
        <v>52.860000999999997</v>
      </c>
      <c r="Y154" s="2">
        <v>52.34</v>
      </c>
      <c r="Z154" s="2">
        <f>Table3[[#This Row],[Close]]-Table3[[#This Row],[Open]]</f>
        <v>-0.5200009999999935</v>
      </c>
    </row>
    <row r="155" spans="23:26" x14ac:dyDescent="0.35">
      <c r="W155" s="1">
        <v>44386</v>
      </c>
      <c r="X155" s="2">
        <v>53.619999</v>
      </c>
      <c r="Y155" s="2">
        <v>54.84</v>
      </c>
      <c r="Z155" s="2">
        <f>Table3[[#This Row],[Close]]-Table3[[#This Row],[Open]]</f>
        <v>1.2200010000000034</v>
      </c>
    </row>
    <row r="156" spans="23:26" x14ac:dyDescent="0.35">
      <c r="W156" s="1">
        <v>44389</v>
      </c>
      <c r="X156" s="2">
        <v>54.040000999999997</v>
      </c>
      <c r="Y156" s="2">
        <v>54.279998999999997</v>
      </c>
      <c r="Z156" s="2">
        <f>Table3[[#This Row],[Close]]-Table3[[#This Row],[Open]]</f>
        <v>0.23999799999999993</v>
      </c>
    </row>
    <row r="157" spans="23:26" x14ac:dyDescent="0.35">
      <c r="W157" s="1">
        <v>44390</v>
      </c>
      <c r="X157" s="2">
        <v>53.73</v>
      </c>
      <c r="Y157" s="2">
        <v>53.110000999999997</v>
      </c>
      <c r="Z157" s="2">
        <f>Table3[[#This Row],[Close]]-Table3[[#This Row],[Open]]</f>
        <v>-0.61999899999999997</v>
      </c>
    </row>
    <row r="158" spans="23:26" x14ac:dyDescent="0.35">
      <c r="W158" s="1">
        <v>44391</v>
      </c>
      <c r="X158" s="2">
        <v>53.169998</v>
      </c>
      <c r="Y158" s="2">
        <v>51.669998</v>
      </c>
      <c r="Z158" s="2">
        <f>Table3[[#This Row],[Close]]-Table3[[#This Row],[Open]]</f>
        <v>-1.5</v>
      </c>
    </row>
    <row r="159" spans="23:26" x14ac:dyDescent="0.35">
      <c r="W159" s="1">
        <v>44392</v>
      </c>
      <c r="X159" s="2">
        <v>51.23</v>
      </c>
      <c r="Y159" s="2">
        <v>50.200001</v>
      </c>
      <c r="Z159" s="2">
        <f>Table3[[#This Row],[Close]]-Table3[[#This Row],[Open]]</f>
        <v>-1.0299989999999966</v>
      </c>
    </row>
    <row r="160" spans="23:26" x14ac:dyDescent="0.35">
      <c r="W160" s="1">
        <v>44393</v>
      </c>
      <c r="X160" s="2">
        <v>50.509998000000003</v>
      </c>
      <c r="Y160" s="2">
        <v>47.939999</v>
      </c>
      <c r="Z160" s="2">
        <f>Table3[[#This Row],[Close]]-Table3[[#This Row],[Open]]</f>
        <v>-2.5699990000000028</v>
      </c>
    </row>
    <row r="161" spans="23:26" x14ac:dyDescent="0.35">
      <c r="W161" s="1">
        <v>44396</v>
      </c>
      <c r="X161" s="2">
        <v>46.23</v>
      </c>
      <c r="Y161" s="2">
        <v>46.610000999999997</v>
      </c>
      <c r="Z161" s="2">
        <f>Table3[[#This Row],[Close]]-Table3[[#This Row],[Open]]</f>
        <v>0.38000100000000003</v>
      </c>
    </row>
    <row r="162" spans="23:26" x14ac:dyDescent="0.35">
      <c r="W162" s="1">
        <v>44397</v>
      </c>
      <c r="X162" s="2">
        <v>47.220001000000003</v>
      </c>
      <c r="Y162" s="2">
        <v>49.650002000000001</v>
      </c>
      <c r="Z162" s="2">
        <f>Table3[[#This Row],[Close]]-Table3[[#This Row],[Open]]</f>
        <v>2.4300009999999972</v>
      </c>
    </row>
    <row r="163" spans="23:26" x14ac:dyDescent="0.35">
      <c r="W163" s="1">
        <v>44398</v>
      </c>
      <c r="X163" s="2">
        <v>50.16</v>
      </c>
      <c r="Y163" s="2">
        <v>51.43</v>
      </c>
      <c r="Z163" s="2">
        <f>Table3[[#This Row],[Close]]-Table3[[#This Row],[Open]]</f>
        <v>1.2700000000000031</v>
      </c>
    </row>
    <row r="164" spans="23:26" x14ac:dyDescent="0.35">
      <c r="W164" s="1">
        <v>44399</v>
      </c>
      <c r="X164" s="2">
        <v>51.43</v>
      </c>
      <c r="Y164" s="2">
        <v>49.759998000000003</v>
      </c>
      <c r="Z164" s="2">
        <f>Table3[[#This Row],[Close]]-Table3[[#This Row],[Open]]</f>
        <v>-1.6700019999999967</v>
      </c>
    </row>
    <row r="165" spans="23:26" x14ac:dyDescent="0.35">
      <c r="W165" s="1">
        <v>44400</v>
      </c>
      <c r="X165" s="2">
        <v>50.389999000000003</v>
      </c>
      <c r="Y165" s="2">
        <v>50</v>
      </c>
      <c r="Z165" s="2">
        <f>Table3[[#This Row],[Close]]-Table3[[#This Row],[Open]]</f>
        <v>-0.38999900000000309</v>
      </c>
    </row>
    <row r="166" spans="23:26" x14ac:dyDescent="0.35">
      <c r="W166" s="1">
        <v>44403</v>
      </c>
      <c r="X166" s="2">
        <v>50.169998</v>
      </c>
      <c r="Y166" s="2">
        <v>51.099997999999999</v>
      </c>
      <c r="Z166" s="2">
        <f>Table3[[#This Row],[Close]]-Table3[[#This Row],[Open]]</f>
        <v>0.92999999999999972</v>
      </c>
    </row>
    <row r="167" spans="23:26" x14ac:dyDescent="0.35">
      <c r="W167" s="1">
        <v>44404</v>
      </c>
      <c r="X167" s="2">
        <v>50.419998</v>
      </c>
      <c r="Y167" s="2">
        <v>50.139999000000003</v>
      </c>
      <c r="Z167" s="2">
        <f>Table3[[#This Row],[Close]]-Table3[[#This Row],[Open]]</f>
        <v>-0.27999899999999656</v>
      </c>
    </row>
    <row r="168" spans="23:26" x14ac:dyDescent="0.35">
      <c r="W168" s="1">
        <v>44405</v>
      </c>
      <c r="X168" s="2">
        <v>50.299999</v>
      </c>
      <c r="Y168" s="2">
        <v>49.419998</v>
      </c>
      <c r="Z168" s="2">
        <f>Table3[[#This Row],[Close]]-Table3[[#This Row],[Open]]</f>
        <v>-0.88000100000000003</v>
      </c>
    </row>
    <row r="169" spans="23:26" x14ac:dyDescent="0.35">
      <c r="W169" s="1">
        <v>44406</v>
      </c>
      <c r="X169" s="2">
        <v>50.09</v>
      </c>
      <c r="Y169" s="2">
        <v>50.049999</v>
      </c>
      <c r="Z169" s="2">
        <f>Table3[[#This Row],[Close]]-Table3[[#This Row],[Open]]</f>
        <v>-4.0001000000003728E-2</v>
      </c>
    </row>
    <row r="170" spans="23:26" x14ac:dyDescent="0.35">
      <c r="W170" s="1">
        <v>44407</v>
      </c>
      <c r="X170" s="2">
        <v>54.5</v>
      </c>
      <c r="Y170" s="2">
        <v>56.310001</v>
      </c>
      <c r="Z170" s="2">
        <f>Table3[[#This Row],[Close]]-Table3[[#This Row],[Open]]</f>
        <v>1.8100009999999997</v>
      </c>
    </row>
    <row r="171" spans="23:26" x14ac:dyDescent="0.35">
      <c r="W171" s="1">
        <v>44410</v>
      </c>
      <c r="X171" s="2">
        <v>57.299999</v>
      </c>
      <c r="Y171" s="2">
        <v>57.18</v>
      </c>
      <c r="Z171" s="2">
        <f>Table3[[#This Row],[Close]]-Table3[[#This Row],[Open]]</f>
        <v>-0.11999899999999997</v>
      </c>
    </row>
    <row r="172" spans="23:26" x14ac:dyDescent="0.35">
      <c r="W172" s="1">
        <v>44411</v>
      </c>
      <c r="X172" s="2">
        <v>57.950001</v>
      </c>
      <c r="Y172" s="2">
        <v>59.400002000000001</v>
      </c>
      <c r="Z172" s="2">
        <f>Table3[[#This Row],[Close]]-Table3[[#This Row],[Open]]</f>
        <v>1.4500010000000003</v>
      </c>
    </row>
    <row r="173" spans="23:26" x14ac:dyDescent="0.35">
      <c r="W173" s="1">
        <v>44412</v>
      </c>
      <c r="X173" s="2">
        <v>59.549999</v>
      </c>
      <c r="Y173" s="2">
        <v>58.349997999999999</v>
      </c>
      <c r="Z173" s="2">
        <f>Table3[[#This Row],[Close]]-Table3[[#This Row],[Open]]</f>
        <v>-1.2000010000000003</v>
      </c>
    </row>
    <row r="174" spans="23:26" x14ac:dyDescent="0.35">
      <c r="W174" s="1">
        <v>44413</v>
      </c>
      <c r="X174" s="2">
        <v>58.400002000000001</v>
      </c>
      <c r="Y174" s="2">
        <v>58.599997999999999</v>
      </c>
      <c r="Z174" s="2">
        <f>Table3[[#This Row],[Close]]-Table3[[#This Row],[Open]]</f>
        <v>0.19999599999999873</v>
      </c>
    </row>
    <row r="175" spans="23:26" x14ac:dyDescent="0.35">
      <c r="W175" s="1">
        <v>44414</v>
      </c>
      <c r="X175" s="2">
        <v>59.189999</v>
      </c>
      <c r="Y175" s="2">
        <v>59.139999000000003</v>
      </c>
      <c r="Z175" s="2">
        <f>Table3[[#This Row],[Close]]-Table3[[#This Row],[Open]]</f>
        <v>-4.9999999999997158E-2</v>
      </c>
    </row>
    <row r="176" spans="23:26" x14ac:dyDescent="0.35">
      <c r="W176" s="1">
        <v>44417</v>
      </c>
      <c r="X176" s="2">
        <v>58.549999</v>
      </c>
      <c r="Y176" s="2">
        <v>58.330002</v>
      </c>
      <c r="Z176" s="2">
        <f>Table3[[#This Row],[Close]]-Table3[[#This Row],[Open]]</f>
        <v>-0.21999699999999933</v>
      </c>
    </row>
    <row r="177" spans="23:26" x14ac:dyDescent="0.35">
      <c r="W177" s="1">
        <v>44418</v>
      </c>
      <c r="X177" s="2">
        <v>58.110000999999997</v>
      </c>
      <c r="Y177" s="2">
        <v>59.860000999999997</v>
      </c>
      <c r="Z177" s="2">
        <f>Table3[[#This Row],[Close]]-Table3[[#This Row],[Open]]</f>
        <v>1.75</v>
      </c>
    </row>
    <row r="178" spans="23:26" x14ac:dyDescent="0.35">
      <c r="W178" s="1">
        <v>44419</v>
      </c>
      <c r="X178" s="2">
        <v>59.84</v>
      </c>
      <c r="Y178" s="2">
        <v>59.889999000000003</v>
      </c>
      <c r="Z178" s="2">
        <f>Table3[[#This Row],[Close]]-Table3[[#This Row],[Open]]</f>
        <v>4.9998999999999683E-2</v>
      </c>
    </row>
    <row r="179" spans="23:26" x14ac:dyDescent="0.35">
      <c r="W179" s="1">
        <v>44420</v>
      </c>
      <c r="X179" s="2">
        <v>60.130001</v>
      </c>
      <c r="Y179" s="2">
        <v>60.380001</v>
      </c>
      <c r="Z179" s="2">
        <f>Table3[[#This Row],[Close]]-Table3[[#This Row],[Open]]</f>
        <v>0.25</v>
      </c>
    </row>
    <row r="180" spans="23:26" x14ac:dyDescent="0.35">
      <c r="W180" s="1">
        <v>44421</v>
      </c>
      <c r="X180" s="2">
        <v>60.060001</v>
      </c>
      <c r="Y180" s="2">
        <v>59.240001999999997</v>
      </c>
      <c r="Z180" s="2">
        <f>Table3[[#This Row],[Close]]-Table3[[#This Row],[Open]]</f>
        <v>-0.81999900000000281</v>
      </c>
    </row>
    <row r="181" spans="23:26" x14ac:dyDescent="0.35">
      <c r="W181" s="1">
        <v>44424</v>
      </c>
      <c r="X181" s="2">
        <v>58.650002000000001</v>
      </c>
      <c r="Y181" s="2">
        <v>57.849997999999999</v>
      </c>
      <c r="Z181" s="2">
        <f>Table3[[#This Row],[Close]]-Table3[[#This Row],[Open]]</f>
        <v>-0.80000400000000127</v>
      </c>
    </row>
    <row r="182" spans="23:26" x14ac:dyDescent="0.35">
      <c r="W182" s="1">
        <v>44425</v>
      </c>
      <c r="X182" s="2">
        <v>56.889999000000003</v>
      </c>
      <c r="Y182" s="2">
        <v>55.25</v>
      </c>
      <c r="Z182" s="2">
        <f>Table3[[#This Row],[Close]]-Table3[[#This Row],[Open]]</f>
        <v>-1.6399990000000031</v>
      </c>
    </row>
    <row r="183" spans="23:26" x14ac:dyDescent="0.35">
      <c r="W183" s="1">
        <v>44426</v>
      </c>
      <c r="X183" s="2">
        <v>55</v>
      </c>
      <c r="Y183" s="2">
        <v>55.360000999999997</v>
      </c>
      <c r="Z183" s="2">
        <f>Table3[[#This Row],[Close]]-Table3[[#This Row],[Open]]</f>
        <v>0.36000099999999691</v>
      </c>
    </row>
    <row r="184" spans="23:26" x14ac:dyDescent="0.35">
      <c r="W184" s="1">
        <v>44427</v>
      </c>
      <c r="X184" s="2">
        <v>53.82</v>
      </c>
      <c r="Y184" s="2">
        <v>52.990001999999997</v>
      </c>
      <c r="Z184" s="2">
        <f>Table3[[#This Row],[Close]]-Table3[[#This Row],[Open]]</f>
        <v>-0.82999800000000334</v>
      </c>
    </row>
    <row r="185" spans="23:26" x14ac:dyDescent="0.35">
      <c r="W185" s="1">
        <v>44428</v>
      </c>
      <c r="X185" s="2">
        <v>53.259998000000003</v>
      </c>
      <c r="Y185" s="2">
        <v>54.330002</v>
      </c>
      <c r="Z185" s="2">
        <f>Table3[[#This Row],[Close]]-Table3[[#This Row],[Open]]</f>
        <v>1.0700039999999973</v>
      </c>
    </row>
    <row r="186" spans="23:26" x14ac:dyDescent="0.35">
      <c r="W186" s="1">
        <v>44431</v>
      </c>
      <c r="X186" s="2">
        <v>54.75</v>
      </c>
      <c r="Y186" s="2">
        <v>57.040000999999997</v>
      </c>
      <c r="Z186" s="2">
        <f>Table3[[#This Row],[Close]]-Table3[[#This Row],[Open]]</f>
        <v>2.2900009999999966</v>
      </c>
    </row>
    <row r="187" spans="23:26" x14ac:dyDescent="0.35">
      <c r="W187" s="1">
        <v>44432</v>
      </c>
      <c r="X187" s="2">
        <v>57.939999</v>
      </c>
      <c r="Y187" s="2">
        <v>60.549999</v>
      </c>
      <c r="Z187" s="2">
        <f>Table3[[#This Row],[Close]]-Table3[[#This Row],[Open]]</f>
        <v>2.6099999999999994</v>
      </c>
    </row>
    <row r="188" spans="23:26" x14ac:dyDescent="0.35">
      <c r="W188" s="1">
        <v>44433</v>
      </c>
      <c r="X188" s="2">
        <v>60.209999000000003</v>
      </c>
      <c r="Y188" s="2">
        <v>59.950001</v>
      </c>
      <c r="Z188" s="2">
        <f>Table3[[#This Row],[Close]]-Table3[[#This Row],[Open]]</f>
        <v>-0.25999800000000306</v>
      </c>
    </row>
    <row r="189" spans="23:26" x14ac:dyDescent="0.35">
      <c r="W189" s="1">
        <v>44434</v>
      </c>
      <c r="X189" s="2">
        <v>59.75</v>
      </c>
      <c r="Y189" s="2">
        <v>57.549999</v>
      </c>
      <c r="Z189" s="2">
        <f>Table3[[#This Row],[Close]]-Table3[[#This Row],[Open]]</f>
        <v>-2.2000010000000003</v>
      </c>
    </row>
    <row r="190" spans="23:26" x14ac:dyDescent="0.35">
      <c r="W190" s="1">
        <v>44435</v>
      </c>
      <c r="X190" s="2">
        <v>57.759998000000003</v>
      </c>
      <c r="Y190" s="2">
        <v>58.389999000000003</v>
      </c>
      <c r="Z190" s="2">
        <f>Table3[[#This Row],[Close]]-Table3[[#This Row],[Open]]</f>
        <v>0.63000100000000003</v>
      </c>
    </row>
    <row r="191" spans="23:26" x14ac:dyDescent="0.35">
      <c r="W191" s="1">
        <v>44438</v>
      </c>
      <c r="X191" s="2">
        <v>58.740001999999997</v>
      </c>
      <c r="Y191" s="2">
        <v>56.93</v>
      </c>
      <c r="Z191" s="2">
        <f>Table3[[#This Row],[Close]]-Table3[[#This Row],[Open]]</f>
        <v>-1.8100019999999972</v>
      </c>
    </row>
    <row r="192" spans="23:26" x14ac:dyDescent="0.35">
      <c r="W192" s="1">
        <v>44439</v>
      </c>
      <c r="X192" s="2">
        <v>56.860000999999997</v>
      </c>
      <c r="Y192" s="2">
        <v>56.509998000000003</v>
      </c>
      <c r="Z192" s="2">
        <f>Table3[[#This Row],[Close]]-Table3[[#This Row],[Open]]</f>
        <v>-0.35000299999999385</v>
      </c>
    </row>
    <row r="193" spans="23:26" x14ac:dyDescent="0.35">
      <c r="W193" s="1">
        <v>44440</v>
      </c>
      <c r="X193" s="2">
        <v>56.84</v>
      </c>
      <c r="Y193" s="2">
        <v>57.150002000000001</v>
      </c>
      <c r="Z193" s="2">
        <f>Table3[[#This Row],[Close]]-Table3[[#This Row],[Open]]</f>
        <v>0.31000199999999722</v>
      </c>
    </row>
    <row r="194" spans="23:26" x14ac:dyDescent="0.35">
      <c r="W194" s="1">
        <v>44441</v>
      </c>
      <c r="X194" s="2">
        <v>57.110000999999997</v>
      </c>
      <c r="Y194" s="2">
        <v>56.900002000000001</v>
      </c>
      <c r="Z194" s="2">
        <f>Table3[[#This Row],[Close]]-Table3[[#This Row],[Open]]</f>
        <v>-0.20999899999999627</v>
      </c>
    </row>
    <row r="195" spans="23:26" x14ac:dyDescent="0.35">
      <c r="W195" s="1">
        <v>44442</v>
      </c>
      <c r="X195" s="2">
        <v>56.720001000000003</v>
      </c>
      <c r="Y195" s="2">
        <v>56.709999000000003</v>
      </c>
      <c r="Z195" s="2">
        <f>Table3[[#This Row],[Close]]-Table3[[#This Row],[Open]]</f>
        <v>-1.0002000000000066E-2</v>
      </c>
    </row>
    <row r="196" spans="23:26" x14ac:dyDescent="0.35">
      <c r="W196" s="1">
        <v>44446</v>
      </c>
      <c r="X196" s="2">
        <v>56.73</v>
      </c>
      <c r="Y196" s="2">
        <v>56.860000999999997</v>
      </c>
      <c r="Z196" s="2">
        <f>Table3[[#This Row],[Close]]-Table3[[#This Row],[Open]]</f>
        <v>0.13000100000000003</v>
      </c>
    </row>
    <row r="197" spans="23:26" x14ac:dyDescent="0.35">
      <c r="W197" s="1">
        <v>44447</v>
      </c>
      <c r="X197" s="2">
        <v>56.27</v>
      </c>
      <c r="Y197" s="2">
        <v>55.459999000000003</v>
      </c>
      <c r="Z197" s="2">
        <f>Table3[[#This Row],[Close]]-Table3[[#This Row],[Open]]</f>
        <v>-0.81000099999999975</v>
      </c>
    </row>
    <row r="198" spans="23:26" x14ac:dyDescent="0.35">
      <c r="W198" s="1">
        <v>44448</v>
      </c>
      <c r="X198" s="2">
        <v>56.040000999999997</v>
      </c>
      <c r="Y198" s="2">
        <v>55.889999000000003</v>
      </c>
      <c r="Z198" s="2">
        <f>Table3[[#This Row],[Close]]-Table3[[#This Row],[Open]]</f>
        <v>-0.15000199999999353</v>
      </c>
    </row>
    <row r="199" spans="23:26" x14ac:dyDescent="0.35">
      <c r="W199" s="1">
        <v>44449</v>
      </c>
      <c r="X199" s="2">
        <v>56.189999</v>
      </c>
      <c r="Y199" s="2">
        <v>54.049999</v>
      </c>
      <c r="Z199" s="2">
        <f>Table3[[#This Row],[Close]]-Table3[[#This Row],[Open]]</f>
        <v>-2.1400000000000006</v>
      </c>
    </row>
    <row r="200" spans="23:26" x14ac:dyDescent="0.35">
      <c r="W200" s="1">
        <v>44452</v>
      </c>
      <c r="X200" s="2">
        <v>54.509998000000003</v>
      </c>
      <c r="Y200" s="2">
        <v>53.990001999999997</v>
      </c>
      <c r="Z200" s="2">
        <f>Table3[[#This Row],[Close]]-Table3[[#This Row],[Open]]</f>
        <v>-0.51999600000000612</v>
      </c>
    </row>
    <row r="201" spans="23:26" x14ac:dyDescent="0.35">
      <c r="W201" s="1">
        <v>44453</v>
      </c>
      <c r="X201" s="2">
        <v>54.25</v>
      </c>
      <c r="Y201" s="2">
        <v>52.880001</v>
      </c>
      <c r="Z201" s="2">
        <f>Table3[[#This Row],[Close]]-Table3[[#This Row],[Open]]</f>
        <v>-1.369999</v>
      </c>
    </row>
    <row r="202" spans="23:26" x14ac:dyDescent="0.35">
      <c r="W202" s="1">
        <v>44454</v>
      </c>
      <c r="X202" s="2">
        <v>52.259998000000003</v>
      </c>
      <c r="Y202" s="2">
        <v>51.790000999999997</v>
      </c>
      <c r="Z202" s="2">
        <f>Table3[[#This Row],[Close]]-Table3[[#This Row],[Open]]</f>
        <v>-0.46999700000000644</v>
      </c>
    </row>
    <row r="203" spans="23:26" x14ac:dyDescent="0.35">
      <c r="W203" s="1">
        <v>44455</v>
      </c>
      <c r="X203" s="2">
        <v>51.91</v>
      </c>
      <c r="Y203" s="2">
        <v>52.799999</v>
      </c>
      <c r="Z203" s="2">
        <f>Table3[[#This Row],[Close]]-Table3[[#This Row],[Open]]</f>
        <v>0.88999900000000309</v>
      </c>
    </row>
    <row r="204" spans="23:26" x14ac:dyDescent="0.35">
      <c r="W204" s="1">
        <v>44456</v>
      </c>
      <c r="X204" s="2">
        <v>52.82</v>
      </c>
      <c r="Y204" s="2">
        <v>52.639999000000003</v>
      </c>
      <c r="Z204" s="2">
        <f>Table3[[#This Row],[Close]]-Table3[[#This Row],[Open]]</f>
        <v>-0.18000099999999719</v>
      </c>
    </row>
    <row r="205" spans="23:26" x14ac:dyDescent="0.35">
      <c r="W205" s="1">
        <v>44459</v>
      </c>
      <c r="X205" s="2">
        <v>50.529998999999997</v>
      </c>
      <c r="Y205" s="2">
        <v>50.939999</v>
      </c>
      <c r="Z205" s="2">
        <f>Table3[[#This Row],[Close]]-Table3[[#This Row],[Open]]</f>
        <v>0.41000000000000369</v>
      </c>
    </row>
    <row r="206" spans="23:26" x14ac:dyDescent="0.35">
      <c r="W206" s="1">
        <v>44460</v>
      </c>
      <c r="X206" s="2">
        <v>51.490001999999997</v>
      </c>
      <c r="Y206" s="2">
        <v>50.98</v>
      </c>
      <c r="Z206" s="2">
        <f>Table3[[#This Row],[Close]]-Table3[[#This Row],[Open]]</f>
        <v>-0.51000200000000007</v>
      </c>
    </row>
    <row r="207" spans="23:26" x14ac:dyDescent="0.35">
      <c r="W207" s="1">
        <v>44461</v>
      </c>
      <c r="X207" s="2">
        <v>51.450001</v>
      </c>
      <c r="Y207" s="2">
        <v>52.52</v>
      </c>
      <c r="Z207" s="2">
        <f>Table3[[#This Row],[Close]]-Table3[[#This Row],[Open]]</f>
        <v>1.0699990000000028</v>
      </c>
    </row>
    <row r="208" spans="23:26" x14ac:dyDescent="0.35">
      <c r="W208" s="1">
        <v>44462</v>
      </c>
      <c r="X208" s="2">
        <v>52.970001000000003</v>
      </c>
      <c r="Y208" s="2">
        <v>53.900002000000001</v>
      </c>
      <c r="Z208" s="2">
        <f>Table3[[#This Row],[Close]]-Table3[[#This Row],[Open]]</f>
        <v>0.93000099999999719</v>
      </c>
    </row>
    <row r="209" spans="23:26" x14ac:dyDescent="0.35">
      <c r="W209" s="1">
        <v>44463</v>
      </c>
      <c r="X209" s="2">
        <v>52.93</v>
      </c>
      <c r="Y209" s="2">
        <v>52.560001</v>
      </c>
      <c r="Z209" s="2">
        <f>Table3[[#This Row],[Close]]-Table3[[#This Row],[Open]]</f>
        <v>-0.36999899999999997</v>
      </c>
    </row>
    <row r="210" spans="23:26" x14ac:dyDescent="0.35">
      <c r="W210" s="1">
        <v>44466</v>
      </c>
      <c r="X210" s="2">
        <v>52.389999000000003</v>
      </c>
      <c r="Y210" s="2">
        <v>53</v>
      </c>
      <c r="Z210" s="2">
        <f>Table3[[#This Row],[Close]]-Table3[[#This Row],[Open]]</f>
        <v>0.61000099999999691</v>
      </c>
    </row>
    <row r="211" spans="23:26" x14ac:dyDescent="0.35">
      <c r="W211" s="1">
        <v>44467</v>
      </c>
      <c r="X211" s="2">
        <v>53</v>
      </c>
      <c r="Y211" s="2">
        <v>52.509998000000003</v>
      </c>
      <c r="Z211" s="2">
        <f>Table3[[#This Row],[Close]]-Table3[[#This Row],[Open]]</f>
        <v>-0.49000199999999694</v>
      </c>
    </row>
    <row r="212" spans="23:26" x14ac:dyDescent="0.35">
      <c r="W212" s="1">
        <v>44468</v>
      </c>
      <c r="X212" s="2">
        <v>53.240001999999997</v>
      </c>
      <c r="Y212" s="2">
        <v>51.209999000000003</v>
      </c>
      <c r="Z212" s="2">
        <f>Table3[[#This Row],[Close]]-Table3[[#This Row],[Open]]</f>
        <v>-2.0300029999999936</v>
      </c>
    </row>
    <row r="213" spans="23:26" x14ac:dyDescent="0.35">
      <c r="W213" s="1">
        <v>44469</v>
      </c>
      <c r="X213" s="2">
        <v>50.5</v>
      </c>
      <c r="Y213" s="2">
        <v>48.41</v>
      </c>
      <c r="Z213" s="2">
        <f>Table3[[#This Row],[Close]]-Table3[[#This Row],[Open]]</f>
        <v>-2.0900000000000034</v>
      </c>
    </row>
    <row r="214" spans="23:26" x14ac:dyDescent="0.35">
      <c r="W214" s="1">
        <v>44470</v>
      </c>
      <c r="X214" s="2">
        <v>48.57</v>
      </c>
      <c r="Y214" s="2">
        <v>49.830002</v>
      </c>
      <c r="Z214" s="2">
        <f>Table3[[#This Row],[Close]]-Table3[[#This Row],[Open]]</f>
        <v>1.2600020000000001</v>
      </c>
    </row>
    <row r="215" spans="23:26" x14ac:dyDescent="0.35">
      <c r="W215" s="1">
        <v>44473</v>
      </c>
      <c r="X215" s="2">
        <v>50.080002</v>
      </c>
      <c r="Y215" s="2">
        <v>49.869999</v>
      </c>
      <c r="Z215" s="2">
        <f>Table3[[#This Row],[Close]]-Table3[[#This Row],[Open]]</f>
        <v>-0.21000300000000038</v>
      </c>
    </row>
    <row r="216" spans="23:26" x14ac:dyDescent="0.35">
      <c r="W216" s="1">
        <v>44474</v>
      </c>
      <c r="X216" s="2">
        <v>50.040000999999997</v>
      </c>
      <c r="Y216" s="2">
        <v>50.040000999999997</v>
      </c>
      <c r="Z216" s="2">
        <f>Table3[[#This Row],[Close]]-Table3[[#This Row],[Open]]</f>
        <v>0</v>
      </c>
    </row>
    <row r="217" spans="23:26" x14ac:dyDescent="0.35">
      <c r="W217" s="1">
        <v>44475</v>
      </c>
      <c r="X217" s="2">
        <v>49.380001</v>
      </c>
      <c r="Y217" s="2">
        <v>48.459999000000003</v>
      </c>
      <c r="Z217" s="2">
        <f>Table3[[#This Row],[Close]]-Table3[[#This Row],[Open]]</f>
        <v>-0.92000199999999666</v>
      </c>
    </row>
    <row r="218" spans="23:26" x14ac:dyDescent="0.35">
      <c r="W218" s="1">
        <v>44476</v>
      </c>
      <c r="X218" s="2">
        <v>49.759998000000003</v>
      </c>
      <c r="Y218" s="2">
        <v>50.950001</v>
      </c>
      <c r="Z218" s="2">
        <f>Table3[[#This Row],[Close]]-Table3[[#This Row],[Open]]</f>
        <v>1.1900029999999973</v>
      </c>
    </row>
    <row r="219" spans="23:26" x14ac:dyDescent="0.35">
      <c r="W219" s="1">
        <v>44477</v>
      </c>
      <c r="X219" s="2">
        <v>50.740001999999997</v>
      </c>
      <c r="Y219" s="2">
        <v>49.709999000000003</v>
      </c>
      <c r="Z219" s="2">
        <f>Table3[[#This Row],[Close]]-Table3[[#This Row],[Open]]</f>
        <v>-1.0300029999999936</v>
      </c>
    </row>
    <row r="220" spans="23:26" x14ac:dyDescent="0.35">
      <c r="W220" s="1">
        <v>44480</v>
      </c>
      <c r="X220" s="2">
        <v>49.560001</v>
      </c>
      <c r="Y220" s="2">
        <v>49.41</v>
      </c>
      <c r="Z220" s="2">
        <f>Table3[[#This Row],[Close]]-Table3[[#This Row],[Open]]</f>
        <v>-0.15000100000000316</v>
      </c>
    </row>
    <row r="221" spans="23:26" x14ac:dyDescent="0.35">
      <c r="W221" s="1">
        <v>44481</v>
      </c>
      <c r="X221" s="2">
        <v>49.52</v>
      </c>
      <c r="Y221" s="2">
        <v>50.950001</v>
      </c>
      <c r="Z221" s="2">
        <f>Table3[[#This Row],[Close]]-Table3[[#This Row],[Open]]</f>
        <v>1.4300009999999972</v>
      </c>
    </row>
    <row r="222" spans="23:26" x14ac:dyDescent="0.35">
      <c r="W222" s="1">
        <v>44482</v>
      </c>
      <c r="X222" s="2">
        <v>51.700001</v>
      </c>
      <c r="Y222" s="2">
        <v>51.919998</v>
      </c>
      <c r="Z222" s="2">
        <f>Table3[[#This Row],[Close]]-Table3[[#This Row],[Open]]</f>
        <v>0.21999699999999933</v>
      </c>
    </row>
    <row r="223" spans="23:26" x14ac:dyDescent="0.35">
      <c r="W223" s="1">
        <v>44483</v>
      </c>
      <c r="X223" s="2">
        <v>53.23</v>
      </c>
      <c r="Y223" s="2">
        <v>51.75</v>
      </c>
      <c r="Z223" s="2">
        <f>Table3[[#This Row],[Close]]-Table3[[#This Row],[Open]]</f>
        <v>-1.4799999999999969</v>
      </c>
    </row>
    <row r="224" spans="23:26" x14ac:dyDescent="0.35">
      <c r="W224" s="1">
        <v>44484</v>
      </c>
      <c r="X224" s="2">
        <v>52.439999</v>
      </c>
      <c r="Y224" s="2">
        <v>52.450001</v>
      </c>
      <c r="Z224" s="2">
        <f>Table3[[#This Row],[Close]]-Table3[[#This Row],[Open]]</f>
        <v>1.0002000000000066E-2</v>
      </c>
    </row>
    <row r="225" spans="23:26" x14ac:dyDescent="0.35">
      <c r="W225" s="1">
        <v>44487</v>
      </c>
      <c r="X225" s="2">
        <v>51.75</v>
      </c>
      <c r="Y225" s="2">
        <v>52.290000999999997</v>
      </c>
      <c r="Z225" s="2">
        <f>Table3[[#This Row],[Close]]-Table3[[#This Row],[Open]]</f>
        <v>0.54000099999999662</v>
      </c>
    </row>
    <row r="226" spans="23:26" x14ac:dyDescent="0.35">
      <c r="W226" s="1">
        <v>44488</v>
      </c>
      <c r="X226" s="2">
        <v>52.799999</v>
      </c>
      <c r="Y226" s="2">
        <v>51.299999</v>
      </c>
      <c r="Z226" s="2">
        <f>Table3[[#This Row],[Close]]-Table3[[#This Row],[Open]]</f>
        <v>-1.5</v>
      </c>
    </row>
    <row r="227" spans="23:26" x14ac:dyDescent="0.35">
      <c r="W227" s="1">
        <v>44489</v>
      </c>
      <c r="X227" s="2">
        <v>50.990001999999997</v>
      </c>
      <c r="Y227" s="2">
        <v>51.759998000000003</v>
      </c>
      <c r="Z227" s="2">
        <f>Table3[[#This Row],[Close]]-Table3[[#This Row],[Open]]</f>
        <v>0.76999600000000612</v>
      </c>
    </row>
    <row r="228" spans="23:26" x14ac:dyDescent="0.35">
      <c r="W228" s="1">
        <v>44490</v>
      </c>
      <c r="X228" s="2">
        <v>52.119999</v>
      </c>
      <c r="Y228" s="2">
        <v>52.610000999999997</v>
      </c>
      <c r="Z228" s="2">
        <f>Table3[[#This Row],[Close]]-Table3[[#This Row],[Open]]</f>
        <v>0.49000199999999694</v>
      </c>
    </row>
    <row r="229" spans="23:26" x14ac:dyDescent="0.35">
      <c r="W229" s="1">
        <v>44491</v>
      </c>
      <c r="X229" s="2">
        <v>52.110000999999997</v>
      </c>
      <c r="Y229" s="2">
        <v>52.490001999999997</v>
      </c>
      <c r="Z229" s="2">
        <f>Table3[[#This Row],[Close]]-Table3[[#This Row],[Open]]</f>
        <v>0.38000100000000003</v>
      </c>
    </row>
    <row r="230" spans="23:26" x14ac:dyDescent="0.35">
      <c r="W230" s="1">
        <v>44494</v>
      </c>
      <c r="X230" s="2">
        <v>52.560001</v>
      </c>
      <c r="Y230" s="2">
        <v>53.09</v>
      </c>
      <c r="Z230" s="2">
        <f>Table3[[#This Row],[Close]]-Table3[[#This Row],[Open]]</f>
        <v>0.52999900000000366</v>
      </c>
    </row>
    <row r="231" spans="23:26" x14ac:dyDescent="0.35">
      <c r="W231" s="1">
        <v>44495</v>
      </c>
      <c r="X231" s="2">
        <v>53.689999</v>
      </c>
      <c r="Y231" s="2">
        <v>54.470001000000003</v>
      </c>
      <c r="Z231" s="2">
        <f>Table3[[#This Row],[Close]]-Table3[[#This Row],[Open]]</f>
        <v>0.78000200000000319</v>
      </c>
    </row>
    <row r="232" spans="23:26" x14ac:dyDescent="0.35">
      <c r="W232" s="1">
        <v>44496</v>
      </c>
      <c r="X232" s="2">
        <v>54.400002000000001</v>
      </c>
      <c r="Y232" s="2">
        <v>52.66</v>
      </c>
      <c r="Z232" s="2">
        <f>Table3[[#This Row],[Close]]-Table3[[#This Row],[Open]]</f>
        <v>-1.740002000000004</v>
      </c>
    </row>
    <row r="233" spans="23:26" x14ac:dyDescent="0.35">
      <c r="W233" s="1">
        <v>44497</v>
      </c>
      <c r="X233" s="2">
        <v>52.630001</v>
      </c>
      <c r="Y233" s="2">
        <v>53.830002</v>
      </c>
      <c r="Z233" s="2">
        <f>Table3[[#This Row],[Close]]-Table3[[#This Row],[Open]]</f>
        <v>1.2000010000000003</v>
      </c>
    </row>
    <row r="234" spans="23:26" x14ac:dyDescent="0.35">
      <c r="W234" s="1">
        <v>44498</v>
      </c>
      <c r="X234" s="2">
        <v>53.240001999999997</v>
      </c>
      <c r="Y234" s="2">
        <v>53.240001999999997</v>
      </c>
      <c r="Z234" s="2">
        <f>Table3[[#This Row],[Close]]-Table3[[#This Row],[Open]]</f>
        <v>0</v>
      </c>
    </row>
    <row r="235" spans="23:26" x14ac:dyDescent="0.35">
      <c r="W235" s="1">
        <v>44501</v>
      </c>
      <c r="X235" s="2">
        <v>53.73</v>
      </c>
      <c r="Y235" s="2">
        <v>55.560001</v>
      </c>
      <c r="Z235" s="2">
        <f>Table3[[#This Row],[Close]]-Table3[[#This Row],[Open]]</f>
        <v>1.8300010000000029</v>
      </c>
    </row>
    <row r="236" spans="23:26" x14ac:dyDescent="0.35">
      <c r="W236" s="1">
        <v>44502</v>
      </c>
      <c r="X236" s="2">
        <v>55.34</v>
      </c>
      <c r="Y236" s="2">
        <v>55.529998999999997</v>
      </c>
      <c r="Z236" s="2">
        <f>Table3[[#This Row],[Close]]-Table3[[#This Row],[Open]]</f>
        <v>0.18999899999999315</v>
      </c>
    </row>
    <row r="237" spans="23:26" x14ac:dyDescent="0.35">
      <c r="W237" s="1">
        <v>44503</v>
      </c>
      <c r="X237" s="2">
        <v>62.900002000000001</v>
      </c>
      <c r="Y237" s="2">
        <v>64.25</v>
      </c>
      <c r="Z237" s="2">
        <f>Table3[[#This Row],[Close]]-Table3[[#This Row],[Open]]</f>
        <v>1.3499979999999994</v>
      </c>
    </row>
    <row r="238" spans="23:26" x14ac:dyDescent="0.35">
      <c r="W238" s="1">
        <v>44504</v>
      </c>
      <c r="X238" s="2">
        <v>67</v>
      </c>
      <c r="Y238" s="2">
        <v>66.559997999999993</v>
      </c>
      <c r="Z238" s="2">
        <f>Table3[[#This Row],[Close]]-Table3[[#This Row],[Open]]</f>
        <v>-0.44000200000000689</v>
      </c>
    </row>
    <row r="239" spans="23:26" x14ac:dyDescent="0.35">
      <c r="W239" s="1">
        <v>44505</v>
      </c>
      <c r="X239" s="2">
        <v>67.769997000000004</v>
      </c>
      <c r="Y239" s="2">
        <v>65.309997999999993</v>
      </c>
      <c r="Z239" s="2">
        <f>Table3[[#This Row],[Close]]-Table3[[#This Row],[Open]]</f>
        <v>-2.4599990000000105</v>
      </c>
    </row>
    <row r="240" spans="23:26" x14ac:dyDescent="0.35">
      <c r="W240" s="1">
        <v>44508</v>
      </c>
      <c r="X240" s="2">
        <v>66</v>
      </c>
      <c r="Y240" s="2">
        <v>64.730002999999996</v>
      </c>
      <c r="Z240" s="2">
        <f>Table3[[#This Row],[Close]]-Table3[[#This Row],[Open]]</f>
        <v>-1.2699970000000036</v>
      </c>
    </row>
    <row r="241" spans="23:26" x14ac:dyDescent="0.35">
      <c r="W241" s="1">
        <v>44509</v>
      </c>
      <c r="X241" s="2">
        <v>64.790001000000004</v>
      </c>
      <c r="Y241" s="2">
        <v>64.410004000000001</v>
      </c>
      <c r="Z241" s="2">
        <f>Table3[[#This Row],[Close]]-Table3[[#This Row],[Open]]</f>
        <v>-0.37999700000000303</v>
      </c>
    </row>
    <row r="242" spans="23:26" x14ac:dyDescent="0.35">
      <c r="W242" s="1">
        <v>44510</v>
      </c>
      <c r="X242" s="2">
        <v>63.509998000000003</v>
      </c>
      <c r="Y242" s="2">
        <v>63.259998000000003</v>
      </c>
      <c r="Z242" s="2">
        <f>Table3[[#This Row],[Close]]-Table3[[#This Row],[Open]]</f>
        <v>-0.25</v>
      </c>
    </row>
    <row r="243" spans="23:26" x14ac:dyDescent="0.35">
      <c r="W243" s="1">
        <v>44511</v>
      </c>
      <c r="X243" s="2">
        <v>64.480002999999996</v>
      </c>
      <c r="Y243" s="2">
        <v>64.199996999999996</v>
      </c>
      <c r="Z243" s="2">
        <f>Table3[[#This Row],[Close]]-Table3[[#This Row],[Open]]</f>
        <v>-0.2800060000000002</v>
      </c>
    </row>
    <row r="244" spans="23:26" x14ac:dyDescent="0.35">
      <c r="W244" s="1">
        <v>44512</v>
      </c>
      <c r="X244" s="2">
        <v>64.25</v>
      </c>
      <c r="Y244" s="2">
        <v>63.34</v>
      </c>
      <c r="Z244" s="2">
        <f>Table3[[#This Row],[Close]]-Table3[[#This Row],[Open]]</f>
        <v>-0.90999999999999659</v>
      </c>
    </row>
    <row r="245" spans="23:26" x14ac:dyDescent="0.35">
      <c r="W245" s="1">
        <v>44515</v>
      </c>
      <c r="X245" s="2">
        <v>64.199996999999996</v>
      </c>
      <c r="Y245" s="2">
        <v>64.059997999999993</v>
      </c>
      <c r="Z245" s="2">
        <f>Table3[[#This Row],[Close]]-Table3[[#This Row],[Open]]</f>
        <v>-0.13999900000000309</v>
      </c>
    </row>
    <row r="246" spans="23:26" x14ac:dyDescent="0.35">
      <c r="W246" s="1">
        <v>44516</v>
      </c>
      <c r="X246" s="2">
        <v>64.760002</v>
      </c>
      <c r="Y246" s="2">
        <v>65.370002999999997</v>
      </c>
      <c r="Z246" s="2">
        <f>Table3[[#This Row],[Close]]-Table3[[#This Row],[Open]]</f>
        <v>0.61000099999999691</v>
      </c>
    </row>
    <row r="247" spans="23:26" x14ac:dyDescent="0.35">
      <c r="W247" s="1">
        <v>44517</v>
      </c>
      <c r="X247" s="2">
        <v>65.150002000000001</v>
      </c>
      <c r="Y247" s="2">
        <v>63.529998999999997</v>
      </c>
      <c r="Z247" s="2">
        <f>Table3[[#This Row],[Close]]-Table3[[#This Row],[Open]]</f>
        <v>-1.6200030000000041</v>
      </c>
    </row>
    <row r="248" spans="23:26" x14ac:dyDescent="0.35">
      <c r="W248" s="1">
        <v>44518</v>
      </c>
      <c r="X248" s="2">
        <v>65</v>
      </c>
      <c r="Y248" s="2">
        <v>64.410004000000001</v>
      </c>
      <c r="Z248" s="2">
        <f>Table3[[#This Row],[Close]]-Table3[[#This Row],[Open]]</f>
        <v>-0.5899959999999993</v>
      </c>
    </row>
    <row r="249" spans="23:26" x14ac:dyDescent="0.35">
      <c r="W249" s="1">
        <v>44519</v>
      </c>
      <c r="X249" s="2">
        <v>63.610000999999997</v>
      </c>
      <c r="Y249" s="2">
        <v>62.59</v>
      </c>
      <c r="Z249" s="2">
        <f>Table3[[#This Row],[Close]]-Table3[[#This Row],[Open]]</f>
        <v>-1.0200009999999935</v>
      </c>
    </row>
    <row r="250" spans="23:26" x14ac:dyDescent="0.35">
      <c r="W250" s="1">
        <v>44522</v>
      </c>
      <c r="X250" s="2">
        <v>63.130001</v>
      </c>
      <c r="Y250" s="2">
        <v>64.019997000000004</v>
      </c>
      <c r="Z250" s="2">
        <f>Table3[[#This Row],[Close]]-Table3[[#This Row],[Open]]</f>
        <v>0.88999600000000356</v>
      </c>
    </row>
    <row r="251" spans="23:26" x14ac:dyDescent="0.35">
      <c r="W251" s="1">
        <v>44523</v>
      </c>
      <c r="X251" s="2">
        <v>63.450001</v>
      </c>
      <c r="Y251" s="2">
        <v>64.059997999999993</v>
      </c>
      <c r="Z251" s="2">
        <f>Table3[[#This Row],[Close]]-Table3[[#This Row],[Open]]</f>
        <v>0.60999699999999279</v>
      </c>
    </row>
    <row r="252" spans="23:26" x14ac:dyDescent="0.35">
      <c r="W252" s="1">
        <v>44524</v>
      </c>
      <c r="X252" s="2">
        <v>62.57</v>
      </c>
      <c r="Y252" s="2">
        <v>63.740001999999997</v>
      </c>
      <c r="Z252" s="2">
        <f>Table3[[#This Row],[Close]]-Table3[[#This Row],[Open]]</f>
        <v>1.1700019999999967</v>
      </c>
    </row>
    <row r="253" spans="23:26" x14ac:dyDescent="0.35">
      <c r="W253" s="1">
        <v>44526</v>
      </c>
      <c r="X253" s="2">
        <v>60.549999</v>
      </c>
      <c r="Y253" s="2">
        <v>61.549999</v>
      </c>
      <c r="Z253" s="2">
        <f>Table3[[#This Row],[Close]]-Table3[[#This Row],[Open]]</f>
        <v>1</v>
      </c>
    </row>
    <row r="255" spans="23:26" x14ac:dyDescent="0.35">
      <c r="Y255" t="s">
        <v>67</v>
      </c>
      <c r="Z255" s="2">
        <f>SUM(Table3[Fluctuation/ Day])</f>
        <v>-3.0000130000000169</v>
      </c>
    </row>
  </sheetData>
  <conditionalFormatting sqref="I18:K23">
    <cfRule type="colorScale" priority="2">
      <colorScale>
        <cfvo type="min"/>
        <cfvo type="percentile" val="50"/>
        <cfvo type="max"/>
        <color rgb="FFF8696B"/>
        <color rgb="FFFFEB84"/>
        <color rgb="FF63BE7B"/>
      </colorScale>
    </cfRule>
  </conditionalFormatting>
  <conditionalFormatting sqref="M25">
    <cfRule type="colorScale" priority="1">
      <colorScale>
        <cfvo type="min"/>
        <cfvo type="percentile" val="50"/>
        <cfvo type="max"/>
        <color rgb="FFF8696B"/>
        <color rgb="FFFFEB84"/>
        <color rgb="FF63BE7B"/>
      </colorScale>
    </cfRule>
  </conditionalFormatting>
  <pageMargins left="0.7" right="0.7" top="0.75" bottom="0.75" header="0.3" footer="0.3"/>
  <pageSetup scale="7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ACCCE-A8EB-484D-AB4E-05B0E418186D}">
  <dimension ref="A1:AE254"/>
  <sheetViews>
    <sheetView showGridLines="0" topLeftCell="A19" zoomScale="85" zoomScaleNormal="85" zoomScaleSheetLayoutView="40" workbookViewId="0">
      <selection activeCell="N44" sqref="N44"/>
    </sheetView>
  </sheetViews>
  <sheetFormatPr defaultRowHeight="14.5" x14ac:dyDescent="0.35"/>
  <cols>
    <col min="2" max="2" width="9.6328125" customWidth="1"/>
    <col min="16" max="16" width="10.08984375" bestFit="1" customWidth="1"/>
    <col min="17" max="17" width="9.81640625" customWidth="1"/>
    <col min="18" max="18" width="11.26953125" customWidth="1"/>
    <col min="21" max="21" width="10.08984375" bestFit="1" customWidth="1"/>
    <col min="22" max="22" width="11.7265625" customWidth="1"/>
    <col min="23" max="23" width="13.1796875" customWidth="1"/>
    <col min="25" max="25" width="11.54296875" bestFit="1" customWidth="1"/>
    <col min="26" max="26" width="10.54296875" bestFit="1" customWidth="1"/>
    <col min="27" max="27" width="10.453125" bestFit="1" customWidth="1"/>
    <col min="29" max="29" width="11.54296875" bestFit="1" customWidth="1"/>
    <col min="30" max="30" width="10.54296875" bestFit="1" customWidth="1"/>
    <col min="31" max="31" width="10.453125" bestFit="1" customWidth="1"/>
  </cols>
  <sheetData>
    <row r="1" spans="1:31" x14ac:dyDescent="0.35">
      <c r="A1" s="4" t="s">
        <v>4</v>
      </c>
      <c r="B1" s="4"/>
      <c r="C1" s="4"/>
      <c r="D1" s="4"/>
      <c r="E1" s="4"/>
      <c r="F1" s="4"/>
      <c r="H1" s="4" t="s">
        <v>7</v>
      </c>
      <c r="I1" s="4"/>
      <c r="J1" s="4"/>
      <c r="K1" s="4"/>
      <c r="L1" s="4"/>
      <c r="M1" s="4"/>
      <c r="P1" t="s">
        <v>0</v>
      </c>
      <c r="Q1" t="s">
        <v>2</v>
      </c>
      <c r="R1" t="s">
        <v>3</v>
      </c>
      <c r="S1" t="s">
        <v>88</v>
      </c>
      <c r="U1" t="s">
        <v>0</v>
      </c>
      <c r="V1" t="s">
        <v>5</v>
      </c>
      <c r="W1" t="s">
        <v>6</v>
      </c>
      <c r="Z1" s="5" t="s">
        <v>17</v>
      </c>
      <c r="AA1" t="s">
        <v>18</v>
      </c>
      <c r="AD1" s="5" t="s">
        <v>18</v>
      </c>
    </row>
    <row r="2" spans="1:31" x14ac:dyDescent="0.35">
      <c r="P2" s="1">
        <v>44165</v>
      </c>
      <c r="Q2" s="2">
        <v>85.75</v>
      </c>
      <c r="R2" s="2">
        <v>35.380001</v>
      </c>
      <c r="S2" s="2" t="e">
        <f>[1]!Table1[[#This Row],[Close]]-[1]!Table1[[#This Row],[Open]]</f>
        <v>#REF!</v>
      </c>
      <c r="U2" s="1">
        <v>44165</v>
      </c>
      <c r="V2">
        <v>5634300</v>
      </c>
      <c r="W2">
        <v>5305300</v>
      </c>
      <c r="Y2" t="s">
        <v>16</v>
      </c>
      <c r="Z2" t="s">
        <v>105</v>
      </c>
      <c r="AA2" t="s">
        <v>104</v>
      </c>
      <c r="AC2" t="s">
        <v>16</v>
      </c>
      <c r="AD2" t="s">
        <v>106</v>
      </c>
      <c r="AE2" t="s">
        <v>107</v>
      </c>
    </row>
    <row r="3" spans="1:31" x14ac:dyDescent="0.35">
      <c r="P3" s="1">
        <v>44166</v>
      </c>
      <c r="Q3" s="2">
        <v>88.620002999999997</v>
      </c>
      <c r="R3" s="2">
        <v>35.549999</v>
      </c>
      <c r="S3" s="2" t="e">
        <f>[1]!Table1[[#This Row],[Close]]-[1]!Table1[[#This Row],[Open]]</f>
        <v>#REF!</v>
      </c>
      <c r="U3" s="1">
        <v>44166</v>
      </c>
      <c r="V3">
        <v>1826300</v>
      </c>
      <c r="W3">
        <v>3640100</v>
      </c>
      <c r="Y3" t="s">
        <v>9</v>
      </c>
      <c r="Z3">
        <v>1.3</v>
      </c>
      <c r="AA3">
        <v>1.43</v>
      </c>
      <c r="AC3" t="s">
        <v>9</v>
      </c>
      <c r="AD3">
        <v>0.17899999999999999</v>
      </c>
      <c r="AE3">
        <v>0.12</v>
      </c>
    </row>
    <row r="4" spans="1:31" x14ac:dyDescent="0.35">
      <c r="P4" s="1">
        <v>44167</v>
      </c>
      <c r="Q4" s="2">
        <v>88.919998000000007</v>
      </c>
      <c r="R4" s="2">
        <v>37.099997999999999</v>
      </c>
      <c r="S4" s="2" t="e">
        <f>[1]!Table1[[#This Row],[Close]]-[1]!Table1[[#This Row],[Open]]</f>
        <v>#REF!</v>
      </c>
      <c r="U4" s="1">
        <v>44167</v>
      </c>
      <c r="V4">
        <v>1526700</v>
      </c>
      <c r="W4">
        <v>3292400</v>
      </c>
      <c r="Y4" t="s">
        <v>10</v>
      </c>
      <c r="Z4">
        <v>1.2</v>
      </c>
      <c r="AA4">
        <v>1.29</v>
      </c>
      <c r="AC4" t="s">
        <v>10</v>
      </c>
      <c r="AD4">
        <v>-0.18</v>
      </c>
      <c r="AE4">
        <v>-7.3999999999999996E-2</v>
      </c>
    </row>
    <row r="5" spans="1:31" x14ac:dyDescent="0.35">
      <c r="P5" s="1">
        <v>44168</v>
      </c>
      <c r="Q5" s="2">
        <v>96.660004000000001</v>
      </c>
      <c r="R5" s="2">
        <v>38.790000999999997</v>
      </c>
      <c r="S5" s="2" t="e">
        <f>[1]!Table1[[#This Row],[Close]]-[1]!Table1[[#This Row],[Open]]</f>
        <v>#REF!</v>
      </c>
      <c r="U5" s="1">
        <v>44168</v>
      </c>
      <c r="V5">
        <v>3244600</v>
      </c>
      <c r="W5">
        <v>3291400</v>
      </c>
      <c r="Y5" t="s">
        <v>13</v>
      </c>
      <c r="Z5">
        <v>1.25</v>
      </c>
      <c r="AA5">
        <v>1.38</v>
      </c>
      <c r="AC5" t="s">
        <v>13</v>
      </c>
      <c r="AD5">
        <v>0.215</v>
      </c>
      <c r="AE5">
        <v>0.16500000000000001</v>
      </c>
    </row>
    <row r="6" spans="1:31" x14ac:dyDescent="0.35">
      <c r="P6" s="1">
        <v>44169</v>
      </c>
      <c r="Q6" s="2">
        <v>96.209998999999996</v>
      </c>
      <c r="R6" s="2">
        <v>39.130001</v>
      </c>
      <c r="S6" s="2" t="e">
        <f>[1]!Table1[[#This Row],[Close]]-[1]!Table1[[#This Row],[Open]]</f>
        <v>#REF!</v>
      </c>
      <c r="U6" s="1">
        <v>44169</v>
      </c>
      <c r="V6">
        <v>1573800</v>
      </c>
      <c r="W6">
        <v>2599800</v>
      </c>
      <c r="Y6" t="s">
        <v>12</v>
      </c>
      <c r="Z6">
        <v>1.3</v>
      </c>
      <c r="AA6">
        <v>1.5</v>
      </c>
      <c r="AC6" t="s">
        <v>12</v>
      </c>
      <c r="AD6">
        <v>0.2</v>
      </c>
      <c r="AE6">
        <v>0.193</v>
      </c>
    </row>
    <row r="7" spans="1:31" x14ac:dyDescent="0.35">
      <c r="P7" s="1">
        <v>44172</v>
      </c>
      <c r="Q7" s="2">
        <v>95.489998</v>
      </c>
      <c r="R7" s="2">
        <v>39.330002</v>
      </c>
      <c r="S7" s="2" t="e">
        <f>[1]!Table1[[#This Row],[Close]]-[1]!Table1[[#This Row],[Open]]</f>
        <v>#REF!</v>
      </c>
      <c r="U7" s="1">
        <v>44172</v>
      </c>
      <c r="V7">
        <v>1310800</v>
      </c>
      <c r="W7">
        <v>1973300</v>
      </c>
    </row>
    <row r="8" spans="1:31" x14ac:dyDescent="0.35">
      <c r="P8" s="1">
        <v>44173</v>
      </c>
      <c r="Q8" s="2">
        <v>97.150002000000001</v>
      </c>
      <c r="R8" s="2">
        <v>38.709999000000003</v>
      </c>
      <c r="S8" s="2" t="e">
        <f>[1]!Table1[[#This Row],[Close]]-[1]!Table1[[#This Row],[Open]]</f>
        <v>#REF!</v>
      </c>
      <c r="U8" s="1">
        <v>44173</v>
      </c>
      <c r="V8">
        <v>1031600</v>
      </c>
      <c r="W8">
        <v>2104100</v>
      </c>
      <c r="Y8" s="3" t="s">
        <v>19</v>
      </c>
      <c r="Z8" s="3"/>
      <c r="AA8" s="3"/>
      <c r="AC8" t="s">
        <v>26</v>
      </c>
    </row>
    <row r="9" spans="1:31" x14ac:dyDescent="0.35">
      <c r="P9" s="1">
        <v>44174</v>
      </c>
      <c r="Q9" s="2">
        <v>100.83000199999999</v>
      </c>
      <c r="R9" s="2">
        <v>39.029998999999997</v>
      </c>
      <c r="S9" s="2" t="e">
        <f>[1]!Table1[[#This Row],[Close]]-[1]!Table1[[#This Row],[Open]]</f>
        <v>#REF!</v>
      </c>
      <c r="U9" s="1">
        <v>44174</v>
      </c>
      <c r="V9">
        <v>1855500</v>
      </c>
      <c r="W9">
        <v>1561700</v>
      </c>
      <c r="Y9" t="s">
        <v>8</v>
      </c>
      <c r="Z9" t="s">
        <v>23</v>
      </c>
      <c r="AA9" t="s">
        <v>22</v>
      </c>
      <c r="AC9" t="s">
        <v>25</v>
      </c>
      <c r="AD9" t="s">
        <v>28</v>
      </c>
      <c r="AE9" t="s">
        <v>27</v>
      </c>
    </row>
    <row r="10" spans="1:31" x14ac:dyDescent="0.35">
      <c r="P10" s="1">
        <v>44175</v>
      </c>
      <c r="Q10" s="2">
        <v>103.849998</v>
      </c>
      <c r="R10" s="2">
        <v>39.659999999999997</v>
      </c>
      <c r="S10" s="2" t="e">
        <f>[1]!Table1[[#This Row],[Close]]-[1]!Table1[[#This Row],[Open]]</f>
        <v>#REF!</v>
      </c>
      <c r="U10" s="1">
        <v>44175</v>
      </c>
      <c r="V10">
        <v>2084800</v>
      </c>
      <c r="W10">
        <v>1785400</v>
      </c>
      <c r="Y10">
        <v>2019</v>
      </c>
      <c r="Z10">
        <v>9.17</v>
      </c>
      <c r="AA10">
        <v>9.06</v>
      </c>
      <c r="AC10">
        <v>1</v>
      </c>
      <c r="AD10">
        <v>112.54</v>
      </c>
      <c r="AE10">
        <v>59.48</v>
      </c>
    </row>
    <row r="11" spans="1:31" x14ac:dyDescent="0.35">
      <c r="P11" s="1">
        <v>44176</v>
      </c>
      <c r="Q11" s="2">
        <v>101.339996</v>
      </c>
      <c r="R11" s="2">
        <v>38.139999000000003</v>
      </c>
      <c r="S11" s="2" t="e">
        <f>[1]!Table1[[#This Row],[Close]]-[1]!Table1[[#This Row],[Open]]</f>
        <v>#REF!</v>
      </c>
      <c r="U11" s="1">
        <v>44176</v>
      </c>
      <c r="V11">
        <v>1860200</v>
      </c>
      <c r="W11">
        <v>2060600</v>
      </c>
      <c r="Y11">
        <v>2020</v>
      </c>
      <c r="Z11">
        <v>5.65</v>
      </c>
      <c r="AA11">
        <v>5.84</v>
      </c>
      <c r="AC11">
        <v>3</v>
      </c>
      <c r="AD11">
        <v>10.69</v>
      </c>
      <c r="AE11">
        <v>3.2</v>
      </c>
    </row>
    <row r="12" spans="1:31" x14ac:dyDescent="0.35">
      <c r="P12" s="1">
        <v>44179</v>
      </c>
      <c r="Q12" s="2">
        <v>98.900002000000001</v>
      </c>
      <c r="R12" s="2">
        <v>38.400002000000001</v>
      </c>
      <c r="S12" s="2" t="e">
        <f>[1]!Table1[[#This Row],[Close]]-[1]!Table1[[#This Row],[Open]]</f>
        <v>#REF!</v>
      </c>
      <c r="U12" s="1">
        <v>44179</v>
      </c>
      <c r="V12">
        <v>1392400</v>
      </c>
      <c r="W12">
        <v>2126400</v>
      </c>
      <c r="Y12">
        <v>2021</v>
      </c>
      <c r="Z12">
        <v>11.06</v>
      </c>
      <c r="AA12">
        <v>9.93</v>
      </c>
      <c r="AC12">
        <v>5</v>
      </c>
      <c r="AD12">
        <v>6.43</v>
      </c>
      <c r="AE12">
        <v>3.97</v>
      </c>
    </row>
    <row r="13" spans="1:31" x14ac:dyDescent="0.35">
      <c r="P13" s="1">
        <v>44180</v>
      </c>
      <c r="Q13" s="2">
        <v>100.529999</v>
      </c>
      <c r="R13" s="2">
        <v>40.349997999999999</v>
      </c>
      <c r="S13" s="2" t="e">
        <f>[1]!Table1[[#This Row],[Close]]-[1]!Table1[[#This Row],[Open]]</f>
        <v>#REF!</v>
      </c>
      <c r="U13" s="1">
        <v>44180</v>
      </c>
      <c r="V13">
        <v>1155500</v>
      </c>
      <c r="W13">
        <v>1898800</v>
      </c>
      <c r="Y13" s="6" t="s">
        <v>20</v>
      </c>
      <c r="Z13">
        <v>12.49</v>
      </c>
      <c r="AA13">
        <v>9.3699999999999992</v>
      </c>
      <c r="AC13">
        <v>10</v>
      </c>
      <c r="AD13">
        <v>10.220000000000001</v>
      </c>
      <c r="AE13">
        <v>-0.56000000000000005</v>
      </c>
    </row>
    <row r="14" spans="1:31" x14ac:dyDescent="0.35">
      <c r="P14" s="1">
        <v>44181</v>
      </c>
      <c r="Q14" s="2">
        <v>99.5</v>
      </c>
      <c r="R14" s="2">
        <v>40.209999000000003</v>
      </c>
      <c r="S14" s="2" t="e">
        <f>[1]!Table1[[#This Row],[Close]]-[1]!Table1[[#This Row],[Open]]</f>
        <v>#REF!</v>
      </c>
      <c r="U14" s="1">
        <v>44181</v>
      </c>
      <c r="V14">
        <v>1066800</v>
      </c>
      <c r="W14">
        <v>5102300</v>
      </c>
      <c r="Y14" t="s">
        <v>21</v>
      </c>
    </row>
    <row r="15" spans="1:31" x14ac:dyDescent="0.35">
      <c r="A15" s="4" t="s">
        <v>102</v>
      </c>
      <c r="B15" s="4"/>
      <c r="C15" s="4"/>
      <c r="D15" s="4"/>
      <c r="E15" s="4"/>
      <c r="F15" s="4"/>
      <c r="H15" s="4" t="s">
        <v>103</v>
      </c>
      <c r="I15" s="4"/>
      <c r="J15" s="4"/>
      <c r="K15" s="4"/>
      <c r="L15" s="4"/>
      <c r="M15" s="4"/>
      <c r="P15" s="1">
        <v>44182</v>
      </c>
      <c r="Q15" s="2">
        <v>100.989998</v>
      </c>
      <c r="R15" s="2">
        <v>42.75</v>
      </c>
      <c r="S15" s="2" t="e">
        <f>[1]!Table1[[#This Row],[Close]]-[1]!Table1[[#This Row],[Open]]</f>
        <v>#REF!</v>
      </c>
      <c r="U15" s="1">
        <v>44182</v>
      </c>
      <c r="V15">
        <v>948900</v>
      </c>
      <c r="W15">
        <v>3456700</v>
      </c>
    </row>
    <row r="16" spans="1:31" x14ac:dyDescent="0.35">
      <c r="P16" s="1">
        <v>44183</v>
      </c>
      <c r="Q16" s="2">
        <v>101.209999</v>
      </c>
      <c r="R16" s="2">
        <v>41.830002</v>
      </c>
      <c r="S16" s="2" t="e">
        <f>[1]!Table1[[#This Row],[Close]]-[1]!Table1[[#This Row],[Open]]</f>
        <v>#REF!</v>
      </c>
      <c r="U16" s="1">
        <v>44183</v>
      </c>
      <c r="V16">
        <v>1636200</v>
      </c>
      <c r="W16">
        <v>2959000</v>
      </c>
      <c r="AB16" t="s">
        <v>14</v>
      </c>
      <c r="AE16" t="s">
        <v>15</v>
      </c>
    </row>
    <row r="17" spans="1:31" x14ac:dyDescent="0.35">
      <c r="P17" s="1">
        <v>44186</v>
      </c>
      <c r="Q17" s="2">
        <v>101.33000199999999</v>
      </c>
      <c r="R17" s="2">
        <v>41.880001</v>
      </c>
      <c r="S17" s="2" t="e">
        <f>[1]!Table1[[#This Row],[Close]]-[1]!Table1[[#This Row],[Open]]</f>
        <v>#REF!</v>
      </c>
      <c r="U17" s="1">
        <v>44186</v>
      </c>
      <c r="V17">
        <v>924700</v>
      </c>
      <c r="W17">
        <v>2012800</v>
      </c>
      <c r="AB17">
        <v>1.43</v>
      </c>
      <c r="AE17">
        <v>0.17899999999999999</v>
      </c>
    </row>
    <row r="18" spans="1:31" x14ac:dyDescent="0.35">
      <c r="P18" s="1">
        <v>44187</v>
      </c>
      <c r="Q18" s="2">
        <v>98.839995999999999</v>
      </c>
      <c r="R18" s="2">
        <v>42.389999000000003</v>
      </c>
      <c r="S18" s="2" t="e">
        <f>[1]!Table1[[#This Row],[Close]]-[1]!Table1[[#This Row],[Open]]</f>
        <v>#REF!</v>
      </c>
      <c r="U18" s="1">
        <v>44187</v>
      </c>
      <c r="V18">
        <v>759300</v>
      </c>
      <c r="W18">
        <v>2070100</v>
      </c>
      <c r="AB18">
        <v>1.29</v>
      </c>
      <c r="AE18">
        <v>-0.18</v>
      </c>
    </row>
    <row r="19" spans="1:31" x14ac:dyDescent="0.35">
      <c r="P19" s="1">
        <v>44188</v>
      </c>
      <c r="Q19" s="2">
        <v>101.959999</v>
      </c>
      <c r="R19" s="2">
        <v>42.630001</v>
      </c>
      <c r="S19" s="2" t="e">
        <f>[1]!Table1[[#This Row],[Close]]-[1]!Table1[[#This Row],[Open]]</f>
        <v>#REF!</v>
      </c>
      <c r="U19" s="1">
        <v>44188</v>
      </c>
      <c r="V19">
        <v>491600</v>
      </c>
      <c r="W19">
        <v>1421900</v>
      </c>
      <c r="AB19">
        <v>1.38</v>
      </c>
      <c r="AE19">
        <v>0.215</v>
      </c>
    </row>
    <row r="20" spans="1:31" x14ac:dyDescent="0.35">
      <c r="P20" s="1">
        <v>44189</v>
      </c>
      <c r="Q20" s="2">
        <v>100.91999800000001</v>
      </c>
      <c r="R20" s="2">
        <v>42.41</v>
      </c>
      <c r="S20" s="2" t="e">
        <f>[1]!Table1[[#This Row],[Close]]-[1]!Table1[[#This Row],[Open]]</f>
        <v>#REF!</v>
      </c>
      <c r="U20" s="1">
        <v>44189</v>
      </c>
      <c r="V20">
        <v>336400</v>
      </c>
      <c r="W20">
        <v>914700</v>
      </c>
      <c r="AB20">
        <v>1.5</v>
      </c>
      <c r="AE20">
        <v>0.2</v>
      </c>
    </row>
    <row r="21" spans="1:31" x14ac:dyDescent="0.35">
      <c r="P21" s="1">
        <v>44193</v>
      </c>
      <c r="Q21" s="2">
        <v>103.44000200000001</v>
      </c>
      <c r="R21" s="2">
        <v>43.07</v>
      </c>
      <c r="S21" s="2" t="e">
        <f>[1]!Table1[[#This Row],[Close]]-[1]!Table1[[#This Row],[Open]]</f>
        <v>#REF!</v>
      </c>
      <c r="U21" s="1">
        <v>44193</v>
      </c>
      <c r="V21">
        <v>824900</v>
      </c>
      <c r="W21">
        <v>1488700</v>
      </c>
    </row>
    <row r="22" spans="1:31" x14ac:dyDescent="0.35">
      <c r="P22" s="1">
        <v>44194</v>
      </c>
      <c r="Q22" s="2">
        <v>101.55999799999999</v>
      </c>
      <c r="R22" s="2">
        <v>43.110000999999997</v>
      </c>
      <c r="S22" s="2" t="e">
        <f>[1]!Table1[[#This Row],[Close]]-[1]!Table1[[#This Row],[Open]]</f>
        <v>#REF!</v>
      </c>
      <c r="U22" s="1">
        <v>44194</v>
      </c>
      <c r="V22">
        <v>672600</v>
      </c>
      <c r="W22">
        <v>2235200</v>
      </c>
    </row>
    <row r="23" spans="1:31" x14ac:dyDescent="0.35">
      <c r="P23" s="1">
        <v>44195</v>
      </c>
      <c r="Q23" s="2">
        <v>103.94000200000001</v>
      </c>
      <c r="R23" s="2">
        <v>43.75</v>
      </c>
      <c r="S23" s="2" t="e">
        <f>[1]!Table1[[#This Row],[Close]]-[1]!Table1[[#This Row],[Open]]</f>
        <v>#REF!</v>
      </c>
      <c r="U23" s="1">
        <v>44195</v>
      </c>
      <c r="V23">
        <v>757100</v>
      </c>
      <c r="W23">
        <v>1987900</v>
      </c>
    </row>
    <row r="24" spans="1:31" x14ac:dyDescent="0.35">
      <c r="P24" s="1">
        <v>44196</v>
      </c>
      <c r="Q24" s="2">
        <v>103.739998</v>
      </c>
      <c r="R24" s="2">
        <v>42</v>
      </c>
      <c r="S24" s="2" t="e">
        <f>[1]!Table1[[#This Row],[Close]]-[1]!Table1[[#This Row],[Open]]</f>
        <v>#REF!</v>
      </c>
      <c r="U24" s="1">
        <v>44196</v>
      </c>
      <c r="V24">
        <v>511400</v>
      </c>
      <c r="W24">
        <v>6737500</v>
      </c>
    </row>
    <row r="25" spans="1:31" x14ac:dyDescent="0.35">
      <c r="P25" s="1">
        <v>44200</v>
      </c>
      <c r="Q25" s="2">
        <v>101.33000199999999</v>
      </c>
      <c r="R25" s="2">
        <v>40.590000000000003</v>
      </c>
      <c r="S25" s="2" t="e">
        <f>[1]!Table1[[#This Row],[Close]]-[1]!Table1[[#This Row],[Open]]</f>
        <v>#REF!</v>
      </c>
      <c r="U25" s="1">
        <v>44200</v>
      </c>
      <c r="V25">
        <v>1067800</v>
      </c>
      <c r="W25">
        <v>4898500</v>
      </c>
    </row>
    <row r="26" spans="1:31" x14ac:dyDescent="0.35">
      <c r="P26" s="1">
        <v>44201</v>
      </c>
      <c r="Q26" s="2">
        <v>104</v>
      </c>
      <c r="R26" s="2">
        <v>41.110000999999997</v>
      </c>
      <c r="S26" s="2" t="e">
        <f>[1]!Table1[[#This Row],[Close]]-[1]!Table1[[#This Row],[Open]]</f>
        <v>#REF!</v>
      </c>
      <c r="U26" s="1">
        <v>44201</v>
      </c>
      <c r="V26">
        <v>891000</v>
      </c>
      <c r="W26">
        <v>3398900</v>
      </c>
    </row>
    <row r="27" spans="1:31" x14ac:dyDescent="0.35">
      <c r="P27" s="1">
        <v>44202</v>
      </c>
      <c r="Q27" s="2">
        <v>109.44000200000001</v>
      </c>
      <c r="R27" s="2">
        <v>42.700001</v>
      </c>
      <c r="S27" s="2" t="e">
        <f>[1]!Table1[[#This Row],[Close]]-[1]!Table1[[#This Row],[Open]]</f>
        <v>#REF!</v>
      </c>
      <c r="U27" s="1">
        <v>44202</v>
      </c>
      <c r="V27">
        <v>1551800</v>
      </c>
      <c r="W27">
        <v>38737000</v>
      </c>
    </row>
    <row r="28" spans="1:31" x14ac:dyDescent="0.35">
      <c r="P28" s="1">
        <v>44203</v>
      </c>
      <c r="Q28" s="2">
        <v>112.18</v>
      </c>
      <c r="R28" s="2">
        <v>44.779998999999997</v>
      </c>
      <c r="S28" s="2" t="e">
        <f>[1]!Table1[[#This Row],[Close]]-[1]!Table1[[#This Row],[Open]]</f>
        <v>#REF!</v>
      </c>
      <c r="U28" s="1">
        <v>44203</v>
      </c>
      <c r="V28">
        <v>1438900</v>
      </c>
      <c r="W28">
        <v>3397900</v>
      </c>
    </row>
    <row r="29" spans="1:31" x14ac:dyDescent="0.35">
      <c r="P29" s="1">
        <v>44204</v>
      </c>
      <c r="Q29" s="2">
        <v>109.480003</v>
      </c>
      <c r="R29" s="2">
        <v>45.09</v>
      </c>
      <c r="S29" s="2" t="e">
        <f>[1]!Table1[[#This Row],[Close]]-[1]!Table1[[#This Row],[Open]]</f>
        <v>#REF!</v>
      </c>
      <c r="U29" s="1">
        <v>44204</v>
      </c>
      <c r="V29">
        <v>1283100</v>
      </c>
      <c r="W29">
        <v>2906900</v>
      </c>
    </row>
    <row r="30" spans="1:31" x14ac:dyDescent="0.35">
      <c r="A30" s="4" t="s">
        <v>24</v>
      </c>
      <c r="B30" s="4"/>
      <c r="C30" s="4"/>
      <c r="D30" s="4"/>
      <c r="E30" s="4"/>
      <c r="F30" s="4"/>
      <c r="H30" s="4" t="s">
        <v>29</v>
      </c>
      <c r="I30" s="4"/>
      <c r="J30" s="4"/>
      <c r="K30" s="4"/>
      <c r="L30" s="4"/>
      <c r="M30" s="4"/>
      <c r="P30" s="1">
        <v>44207</v>
      </c>
      <c r="Q30" s="2">
        <v>110.589996</v>
      </c>
      <c r="R30" s="2">
        <v>45.529998999999997</v>
      </c>
      <c r="S30" s="2" t="e">
        <f>[1]!Table1[[#This Row],[Close]]-[1]!Table1[[#This Row],[Open]]</f>
        <v>#REF!</v>
      </c>
      <c r="U30" s="1">
        <v>44207</v>
      </c>
      <c r="V30">
        <v>1136300</v>
      </c>
      <c r="W30">
        <v>1992100</v>
      </c>
    </row>
    <row r="31" spans="1:31" x14ac:dyDescent="0.35">
      <c r="P31" s="1">
        <v>44208</v>
      </c>
      <c r="Q31" s="2">
        <v>114.510002</v>
      </c>
      <c r="R31" s="2">
        <v>46.540000999999997</v>
      </c>
      <c r="S31" s="2" t="e">
        <f>[1]!Table1[[#This Row],[Close]]-[1]!Table1[[#This Row],[Open]]</f>
        <v>#REF!</v>
      </c>
      <c r="U31" s="1">
        <v>44208</v>
      </c>
      <c r="V31">
        <v>1096300</v>
      </c>
      <c r="W31">
        <v>1605200</v>
      </c>
    </row>
    <row r="32" spans="1:31" x14ac:dyDescent="0.35">
      <c r="P32" s="1">
        <v>44209</v>
      </c>
      <c r="Q32" s="2">
        <v>112.94000200000001</v>
      </c>
      <c r="R32" s="2">
        <v>45.560001</v>
      </c>
      <c r="S32" s="2" t="e">
        <f>[1]!Table1[[#This Row],[Close]]-[1]!Table1[[#This Row],[Open]]</f>
        <v>#REF!</v>
      </c>
      <c r="U32" s="1">
        <v>44209</v>
      </c>
      <c r="V32">
        <v>1351900</v>
      </c>
      <c r="W32">
        <v>1658300</v>
      </c>
    </row>
    <row r="33" spans="1:23" x14ac:dyDescent="0.35">
      <c r="P33" s="1">
        <v>44210</v>
      </c>
      <c r="Q33" s="2">
        <v>111.470001</v>
      </c>
      <c r="R33" s="2">
        <v>43.610000999999997</v>
      </c>
      <c r="S33" s="2" t="e">
        <f>[1]!Table1[[#This Row],[Close]]-[1]!Table1[[#This Row],[Open]]</f>
        <v>#REF!</v>
      </c>
      <c r="U33" s="1">
        <v>44210</v>
      </c>
      <c r="V33">
        <v>1063700</v>
      </c>
      <c r="W33">
        <v>2296900</v>
      </c>
    </row>
    <row r="34" spans="1:23" x14ac:dyDescent="0.35">
      <c r="P34" s="1">
        <v>44211</v>
      </c>
      <c r="Q34" s="2">
        <v>110.07</v>
      </c>
      <c r="R34" s="2">
        <v>42.849997999999999</v>
      </c>
      <c r="S34" s="2" t="e">
        <f>[1]!Table1[[#This Row],[Close]]-[1]!Table1[[#This Row],[Open]]</f>
        <v>#REF!</v>
      </c>
      <c r="U34" s="1">
        <v>44211</v>
      </c>
      <c r="V34">
        <v>965600</v>
      </c>
      <c r="W34">
        <v>3002600</v>
      </c>
    </row>
    <row r="35" spans="1:23" x14ac:dyDescent="0.35">
      <c r="P35" s="1">
        <v>44215</v>
      </c>
      <c r="Q35" s="2">
        <v>107.25</v>
      </c>
      <c r="R35" s="2">
        <v>42.580002</v>
      </c>
      <c r="S35" s="2" t="e">
        <f>[1]!Table1[[#This Row],[Close]]-[1]!Table1[[#This Row],[Open]]</f>
        <v>#REF!</v>
      </c>
      <c r="U35" s="1">
        <v>44215</v>
      </c>
      <c r="V35">
        <v>986600</v>
      </c>
      <c r="W35">
        <v>3143500</v>
      </c>
    </row>
    <row r="36" spans="1:23" x14ac:dyDescent="0.35">
      <c r="P36" s="1">
        <v>44216</v>
      </c>
      <c r="Q36" s="2">
        <v>106.589996</v>
      </c>
      <c r="R36" s="2">
        <v>43.580002</v>
      </c>
      <c r="S36" s="2" t="e">
        <f>[1]!Table1[[#This Row],[Close]]-[1]!Table1[[#This Row],[Open]]</f>
        <v>#REF!</v>
      </c>
      <c r="U36" s="1">
        <v>44216</v>
      </c>
      <c r="V36">
        <v>822800</v>
      </c>
      <c r="W36">
        <v>1847000</v>
      </c>
    </row>
    <row r="37" spans="1:23" x14ac:dyDescent="0.35">
      <c r="P37" s="1">
        <v>44217</v>
      </c>
      <c r="Q37" s="2">
        <v>107.889999</v>
      </c>
      <c r="R37" s="2">
        <v>43.639999000000003</v>
      </c>
      <c r="S37" s="2" t="e">
        <f>[1]!Table1[[#This Row],[Close]]-[1]!Table1[[#This Row],[Open]]</f>
        <v>#REF!</v>
      </c>
      <c r="U37" s="1">
        <v>44217</v>
      </c>
      <c r="V37">
        <v>1051400</v>
      </c>
      <c r="W37">
        <v>2948900</v>
      </c>
    </row>
    <row r="38" spans="1:23" x14ac:dyDescent="0.35">
      <c r="P38" s="1">
        <v>44218</v>
      </c>
      <c r="Q38" s="2">
        <v>108.470001</v>
      </c>
      <c r="R38" s="2">
        <v>44.34</v>
      </c>
      <c r="S38" s="2" t="e">
        <f>[1]!Table1[[#This Row],[Close]]-[1]!Table1[[#This Row],[Open]]</f>
        <v>#REF!</v>
      </c>
      <c r="U38" s="1">
        <v>44218</v>
      </c>
      <c r="V38">
        <v>1753000</v>
      </c>
      <c r="W38">
        <v>1867100</v>
      </c>
    </row>
    <row r="39" spans="1:23" x14ac:dyDescent="0.35">
      <c r="P39" s="1">
        <v>44221</v>
      </c>
      <c r="Q39" s="2">
        <v>109.489998</v>
      </c>
      <c r="R39" s="2">
        <v>43.220001000000003</v>
      </c>
      <c r="S39" s="2" t="e">
        <f>[1]!Table1[[#This Row],[Close]]-[1]!Table1[[#This Row],[Open]]</f>
        <v>#REF!</v>
      </c>
      <c r="U39" s="1">
        <v>44221</v>
      </c>
      <c r="V39">
        <v>1041800</v>
      </c>
      <c r="W39">
        <v>2212100</v>
      </c>
    </row>
    <row r="40" spans="1:23" x14ac:dyDescent="0.35">
      <c r="P40" s="1">
        <v>44222</v>
      </c>
      <c r="Q40" s="2">
        <v>107.07</v>
      </c>
      <c r="R40" s="2">
        <v>42.450001</v>
      </c>
      <c r="S40" s="2" t="e">
        <f>[1]!Table1[[#This Row],[Close]]-[1]!Table1[[#This Row],[Open]]</f>
        <v>#REF!</v>
      </c>
      <c r="U40" s="1">
        <v>44222</v>
      </c>
      <c r="V40">
        <v>1023800</v>
      </c>
      <c r="W40">
        <v>2365600</v>
      </c>
    </row>
    <row r="41" spans="1:23" x14ac:dyDescent="0.35">
      <c r="P41" s="1">
        <v>44223</v>
      </c>
      <c r="Q41" s="2">
        <v>100.80999799999999</v>
      </c>
      <c r="R41" s="2">
        <v>40.909999999999997</v>
      </c>
      <c r="S41" s="2" t="e">
        <f>[1]!Table1[[#This Row],[Close]]-[1]!Table1[[#This Row],[Open]]</f>
        <v>#REF!</v>
      </c>
      <c r="U41" s="1">
        <v>44223</v>
      </c>
      <c r="V41">
        <v>1425500</v>
      </c>
      <c r="W41">
        <v>3402500</v>
      </c>
    </row>
    <row r="42" spans="1:23" x14ac:dyDescent="0.35">
      <c r="P42" s="1">
        <v>44224</v>
      </c>
      <c r="Q42" s="2">
        <v>103.540001</v>
      </c>
      <c r="R42" s="2">
        <v>42.560001</v>
      </c>
      <c r="S42" s="2" t="e">
        <f>[1]!Table1[[#This Row],[Close]]-[1]!Table1[[#This Row],[Open]]</f>
        <v>#REF!</v>
      </c>
      <c r="U42" s="1">
        <v>44224</v>
      </c>
      <c r="V42">
        <v>1175300</v>
      </c>
      <c r="W42">
        <v>2319700</v>
      </c>
    </row>
    <row r="43" spans="1:23" x14ac:dyDescent="0.35">
      <c r="P43" s="1">
        <v>44225</v>
      </c>
      <c r="Q43" s="2">
        <v>101.050003</v>
      </c>
      <c r="R43" s="2">
        <v>41.66</v>
      </c>
      <c r="S43" s="2" t="e">
        <f>[1]!Table1[[#This Row],[Close]]-[1]!Table1[[#This Row],[Open]]</f>
        <v>#REF!</v>
      </c>
      <c r="U43" s="1">
        <v>44225</v>
      </c>
      <c r="V43">
        <v>1042700</v>
      </c>
      <c r="W43">
        <v>2826300</v>
      </c>
    </row>
    <row r="44" spans="1:23" x14ac:dyDescent="0.35">
      <c r="A44" s="4" t="s">
        <v>33</v>
      </c>
      <c r="B44" s="4"/>
      <c r="C44" s="4"/>
      <c r="D44" s="4"/>
      <c r="E44" s="4"/>
      <c r="F44" s="4"/>
      <c r="P44" s="1">
        <v>44228</v>
      </c>
      <c r="Q44" s="2">
        <v>102.480003</v>
      </c>
      <c r="R44" s="2">
        <v>41.650002000000001</v>
      </c>
      <c r="S44" s="2" t="e">
        <f>[1]!Table1[[#This Row],[Close]]-[1]!Table1[[#This Row],[Open]]</f>
        <v>#REF!</v>
      </c>
      <c r="U44" s="1">
        <v>44228</v>
      </c>
      <c r="V44">
        <v>1182800</v>
      </c>
      <c r="W44">
        <v>2112700</v>
      </c>
    </row>
    <row r="45" spans="1:23" x14ac:dyDescent="0.35">
      <c r="P45" s="1">
        <v>44229</v>
      </c>
      <c r="Q45" s="2">
        <v>103.43</v>
      </c>
      <c r="R45" s="2">
        <v>42.73</v>
      </c>
      <c r="S45" s="2" t="e">
        <f>[1]!Table1[[#This Row],[Close]]-[1]!Table1[[#This Row],[Open]]</f>
        <v>#REF!</v>
      </c>
      <c r="U45" s="1">
        <v>44229</v>
      </c>
      <c r="V45">
        <v>874600</v>
      </c>
      <c r="W45">
        <v>2514200</v>
      </c>
    </row>
    <row r="46" spans="1:23" x14ac:dyDescent="0.35">
      <c r="P46" s="1">
        <v>44230</v>
      </c>
      <c r="Q46" s="2">
        <v>105.19000200000001</v>
      </c>
      <c r="R46" s="2">
        <v>43.810001</v>
      </c>
      <c r="S46" s="2" t="e">
        <f>[1]!Table1[[#This Row],[Close]]-[1]!Table1[[#This Row],[Open]]</f>
        <v>#REF!</v>
      </c>
      <c r="U46" s="1">
        <v>44230</v>
      </c>
      <c r="V46">
        <v>1420400</v>
      </c>
      <c r="W46">
        <v>7448300</v>
      </c>
    </row>
    <row r="47" spans="1:23" x14ac:dyDescent="0.35">
      <c r="P47" s="1">
        <v>44231</v>
      </c>
      <c r="Q47" s="2">
        <v>107.83000199999999</v>
      </c>
      <c r="R47" s="2">
        <v>45.560001</v>
      </c>
      <c r="S47" s="2" t="e">
        <f>[1]!Table1[[#This Row],[Close]]-[1]!Table1[[#This Row],[Open]]</f>
        <v>#REF!</v>
      </c>
      <c r="U47" s="1">
        <v>44231</v>
      </c>
      <c r="V47">
        <v>2671200</v>
      </c>
      <c r="W47">
        <v>4461600</v>
      </c>
    </row>
    <row r="48" spans="1:23" x14ac:dyDescent="0.35">
      <c r="P48" s="1">
        <v>44232</v>
      </c>
      <c r="Q48" s="2">
        <v>108.5</v>
      </c>
      <c r="R48" s="2">
        <v>46.099997999999999</v>
      </c>
      <c r="S48" s="2" t="e">
        <f>[1]!Table1[[#This Row],[Close]]-[1]!Table1[[#This Row],[Open]]</f>
        <v>#REF!</v>
      </c>
      <c r="U48" s="1">
        <v>44232</v>
      </c>
      <c r="V48">
        <v>1405100</v>
      </c>
      <c r="W48">
        <v>2300900</v>
      </c>
    </row>
    <row r="49" spans="1:23" x14ac:dyDescent="0.35">
      <c r="P49" s="1">
        <v>44235</v>
      </c>
      <c r="Q49" s="2">
        <v>110.209999</v>
      </c>
      <c r="R49" s="2">
        <v>46.560001</v>
      </c>
      <c r="S49" s="2" t="e">
        <f>[1]!Table1[[#This Row],[Close]]-[1]!Table1[[#This Row],[Open]]</f>
        <v>#REF!</v>
      </c>
      <c r="U49" s="1">
        <v>44235</v>
      </c>
      <c r="V49">
        <v>1091400</v>
      </c>
      <c r="W49">
        <v>2098700</v>
      </c>
    </row>
    <row r="50" spans="1:23" x14ac:dyDescent="0.35">
      <c r="A50" t="s">
        <v>68</v>
      </c>
      <c r="C50" s="28">
        <v>13800</v>
      </c>
      <c r="D50" s="29"/>
      <c r="E50" s="30">
        <v>20300</v>
      </c>
      <c r="P50" s="1">
        <v>44236</v>
      </c>
      <c r="Q50" s="2">
        <v>110.360001</v>
      </c>
      <c r="R50" s="2">
        <v>44.619999</v>
      </c>
      <c r="S50" s="2" t="e">
        <f>[1]!Table1[[#This Row],[Close]]-[1]!Table1[[#This Row],[Open]]</f>
        <v>#REF!</v>
      </c>
      <c r="U50" s="1">
        <v>44236</v>
      </c>
      <c r="V50">
        <v>818500</v>
      </c>
      <c r="W50">
        <v>3014500</v>
      </c>
    </row>
    <row r="51" spans="1:23" ht="18" x14ac:dyDescent="0.35">
      <c r="A51" t="s">
        <v>34</v>
      </c>
      <c r="C51" s="31" t="s">
        <v>38</v>
      </c>
      <c r="D51" s="32"/>
      <c r="E51" s="33" t="s">
        <v>39</v>
      </c>
      <c r="P51" s="1">
        <v>44237</v>
      </c>
      <c r="Q51" s="2">
        <v>112.160004</v>
      </c>
      <c r="R51" s="2">
        <v>45.189999</v>
      </c>
      <c r="S51" s="2" t="e">
        <f>[1]!Table1[[#This Row],[Close]]-[1]!Table1[[#This Row],[Open]]</f>
        <v>#REF!</v>
      </c>
      <c r="U51" s="1">
        <v>44237</v>
      </c>
      <c r="V51">
        <v>744600</v>
      </c>
      <c r="W51">
        <v>2108900</v>
      </c>
    </row>
    <row r="52" spans="1:23" ht="18" x14ac:dyDescent="0.35">
      <c r="A52" t="s">
        <v>35</v>
      </c>
      <c r="C52" s="31" t="s">
        <v>39</v>
      </c>
      <c r="D52" s="32"/>
      <c r="E52" s="33" t="s">
        <v>39</v>
      </c>
      <c r="P52" s="1">
        <v>44238</v>
      </c>
      <c r="Q52" s="2">
        <v>113.44000200000001</v>
      </c>
      <c r="R52" s="2">
        <v>45.540000999999997</v>
      </c>
      <c r="S52" s="2" t="e">
        <f>[1]!Table1[[#This Row],[Close]]-[1]!Table1[[#This Row],[Open]]</f>
        <v>#REF!</v>
      </c>
      <c r="U52" s="1">
        <v>44238</v>
      </c>
      <c r="V52">
        <v>890500</v>
      </c>
      <c r="W52">
        <v>1539000</v>
      </c>
    </row>
    <row r="53" spans="1:23" ht="18" x14ac:dyDescent="0.35">
      <c r="A53" t="s">
        <v>36</v>
      </c>
      <c r="C53" s="31" t="s">
        <v>38</v>
      </c>
      <c r="D53" s="32"/>
      <c r="E53" s="33" t="s">
        <v>39</v>
      </c>
      <c r="P53" s="1">
        <v>44239</v>
      </c>
      <c r="Q53" s="2">
        <v>110.699997</v>
      </c>
      <c r="R53" s="2">
        <v>46.009998000000003</v>
      </c>
      <c r="S53" s="2" t="e">
        <f>[1]!Table1[[#This Row],[Close]]-[1]!Table1[[#This Row],[Open]]</f>
        <v>#REF!</v>
      </c>
      <c r="U53" s="1">
        <v>44239</v>
      </c>
      <c r="V53">
        <v>817000</v>
      </c>
      <c r="W53">
        <v>2030000</v>
      </c>
    </row>
    <row r="54" spans="1:23" ht="18" x14ac:dyDescent="0.35">
      <c r="A54" t="s">
        <v>40</v>
      </c>
      <c r="C54" s="31" t="s">
        <v>38</v>
      </c>
      <c r="D54" s="32"/>
      <c r="E54" s="33" t="s">
        <v>39</v>
      </c>
      <c r="P54" s="1">
        <v>44243</v>
      </c>
      <c r="Q54" s="2">
        <v>111.769997</v>
      </c>
      <c r="R54" s="2">
        <v>46.759998000000003</v>
      </c>
      <c r="S54" s="2" t="e">
        <f>[1]!Table1[[#This Row],[Close]]-[1]!Table1[[#This Row],[Open]]</f>
        <v>#REF!</v>
      </c>
      <c r="U54" s="1">
        <v>44243</v>
      </c>
      <c r="V54">
        <v>751700</v>
      </c>
      <c r="W54">
        <v>2760900</v>
      </c>
    </row>
    <row r="55" spans="1:23" x14ac:dyDescent="0.35">
      <c r="A55" t="s">
        <v>41</v>
      </c>
      <c r="C55" s="34">
        <v>0.92</v>
      </c>
      <c r="D55" s="29"/>
      <c r="E55" s="35">
        <v>0.79</v>
      </c>
      <c r="P55" s="1">
        <v>44244</v>
      </c>
      <c r="Q55" s="2">
        <v>111.410004</v>
      </c>
      <c r="R55" s="2">
        <v>45.860000999999997</v>
      </c>
      <c r="S55" s="2" t="e">
        <f>[1]!Table1[[#This Row],[Close]]-[1]!Table1[[#This Row],[Open]]</f>
        <v>#REF!</v>
      </c>
      <c r="U55" s="1">
        <v>44244</v>
      </c>
      <c r="V55">
        <v>602800</v>
      </c>
      <c r="W55">
        <v>1672200</v>
      </c>
    </row>
    <row r="56" spans="1:23" x14ac:dyDescent="0.35">
      <c r="A56" t="s">
        <v>37</v>
      </c>
      <c r="C56" s="34">
        <v>0.69</v>
      </c>
      <c r="D56" s="29"/>
      <c r="E56" s="35">
        <v>0.64</v>
      </c>
      <c r="P56" s="1">
        <v>44245</v>
      </c>
      <c r="Q56" s="2">
        <v>110.989998</v>
      </c>
      <c r="R56" s="2">
        <v>44.240001999999997</v>
      </c>
      <c r="S56" s="2" t="e">
        <f>[1]!Table1[[#This Row],[Close]]-[1]!Table1[[#This Row],[Open]]</f>
        <v>#REF!</v>
      </c>
      <c r="U56" s="1">
        <v>44245</v>
      </c>
      <c r="V56">
        <v>607300</v>
      </c>
      <c r="W56">
        <v>2482400</v>
      </c>
    </row>
    <row r="57" spans="1:23" x14ac:dyDescent="0.35">
      <c r="A57" t="s">
        <v>54</v>
      </c>
      <c r="C57" s="36">
        <v>8.8000000000000005E-3</v>
      </c>
      <c r="D57" s="29"/>
      <c r="E57" s="37">
        <v>-8.0000000000000004E-4</v>
      </c>
      <c r="P57" s="1">
        <v>44246</v>
      </c>
      <c r="Q57" s="2">
        <v>113.459999</v>
      </c>
      <c r="R57" s="2">
        <v>45.889999000000003</v>
      </c>
      <c r="S57" s="2" t="e">
        <f>[1]!Table1[[#This Row],[Close]]-[1]!Table1[[#This Row],[Open]]</f>
        <v>#REF!</v>
      </c>
      <c r="U57" s="1">
        <v>44246</v>
      </c>
      <c r="V57">
        <v>855100</v>
      </c>
      <c r="W57">
        <v>2933200</v>
      </c>
    </row>
    <row r="58" spans="1:23" x14ac:dyDescent="0.35">
      <c r="P58" s="1">
        <v>44249</v>
      </c>
      <c r="Q58" s="2">
        <v>117.379997</v>
      </c>
      <c r="R58" s="2">
        <v>47.189999</v>
      </c>
      <c r="S58" s="2" t="e">
        <f>[1]!Table1[[#This Row],[Close]]-[1]!Table1[[#This Row],[Open]]</f>
        <v>#REF!</v>
      </c>
      <c r="U58" s="1">
        <v>44249</v>
      </c>
      <c r="V58">
        <v>1037600</v>
      </c>
      <c r="W58">
        <v>3173500</v>
      </c>
    </row>
    <row r="59" spans="1:23" x14ac:dyDescent="0.35">
      <c r="P59" s="1">
        <v>44250</v>
      </c>
      <c r="Q59" s="2">
        <v>117.129997</v>
      </c>
      <c r="R59" s="2">
        <v>46.860000999999997</v>
      </c>
      <c r="S59" s="2" t="e">
        <f>[1]!Table1[[#This Row],[Close]]-[1]!Table1[[#This Row],[Open]]</f>
        <v>#REF!</v>
      </c>
      <c r="U59" s="1">
        <v>44250</v>
      </c>
      <c r="V59">
        <v>736600</v>
      </c>
      <c r="W59">
        <v>2679700</v>
      </c>
    </row>
    <row r="60" spans="1:23" x14ac:dyDescent="0.35">
      <c r="P60" s="1">
        <v>44251</v>
      </c>
      <c r="Q60" s="2">
        <v>119.879997</v>
      </c>
      <c r="R60" s="2">
        <v>47.790000999999997</v>
      </c>
      <c r="S60" s="2" t="e">
        <f>[1]!Table1[[#This Row],[Close]]-[1]!Table1[[#This Row],[Open]]</f>
        <v>#REF!</v>
      </c>
      <c r="U60" s="1">
        <v>44251</v>
      </c>
      <c r="V60">
        <v>616300</v>
      </c>
      <c r="W60">
        <v>2269000</v>
      </c>
    </row>
    <row r="61" spans="1:23" x14ac:dyDescent="0.35">
      <c r="P61" s="1">
        <v>44252</v>
      </c>
      <c r="Q61" s="2">
        <v>117.58000199999999</v>
      </c>
      <c r="R61" s="2">
        <v>46.599997999999999</v>
      </c>
      <c r="S61" s="2" t="e">
        <f>[1]!Table1[[#This Row],[Close]]-[1]!Table1[[#This Row],[Open]]</f>
        <v>#REF!</v>
      </c>
      <c r="U61" s="1">
        <v>44252</v>
      </c>
      <c r="V61">
        <v>971500</v>
      </c>
      <c r="W61">
        <v>1838900</v>
      </c>
    </row>
    <row r="62" spans="1:23" x14ac:dyDescent="0.35">
      <c r="P62" s="1">
        <v>44253</v>
      </c>
      <c r="Q62" s="2">
        <v>117.08000199999999</v>
      </c>
      <c r="R62" s="2">
        <v>46.669998</v>
      </c>
      <c r="S62" s="2" t="e">
        <f>[1]!Table1[[#This Row],[Close]]-[1]!Table1[[#This Row],[Open]]</f>
        <v>#REF!</v>
      </c>
      <c r="U62" s="1">
        <v>44253</v>
      </c>
      <c r="V62">
        <v>947500</v>
      </c>
      <c r="W62">
        <v>1907700</v>
      </c>
    </row>
    <row r="63" spans="1:23" x14ac:dyDescent="0.35">
      <c r="P63" s="1">
        <v>44256</v>
      </c>
      <c r="Q63" s="2">
        <v>120.339996</v>
      </c>
      <c r="R63" s="2">
        <v>48.259998000000003</v>
      </c>
      <c r="S63" s="2" t="e">
        <f>[1]!Table1[[#This Row],[Close]]-[1]!Table1[[#This Row],[Open]]</f>
        <v>#REF!</v>
      </c>
      <c r="U63" s="1">
        <v>44256</v>
      </c>
      <c r="V63">
        <v>1066100</v>
      </c>
      <c r="W63">
        <v>1452800</v>
      </c>
    </row>
    <row r="64" spans="1:23" x14ac:dyDescent="0.35">
      <c r="P64" s="1">
        <v>44257</v>
      </c>
      <c r="Q64" s="2">
        <v>121.639999</v>
      </c>
      <c r="R64" s="2">
        <v>47.919998</v>
      </c>
      <c r="S64" s="2" t="e">
        <f>[1]!Table1[[#This Row],[Close]]-[1]!Table1[[#This Row],[Open]]</f>
        <v>#REF!</v>
      </c>
      <c r="U64" s="1">
        <v>44257</v>
      </c>
      <c r="V64">
        <v>1260000</v>
      </c>
      <c r="W64">
        <v>1179100</v>
      </c>
    </row>
    <row r="65" spans="16:23" x14ac:dyDescent="0.35">
      <c r="P65" s="1">
        <v>44258</v>
      </c>
      <c r="Q65" s="2">
        <v>122.300003</v>
      </c>
      <c r="R65" s="2">
        <v>47.93</v>
      </c>
      <c r="S65" s="2" t="e">
        <f>[1]!Table1[[#This Row],[Close]]-[1]!Table1[[#This Row],[Open]]</f>
        <v>#REF!</v>
      </c>
      <c r="U65" s="1">
        <v>44258</v>
      </c>
      <c r="V65">
        <v>1459400</v>
      </c>
      <c r="W65">
        <v>1532800</v>
      </c>
    </row>
    <row r="66" spans="16:23" x14ac:dyDescent="0.35">
      <c r="P66" s="1">
        <v>44259</v>
      </c>
      <c r="Q66" s="2">
        <v>120.970001</v>
      </c>
      <c r="R66" s="2">
        <v>46.439999</v>
      </c>
      <c r="S66" s="2" t="e">
        <f>[1]!Table1[[#This Row],[Close]]-[1]!Table1[[#This Row],[Open]]</f>
        <v>#REF!</v>
      </c>
      <c r="U66" s="1">
        <v>44259</v>
      </c>
      <c r="V66">
        <v>1653300</v>
      </c>
      <c r="W66">
        <v>2222000</v>
      </c>
    </row>
    <row r="67" spans="16:23" x14ac:dyDescent="0.35">
      <c r="P67" s="1">
        <v>44260</v>
      </c>
      <c r="Q67" s="2">
        <v>122.199997</v>
      </c>
      <c r="R67" s="2">
        <v>47.700001</v>
      </c>
      <c r="S67" s="2" t="e">
        <f>[1]!Table1[[#This Row],[Close]]-[1]!Table1[[#This Row],[Open]]</f>
        <v>#REF!</v>
      </c>
      <c r="U67" s="1">
        <v>44260</v>
      </c>
      <c r="V67">
        <v>1473800</v>
      </c>
      <c r="W67">
        <v>1438400</v>
      </c>
    </row>
    <row r="68" spans="16:23" x14ac:dyDescent="0.35">
      <c r="P68" s="1">
        <v>44263</v>
      </c>
      <c r="Q68" s="2">
        <v>126.550003</v>
      </c>
      <c r="R68" s="2">
        <v>52.389999000000003</v>
      </c>
      <c r="S68" s="2" t="e">
        <f>[1]!Table1[[#This Row],[Close]]-[1]!Table1[[#This Row],[Open]]</f>
        <v>#REF!</v>
      </c>
      <c r="U68" s="1">
        <v>44263</v>
      </c>
      <c r="V68">
        <v>1221400</v>
      </c>
      <c r="W68">
        <v>4831600</v>
      </c>
    </row>
    <row r="69" spans="16:23" x14ac:dyDescent="0.35">
      <c r="P69" s="1">
        <v>44264</v>
      </c>
      <c r="Q69" s="2">
        <v>124.949997</v>
      </c>
      <c r="R69" s="2">
        <v>53.57</v>
      </c>
      <c r="S69" s="2" t="e">
        <f>[1]!Table1[[#This Row],[Close]]-[1]!Table1[[#This Row],[Open]]</f>
        <v>#REF!</v>
      </c>
      <c r="U69" s="1">
        <v>44264</v>
      </c>
      <c r="V69">
        <v>1209400</v>
      </c>
      <c r="W69">
        <v>2814000</v>
      </c>
    </row>
    <row r="70" spans="16:23" x14ac:dyDescent="0.35">
      <c r="P70" s="1">
        <v>44265</v>
      </c>
      <c r="Q70" s="2">
        <v>122.610001</v>
      </c>
      <c r="R70" s="2">
        <v>53.860000999999997</v>
      </c>
      <c r="S70" s="2" t="e">
        <f>[1]!Table1[[#This Row],[Close]]-[1]!Table1[[#This Row],[Open]]</f>
        <v>#REF!</v>
      </c>
      <c r="U70" s="1">
        <v>44265</v>
      </c>
      <c r="V70">
        <v>1341000</v>
      </c>
      <c r="W70">
        <v>2404600</v>
      </c>
    </row>
    <row r="71" spans="16:23" x14ac:dyDescent="0.35">
      <c r="P71" s="1">
        <v>44266</v>
      </c>
      <c r="Q71" s="2">
        <v>121.75</v>
      </c>
      <c r="R71" s="2">
        <v>54.259998000000003</v>
      </c>
      <c r="S71" s="2" t="e">
        <f>[1]!Table1[[#This Row],[Close]]-[1]!Table1[[#This Row],[Open]]</f>
        <v>#REF!</v>
      </c>
      <c r="U71" s="1">
        <v>44266</v>
      </c>
      <c r="V71">
        <v>1097300</v>
      </c>
      <c r="W71">
        <v>1818300</v>
      </c>
    </row>
    <row r="72" spans="16:23" x14ac:dyDescent="0.35">
      <c r="P72" s="1">
        <v>44267</v>
      </c>
      <c r="Q72" s="2">
        <v>123.980003</v>
      </c>
      <c r="R72" s="2">
        <v>54.060001</v>
      </c>
      <c r="S72" s="2" t="e">
        <f>[1]!Table1[[#This Row],[Close]]-[1]!Table1[[#This Row],[Open]]</f>
        <v>#REF!</v>
      </c>
      <c r="U72" s="1">
        <v>44267</v>
      </c>
      <c r="V72">
        <v>1582400</v>
      </c>
      <c r="W72">
        <v>1420400</v>
      </c>
    </row>
    <row r="73" spans="16:23" x14ac:dyDescent="0.35">
      <c r="P73" s="1">
        <v>44270</v>
      </c>
      <c r="Q73" s="2">
        <v>124</v>
      </c>
      <c r="R73" s="2">
        <v>56.639999000000003</v>
      </c>
      <c r="S73" s="2" t="e">
        <f>[1]!Table1[[#This Row],[Close]]-[1]!Table1[[#This Row],[Open]]</f>
        <v>#REF!</v>
      </c>
      <c r="U73" s="1">
        <v>44270</v>
      </c>
      <c r="V73">
        <v>1413900</v>
      </c>
      <c r="W73">
        <v>1817300</v>
      </c>
    </row>
    <row r="74" spans="16:23" x14ac:dyDescent="0.35">
      <c r="P74" s="1">
        <v>44271</v>
      </c>
      <c r="Q74" s="2">
        <v>121.760002</v>
      </c>
      <c r="R74" s="2">
        <v>55.650002000000001</v>
      </c>
      <c r="S74" s="2" t="e">
        <f>[1]!Table1[[#This Row],[Close]]-[1]!Table1[[#This Row],[Open]]</f>
        <v>#REF!</v>
      </c>
      <c r="U74" s="1">
        <v>44271</v>
      </c>
      <c r="V74">
        <v>1070600</v>
      </c>
      <c r="W74">
        <v>1962000</v>
      </c>
    </row>
    <row r="75" spans="16:23" x14ac:dyDescent="0.35">
      <c r="P75" s="1">
        <v>44272</v>
      </c>
      <c r="Q75" s="2">
        <v>121.07</v>
      </c>
      <c r="R75" s="2">
        <v>56.34</v>
      </c>
      <c r="S75" s="2" t="e">
        <f>[1]!Table1[[#This Row],[Close]]-[1]!Table1[[#This Row],[Open]]</f>
        <v>#REF!</v>
      </c>
      <c r="U75" s="1">
        <v>44272</v>
      </c>
      <c r="V75">
        <v>915100</v>
      </c>
      <c r="W75">
        <v>1761600</v>
      </c>
    </row>
    <row r="76" spans="16:23" x14ac:dyDescent="0.35">
      <c r="P76" s="1">
        <v>44273</v>
      </c>
      <c r="Q76" s="2">
        <v>122.480003</v>
      </c>
      <c r="R76" s="2">
        <v>55.540000999999997</v>
      </c>
      <c r="S76" s="2" t="e">
        <f>[1]!Table1[[#This Row],[Close]]-[1]!Table1[[#This Row],[Open]]</f>
        <v>#REF!</v>
      </c>
      <c r="U76" s="1">
        <v>44273</v>
      </c>
      <c r="V76">
        <v>961700</v>
      </c>
      <c r="W76">
        <v>2951100</v>
      </c>
    </row>
    <row r="77" spans="16:23" x14ac:dyDescent="0.35">
      <c r="P77" s="1">
        <v>44274</v>
      </c>
      <c r="Q77" s="2">
        <v>121.75</v>
      </c>
      <c r="R77" s="2">
        <v>55.189999</v>
      </c>
      <c r="S77" s="2" t="e">
        <f>[1]!Table1[[#This Row],[Close]]-[1]!Table1[[#This Row],[Open]]</f>
        <v>#REF!</v>
      </c>
      <c r="U77" s="1">
        <v>44274</v>
      </c>
      <c r="V77">
        <v>1638600</v>
      </c>
      <c r="W77">
        <v>2178100</v>
      </c>
    </row>
    <row r="78" spans="16:23" x14ac:dyDescent="0.35">
      <c r="P78" s="1">
        <v>44277</v>
      </c>
      <c r="Q78" s="2">
        <v>121.519997</v>
      </c>
      <c r="R78" s="2">
        <v>53.290000999999997</v>
      </c>
      <c r="S78" s="2" t="e">
        <f>[1]!Table1[[#This Row],[Close]]-[1]!Table1[[#This Row],[Open]]</f>
        <v>#REF!</v>
      </c>
      <c r="U78" s="1">
        <v>44277</v>
      </c>
      <c r="V78">
        <v>869600</v>
      </c>
      <c r="W78">
        <v>2331800</v>
      </c>
    </row>
    <row r="79" spans="16:23" x14ac:dyDescent="0.35">
      <c r="P79" s="1">
        <v>44278</v>
      </c>
      <c r="Q79" s="2">
        <v>113.55999799999999</v>
      </c>
      <c r="R79" s="2">
        <v>49.43</v>
      </c>
      <c r="S79" s="2" t="e">
        <f>[1]!Table1[[#This Row],[Close]]-[1]!Table1[[#This Row],[Open]]</f>
        <v>#REF!</v>
      </c>
      <c r="U79" s="1">
        <v>44278</v>
      </c>
      <c r="V79">
        <v>1584000</v>
      </c>
      <c r="W79">
        <v>3446600</v>
      </c>
    </row>
    <row r="80" spans="16:23" x14ac:dyDescent="0.35">
      <c r="P80" s="1">
        <v>44279</v>
      </c>
      <c r="Q80" s="2">
        <v>113.959999</v>
      </c>
      <c r="R80" s="2">
        <v>48.150002000000001</v>
      </c>
      <c r="S80" s="2" t="e">
        <f>[1]!Table1[[#This Row],[Close]]-[1]!Table1[[#This Row],[Open]]</f>
        <v>#REF!</v>
      </c>
      <c r="U80" s="1">
        <v>44279</v>
      </c>
      <c r="V80">
        <v>1270000</v>
      </c>
      <c r="W80">
        <v>2671700</v>
      </c>
    </row>
    <row r="81" spans="16:23" x14ac:dyDescent="0.35">
      <c r="P81" s="1">
        <v>44280</v>
      </c>
      <c r="Q81" s="2">
        <v>118.300003</v>
      </c>
      <c r="R81" s="2">
        <v>49.299999</v>
      </c>
      <c r="S81" s="2" t="e">
        <f>[1]!Table1[[#This Row],[Close]]-[1]!Table1[[#This Row],[Open]]</f>
        <v>#REF!</v>
      </c>
      <c r="U81" s="1">
        <v>44280</v>
      </c>
      <c r="V81">
        <v>1255300</v>
      </c>
      <c r="W81">
        <v>2807400</v>
      </c>
    </row>
    <row r="82" spans="16:23" x14ac:dyDescent="0.35">
      <c r="P82" s="1">
        <v>44281</v>
      </c>
      <c r="Q82" s="2">
        <v>122.160004</v>
      </c>
      <c r="R82" s="2">
        <v>50.18</v>
      </c>
      <c r="S82" s="2" t="e">
        <f>[1]!Table1[[#This Row],[Close]]-[1]!Table1[[#This Row],[Open]]</f>
        <v>#REF!</v>
      </c>
      <c r="U82" s="1">
        <v>44281</v>
      </c>
      <c r="V82">
        <v>736100</v>
      </c>
      <c r="W82">
        <v>2186400</v>
      </c>
    </row>
    <row r="83" spans="16:23" x14ac:dyDescent="0.35">
      <c r="P83" s="1">
        <v>44284</v>
      </c>
      <c r="Q83" s="2">
        <v>117.989998</v>
      </c>
      <c r="R83" s="2">
        <v>47.310001</v>
      </c>
      <c r="S83" s="2" t="e">
        <f>[1]!Table1[[#This Row],[Close]]-[1]!Table1[[#This Row],[Open]]</f>
        <v>#REF!</v>
      </c>
      <c r="U83" s="1">
        <v>44284</v>
      </c>
      <c r="V83">
        <v>653100</v>
      </c>
      <c r="W83">
        <v>2073000</v>
      </c>
    </row>
    <row r="84" spans="16:23" x14ac:dyDescent="0.35">
      <c r="P84" s="1">
        <v>44285</v>
      </c>
      <c r="Q84" s="2">
        <v>120.239998</v>
      </c>
      <c r="R84" s="2">
        <v>49.830002</v>
      </c>
      <c r="S84" s="2" t="e">
        <f>[1]!Table1[[#This Row],[Close]]-[1]!Table1[[#This Row],[Open]]</f>
        <v>#REF!</v>
      </c>
      <c r="U84" s="1">
        <v>44285</v>
      </c>
      <c r="V84">
        <v>496300</v>
      </c>
      <c r="W84">
        <v>1680600</v>
      </c>
    </row>
    <row r="85" spans="16:23" x14ac:dyDescent="0.35">
      <c r="P85" s="1">
        <v>44286</v>
      </c>
      <c r="Q85" s="2">
        <v>123.160004</v>
      </c>
      <c r="R85" s="2">
        <v>51</v>
      </c>
      <c r="S85" s="2" t="e">
        <f>[1]!Table1[[#This Row],[Close]]-[1]!Table1[[#This Row],[Open]]</f>
        <v>#REF!</v>
      </c>
      <c r="U85" s="1">
        <v>44286</v>
      </c>
      <c r="V85">
        <v>1020600</v>
      </c>
      <c r="W85">
        <v>1840200</v>
      </c>
    </row>
    <row r="86" spans="16:23" x14ac:dyDescent="0.35">
      <c r="P86" s="1">
        <v>44287</v>
      </c>
      <c r="Q86" s="2">
        <v>119.94000200000001</v>
      </c>
      <c r="R86" s="2">
        <v>49.380001</v>
      </c>
      <c r="S86" s="2" t="e">
        <f>[1]!Table1[[#This Row],[Close]]-[1]!Table1[[#This Row],[Open]]</f>
        <v>#REF!</v>
      </c>
      <c r="U86" s="1">
        <v>44287</v>
      </c>
      <c r="V86">
        <v>1034000</v>
      </c>
      <c r="W86">
        <v>2238200</v>
      </c>
    </row>
    <row r="87" spans="16:23" x14ac:dyDescent="0.35">
      <c r="P87" s="1">
        <v>44291</v>
      </c>
      <c r="Q87" s="2">
        <v>123.30999799999999</v>
      </c>
      <c r="R87" s="2">
        <v>50.200001</v>
      </c>
      <c r="S87" s="2" t="e">
        <f>[1]!Table1[[#This Row],[Close]]-[1]!Table1[[#This Row],[Open]]</f>
        <v>#REF!</v>
      </c>
      <c r="U87" s="1">
        <v>44291</v>
      </c>
      <c r="V87">
        <v>583600</v>
      </c>
      <c r="W87">
        <v>1901300</v>
      </c>
    </row>
    <row r="88" spans="16:23" x14ac:dyDescent="0.35">
      <c r="P88" s="1">
        <v>44292</v>
      </c>
      <c r="Q88" s="2">
        <v>123.699997</v>
      </c>
      <c r="R88" s="2">
        <v>50.400002000000001</v>
      </c>
      <c r="S88" s="2" t="e">
        <f>[1]!Table1[[#This Row],[Close]]-[1]!Table1[[#This Row],[Open]]</f>
        <v>#REF!</v>
      </c>
      <c r="U88" s="1">
        <v>44292</v>
      </c>
      <c r="V88">
        <v>954100</v>
      </c>
      <c r="W88">
        <v>1432500</v>
      </c>
    </row>
    <row r="89" spans="16:23" x14ac:dyDescent="0.35">
      <c r="P89" s="1">
        <v>44293</v>
      </c>
      <c r="Q89" s="2">
        <v>123.639999</v>
      </c>
      <c r="R89" s="2">
        <v>50.740001999999997</v>
      </c>
      <c r="S89" s="2" t="e">
        <f>[1]!Table1[[#This Row],[Close]]-[1]!Table1[[#This Row],[Open]]</f>
        <v>#REF!</v>
      </c>
      <c r="U89" s="1">
        <v>44293</v>
      </c>
      <c r="V89">
        <v>663300</v>
      </c>
      <c r="W89">
        <v>1461500</v>
      </c>
    </row>
    <row r="90" spans="16:23" x14ac:dyDescent="0.35">
      <c r="P90" s="1">
        <v>44294</v>
      </c>
      <c r="Q90" s="2">
        <v>123.58000199999999</v>
      </c>
      <c r="R90" s="2">
        <v>52.18</v>
      </c>
      <c r="S90" s="2" t="e">
        <f>[1]!Table1[[#This Row],[Close]]-[1]!Table1[[#This Row],[Open]]</f>
        <v>#REF!</v>
      </c>
      <c r="U90" s="1">
        <v>44294</v>
      </c>
      <c r="V90">
        <v>637900</v>
      </c>
      <c r="W90">
        <v>2890400</v>
      </c>
    </row>
    <row r="91" spans="16:23" x14ac:dyDescent="0.35">
      <c r="P91" s="1">
        <v>44295</v>
      </c>
      <c r="Q91" s="2">
        <v>127.540001</v>
      </c>
      <c r="R91" s="2">
        <v>53.529998999999997</v>
      </c>
      <c r="S91" s="2" t="e">
        <f>[1]!Table1[[#This Row],[Close]]-[1]!Table1[[#This Row],[Open]]</f>
        <v>#REF!</v>
      </c>
      <c r="U91" s="1">
        <v>44295</v>
      </c>
      <c r="V91">
        <v>815200</v>
      </c>
      <c r="W91">
        <v>1648600</v>
      </c>
    </row>
    <row r="92" spans="16:23" x14ac:dyDescent="0.35">
      <c r="P92" s="1">
        <v>44298</v>
      </c>
      <c r="Q92" s="2">
        <v>127.760002</v>
      </c>
      <c r="R92" s="2">
        <v>53.900002000000001</v>
      </c>
      <c r="S92" s="2" t="e">
        <f>[1]!Table1[[#This Row],[Close]]-[1]!Table1[[#This Row],[Open]]</f>
        <v>#REF!</v>
      </c>
      <c r="U92" s="1">
        <v>44298</v>
      </c>
      <c r="V92">
        <v>715100</v>
      </c>
      <c r="W92">
        <v>1214900</v>
      </c>
    </row>
    <row r="93" spans="16:23" x14ac:dyDescent="0.35">
      <c r="P93" s="1">
        <v>44299</v>
      </c>
      <c r="Q93" s="2">
        <v>124.519997</v>
      </c>
      <c r="R93" s="2">
        <v>52.82</v>
      </c>
      <c r="S93" s="2" t="e">
        <f>[1]!Table1[[#This Row],[Close]]-[1]!Table1[[#This Row],[Open]]</f>
        <v>#REF!</v>
      </c>
      <c r="U93" s="1">
        <v>44299</v>
      </c>
      <c r="V93">
        <v>822500</v>
      </c>
      <c r="W93">
        <v>2458900</v>
      </c>
    </row>
    <row r="94" spans="16:23" x14ac:dyDescent="0.35">
      <c r="P94" s="1">
        <v>44300</v>
      </c>
      <c r="Q94" s="2">
        <v>125.790001</v>
      </c>
      <c r="R94" s="2">
        <v>52.509998000000003</v>
      </c>
      <c r="S94" s="2" t="e">
        <f>[1]!Table1[[#This Row],[Close]]-[1]!Table1[[#This Row],[Open]]</f>
        <v>#REF!</v>
      </c>
      <c r="U94" s="1">
        <v>44300</v>
      </c>
      <c r="V94">
        <v>587800</v>
      </c>
      <c r="W94">
        <v>868500</v>
      </c>
    </row>
    <row r="95" spans="16:23" x14ac:dyDescent="0.35">
      <c r="P95" s="1">
        <v>44301</v>
      </c>
      <c r="Q95" s="2">
        <v>125.980003</v>
      </c>
      <c r="R95" s="2">
        <v>53.599997999999999</v>
      </c>
      <c r="S95" s="2" t="e">
        <f>[1]!Table1[[#This Row],[Close]]-[1]!Table1[[#This Row],[Open]]</f>
        <v>#REF!</v>
      </c>
      <c r="U95" s="1">
        <v>44301</v>
      </c>
      <c r="V95">
        <v>461800</v>
      </c>
      <c r="W95">
        <v>2050800</v>
      </c>
    </row>
    <row r="96" spans="16:23" x14ac:dyDescent="0.35">
      <c r="P96" s="1">
        <v>44302</v>
      </c>
      <c r="Q96" s="2">
        <v>124.55999799999999</v>
      </c>
      <c r="R96" s="2">
        <v>53.830002</v>
      </c>
      <c r="S96" s="2" t="e">
        <f>[1]!Table1[[#This Row],[Close]]-[1]!Table1[[#This Row],[Open]]</f>
        <v>#REF!</v>
      </c>
      <c r="U96" s="1">
        <v>44302</v>
      </c>
      <c r="V96">
        <v>881700</v>
      </c>
      <c r="W96">
        <v>1580000</v>
      </c>
    </row>
    <row r="97" spans="16:23" x14ac:dyDescent="0.35">
      <c r="P97" s="1">
        <v>44305</v>
      </c>
      <c r="Q97" s="2">
        <v>122.18</v>
      </c>
      <c r="R97" s="2">
        <v>52.18</v>
      </c>
      <c r="S97" s="2" t="e">
        <f>[1]!Table1[[#This Row],[Close]]-[1]!Table1[[#This Row],[Open]]</f>
        <v>#REF!</v>
      </c>
      <c r="U97" s="1">
        <v>44305</v>
      </c>
      <c r="V97">
        <v>1175000</v>
      </c>
      <c r="W97">
        <v>1361900</v>
      </c>
    </row>
    <row r="98" spans="16:23" x14ac:dyDescent="0.35">
      <c r="P98" s="1">
        <v>44306</v>
      </c>
      <c r="Q98" s="2">
        <v>119.44000200000001</v>
      </c>
      <c r="R98" s="2">
        <v>50.630001</v>
      </c>
      <c r="S98" s="2" t="e">
        <f>[1]!Table1[[#This Row],[Close]]-[1]!Table1[[#This Row],[Open]]</f>
        <v>#REF!</v>
      </c>
      <c r="U98" s="1">
        <v>44306</v>
      </c>
      <c r="V98">
        <v>1297300</v>
      </c>
      <c r="W98">
        <v>1423400</v>
      </c>
    </row>
    <row r="99" spans="16:23" x14ac:dyDescent="0.35">
      <c r="P99" s="1">
        <v>44307</v>
      </c>
      <c r="Q99" s="2">
        <v>122.629997</v>
      </c>
      <c r="R99" s="2">
        <v>52.360000999999997</v>
      </c>
      <c r="S99" s="2" t="e">
        <f>[1]!Table1[[#This Row],[Close]]-[1]!Table1[[#This Row],[Open]]</f>
        <v>#REF!</v>
      </c>
      <c r="U99" s="1">
        <v>44307</v>
      </c>
      <c r="V99">
        <v>733100</v>
      </c>
      <c r="W99">
        <v>2834800</v>
      </c>
    </row>
    <row r="100" spans="16:23" x14ac:dyDescent="0.35">
      <c r="P100" s="1">
        <v>44308</v>
      </c>
      <c r="Q100" s="2">
        <v>123.43</v>
      </c>
      <c r="R100" s="2">
        <v>52.540000999999997</v>
      </c>
      <c r="S100" s="2" t="e">
        <f>[1]!Table1[[#This Row],[Close]]-[1]!Table1[[#This Row],[Open]]</f>
        <v>#REF!</v>
      </c>
      <c r="U100" s="1">
        <v>44308</v>
      </c>
      <c r="V100">
        <v>858600</v>
      </c>
      <c r="W100">
        <v>1983500</v>
      </c>
    </row>
    <row r="101" spans="16:23" x14ac:dyDescent="0.35">
      <c r="P101" s="1">
        <v>44309</v>
      </c>
      <c r="Q101" s="2">
        <v>125.480003</v>
      </c>
      <c r="R101" s="2">
        <v>53.799999</v>
      </c>
      <c r="S101" s="2" t="e">
        <f>[1]!Table1[[#This Row],[Close]]-[1]!Table1[[#This Row],[Open]]</f>
        <v>#REF!</v>
      </c>
      <c r="U101" s="1">
        <v>44309</v>
      </c>
      <c r="V101">
        <v>731400</v>
      </c>
      <c r="W101">
        <v>920500</v>
      </c>
    </row>
    <row r="102" spans="16:23" x14ac:dyDescent="0.35">
      <c r="P102" s="1">
        <v>44312</v>
      </c>
      <c r="Q102" s="2">
        <v>125.83000199999999</v>
      </c>
      <c r="R102" s="2">
        <v>52.82</v>
      </c>
      <c r="S102" s="2" t="e">
        <f>[1]!Table1[[#This Row],[Close]]-[1]!Table1[[#This Row],[Open]]</f>
        <v>#REF!</v>
      </c>
      <c r="U102" s="1">
        <v>44312</v>
      </c>
      <c r="V102">
        <v>1167100</v>
      </c>
      <c r="W102">
        <v>978900</v>
      </c>
    </row>
    <row r="103" spans="16:23" x14ac:dyDescent="0.35">
      <c r="P103" s="1">
        <v>44313</v>
      </c>
      <c r="Q103" s="2">
        <v>128.85000600000001</v>
      </c>
      <c r="R103" s="2">
        <v>55.310001</v>
      </c>
      <c r="S103" s="2" t="e">
        <f>[1]!Table1[[#This Row],[Close]]-[1]!Table1[[#This Row],[Open]]</f>
        <v>#REF!</v>
      </c>
      <c r="U103" s="1">
        <v>44313</v>
      </c>
      <c r="V103">
        <v>882200</v>
      </c>
      <c r="W103">
        <v>2281300</v>
      </c>
    </row>
    <row r="104" spans="16:23" x14ac:dyDescent="0.35">
      <c r="P104" s="1">
        <v>44314</v>
      </c>
      <c r="Q104" s="2">
        <v>132.28999300000001</v>
      </c>
      <c r="R104" s="2">
        <v>55.279998999999997</v>
      </c>
      <c r="S104" s="2" t="e">
        <f>[1]!Table1[[#This Row],[Close]]-[1]!Table1[[#This Row],[Open]]</f>
        <v>#REF!</v>
      </c>
      <c r="U104" s="1">
        <v>44314</v>
      </c>
      <c r="V104">
        <v>1425000</v>
      </c>
      <c r="W104">
        <v>1023200</v>
      </c>
    </row>
    <row r="105" spans="16:23" x14ac:dyDescent="0.35">
      <c r="P105" s="1">
        <v>44315</v>
      </c>
      <c r="Q105" s="2">
        <v>133.41000399999999</v>
      </c>
      <c r="R105" s="2">
        <v>55.369999</v>
      </c>
      <c r="S105" s="2" t="e">
        <f>[1]!Table1[[#This Row],[Close]]-[1]!Table1[[#This Row],[Open]]</f>
        <v>#REF!</v>
      </c>
      <c r="U105" s="1">
        <v>44315</v>
      </c>
      <c r="V105">
        <v>744500</v>
      </c>
      <c r="W105">
        <v>1200900</v>
      </c>
    </row>
    <row r="106" spans="16:23" x14ac:dyDescent="0.35">
      <c r="P106" s="1">
        <v>44316</v>
      </c>
      <c r="Q106" s="2">
        <v>133.28999300000001</v>
      </c>
      <c r="R106" s="2">
        <v>55.080002</v>
      </c>
      <c r="S106" s="2" t="e">
        <f>[1]!Table1[[#This Row],[Close]]-[1]!Table1[[#This Row],[Open]]</f>
        <v>#REF!</v>
      </c>
      <c r="U106" s="1">
        <v>44316</v>
      </c>
      <c r="V106">
        <v>603800</v>
      </c>
      <c r="W106">
        <v>1108100</v>
      </c>
    </row>
    <row r="107" spans="16:23" x14ac:dyDescent="0.35">
      <c r="P107" s="1">
        <v>44319</v>
      </c>
      <c r="Q107" s="2">
        <v>136.30999800000001</v>
      </c>
      <c r="R107" s="2">
        <v>57.41</v>
      </c>
      <c r="S107" s="2" t="e">
        <f>[1]!Table1[[#This Row],[Close]]-[1]!Table1[[#This Row],[Open]]</f>
        <v>#REF!</v>
      </c>
      <c r="U107" s="1">
        <v>44319</v>
      </c>
      <c r="V107">
        <v>1114700</v>
      </c>
      <c r="W107">
        <v>1890900</v>
      </c>
    </row>
    <row r="108" spans="16:23" x14ac:dyDescent="0.35">
      <c r="P108" s="1">
        <v>44320</v>
      </c>
      <c r="Q108" s="2">
        <v>135.41000399999999</v>
      </c>
      <c r="R108" s="2">
        <v>57.560001</v>
      </c>
      <c r="S108" s="2" t="e">
        <f>[1]!Table1[[#This Row],[Close]]-[1]!Table1[[#This Row],[Open]]</f>
        <v>#REF!</v>
      </c>
      <c r="U108" s="1">
        <v>44320</v>
      </c>
      <c r="V108">
        <v>635900</v>
      </c>
      <c r="W108">
        <v>1510600</v>
      </c>
    </row>
    <row r="109" spans="16:23" x14ac:dyDescent="0.35">
      <c r="P109" s="1">
        <v>44321</v>
      </c>
      <c r="Q109" s="2">
        <v>134.949997</v>
      </c>
      <c r="R109" s="2">
        <v>58.740001999999997</v>
      </c>
      <c r="S109" s="2" t="e">
        <f>[1]!Table1[[#This Row],[Close]]-[1]!Table1[[#This Row],[Open]]</f>
        <v>#REF!</v>
      </c>
      <c r="U109" s="1">
        <v>44321</v>
      </c>
      <c r="V109">
        <v>1037300</v>
      </c>
      <c r="W109">
        <v>1266200</v>
      </c>
    </row>
    <row r="110" spans="16:23" x14ac:dyDescent="0.35">
      <c r="P110" s="1">
        <v>44322</v>
      </c>
      <c r="Q110" s="2">
        <v>134</v>
      </c>
      <c r="R110" s="2">
        <v>57.529998999999997</v>
      </c>
      <c r="S110" s="2" t="e">
        <f>[1]!Table1[[#This Row],[Close]]-[1]!Table1[[#This Row],[Open]]</f>
        <v>#REF!</v>
      </c>
      <c r="U110" s="1">
        <v>44322</v>
      </c>
      <c r="V110">
        <v>870800</v>
      </c>
      <c r="W110">
        <v>1054800</v>
      </c>
    </row>
    <row r="111" spans="16:23" x14ac:dyDescent="0.35">
      <c r="P111" s="1">
        <v>44323</v>
      </c>
      <c r="Q111" s="2">
        <v>139.63999899999999</v>
      </c>
      <c r="R111" s="2">
        <v>59.5</v>
      </c>
      <c r="S111" s="2" t="e">
        <f>[1]!Table1[[#This Row],[Close]]-[1]!Table1[[#This Row],[Open]]</f>
        <v>#REF!</v>
      </c>
      <c r="U111" s="1">
        <v>44323</v>
      </c>
      <c r="V111">
        <v>1201100</v>
      </c>
      <c r="W111">
        <v>1208400</v>
      </c>
    </row>
    <row r="112" spans="16:23" x14ac:dyDescent="0.35">
      <c r="P112" s="1">
        <v>44326</v>
      </c>
      <c r="Q112" s="2">
        <v>137.570007</v>
      </c>
      <c r="R112" s="2">
        <v>56.75</v>
      </c>
      <c r="S112" s="2" t="e">
        <f>[1]!Table1[[#This Row],[Close]]-[1]!Table1[[#This Row],[Open]]</f>
        <v>#REF!</v>
      </c>
      <c r="U112" s="1">
        <v>44326</v>
      </c>
      <c r="V112">
        <v>1132500</v>
      </c>
      <c r="W112">
        <v>1248000</v>
      </c>
    </row>
    <row r="113" spans="16:23" x14ac:dyDescent="0.35">
      <c r="P113" s="1">
        <v>44327</v>
      </c>
      <c r="Q113" s="2">
        <v>134.050003</v>
      </c>
      <c r="R113" s="2">
        <v>55.580002</v>
      </c>
      <c r="S113" s="2" t="e">
        <f>[1]!Table1[[#This Row],[Close]]-[1]!Table1[[#This Row],[Open]]</f>
        <v>#REF!</v>
      </c>
      <c r="U113" s="1">
        <v>44327</v>
      </c>
      <c r="V113">
        <v>807200</v>
      </c>
      <c r="W113">
        <v>1662300</v>
      </c>
    </row>
    <row r="114" spans="16:23" x14ac:dyDescent="0.35">
      <c r="P114" s="1">
        <v>44328</v>
      </c>
      <c r="Q114" s="2">
        <v>128.03999300000001</v>
      </c>
      <c r="R114" s="2">
        <v>52.66</v>
      </c>
      <c r="S114" s="2" t="e">
        <f>[1]!Table1[[#This Row],[Close]]-[1]!Table1[[#This Row],[Open]]</f>
        <v>#REF!</v>
      </c>
      <c r="U114" s="1">
        <v>44328</v>
      </c>
      <c r="V114">
        <v>798900</v>
      </c>
      <c r="W114">
        <v>1886700</v>
      </c>
    </row>
    <row r="115" spans="16:23" x14ac:dyDescent="0.35">
      <c r="P115" s="1">
        <v>44329</v>
      </c>
      <c r="Q115" s="2">
        <v>131.53999300000001</v>
      </c>
      <c r="R115" s="2">
        <v>53.68</v>
      </c>
      <c r="S115" s="2" t="e">
        <f>[1]!Table1[[#This Row],[Close]]-[1]!Table1[[#This Row],[Open]]</f>
        <v>#REF!</v>
      </c>
      <c r="U115" s="1">
        <v>44329</v>
      </c>
      <c r="V115">
        <v>773800</v>
      </c>
      <c r="W115">
        <v>1608800</v>
      </c>
    </row>
    <row r="116" spans="16:23" x14ac:dyDescent="0.35">
      <c r="P116" s="1">
        <v>44330</v>
      </c>
      <c r="Q116" s="2">
        <v>136.479996</v>
      </c>
      <c r="R116" s="2">
        <v>56.860000999999997</v>
      </c>
      <c r="S116" s="2" t="e">
        <f>[1]!Table1[[#This Row],[Close]]-[1]!Table1[[#This Row],[Open]]</f>
        <v>#REF!</v>
      </c>
      <c r="U116" s="1">
        <v>44330</v>
      </c>
      <c r="V116">
        <v>566200</v>
      </c>
      <c r="W116">
        <v>1711300</v>
      </c>
    </row>
    <row r="117" spans="16:23" x14ac:dyDescent="0.35">
      <c r="P117" s="1">
        <v>44333</v>
      </c>
      <c r="Q117" s="2">
        <v>138.11999499999999</v>
      </c>
      <c r="R117" s="2">
        <v>57.880001</v>
      </c>
      <c r="S117" s="2" t="e">
        <f>[1]!Table1[[#This Row],[Close]]-[1]!Table1[[#This Row],[Open]]</f>
        <v>#REF!</v>
      </c>
      <c r="U117" s="1">
        <v>44333</v>
      </c>
      <c r="V117">
        <v>737300</v>
      </c>
      <c r="W117">
        <v>1794800</v>
      </c>
    </row>
    <row r="118" spans="16:23" x14ac:dyDescent="0.35">
      <c r="P118" s="1">
        <v>44334</v>
      </c>
      <c r="Q118" s="2">
        <v>136.699997</v>
      </c>
      <c r="R118" s="2">
        <v>56.790000999999997</v>
      </c>
      <c r="S118" s="2" t="e">
        <f>[1]!Table1[[#This Row],[Close]]-[1]!Table1[[#This Row],[Open]]</f>
        <v>#REF!</v>
      </c>
      <c r="U118" s="1">
        <v>44334</v>
      </c>
      <c r="V118">
        <v>1079200</v>
      </c>
      <c r="W118">
        <v>2036000</v>
      </c>
    </row>
    <row r="119" spans="16:23" x14ac:dyDescent="0.35">
      <c r="P119" s="1">
        <v>44335</v>
      </c>
      <c r="Q119" s="2">
        <v>131.050003</v>
      </c>
      <c r="R119" s="2">
        <v>55.07</v>
      </c>
      <c r="S119" s="2" t="e">
        <f>[1]!Table1[[#This Row],[Close]]-[1]!Table1[[#This Row],[Open]]</f>
        <v>#REF!</v>
      </c>
      <c r="U119" s="1">
        <v>44335</v>
      </c>
      <c r="V119">
        <v>1619100</v>
      </c>
      <c r="W119">
        <v>1680400</v>
      </c>
    </row>
    <row r="120" spans="16:23" x14ac:dyDescent="0.35">
      <c r="P120" s="1">
        <v>44336</v>
      </c>
      <c r="Q120" s="2">
        <v>121.870003</v>
      </c>
      <c r="R120" s="2">
        <v>53.610000999999997</v>
      </c>
      <c r="S120" s="2" t="e">
        <f>[1]!Table1[[#This Row],[Close]]-[1]!Table1[[#This Row],[Open]]</f>
        <v>#REF!</v>
      </c>
      <c r="U120" s="1">
        <v>44336</v>
      </c>
      <c r="V120">
        <v>4655000</v>
      </c>
      <c r="W120">
        <v>4068800</v>
      </c>
    </row>
    <row r="121" spans="16:23" x14ac:dyDescent="0.35">
      <c r="P121" s="1">
        <v>44337</v>
      </c>
      <c r="Q121" s="2">
        <v>121.089996</v>
      </c>
      <c r="R121" s="2">
        <v>52.34</v>
      </c>
      <c r="S121" s="2" t="e">
        <f>[1]!Table1[[#This Row],[Close]]-[1]!Table1[[#This Row],[Open]]</f>
        <v>#REF!</v>
      </c>
      <c r="U121" s="1">
        <v>44337</v>
      </c>
      <c r="V121">
        <v>1496300</v>
      </c>
      <c r="W121">
        <v>2594600</v>
      </c>
    </row>
    <row r="122" spans="16:23" x14ac:dyDescent="0.35">
      <c r="P122" s="1">
        <v>44340</v>
      </c>
      <c r="Q122" s="2">
        <v>119.610001</v>
      </c>
      <c r="R122" s="2">
        <v>53.150002000000001</v>
      </c>
      <c r="S122" s="2" t="e">
        <f>[1]!Table1[[#This Row],[Close]]-[1]!Table1[[#This Row],[Open]]</f>
        <v>#REF!</v>
      </c>
      <c r="U122" s="1">
        <v>44340</v>
      </c>
      <c r="V122">
        <v>1171700</v>
      </c>
      <c r="W122">
        <v>3080900</v>
      </c>
    </row>
    <row r="123" spans="16:23" x14ac:dyDescent="0.35">
      <c r="P123" s="1">
        <v>44341</v>
      </c>
      <c r="Q123" s="2">
        <v>121.550003</v>
      </c>
      <c r="R123" s="2">
        <v>52.939999</v>
      </c>
      <c r="S123" s="2" t="e">
        <f>[1]!Table1[[#This Row],[Close]]-[1]!Table1[[#This Row],[Open]]</f>
        <v>#REF!</v>
      </c>
      <c r="U123" s="1">
        <v>44341</v>
      </c>
      <c r="V123">
        <v>1043100</v>
      </c>
      <c r="W123">
        <v>3545900</v>
      </c>
    </row>
    <row r="124" spans="16:23" x14ac:dyDescent="0.35">
      <c r="P124" s="1">
        <v>44342</v>
      </c>
      <c r="Q124" s="2">
        <v>124.040001</v>
      </c>
      <c r="R124" s="2">
        <v>54.599997999999999</v>
      </c>
      <c r="S124" s="2" t="e">
        <f>[1]!Table1[[#This Row],[Close]]-[1]!Table1[[#This Row],[Open]]</f>
        <v>#REF!</v>
      </c>
      <c r="U124" s="1">
        <v>44342</v>
      </c>
      <c r="V124">
        <v>948500</v>
      </c>
      <c r="W124">
        <v>5089200</v>
      </c>
    </row>
    <row r="125" spans="16:23" x14ac:dyDescent="0.35">
      <c r="P125" s="1">
        <v>44343</v>
      </c>
      <c r="Q125" s="2">
        <v>125.639999</v>
      </c>
      <c r="R125" s="2">
        <v>56.41</v>
      </c>
      <c r="S125" s="2" t="e">
        <f>[1]!Table1[[#This Row],[Close]]-[1]!Table1[[#This Row],[Open]]</f>
        <v>#REF!</v>
      </c>
      <c r="U125" s="1">
        <v>44343</v>
      </c>
      <c r="V125">
        <v>1364200</v>
      </c>
      <c r="W125">
        <v>2525000</v>
      </c>
    </row>
    <row r="126" spans="16:23" x14ac:dyDescent="0.35">
      <c r="P126" s="1">
        <v>44344</v>
      </c>
      <c r="Q126" s="2">
        <v>124.08000199999999</v>
      </c>
      <c r="R126" s="2">
        <v>56.709999000000003</v>
      </c>
      <c r="S126" s="2" t="e">
        <f>[1]!Table1[[#This Row],[Close]]-[1]!Table1[[#This Row],[Open]]</f>
        <v>#REF!</v>
      </c>
      <c r="U126" s="1">
        <v>44344</v>
      </c>
      <c r="V126">
        <v>662100</v>
      </c>
      <c r="W126">
        <v>2301900</v>
      </c>
    </row>
    <row r="127" spans="16:23" x14ac:dyDescent="0.35">
      <c r="P127" s="1">
        <v>44348</v>
      </c>
      <c r="Q127" s="2">
        <v>124.91999800000001</v>
      </c>
      <c r="R127" s="2">
        <v>56.27</v>
      </c>
      <c r="S127" s="2" t="e">
        <f>[1]!Table1[[#This Row],[Close]]-[1]!Table1[[#This Row],[Open]]</f>
        <v>#REF!</v>
      </c>
      <c r="U127" s="1">
        <v>44348</v>
      </c>
      <c r="V127">
        <v>911000</v>
      </c>
      <c r="W127">
        <v>1583600</v>
      </c>
    </row>
    <row r="128" spans="16:23" x14ac:dyDescent="0.35">
      <c r="P128" s="1">
        <v>44349</v>
      </c>
      <c r="Q128" s="2">
        <v>122.91999800000001</v>
      </c>
      <c r="R128" s="2">
        <v>54.52</v>
      </c>
      <c r="S128" s="2" t="e">
        <f>[1]!Table1[[#This Row],[Close]]-[1]!Table1[[#This Row],[Open]]</f>
        <v>#REF!</v>
      </c>
      <c r="U128" s="1">
        <v>44349</v>
      </c>
      <c r="V128">
        <v>1101600</v>
      </c>
      <c r="W128">
        <v>2702600</v>
      </c>
    </row>
    <row r="129" spans="16:23" x14ac:dyDescent="0.35">
      <c r="P129" s="1">
        <v>44350</v>
      </c>
      <c r="Q129" s="2">
        <v>121.139999</v>
      </c>
      <c r="R129" s="2">
        <v>53.689999</v>
      </c>
      <c r="S129" s="2" t="e">
        <f>[1]!Table1[[#This Row],[Close]]-[1]!Table1[[#This Row],[Open]]</f>
        <v>#REF!</v>
      </c>
      <c r="U129" s="1">
        <v>44350</v>
      </c>
      <c r="V129">
        <v>876600</v>
      </c>
      <c r="W129">
        <v>1593200</v>
      </c>
    </row>
    <row r="130" spans="16:23" x14ac:dyDescent="0.35">
      <c r="P130" s="1">
        <v>44351</v>
      </c>
      <c r="Q130" s="2">
        <v>120.769997</v>
      </c>
      <c r="R130" s="2">
        <v>53.849997999999999</v>
      </c>
      <c r="S130" s="2" t="e">
        <f>[1]!Table1[[#This Row],[Close]]-[1]!Table1[[#This Row],[Open]]</f>
        <v>#REF!</v>
      </c>
      <c r="U130" s="1">
        <v>44351</v>
      </c>
      <c r="V130">
        <v>706400</v>
      </c>
      <c r="W130">
        <v>1765600</v>
      </c>
    </row>
    <row r="131" spans="16:23" x14ac:dyDescent="0.35">
      <c r="P131" s="1">
        <v>44354</v>
      </c>
      <c r="Q131" s="2">
        <v>120.949997</v>
      </c>
      <c r="R131" s="2">
        <v>54.93</v>
      </c>
      <c r="S131" s="2" t="e">
        <f>[1]!Table1[[#This Row],[Close]]-[1]!Table1[[#This Row],[Open]]</f>
        <v>#REF!</v>
      </c>
      <c r="U131" s="1">
        <v>44354</v>
      </c>
      <c r="V131">
        <v>723300</v>
      </c>
      <c r="W131">
        <v>1091300</v>
      </c>
    </row>
    <row r="132" spans="16:23" x14ac:dyDescent="0.35">
      <c r="P132" s="1">
        <v>44355</v>
      </c>
      <c r="Q132" s="2">
        <v>122.459999</v>
      </c>
      <c r="R132" s="2">
        <v>55.849997999999999</v>
      </c>
      <c r="S132" s="2" t="e">
        <f>[1]!Table1[[#This Row],[Close]]-[1]!Table1[[#This Row],[Open]]</f>
        <v>#REF!</v>
      </c>
      <c r="U132" s="1">
        <v>44355</v>
      </c>
      <c r="V132">
        <v>525300</v>
      </c>
      <c r="W132">
        <v>1306300</v>
      </c>
    </row>
    <row r="133" spans="16:23" x14ac:dyDescent="0.35">
      <c r="P133" s="1">
        <v>44356</v>
      </c>
      <c r="Q133" s="2">
        <v>121.44000200000001</v>
      </c>
      <c r="R133" s="2">
        <v>54.549999</v>
      </c>
      <c r="S133" s="2" t="e">
        <f>[1]!Table1[[#This Row],[Close]]-[1]!Table1[[#This Row],[Open]]</f>
        <v>#REF!</v>
      </c>
      <c r="U133" s="1">
        <v>44356</v>
      </c>
      <c r="V133">
        <v>501600</v>
      </c>
      <c r="W133">
        <v>1107600</v>
      </c>
    </row>
    <row r="134" spans="16:23" x14ac:dyDescent="0.35">
      <c r="P134" s="1">
        <v>44357</v>
      </c>
      <c r="Q134" s="2">
        <v>119.660004</v>
      </c>
      <c r="R134" s="2">
        <v>53.259998000000003</v>
      </c>
      <c r="S134" s="2" t="e">
        <f>[1]!Table1[[#This Row],[Close]]-[1]!Table1[[#This Row],[Open]]</f>
        <v>#REF!</v>
      </c>
      <c r="U134" s="1">
        <v>44357</v>
      </c>
      <c r="V134">
        <v>684400</v>
      </c>
      <c r="W134">
        <v>1688000</v>
      </c>
    </row>
    <row r="135" spans="16:23" x14ac:dyDescent="0.35">
      <c r="P135" s="1">
        <v>44358</v>
      </c>
      <c r="Q135" s="2">
        <v>122.730003</v>
      </c>
      <c r="R135" s="2">
        <v>55.900002000000001</v>
      </c>
      <c r="S135" s="2" t="e">
        <f>[1]!Table1[[#This Row],[Close]]-[1]!Table1[[#This Row],[Open]]</f>
        <v>#REF!</v>
      </c>
      <c r="U135" s="1">
        <v>44358</v>
      </c>
      <c r="V135">
        <v>618900</v>
      </c>
      <c r="W135">
        <v>1278600</v>
      </c>
    </row>
    <row r="136" spans="16:23" x14ac:dyDescent="0.35">
      <c r="P136" s="1">
        <v>44361</v>
      </c>
      <c r="Q136" s="2">
        <v>120.379997</v>
      </c>
      <c r="R136" s="2">
        <v>54.439999</v>
      </c>
      <c r="S136" s="2" t="e">
        <f>[1]!Table1[[#This Row],[Close]]-[1]!Table1[[#This Row],[Open]]</f>
        <v>#REF!</v>
      </c>
      <c r="U136" s="1">
        <v>44361</v>
      </c>
      <c r="V136">
        <v>645100</v>
      </c>
      <c r="W136">
        <v>1842400</v>
      </c>
    </row>
    <row r="137" spans="16:23" x14ac:dyDescent="0.35">
      <c r="P137" s="1">
        <v>44362</v>
      </c>
      <c r="Q137" s="2">
        <v>121.30999799999999</v>
      </c>
      <c r="R137" s="2">
        <v>54.830002</v>
      </c>
      <c r="S137" s="2" t="e">
        <f>[1]!Table1[[#This Row],[Close]]-[1]!Table1[[#This Row],[Open]]</f>
        <v>#REF!</v>
      </c>
      <c r="U137" s="1">
        <v>44362</v>
      </c>
      <c r="V137">
        <v>577800</v>
      </c>
      <c r="W137">
        <v>1092800</v>
      </c>
    </row>
    <row r="138" spans="16:23" x14ac:dyDescent="0.35">
      <c r="P138" s="1">
        <v>44363</v>
      </c>
      <c r="Q138" s="2">
        <v>121.470001</v>
      </c>
      <c r="R138" s="2">
        <v>55.32</v>
      </c>
      <c r="S138" s="2" t="e">
        <f>[1]!Table1[[#This Row],[Close]]-[1]!Table1[[#This Row],[Open]]</f>
        <v>#REF!</v>
      </c>
      <c r="U138" s="1">
        <v>44363</v>
      </c>
      <c r="V138">
        <v>628200</v>
      </c>
      <c r="W138">
        <v>1487300</v>
      </c>
    </row>
    <row r="139" spans="16:23" x14ac:dyDescent="0.35">
      <c r="P139" s="1">
        <v>44364</v>
      </c>
      <c r="Q139" s="2">
        <v>117.050003</v>
      </c>
      <c r="R139" s="2">
        <v>53.59</v>
      </c>
      <c r="S139" s="2" t="e">
        <f>[1]!Table1[[#This Row],[Close]]-[1]!Table1[[#This Row],[Open]]</f>
        <v>#REF!</v>
      </c>
      <c r="U139" s="1">
        <v>44364</v>
      </c>
      <c r="V139">
        <v>1228800</v>
      </c>
      <c r="W139">
        <v>1383800</v>
      </c>
    </row>
    <row r="140" spans="16:23" x14ac:dyDescent="0.35">
      <c r="P140" s="1">
        <v>44365</v>
      </c>
      <c r="Q140" s="2">
        <v>113.480003</v>
      </c>
      <c r="R140" s="2">
        <v>52.27</v>
      </c>
      <c r="S140" s="2" t="e">
        <f>[1]!Table1[[#This Row],[Close]]-[1]!Table1[[#This Row],[Open]]</f>
        <v>#REF!</v>
      </c>
      <c r="U140" s="1">
        <v>44365</v>
      </c>
      <c r="V140">
        <v>1475900</v>
      </c>
      <c r="W140">
        <v>3109200</v>
      </c>
    </row>
    <row r="141" spans="16:23" x14ac:dyDescent="0.35">
      <c r="P141" s="1">
        <v>44368</v>
      </c>
      <c r="Q141" s="2">
        <v>115.43</v>
      </c>
      <c r="R141" s="2">
        <v>53.34</v>
      </c>
      <c r="S141" s="2" t="e">
        <f>[1]!Table1[[#This Row],[Close]]-[1]!Table1[[#This Row],[Open]]</f>
        <v>#REF!</v>
      </c>
      <c r="U141" s="1">
        <v>44368</v>
      </c>
      <c r="V141">
        <v>1215600</v>
      </c>
      <c r="W141">
        <v>1228400</v>
      </c>
    </row>
    <row r="142" spans="16:23" x14ac:dyDescent="0.35">
      <c r="P142" s="1">
        <v>44369</v>
      </c>
      <c r="Q142" s="2">
        <v>117.349998</v>
      </c>
      <c r="R142" s="2">
        <v>54.110000999999997</v>
      </c>
      <c r="S142" s="2" t="e">
        <f>[1]!Table1[[#This Row],[Close]]-[1]!Table1[[#This Row],[Open]]</f>
        <v>#REF!</v>
      </c>
      <c r="U142" s="1">
        <v>44369</v>
      </c>
      <c r="V142">
        <v>1223200</v>
      </c>
      <c r="W142">
        <v>1285900</v>
      </c>
    </row>
    <row r="143" spans="16:23" x14ac:dyDescent="0.35">
      <c r="P143" s="1">
        <v>44370</v>
      </c>
      <c r="Q143" s="2">
        <v>119.66999800000001</v>
      </c>
      <c r="R143" s="2">
        <v>54.540000999999997</v>
      </c>
      <c r="S143" s="2" t="e">
        <f>[1]!Table1[[#This Row],[Close]]-[1]!Table1[[#This Row],[Open]]</f>
        <v>#REF!</v>
      </c>
      <c r="U143" s="1">
        <v>44370</v>
      </c>
      <c r="V143">
        <v>741600</v>
      </c>
      <c r="W143">
        <v>686900</v>
      </c>
    </row>
    <row r="144" spans="16:23" x14ac:dyDescent="0.35">
      <c r="P144" s="1">
        <v>44371</v>
      </c>
      <c r="Q144" s="2">
        <v>120.389999</v>
      </c>
      <c r="R144" s="2">
        <v>55.52</v>
      </c>
      <c r="S144" s="2" t="e">
        <f>[1]!Table1[[#This Row],[Close]]-[1]!Table1[[#This Row],[Open]]</f>
        <v>#REF!</v>
      </c>
      <c r="U144" s="1">
        <v>44371</v>
      </c>
      <c r="V144">
        <v>809700</v>
      </c>
      <c r="W144">
        <v>1096500</v>
      </c>
    </row>
    <row r="145" spans="16:23" x14ac:dyDescent="0.35">
      <c r="P145" s="1">
        <v>44372</v>
      </c>
      <c r="Q145" s="2">
        <v>121.18</v>
      </c>
      <c r="R145" s="2">
        <v>56.259998000000003</v>
      </c>
      <c r="S145" s="2" t="e">
        <f>[1]!Table1[[#This Row],[Close]]-[1]!Table1[[#This Row],[Open]]</f>
        <v>#REF!</v>
      </c>
      <c r="U145" s="1">
        <v>44372</v>
      </c>
      <c r="V145">
        <v>784500</v>
      </c>
      <c r="W145">
        <v>2188700</v>
      </c>
    </row>
    <row r="146" spans="16:23" x14ac:dyDescent="0.35">
      <c r="P146" s="1">
        <v>44375</v>
      </c>
      <c r="Q146" s="2">
        <v>117.199997</v>
      </c>
      <c r="R146" s="2">
        <v>54.57</v>
      </c>
      <c r="S146" s="2" t="e">
        <f>[1]!Table1[[#This Row],[Close]]-[1]!Table1[[#This Row],[Open]]</f>
        <v>#REF!</v>
      </c>
      <c r="U146" s="1">
        <v>44375</v>
      </c>
      <c r="V146">
        <v>1136000</v>
      </c>
      <c r="W146">
        <v>1829800</v>
      </c>
    </row>
    <row r="147" spans="16:23" x14ac:dyDescent="0.35">
      <c r="P147" s="1">
        <v>44376</v>
      </c>
      <c r="Q147" s="2">
        <v>116.910004</v>
      </c>
      <c r="R147" s="2">
        <v>54.23</v>
      </c>
      <c r="S147" s="2" t="e">
        <f>[1]!Table1[[#This Row],[Close]]-[1]!Table1[[#This Row],[Open]]</f>
        <v>#REF!</v>
      </c>
      <c r="U147" s="1">
        <v>44376</v>
      </c>
      <c r="V147">
        <v>627600</v>
      </c>
      <c r="W147">
        <v>3333900</v>
      </c>
    </row>
    <row r="148" spans="16:23" x14ac:dyDescent="0.35">
      <c r="P148" s="1">
        <v>44377</v>
      </c>
      <c r="Q148" s="2">
        <v>117.80999799999999</v>
      </c>
      <c r="R148" s="2">
        <v>57.189999</v>
      </c>
      <c r="S148" s="2" t="e">
        <f>[1]!Table1[[#This Row],[Close]]-[1]!Table1[[#This Row],[Open]]</f>
        <v>#REF!</v>
      </c>
      <c r="U148" s="1">
        <v>44377</v>
      </c>
      <c r="V148">
        <v>661200</v>
      </c>
      <c r="W148">
        <v>2275700</v>
      </c>
    </row>
    <row r="149" spans="16:23" x14ac:dyDescent="0.35">
      <c r="P149" s="1">
        <v>44378</v>
      </c>
      <c r="Q149" s="2">
        <v>118.029999</v>
      </c>
      <c r="R149" s="2">
        <v>56.610000999999997</v>
      </c>
      <c r="S149" s="2" t="e">
        <f>[1]!Table1[[#This Row],[Close]]-[1]!Table1[[#This Row],[Open]]</f>
        <v>#REF!</v>
      </c>
      <c r="U149" s="1">
        <v>44378</v>
      </c>
      <c r="V149">
        <v>618700</v>
      </c>
      <c r="W149">
        <v>1552500</v>
      </c>
    </row>
    <row r="150" spans="16:23" x14ac:dyDescent="0.35">
      <c r="P150" s="1">
        <v>44379</v>
      </c>
      <c r="Q150" s="2">
        <v>117.790001</v>
      </c>
      <c r="R150" s="2">
        <v>56.220001000000003</v>
      </c>
      <c r="S150" s="2" t="e">
        <f>[1]!Table1[[#This Row],[Close]]-[1]!Table1[[#This Row],[Open]]</f>
        <v>#REF!</v>
      </c>
      <c r="U150" s="1">
        <v>44379</v>
      </c>
      <c r="V150">
        <v>362100</v>
      </c>
      <c r="W150">
        <v>1192000</v>
      </c>
    </row>
    <row r="151" spans="16:23" x14ac:dyDescent="0.35">
      <c r="P151" s="1">
        <v>44383</v>
      </c>
      <c r="Q151" s="2">
        <v>115.18</v>
      </c>
      <c r="R151" s="2">
        <v>54.799999</v>
      </c>
      <c r="S151" s="2" t="e">
        <f>[1]!Table1[[#This Row],[Close]]-[1]!Table1[[#This Row],[Open]]</f>
        <v>#REF!</v>
      </c>
      <c r="U151" s="1">
        <v>44383</v>
      </c>
      <c r="V151">
        <v>823600</v>
      </c>
      <c r="W151">
        <v>1410600</v>
      </c>
    </row>
    <row r="152" spans="16:23" x14ac:dyDescent="0.35">
      <c r="P152" s="1">
        <v>44384</v>
      </c>
      <c r="Q152" s="2">
        <v>113.470001</v>
      </c>
      <c r="R152" s="2">
        <v>53.040000999999997</v>
      </c>
      <c r="S152" s="2" t="e">
        <f>[1]!Table1[[#This Row],[Close]]-[1]!Table1[[#This Row],[Open]]</f>
        <v>#REF!</v>
      </c>
      <c r="U152" s="1">
        <v>44384</v>
      </c>
      <c r="V152">
        <v>913000</v>
      </c>
      <c r="W152">
        <v>1247500</v>
      </c>
    </row>
    <row r="153" spans="16:23" x14ac:dyDescent="0.35">
      <c r="P153" s="1">
        <v>44385</v>
      </c>
      <c r="Q153" s="2">
        <v>113.57</v>
      </c>
      <c r="R153" s="2">
        <v>52.34</v>
      </c>
      <c r="S153" s="2" t="e">
        <f>[1]!Table1[[#This Row],[Close]]-[1]!Table1[[#This Row],[Open]]</f>
        <v>#REF!</v>
      </c>
      <c r="U153" s="1">
        <v>44385</v>
      </c>
      <c r="V153">
        <v>1131100</v>
      </c>
      <c r="W153">
        <v>1940100</v>
      </c>
    </row>
    <row r="154" spans="16:23" x14ac:dyDescent="0.35">
      <c r="P154" s="1">
        <v>44386</v>
      </c>
      <c r="Q154" s="2">
        <v>116.400002</v>
      </c>
      <c r="R154" s="2">
        <v>54.84</v>
      </c>
      <c r="S154" s="2" t="e">
        <f>[1]!Table1[[#This Row],[Close]]-[1]!Table1[[#This Row],[Open]]</f>
        <v>#REF!</v>
      </c>
      <c r="U154" s="1">
        <v>44386</v>
      </c>
      <c r="V154">
        <v>667400</v>
      </c>
      <c r="W154">
        <v>1277200</v>
      </c>
    </row>
    <row r="155" spans="16:23" x14ac:dyDescent="0.35">
      <c r="P155" s="1">
        <v>44389</v>
      </c>
      <c r="Q155" s="2">
        <v>115.699997</v>
      </c>
      <c r="R155" s="2">
        <v>54.279998999999997</v>
      </c>
      <c r="S155" s="2" t="e">
        <f>[1]!Table1[[#This Row],[Close]]-[1]!Table1[[#This Row],[Open]]</f>
        <v>#REF!</v>
      </c>
      <c r="U155" s="1">
        <v>44389</v>
      </c>
      <c r="V155">
        <v>541000</v>
      </c>
      <c r="W155">
        <v>1378800</v>
      </c>
    </row>
    <row r="156" spans="16:23" x14ac:dyDescent="0.35">
      <c r="P156" s="1">
        <v>44390</v>
      </c>
      <c r="Q156" s="2">
        <v>114.66999800000001</v>
      </c>
      <c r="R156" s="2">
        <v>53.110000999999997</v>
      </c>
      <c r="S156" s="2" t="e">
        <f>[1]!Table1[[#This Row],[Close]]-[1]!Table1[[#This Row],[Open]]</f>
        <v>#REF!</v>
      </c>
      <c r="U156" s="1">
        <v>44390</v>
      </c>
      <c r="V156">
        <v>955200</v>
      </c>
      <c r="W156">
        <v>963700</v>
      </c>
    </row>
    <row r="157" spans="16:23" x14ac:dyDescent="0.35">
      <c r="P157" s="1">
        <v>44391</v>
      </c>
      <c r="Q157" s="2">
        <v>113.69000200000001</v>
      </c>
      <c r="R157" s="2">
        <v>51.669998</v>
      </c>
      <c r="S157" s="2" t="e">
        <f>[1]!Table1[[#This Row],[Close]]-[1]!Table1[[#This Row],[Open]]</f>
        <v>#REF!</v>
      </c>
      <c r="U157" s="1">
        <v>44391</v>
      </c>
      <c r="V157">
        <v>773600</v>
      </c>
      <c r="W157">
        <v>1263100</v>
      </c>
    </row>
    <row r="158" spans="16:23" x14ac:dyDescent="0.35">
      <c r="P158" s="1">
        <v>44392</v>
      </c>
      <c r="Q158" s="2">
        <v>111.57</v>
      </c>
      <c r="R158" s="2">
        <v>50.200001</v>
      </c>
      <c r="S158" s="2" t="e">
        <f>[1]!Table1[[#This Row],[Close]]-[1]!Table1[[#This Row],[Open]]</f>
        <v>#REF!</v>
      </c>
      <c r="U158" s="1">
        <v>44392</v>
      </c>
      <c r="V158">
        <v>1345400</v>
      </c>
      <c r="W158">
        <v>2522500</v>
      </c>
    </row>
    <row r="159" spans="16:23" x14ac:dyDescent="0.35">
      <c r="P159" s="1">
        <v>44393</v>
      </c>
      <c r="Q159" s="2">
        <v>108.68</v>
      </c>
      <c r="R159" s="2">
        <v>47.939999</v>
      </c>
      <c r="S159" s="2" t="e">
        <f>[1]!Table1[[#This Row],[Close]]-[1]!Table1[[#This Row],[Open]]</f>
        <v>#REF!</v>
      </c>
      <c r="U159" s="1">
        <v>44393</v>
      </c>
      <c r="V159">
        <v>1141300</v>
      </c>
      <c r="W159">
        <v>1867100</v>
      </c>
    </row>
    <row r="160" spans="16:23" x14ac:dyDescent="0.35">
      <c r="P160" s="1">
        <v>44396</v>
      </c>
      <c r="Q160" s="2">
        <v>103.790001</v>
      </c>
      <c r="R160" s="2">
        <v>46.610000999999997</v>
      </c>
      <c r="S160" s="2" t="e">
        <f>[1]!Table1[[#This Row],[Close]]-[1]!Table1[[#This Row],[Open]]</f>
        <v>#REF!</v>
      </c>
      <c r="U160" s="1">
        <v>44396</v>
      </c>
      <c r="V160">
        <v>1408100</v>
      </c>
      <c r="W160">
        <v>2168600</v>
      </c>
    </row>
    <row r="161" spans="16:23" x14ac:dyDescent="0.35">
      <c r="P161" s="1">
        <v>44397</v>
      </c>
      <c r="Q161" s="2">
        <v>109.040001</v>
      </c>
      <c r="R161" s="2">
        <v>49.650002000000001</v>
      </c>
      <c r="S161" s="2" t="e">
        <f>[1]!Table1[[#This Row],[Close]]-[1]!Table1[[#This Row],[Open]]</f>
        <v>#REF!</v>
      </c>
      <c r="U161" s="1">
        <v>44397</v>
      </c>
      <c r="V161">
        <v>1047700</v>
      </c>
      <c r="W161">
        <v>1812900</v>
      </c>
    </row>
    <row r="162" spans="16:23" x14ac:dyDescent="0.35">
      <c r="P162" s="1">
        <v>44398</v>
      </c>
      <c r="Q162" s="2">
        <v>110.639999</v>
      </c>
      <c r="R162" s="2">
        <v>51.43</v>
      </c>
      <c r="S162" s="2" t="e">
        <f>[1]!Table1[[#This Row],[Close]]-[1]!Table1[[#This Row],[Open]]</f>
        <v>#REF!</v>
      </c>
      <c r="U162" s="1">
        <v>44398</v>
      </c>
      <c r="V162">
        <v>843400</v>
      </c>
      <c r="W162">
        <v>1441400</v>
      </c>
    </row>
    <row r="163" spans="16:23" x14ac:dyDescent="0.35">
      <c r="P163" s="1">
        <v>44399</v>
      </c>
      <c r="Q163" s="2">
        <v>109.900002</v>
      </c>
      <c r="R163" s="2">
        <v>49.759998000000003</v>
      </c>
      <c r="S163" s="2" t="e">
        <f>[1]!Table1[[#This Row],[Close]]-[1]!Table1[[#This Row],[Open]]</f>
        <v>#REF!</v>
      </c>
      <c r="U163" s="1">
        <v>44399</v>
      </c>
      <c r="V163">
        <v>662900</v>
      </c>
      <c r="W163">
        <v>1254400</v>
      </c>
    </row>
    <row r="164" spans="16:23" x14ac:dyDescent="0.35">
      <c r="P164" s="1">
        <v>44400</v>
      </c>
      <c r="Q164" s="2">
        <v>109.989998</v>
      </c>
      <c r="R164" s="2">
        <v>50</v>
      </c>
      <c r="S164" s="2" t="e">
        <f>[1]!Table1[[#This Row],[Close]]-[1]!Table1[[#This Row],[Open]]</f>
        <v>#REF!</v>
      </c>
      <c r="U164" s="1">
        <v>44400</v>
      </c>
      <c r="V164">
        <v>495100</v>
      </c>
      <c r="W164">
        <v>962100</v>
      </c>
    </row>
    <row r="165" spans="16:23" x14ac:dyDescent="0.35">
      <c r="P165" s="1">
        <v>44403</v>
      </c>
      <c r="Q165" s="2">
        <v>111.449997</v>
      </c>
      <c r="R165" s="2">
        <v>51.099997999999999</v>
      </c>
      <c r="S165" s="2" t="e">
        <f>[1]!Table1[[#This Row],[Close]]-[1]!Table1[[#This Row],[Open]]</f>
        <v>#REF!</v>
      </c>
      <c r="U165" s="1">
        <v>44403</v>
      </c>
      <c r="V165">
        <v>440000</v>
      </c>
      <c r="W165">
        <v>1122200</v>
      </c>
    </row>
    <row r="166" spans="16:23" x14ac:dyDescent="0.35">
      <c r="P166" s="1">
        <v>44404</v>
      </c>
      <c r="Q166" s="2">
        <v>110.139999</v>
      </c>
      <c r="R166" s="2">
        <v>50.139999000000003</v>
      </c>
      <c r="S166" s="2" t="e">
        <f>[1]!Table1[[#This Row],[Close]]-[1]!Table1[[#This Row],[Open]]</f>
        <v>#REF!</v>
      </c>
      <c r="U166" s="1">
        <v>44404</v>
      </c>
      <c r="V166">
        <v>617400</v>
      </c>
      <c r="W166">
        <v>1707800</v>
      </c>
    </row>
    <row r="167" spans="16:23" x14ac:dyDescent="0.35">
      <c r="P167" s="1">
        <v>44405</v>
      </c>
      <c r="Q167" s="2">
        <v>110.41999800000001</v>
      </c>
      <c r="R167" s="2">
        <v>49.419998</v>
      </c>
      <c r="S167" s="2" t="e">
        <f>[1]!Table1[[#This Row],[Close]]-[1]!Table1[[#This Row],[Open]]</f>
        <v>#REF!</v>
      </c>
      <c r="U167" s="1">
        <v>44405</v>
      </c>
      <c r="V167">
        <v>700000</v>
      </c>
      <c r="W167">
        <v>1739200</v>
      </c>
    </row>
    <row r="168" spans="16:23" x14ac:dyDescent="0.35">
      <c r="P168" s="1">
        <v>44406</v>
      </c>
      <c r="Q168" s="2">
        <v>110.160004</v>
      </c>
      <c r="R168" s="2">
        <v>50.049999</v>
      </c>
      <c r="S168" s="2" t="e">
        <f>[1]!Table1[[#This Row],[Close]]-[1]!Table1[[#This Row],[Open]]</f>
        <v>#REF!</v>
      </c>
      <c r="U168" s="1">
        <v>44406</v>
      </c>
      <c r="V168">
        <v>1230800</v>
      </c>
      <c r="W168">
        <v>2228200</v>
      </c>
    </row>
    <row r="169" spans="16:23" x14ac:dyDescent="0.35">
      <c r="P169" s="1">
        <v>44407</v>
      </c>
      <c r="Q169" s="2">
        <v>113.519997</v>
      </c>
      <c r="R169" s="2">
        <v>56.310001</v>
      </c>
      <c r="S169" s="2" t="e">
        <f>[1]!Table1[[#This Row],[Close]]-[1]!Table1[[#This Row],[Open]]</f>
        <v>#REF!</v>
      </c>
      <c r="U169" s="1">
        <v>44407</v>
      </c>
      <c r="V169">
        <v>1769400</v>
      </c>
      <c r="W169">
        <v>6614500</v>
      </c>
    </row>
    <row r="170" spans="16:23" x14ac:dyDescent="0.35">
      <c r="P170" s="1">
        <v>44410</v>
      </c>
      <c r="Q170" s="2">
        <v>117.989998</v>
      </c>
      <c r="R170" s="2">
        <v>57.18</v>
      </c>
      <c r="S170" s="2" t="e">
        <f>[1]!Table1[[#This Row],[Close]]-[1]!Table1[[#This Row],[Open]]</f>
        <v>#REF!</v>
      </c>
      <c r="U170" s="1">
        <v>44410</v>
      </c>
      <c r="V170">
        <v>2129300</v>
      </c>
      <c r="W170">
        <v>3530000</v>
      </c>
    </row>
    <row r="171" spans="16:23" x14ac:dyDescent="0.35">
      <c r="P171" s="1">
        <v>44411</v>
      </c>
      <c r="Q171" s="2">
        <v>125.220001</v>
      </c>
      <c r="R171" s="2">
        <v>59.400002000000001</v>
      </c>
      <c r="S171" s="2" t="e">
        <f>[1]!Table1[[#This Row],[Close]]-[1]!Table1[[#This Row],[Open]]</f>
        <v>#REF!</v>
      </c>
      <c r="U171" s="1">
        <v>44411</v>
      </c>
      <c r="V171">
        <v>2774500</v>
      </c>
      <c r="W171">
        <v>2175900</v>
      </c>
    </row>
    <row r="172" spans="16:23" x14ac:dyDescent="0.35">
      <c r="P172" s="1">
        <v>44412</v>
      </c>
      <c r="Q172" s="2">
        <v>123.18</v>
      </c>
      <c r="R172" s="2">
        <v>58.349997999999999</v>
      </c>
      <c r="S172" s="2" t="e">
        <f>[1]!Table1[[#This Row],[Close]]-[1]!Table1[[#This Row],[Open]]</f>
        <v>#REF!</v>
      </c>
      <c r="U172" s="1">
        <v>44412</v>
      </c>
      <c r="V172">
        <v>1331600</v>
      </c>
      <c r="W172">
        <v>2152300</v>
      </c>
    </row>
    <row r="173" spans="16:23" x14ac:dyDescent="0.35">
      <c r="P173" s="1">
        <v>44413</v>
      </c>
      <c r="Q173" s="2">
        <v>124.529999</v>
      </c>
      <c r="R173" s="2">
        <v>58.599997999999999</v>
      </c>
      <c r="S173" s="2" t="e">
        <f>[1]!Table1[[#This Row],[Close]]-[1]!Table1[[#This Row],[Open]]</f>
        <v>#REF!</v>
      </c>
      <c r="U173" s="1">
        <v>44413</v>
      </c>
      <c r="V173">
        <v>996400</v>
      </c>
      <c r="W173">
        <v>1111100</v>
      </c>
    </row>
    <row r="174" spans="16:23" x14ac:dyDescent="0.35">
      <c r="P174" s="1">
        <v>44414</v>
      </c>
      <c r="Q174" s="2">
        <v>123.139999</v>
      </c>
      <c r="R174" s="2">
        <v>59.139999000000003</v>
      </c>
      <c r="S174" s="2" t="e">
        <f>[1]!Table1[[#This Row],[Close]]-[1]!Table1[[#This Row],[Open]]</f>
        <v>#REF!</v>
      </c>
      <c r="U174" s="1">
        <v>44414</v>
      </c>
      <c r="V174">
        <v>639500</v>
      </c>
      <c r="W174">
        <v>1143100</v>
      </c>
    </row>
    <row r="175" spans="16:23" x14ac:dyDescent="0.35">
      <c r="P175" s="1">
        <v>44417</v>
      </c>
      <c r="Q175" s="2">
        <v>120.730003</v>
      </c>
      <c r="R175" s="2">
        <v>58.330002</v>
      </c>
      <c r="S175" s="2" t="e">
        <f>[1]!Table1[[#This Row],[Close]]-[1]!Table1[[#This Row],[Open]]</f>
        <v>#REF!</v>
      </c>
      <c r="U175" s="1">
        <v>44417</v>
      </c>
      <c r="V175">
        <v>973600</v>
      </c>
      <c r="W175">
        <v>1124600</v>
      </c>
    </row>
    <row r="176" spans="16:23" x14ac:dyDescent="0.35">
      <c r="P176" s="1">
        <v>44418</v>
      </c>
      <c r="Q176" s="2">
        <v>120.989998</v>
      </c>
      <c r="R176" s="2">
        <v>59.860000999999997</v>
      </c>
      <c r="S176" s="2" t="e">
        <f>[1]!Table1[[#This Row],[Close]]-[1]!Table1[[#This Row],[Open]]</f>
        <v>#REF!</v>
      </c>
      <c r="U176" s="1">
        <v>44418</v>
      </c>
      <c r="V176">
        <v>958600</v>
      </c>
      <c r="W176">
        <v>1082200</v>
      </c>
    </row>
    <row r="177" spans="16:23" x14ac:dyDescent="0.35">
      <c r="P177" s="1">
        <v>44419</v>
      </c>
      <c r="Q177" s="2">
        <v>122.769997</v>
      </c>
      <c r="R177" s="2">
        <v>59.889999000000003</v>
      </c>
      <c r="S177" s="2" t="e">
        <f>[1]!Table1[[#This Row],[Close]]-[1]!Table1[[#This Row],[Open]]</f>
        <v>#REF!</v>
      </c>
      <c r="U177" s="1">
        <v>44419</v>
      </c>
      <c r="V177">
        <v>608600</v>
      </c>
      <c r="W177">
        <v>1016600</v>
      </c>
    </row>
    <row r="178" spans="16:23" x14ac:dyDescent="0.35">
      <c r="P178" s="1">
        <v>44420</v>
      </c>
      <c r="Q178" s="2">
        <v>124.209999</v>
      </c>
      <c r="R178" s="2">
        <v>60.380001</v>
      </c>
      <c r="S178" s="2" t="e">
        <f>[1]!Table1[[#This Row],[Close]]-[1]!Table1[[#This Row],[Open]]</f>
        <v>#REF!</v>
      </c>
      <c r="U178" s="1">
        <v>44420</v>
      </c>
      <c r="V178">
        <v>739400</v>
      </c>
      <c r="W178">
        <v>1338100</v>
      </c>
    </row>
    <row r="179" spans="16:23" x14ac:dyDescent="0.35">
      <c r="P179" s="1">
        <v>44421</v>
      </c>
      <c r="Q179" s="2">
        <v>124.449997</v>
      </c>
      <c r="R179" s="2">
        <v>59.240001999999997</v>
      </c>
      <c r="S179" s="2" t="e">
        <f>[1]!Table1[[#This Row],[Close]]-[1]!Table1[[#This Row],[Open]]</f>
        <v>#REF!</v>
      </c>
      <c r="U179" s="1">
        <v>44421</v>
      </c>
      <c r="V179">
        <v>552100</v>
      </c>
      <c r="W179">
        <v>709500</v>
      </c>
    </row>
    <row r="180" spans="16:23" x14ac:dyDescent="0.35">
      <c r="P180" s="1">
        <v>44424</v>
      </c>
      <c r="Q180" s="2">
        <v>122.5</v>
      </c>
      <c r="R180" s="2">
        <v>57.849997999999999</v>
      </c>
      <c r="S180" s="2" t="e">
        <f>[1]!Table1[[#This Row],[Close]]-[1]!Table1[[#This Row],[Open]]</f>
        <v>#REF!</v>
      </c>
      <c r="U180" s="1">
        <v>44424</v>
      </c>
      <c r="V180">
        <v>643200</v>
      </c>
      <c r="W180">
        <v>1714900</v>
      </c>
    </row>
    <row r="181" spans="16:23" x14ac:dyDescent="0.35">
      <c r="P181" s="1">
        <v>44425</v>
      </c>
      <c r="Q181" s="2">
        <v>119.209999</v>
      </c>
      <c r="R181" s="2">
        <v>55.25</v>
      </c>
      <c r="S181" s="2" t="e">
        <f>[1]!Table1[[#This Row],[Close]]-[1]!Table1[[#This Row],[Open]]</f>
        <v>#REF!</v>
      </c>
      <c r="U181" s="1">
        <v>44425</v>
      </c>
      <c r="V181">
        <v>936900</v>
      </c>
      <c r="W181">
        <v>1950600</v>
      </c>
    </row>
    <row r="182" spans="16:23" x14ac:dyDescent="0.35">
      <c r="P182" s="1">
        <v>44426</v>
      </c>
      <c r="Q182" s="2">
        <v>116.290001</v>
      </c>
      <c r="R182" s="2">
        <v>55.360000999999997</v>
      </c>
      <c r="S182" s="2" t="e">
        <f>[1]!Table1[[#This Row],[Close]]-[1]!Table1[[#This Row],[Open]]</f>
        <v>#REF!</v>
      </c>
      <c r="U182" s="1">
        <v>44426</v>
      </c>
      <c r="V182">
        <v>963900</v>
      </c>
      <c r="W182">
        <v>1517300</v>
      </c>
    </row>
    <row r="183" spans="16:23" x14ac:dyDescent="0.35">
      <c r="P183" s="1">
        <v>44427</v>
      </c>
      <c r="Q183" s="2">
        <v>114.860001</v>
      </c>
      <c r="R183" s="2">
        <v>52.990001999999997</v>
      </c>
      <c r="S183" s="2" t="e">
        <f>[1]!Table1[[#This Row],[Close]]-[1]!Table1[[#This Row],[Open]]</f>
        <v>#REF!</v>
      </c>
      <c r="U183" s="1">
        <v>44427</v>
      </c>
      <c r="V183">
        <v>1010400</v>
      </c>
      <c r="W183">
        <v>3210800</v>
      </c>
    </row>
    <row r="184" spans="16:23" x14ac:dyDescent="0.35">
      <c r="P184" s="1">
        <v>44428</v>
      </c>
      <c r="Q184" s="2">
        <v>116.269997</v>
      </c>
      <c r="R184" s="2">
        <v>54.330002</v>
      </c>
      <c r="S184" s="2" t="e">
        <f>[1]!Table1[[#This Row],[Close]]-[1]!Table1[[#This Row],[Open]]</f>
        <v>#REF!</v>
      </c>
      <c r="U184" s="1">
        <v>44428</v>
      </c>
      <c r="V184">
        <v>923800</v>
      </c>
      <c r="W184">
        <v>1887700</v>
      </c>
    </row>
    <row r="185" spans="16:23" x14ac:dyDescent="0.35">
      <c r="P185" s="1">
        <v>44431</v>
      </c>
      <c r="Q185" s="2">
        <v>118.260002</v>
      </c>
      <c r="R185" s="2">
        <v>57.040000999999997</v>
      </c>
      <c r="S185" s="2" t="e">
        <f>[1]!Table1[[#This Row],[Close]]-[1]!Table1[[#This Row],[Open]]</f>
        <v>#REF!</v>
      </c>
      <c r="U185" s="1">
        <v>44431</v>
      </c>
      <c r="V185">
        <v>886800</v>
      </c>
      <c r="W185">
        <v>2175700</v>
      </c>
    </row>
    <row r="186" spans="16:23" x14ac:dyDescent="0.35">
      <c r="P186" s="1">
        <v>44432</v>
      </c>
      <c r="Q186" s="2">
        <v>120.5</v>
      </c>
      <c r="R186" s="2">
        <v>60.549999</v>
      </c>
      <c r="S186" s="2" t="e">
        <f>[1]!Table1[[#This Row],[Close]]-[1]!Table1[[#This Row],[Open]]</f>
        <v>#REF!</v>
      </c>
      <c r="U186" s="1">
        <v>44432</v>
      </c>
      <c r="V186">
        <v>810700</v>
      </c>
      <c r="W186">
        <v>3190400</v>
      </c>
    </row>
    <row r="187" spans="16:23" x14ac:dyDescent="0.35">
      <c r="P187" s="1">
        <v>44433</v>
      </c>
      <c r="Q187" s="2">
        <v>120.019997</v>
      </c>
      <c r="R187" s="2">
        <v>59.950001</v>
      </c>
      <c r="S187" s="2" t="e">
        <f>[1]!Table1[[#This Row],[Close]]-[1]!Table1[[#This Row],[Open]]</f>
        <v>#REF!</v>
      </c>
      <c r="U187" s="1">
        <v>44433</v>
      </c>
      <c r="V187">
        <v>463200</v>
      </c>
      <c r="W187">
        <v>1543200</v>
      </c>
    </row>
    <row r="188" spans="16:23" x14ac:dyDescent="0.35">
      <c r="P188" s="1">
        <v>44434</v>
      </c>
      <c r="Q188" s="2">
        <v>116.300003</v>
      </c>
      <c r="R188" s="2">
        <v>57.549999</v>
      </c>
      <c r="S188" s="2" t="e">
        <f>[1]!Table1[[#This Row],[Close]]-[1]!Table1[[#This Row],[Open]]</f>
        <v>#REF!</v>
      </c>
      <c r="U188" s="1">
        <v>44434</v>
      </c>
      <c r="V188">
        <v>637200</v>
      </c>
      <c r="W188">
        <v>2020800</v>
      </c>
    </row>
    <row r="189" spans="16:23" x14ac:dyDescent="0.35">
      <c r="P189" s="1">
        <v>44435</v>
      </c>
      <c r="Q189" s="2">
        <v>118.30999799999999</v>
      </c>
      <c r="R189" s="2">
        <v>58.389999000000003</v>
      </c>
      <c r="S189" s="2" t="e">
        <f>[1]!Table1[[#This Row],[Close]]-[1]!Table1[[#This Row],[Open]]</f>
        <v>#REF!</v>
      </c>
      <c r="U189" s="1">
        <v>44435</v>
      </c>
      <c r="V189">
        <v>403900</v>
      </c>
      <c r="W189">
        <v>1369200</v>
      </c>
    </row>
    <row r="190" spans="16:23" x14ac:dyDescent="0.35">
      <c r="P190" s="1">
        <v>44438</v>
      </c>
      <c r="Q190" s="2">
        <v>117.029999</v>
      </c>
      <c r="R190" s="2">
        <v>56.93</v>
      </c>
      <c r="S190" s="2" t="e">
        <f>[1]!Table1[[#This Row],[Close]]-[1]!Table1[[#This Row],[Open]]</f>
        <v>#REF!</v>
      </c>
      <c r="U190" s="1">
        <v>44438</v>
      </c>
      <c r="V190">
        <v>923300</v>
      </c>
      <c r="W190">
        <v>1299000</v>
      </c>
    </row>
    <row r="191" spans="16:23" x14ac:dyDescent="0.35">
      <c r="P191" s="1">
        <v>44439</v>
      </c>
      <c r="Q191" s="2">
        <v>116.129997</v>
      </c>
      <c r="R191" s="2">
        <v>56.509998000000003</v>
      </c>
      <c r="S191" s="2" t="e">
        <f>[1]!Table1[[#This Row],[Close]]-[1]!Table1[[#This Row],[Open]]</f>
        <v>#REF!</v>
      </c>
      <c r="U191" s="1">
        <v>44439</v>
      </c>
      <c r="V191">
        <v>745300</v>
      </c>
      <c r="W191">
        <v>1924400</v>
      </c>
    </row>
    <row r="192" spans="16:23" x14ac:dyDescent="0.35">
      <c r="P192" s="1">
        <v>44440</v>
      </c>
      <c r="Q192" s="2">
        <v>118.94000200000001</v>
      </c>
      <c r="R192" s="2">
        <v>57.150002000000001</v>
      </c>
      <c r="S192" s="2" t="e">
        <f>[1]!Table1[[#This Row],[Close]]-[1]!Table1[[#This Row],[Open]]</f>
        <v>#REF!</v>
      </c>
      <c r="U192" s="1">
        <v>44440</v>
      </c>
      <c r="V192">
        <v>1244500</v>
      </c>
      <c r="W192">
        <v>1205000</v>
      </c>
    </row>
    <row r="193" spans="16:23" x14ac:dyDescent="0.35">
      <c r="P193" s="1">
        <v>44441</v>
      </c>
      <c r="Q193" s="2">
        <v>117.489998</v>
      </c>
      <c r="R193" s="2">
        <v>56.900002000000001</v>
      </c>
      <c r="S193" s="2" t="e">
        <f>[1]!Table1[[#This Row],[Close]]-[1]!Table1[[#This Row],[Open]]</f>
        <v>#REF!</v>
      </c>
      <c r="U193" s="1">
        <v>44441</v>
      </c>
      <c r="V193">
        <v>574600</v>
      </c>
      <c r="W193">
        <v>1157300</v>
      </c>
    </row>
    <row r="194" spans="16:23" x14ac:dyDescent="0.35">
      <c r="P194" s="1">
        <v>44442</v>
      </c>
      <c r="Q194" s="2">
        <v>114.83000199999999</v>
      </c>
      <c r="R194" s="2">
        <v>56.709999000000003</v>
      </c>
      <c r="S194" s="2" t="e">
        <f>[1]!Table1[[#This Row],[Close]]-[1]!Table1[[#This Row],[Open]]</f>
        <v>#REF!</v>
      </c>
      <c r="U194" s="1">
        <v>44442</v>
      </c>
      <c r="V194">
        <v>666000</v>
      </c>
      <c r="W194">
        <v>1241500</v>
      </c>
    </row>
    <row r="195" spans="16:23" x14ac:dyDescent="0.35">
      <c r="P195" s="1">
        <v>44446</v>
      </c>
      <c r="Q195" s="2">
        <v>112.900002</v>
      </c>
      <c r="R195" s="2">
        <v>56.860000999999997</v>
      </c>
      <c r="S195" s="2" t="e">
        <f>[1]!Table1[[#This Row],[Close]]-[1]!Table1[[#This Row],[Open]]</f>
        <v>#REF!</v>
      </c>
      <c r="U195" s="1">
        <v>44446</v>
      </c>
      <c r="V195">
        <v>726600</v>
      </c>
      <c r="W195">
        <v>1493200</v>
      </c>
    </row>
    <row r="196" spans="16:23" x14ac:dyDescent="0.35">
      <c r="P196" s="1">
        <v>44447</v>
      </c>
      <c r="Q196" s="2">
        <v>110.709999</v>
      </c>
      <c r="R196" s="2">
        <v>55.459999000000003</v>
      </c>
      <c r="S196" s="2" t="e">
        <f>[1]!Table1[[#This Row],[Close]]-[1]!Table1[[#This Row],[Open]]</f>
        <v>#REF!</v>
      </c>
      <c r="U196" s="1">
        <v>44447</v>
      </c>
      <c r="V196">
        <v>672700</v>
      </c>
      <c r="W196">
        <v>1730100</v>
      </c>
    </row>
    <row r="197" spans="16:23" x14ac:dyDescent="0.35">
      <c r="P197" s="1">
        <v>44448</v>
      </c>
      <c r="Q197" s="2">
        <v>113.760002</v>
      </c>
      <c r="R197" s="2">
        <v>55.889999000000003</v>
      </c>
      <c r="S197" s="2" t="e">
        <f>[1]!Table1[[#This Row],[Close]]-[1]!Table1[[#This Row],[Open]]</f>
        <v>#REF!</v>
      </c>
      <c r="U197" s="1">
        <v>44448</v>
      </c>
      <c r="V197">
        <v>837400</v>
      </c>
      <c r="W197">
        <v>1527800</v>
      </c>
    </row>
    <row r="198" spans="16:23" x14ac:dyDescent="0.35">
      <c r="P198" s="1">
        <v>44449</v>
      </c>
      <c r="Q198" s="2">
        <v>112.629997</v>
      </c>
      <c r="R198" s="2">
        <v>54.049999</v>
      </c>
      <c r="S198" s="2" t="e">
        <f>[1]!Table1[[#This Row],[Close]]-[1]!Table1[[#This Row],[Open]]</f>
        <v>#REF!</v>
      </c>
      <c r="U198" s="1">
        <v>44449</v>
      </c>
      <c r="V198">
        <v>741600</v>
      </c>
      <c r="W198">
        <v>1251900</v>
      </c>
    </row>
    <row r="199" spans="16:23" x14ac:dyDescent="0.35">
      <c r="P199" s="1">
        <v>44452</v>
      </c>
      <c r="Q199" s="2">
        <v>113.699997</v>
      </c>
      <c r="R199" s="2">
        <v>53.990001999999997</v>
      </c>
      <c r="S199" s="2" t="e">
        <f>[1]!Table1[[#This Row],[Close]]-[1]!Table1[[#This Row],[Open]]</f>
        <v>#REF!</v>
      </c>
      <c r="U199" s="1">
        <v>44452</v>
      </c>
      <c r="V199">
        <v>509100</v>
      </c>
      <c r="W199">
        <v>2603300</v>
      </c>
    </row>
    <row r="200" spans="16:23" x14ac:dyDescent="0.35">
      <c r="P200" s="1">
        <v>44453</v>
      </c>
      <c r="Q200" s="2">
        <v>111.720001</v>
      </c>
      <c r="R200" s="2">
        <v>52.880001</v>
      </c>
      <c r="S200" s="2" t="e">
        <f>[1]!Table1[[#This Row],[Close]]-[1]!Table1[[#This Row],[Open]]</f>
        <v>#REF!</v>
      </c>
      <c r="U200" s="1">
        <v>44453</v>
      </c>
      <c r="V200">
        <v>509800</v>
      </c>
      <c r="W200">
        <v>957600</v>
      </c>
    </row>
    <row r="201" spans="16:23" x14ac:dyDescent="0.35">
      <c r="P201" s="1">
        <v>44454</v>
      </c>
      <c r="Q201" s="2">
        <v>112.129997</v>
      </c>
      <c r="R201" s="2">
        <v>51.790000999999997</v>
      </c>
      <c r="S201" s="2" t="e">
        <f>[1]!Table1[[#This Row],[Close]]-[1]!Table1[[#This Row],[Open]]</f>
        <v>#REF!</v>
      </c>
      <c r="U201" s="1">
        <v>44454</v>
      </c>
      <c r="V201">
        <v>492000</v>
      </c>
      <c r="W201">
        <v>1789900</v>
      </c>
    </row>
    <row r="202" spans="16:23" x14ac:dyDescent="0.35">
      <c r="P202" s="1">
        <v>44455</v>
      </c>
      <c r="Q202" s="2">
        <v>112.629997</v>
      </c>
      <c r="R202" s="2">
        <v>52.799999</v>
      </c>
      <c r="S202" s="2" t="e">
        <f>[1]!Table1[[#This Row],[Close]]-[1]!Table1[[#This Row],[Open]]</f>
        <v>#REF!</v>
      </c>
      <c r="U202" s="1">
        <v>44455</v>
      </c>
      <c r="V202">
        <v>502300</v>
      </c>
      <c r="W202">
        <v>1354500</v>
      </c>
    </row>
    <row r="203" spans="16:23" x14ac:dyDescent="0.35">
      <c r="P203" s="1">
        <v>44456</v>
      </c>
      <c r="Q203" s="2">
        <v>113.040001</v>
      </c>
      <c r="R203" s="2">
        <v>52.639999000000003</v>
      </c>
      <c r="S203" s="2" t="e">
        <f>[1]!Table1[[#This Row],[Close]]-[1]!Table1[[#This Row],[Open]]</f>
        <v>#REF!</v>
      </c>
      <c r="U203" s="1">
        <v>44456</v>
      </c>
      <c r="V203">
        <v>938900</v>
      </c>
      <c r="W203">
        <v>2337600</v>
      </c>
    </row>
    <row r="204" spans="16:23" x14ac:dyDescent="0.35">
      <c r="P204" s="1">
        <v>44459</v>
      </c>
      <c r="Q204" s="2">
        <v>111.050003</v>
      </c>
      <c r="R204" s="2">
        <v>50.939999</v>
      </c>
      <c r="S204" s="2" t="e">
        <f>[1]!Table1[[#This Row],[Close]]-[1]!Table1[[#This Row],[Open]]</f>
        <v>#REF!</v>
      </c>
      <c r="U204" s="1">
        <v>44459</v>
      </c>
      <c r="V204">
        <v>823200</v>
      </c>
      <c r="W204">
        <v>2166300</v>
      </c>
    </row>
    <row r="205" spans="16:23" x14ac:dyDescent="0.35">
      <c r="P205" s="1">
        <v>44460</v>
      </c>
      <c r="Q205" s="2">
        <v>110.19000200000001</v>
      </c>
      <c r="R205" s="2">
        <v>50.98</v>
      </c>
      <c r="S205" s="2" t="e">
        <f>[1]!Table1[[#This Row],[Close]]-[1]!Table1[[#This Row],[Open]]</f>
        <v>#REF!</v>
      </c>
      <c r="U205" s="1">
        <v>44460</v>
      </c>
      <c r="V205">
        <v>522000</v>
      </c>
      <c r="W205">
        <v>1087900</v>
      </c>
    </row>
    <row r="206" spans="16:23" x14ac:dyDescent="0.35">
      <c r="P206" s="1">
        <v>44461</v>
      </c>
      <c r="Q206" s="2">
        <v>113.25</v>
      </c>
      <c r="R206" s="2">
        <v>52.52</v>
      </c>
      <c r="S206" s="2" t="e">
        <f>[1]!Table1[[#This Row],[Close]]-[1]!Table1[[#This Row],[Open]]</f>
        <v>#REF!</v>
      </c>
      <c r="U206" s="1">
        <v>44461</v>
      </c>
      <c r="V206">
        <v>675000</v>
      </c>
      <c r="W206">
        <v>1118500</v>
      </c>
    </row>
    <row r="207" spans="16:23" x14ac:dyDescent="0.35">
      <c r="P207" s="1">
        <v>44462</v>
      </c>
      <c r="Q207" s="2">
        <v>115.660004</v>
      </c>
      <c r="R207" s="2">
        <v>53.900002000000001</v>
      </c>
      <c r="S207" s="2" t="e">
        <f>[1]!Table1[[#This Row],[Close]]-[1]!Table1[[#This Row],[Open]]</f>
        <v>#REF!</v>
      </c>
      <c r="U207" s="1">
        <v>44462</v>
      </c>
      <c r="V207">
        <v>570500</v>
      </c>
      <c r="W207">
        <v>1095800</v>
      </c>
    </row>
    <row r="208" spans="16:23" x14ac:dyDescent="0.35">
      <c r="P208" s="1">
        <v>44463</v>
      </c>
      <c r="Q208" s="2">
        <v>116.470001</v>
      </c>
      <c r="R208" s="2">
        <v>52.560001</v>
      </c>
      <c r="S208" s="2" t="e">
        <f>[1]!Table1[[#This Row],[Close]]-[1]!Table1[[#This Row],[Open]]</f>
        <v>#REF!</v>
      </c>
      <c r="U208" s="1">
        <v>44463</v>
      </c>
      <c r="V208">
        <v>599900</v>
      </c>
      <c r="W208">
        <v>2244000</v>
      </c>
    </row>
    <row r="209" spans="16:23" x14ac:dyDescent="0.35">
      <c r="P209" s="1">
        <v>44466</v>
      </c>
      <c r="Q209" s="2">
        <v>117.970001</v>
      </c>
      <c r="R209" s="2">
        <v>53</v>
      </c>
      <c r="S209" s="2" t="e">
        <f>[1]!Table1[[#This Row],[Close]]-[1]!Table1[[#This Row],[Open]]</f>
        <v>#REF!</v>
      </c>
      <c r="U209" s="1">
        <v>44466</v>
      </c>
      <c r="V209">
        <v>769500</v>
      </c>
      <c r="W209">
        <v>1141100</v>
      </c>
    </row>
    <row r="210" spans="16:23" x14ac:dyDescent="0.35">
      <c r="P210" s="1">
        <v>44467</v>
      </c>
      <c r="Q210" s="2">
        <v>119.010002</v>
      </c>
      <c r="R210" s="2">
        <v>52.509998000000003</v>
      </c>
      <c r="S210" s="2" t="e">
        <f>[1]!Table1[[#This Row],[Close]]-[1]!Table1[[#This Row],[Open]]</f>
        <v>#REF!</v>
      </c>
      <c r="U210" s="1">
        <v>44467</v>
      </c>
      <c r="V210">
        <v>891500</v>
      </c>
      <c r="W210">
        <v>973000</v>
      </c>
    </row>
    <row r="211" spans="16:23" x14ac:dyDescent="0.35">
      <c r="P211" s="1">
        <v>44468</v>
      </c>
      <c r="Q211" s="2">
        <v>116.889999</v>
      </c>
      <c r="R211" s="2">
        <v>51.209999000000003</v>
      </c>
      <c r="S211" s="2" t="e">
        <f>[1]!Table1[[#This Row],[Close]]-[1]!Table1[[#This Row],[Open]]</f>
        <v>#REF!</v>
      </c>
      <c r="U211" s="1">
        <v>44468</v>
      </c>
      <c r="V211">
        <v>834800</v>
      </c>
      <c r="W211">
        <v>856200</v>
      </c>
    </row>
    <row r="212" spans="16:23" x14ac:dyDescent="0.35">
      <c r="P212" s="1">
        <v>44469</v>
      </c>
      <c r="Q212" s="2">
        <v>111.040001</v>
      </c>
      <c r="R212" s="2">
        <v>48.41</v>
      </c>
      <c r="S212" s="2" t="e">
        <f>[1]!Table1[[#This Row],[Close]]-[1]!Table1[[#This Row],[Open]]</f>
        <v>#REF!</v>
      </c>
      <c r="U212" s="1">
        <v>44469</v>
      </c>
      <c r="V212">
        <v>1335900</v>
      </c>
      <c r="W212">
        <v>1941200</v>
      </c>
    </row>
    <row r="213" spans="16:23" x14ac:dyDescent="0.35">
      <c r="P213" s="1">
        <v>44470</v>
      </c>
      <c r="Q213" s="2">
        <v>114.790001</v>
      </c>
      <c r="R213" s="2">
        <v>49.830002</v>
      </c>
      <c r="S213" s="2" t="e">
        <f>[1]!Table1[[#This Row],[Close]]-[1]!Table1[[#This Row],[Open]]</f>
        <v>#REF!</v>
      </c>
      <c r="U213" s="1">
        <v>44470</v>
      </c>
      <c r="V213">
        <v>803400</v>
      </c>
      <c r="W213">
        <v>1608600</v>
      </c>
    </row>
    <row r="214" spans="16:23" x14ac:dyDescent="0.35">
      <c r="P214" s="1">
        <v>44473</v>
      </c>
      <c r="Q214" s="2">
        <v>117.360001</v>
      </c>
      <c r="R214" s="2">
        <v>49.869999</v>
      </c>
      <c r="S214" s="2" t="e">
        <f>[1]!Table1[[#This Row],[Close]]-[1]!Table1[[#This Row],[Open]]</f>
        <v>#REF!</v>
      </c>
      <c r="U214" s="1">
        <v>44473</v>
      </c>
      <c r="V214">
        <v>823200</v>
      </c>
      <c r="W214">
        <v>1424800</v>
      </c>
    </row>
    <row r="215" spans="16:23" x14ac:dyDescent="0.35">
      <c r="P215" s="1">
        <v>44474</v>
      </c>
      <c r="Q215" s="2">
        <v>119.449997</v>
      </c>
      <c r="R215" s="2">
        <v>50.040000999999997</v>
      </c>
      <c r="S215" s="2" t="e">
        <f>[1]!Table1[[#This Row],[Close]]-[1]!Table1[[#This Row],[Open]]</f>
        <v>#REF!</v>
      </c>
      <c r="U215" s="1">
        <v>44474</v>
      </c>
      <c r="V215">
        <v>1221100</v>
      </c>
      <c r="W215">
        <v>1493000</v>
      </c>
    </row>
    <row r="216" spans="16:23" x14ac:dyDescent="0.35">
      <c r="P216" s="1">
        <v>44475</v>
      </c>
      <c r="Q216" s="2">
        <v>115.269997</v>
      </c>
      <c r="R216" s="2">
        <v>48.459999000000003</v>
      </c>
      <c r="S216" s="2" t="e">
        <f>[1]!Table1[[#This Row],[Close]]-[1]!Table1[[#This Row],[Open]]</f>
        <v>#REF!</v>
      </c>
      <c r="U216" s="1">
        <v>44475</v>
      </c>
      <c r="V216">
        <v>1026100</v>
      </c>
      <c r="W216">
        <v>1882100</v>
      </c>
    </row>
    <row r="217" spans="16:23" x14ac:dyDescent="0.35">
      <c r="P217" s="1">
        <v>44476</v>
      </c>
      <c r="Q217" s="2">
        <v>117.209999</v>
      </c>
      <c r="R217" s="2">
        <v>50.950001</v>
      </c>
      <c r="S217" s="2" t="e">
        <f>[1]!Table1[[#This Row],[Close]]-[1]!Table1[[#This Row],[Open]]</f>
        <v>#REF!</v>
      </c>
      <c r="U217" s="1">
        <v>44476</v>
      </c>
      <c r="V217">
        <v>832700</v>
      </c>
      <c r="W217">
        <v>1479100</v>
      </c>
    </row>
    <row r="218" spans="16:23" x14ac:dyDescent="0.35">
      <c r="P218" s="1">
        <v>44477</v>
      </c>
      <c r="Q218" s="2">
        <v>113.25</v>
      </c>
      <c r="R218" s="2">
        <v>49.709999000000003</v>
      </c>
      <c r="S218" s="2" t="e">
        <f>[1]!Table1[[#This Row],[Close]]-[1]!Table1[[#This Row],[Open]]</f>
        <v>#REF!</v>
      </c>
      <c r="U218" s="1">
        <v>44477</v>
      </c>
      <c r="V218">
        <v>880400</v>
      </c>
      <c r="W218">
        <v>1032600</v>
      </c>
    </row>
    <row r="219" spans="16:23" x14ac:dyDescent="0.35">
      <c r="P219" s="1">
        <v>44480</v>
      </c>
      <c r="Q219" s="2">
        <v>111.459999</v>
      </c>
      <c r="R219" s="2">
        <v>49.41</v>
      </c>
      <c r="S219" s="2" t="e">
        <f>[1]!Table1[[#This Row],[Close]]-[1]!Table1[[#This Row],[Open]]</f>
        <v>#REF!</v>
      </c>
      <c r="U219" s="1">
        <v>44480</v>
      </c>
      <c r="V219">
        <v>938400</v>
      </c>
      <c r="W219">
        <v>957100</v>
      </c>
    </row>
    <row r="220" spans="16:23" x14ac:dyDescent="0.35">
      <c r="P220" s="1">
        <v>44481</v>
      </c>
      <c r="Q220" s="2">
        <v>115.05999799999999</v>
      </c>
      <c r="R220" s="2">
        <v>50.950001</v>
      </c>
      <c r="S220" s="2" t="e">
        <f>[1]!Table1[[#This Row],[Close]]-[1]!Table1[[#This Row],[Open]]</f>
        <v>#REF!</v>
      </c>
      <c r="U220" s="1">
        <v>44481</v>
      </c>
      <c r="V220">
        <v>791100</v>
      </c>
      <c r="W220">
        <v>2173300</v>
      </c>
    </row>
    <row r="221" spans="16:23" x14ac:dyDescent="0.35">
      <c r="P221" s="1">
        <v>44482</v>
      </c>
      <c r="Q221" s="2">
        <v>116.230003</v>
      </c>
      <c r="R221" s="2">
        <v>51.919998</v>
      </c>
      <c r="S221" s="2" t="e">
        <f>[1]!Table1[[#This Row],[Close]]-[1]!Table1[[#This Row],[Open]]</f>
        <v>#REF!</v>
      </c>
      <c r="U221" s="1">
        <v>44482</v>
      </c>
      <c r="V221">
        <v>444800</v>
      </c>
      <c r="W221">
        <v>1639000</v>
      </c>
    </row>
    <row r="222" spans="16:23" x14ac:dyDescent="0.35">
      <c r="P222" s="1">
        <v>44483</v>
      </c>
      <c r="Q222" s="2">
        <v>117.91999800000001</v>
      </c>
      <c r="R222" s="2">
        <v>51.75</v>
      </c>
      <c r="S222" s="2" t="e">
        <f>[1]!Table1[[#This Row],[Close]]-[1]!Table1[[#This Row],[Open]]</f>
        <v>#REF!</v>
      </c>
      <c r="U222" s="1">
        <v>44483</v>
      </c>
      <c r="V222">
        <v>529600</v>
      </c>
      <c r="W222">
        <v>1631000</v>
      </c>
    </row>
    <row r="223" spans="16:23" x14ac:dyDescent="0.35">
      <c r="P223" s="1">
        <v>44484</v>
      </c>
      <c r="Q223" s="2">
        <v>118.790001</v>
      </c>
      <c r="R223" s="2">
        <v>52.450001</v>
      </c>
      <c r="S223" s="2" t="e">
        <f>[1]!Table1[[#This Row],[Close]]-[1]!Table1[[#This Row],[Open]]</f>
        <v>#REF!</v>
      </c>
      <c r="U223" s="1">
        <v>44484</v>
      </c>
      <c r="V223">
        <v>440300</v>
      </c>
      <c r="W223">
        <v>1188200</v>
      </c>
    </row>
    <row r="224" spans="16:23" x14ac:dyDescent="0.35">
      <c r="P224" s="1">
        <v>44487</v>
      </c>
      <c r="Q224" s="2">
        <v>119.32</v>
      </c>
      <c r="R224" s="2">
        <v>52.290000999999997</v>
      </c>
      <c r="S224" s="2" t="e">
        <f>[1]!Table1[[#This Row],[Close]]-[1]!Table1[[#This Row],[Open]]</f>
        <v>#REF!</v>
      </c>
      <c r="U224" s="1">
        <v>44487</v>
      </c>
      <c r="V224">
        <v>749100</v>
      </c>
      <c r="W224">
        <v>1243500</v>
      </c>
    </row>
    <row r="225" spans="16:23" x14ac:dyDescent="0.35">
      <c r="P225" s="1">
        <v>44488</v>
      </c>
      <c r="Q225" s="2">
        <v>118.599998</v>
      </c>
      <c r="R225" s="2">
        <v>51.299999</v>
      </c>
      <c r="S225" s="2" t="e">
        <f>[1]!Table1[[#This Row],[Close]]-[1]!Table1[[#This Row],[Open]]</f>
        <v>#REF!</v>
      </c>
      <c r="U225" s="1">
        <v>44488</v>
      </c>
      <c r="V225">
        <v>537400</v>
      </c>
      <c r="W225">
        <v>1056700</v>
      </c>
    </row>
    <row r="226" spans="16:23" x14ac:dyDescent="0.35">
      <c r="P226" s="1">
        <v>44489</v>
      </c>
      <c r="Q226" s="2">
        <v>118.68</v>
      </c>
      <c r="R226" s="2">
        <v>51.759998000000003</v>
      </c>
      <c r="S226" s="2" t="e">
        <f>[1]!Table1[[#This Row],[Close]]-[1]!Table1[[#This Row],[Open]]</f>
        <v>#REF!</v>
      </c>
      <c r="U226" s="1">
        <v>44489</v>
      </c>
      <c r="V226">
        <v>668900</v>
      </c>
      <c r="W226">
        <v>777700</v>
      </c>
    </row>
    <row r="227" spans="16:23" x14ac:dyDescent="0.35">
      <c r="P227" s="1">
        <v>44490</v>
      </c>
      <c r="Q227" s="2">
        <v>121.489998</v>
      </c>
      <c r="R227" s="2">
        <v>52.610000999999997</v>
      </c>
      <c r="S227" s="2" t="e">
        <f>[1]!Table1[[#This Row],[Close]]-[1]!Table1[[#This Row],[Open]]</f>
        <v>#REF!</v>
      </c>
      <c r="U227" s="1">
        <v>44490</v>
      </c>
      <c r="V227">
        <v>897500</v>
      </c>
      <c r="W227">
        <v>1188000</v>
      </c>
    </row>
    <row r="228" spans="16:23" x14ac:dyDescent="0.35">
      <c r="P228" s="1">
        <v>44491</v>
      </c>
      <c r="Q228" s="2">
        <v>123.129997</v>
      </c>
      <c r="R228" s="2">
        <v>52.490001999999997</v>
      </c>
      <c r="S228" s="2" t="e">
        <f>[1]!Table1[[#This Row],[Close]]-[1]!Table1[[#This Row],[Open]]</f>
        <v>#REF!</v>
      </c>
      <c r="U228" s="1">
        <v>44491</v>
      </c>
      <c r="V228">
        <v>601600</v>
      </c>
      <c r="W228">
        <v>842300</v>
      </c>
    </row>
    <row r="229" spans="16:23" x14ac:dyDescent="0.35">
      <c r="P229" s="1">
        <v>44494</v>
      </c>
      <c r="Q229" s="2">
        <v>124.07</v>
      </c>
      <c r="R229" s="2">
        <v>53.09</v>
      </c>
      <c r="S229" s="2" t="e">
        <f>[1]!Table1[[#This Row],[Close]]-[1]!Table1[[#This Row],[Open]]</f>
        <v>#REF!</v>
      </c>
      <c r="U229" s="1">
        <v>44494</v>
      </c>
      <c r="V229">
        <v>891200</v>
      </c>
      <c r="W229">
        <v>705500</v>
      </c>
    </row>
    <row r="230" spans="16:23" x14ac:dyDescent="0.35">
      <c r="P230" s="1">
        <v>44495</v>
      </c>
      <c r="Q230" s="2">
        <v>124.389999</v>
      </c>
      <c r="R230" s="2">
        <v>54.470001000000003</v>
      </c>
      <c r="S230" s="2" t="e">
        <f>[1]!Table1[[#This Row],[Close]]-[1]!Table1[[#This Row],[Open]]</f>
        <v>#REF!</v>
      </c>
      <c r="U230" s="1">
        <v>44495</v>
      </c>
      <c r="V230">
        <v>684800</v>
      </c>
      <c r="W230">
        <v>2191500</v>
      </c>
    </row>
    <row r="231" spans="16:23" x14ac:dyDescent="0.35">
      <c r="P231" s="1">
        <v>44496</v>
      </c>
      <c r="Q231" s="2">
        <v>121.82</v>
      </c>
      <c r="R231" s="2">
        <v>52.66</v>
      </c>
      <c r="S231" s="2" t="e">
        <f>[1]!Table1[[#This Row],[Close]]-[1]!Table1[[#This Row],[Open]]</f>
        <v>#REF!</v>
      </c>
      <c r="U231" s="1">
        <v>44496</v>
      </c>
      <c r="V231">
        <v>937500</v>
      </c>
      <c r="W231">
        <v>1121500</v>
      </c>
    </row>
    <row r="232" spans="16:23" x14ac:dyDescent="0.35">
      <c r="P232" s="1">
        <v>44497</v>
      </c>
      <c r="Q232" s="2">
        <v>124.75</v>
      </c>
      <c r="R232" s="2">
        <v>53.830002</v>
      </c>
      <c r="S232" s="2" t="e">
        <f>[1]!Table1[[#This Row],[Close]]-[1]!Table1[[#This Row],[Open]]</f>
        <v>#REF!</v>
      </c>
      <c r="U232" s="1">
        <v>44497</v>
      </c>
      <c r="V232">
        <v>1011200</v>
      </c>
      <c r="W232">
        <v>796100</v>
      </c>
    </row>
    <row r="233" spans="16:23" x14ac:dyDescent="0.35">
      <c r="P233" s="1">
        <v>44498</v>
      </c>
      <c r="Q233" s="2">
        <v>127.16999800000001</v>
      </c>
      <c r="R233" s="2">
        <v>53.240001999999997</v>
      </c>
      <c r="S233" s="2" t="e">
        <f>[1]!Table1[[#This Row],[Close]]-[1]!Table1[[#This Row],[Open]]</f>
        <v>#REF!</v>
      </c>
      <c r="U233" s="1">
        <v>44498</v>
      </c>
      <c r="V233">
        <v>1316800</v>
      </c>
      <c r="W233">
        <v>958100</v>
      </c>
    </row>
    <row r="234" spans="16:23" x14ac:dyDescent="0.35">
      <c r="P234" s="1">
        <v>44501</v>
      </c>
      <c r="Q234" s="2">
        <v>129.75</v>
      </c>
      <c r="R234" s="2">
        <v>55.560001</v>
      </c>
      <c r="S234" s="2" t="e">
        <f>[1]!Table1[[#This Row],[Close]]-[1]!Table1[[#This Row],[Open]]</f>
        <v>#REF!</v>
      </c>
      <c r="U234" s="1">
        <v>44501</v>
      </c>
      <c r="V234">
        <v>1556400</v>
      </c>
      <c r="W234">
        <v>1356700</v>
      </c>
    </row>
    <row r="235" spans="16:23" x14ac:dyDescent="0.35">
      <c r="P235" s="1">
        <v>44502</v>
      </c>
      <c r="Q235" s="2">
        <v>117.129997</v>
      </c>
      <c r="R235" s="2">
        <v>55.529998999999997</v>
      </c>
      <c r="S235" s="2" t="e">
        <f>[1]!Table1[[#This Row],[Close]]-[1]!Table1[[#This Row],[Open]]</f>
        <v>#REF!</v>
      </c>
      <c r="U235" s="1">
        <v>44502</v>
      </c>
      <c r="V235">
        <v>2867100</v>
      </c>
      <c r="W235">
        <v>2898800</v>
      </c>
    </row>
    <row r="236" spans="16:23" x14ac:dyDescent="0.35">
      <c r="P236" s="1">
        <v>44503</v>
      </c>
      <c r="Q236" s="2">
        <v>122.94000200000001</v>
      </c>
      <c r="R236" s="2">
        <v>64.25</v>
      </c>
      <c r="S236" s="2" t="e">
        <f>[1]!Table1[[#This Row],[Close]]-[1]!Table1[[#This Row],[Open]]</f>
        <v>#REF!</v>
      </c>
      <c r="U236" s="1">
        <v>44503</v>
      </c>
      <c r="V236">
        <v>1874700</v>
      </c>
      <c r="W236">
        <v>6754200</v>
      </c>
    </row>
    <row r="237" spans="16:23" x14ac:dyDescent="0.35">
      <c r="P237" s="1">
        <v>44504</v>
      </c>
      <c r="Q237" s="2">
        <v>124.360001</v>
      </c>
      <c r="R237" s="2">
        <v>66.559997999999993</v>
      </c>
      <c r="S237" s="2" t="e">
        <f>[1]!Table1[[#This Row],[Close]]-[1]!Table1[[#This Row],[Open]]</f>
        <v>#REF!</v>
      </c>
      <c r="U237" s="1">
        <v>44504</v>
      </c>
      <c r="V237">
        <v>1088600</v>
      </c>
      <c r="W237">
        <v>4757400</v>
      </c>
    </row>
    <row r="238" spans="16:23" x14ac:dyDescent="0.35">
      <c r="P238" s="1">
        <v>44505</v>
      </c>
      <c r="Q238" s="2">
        <v>127.540001</v>
      </c>
      <c r="R238" s="2">
        <v>65.309997999999993</v>
      </c>
      <c r="S238" s="2" t="e">
        <f>[1]!Table1[[#This Row],[Close]]-[1]!Table1[[#This Row],[Open]]</f>
        <v>#REF!</v>
      </c>
      <c r="U238" s="1">
        <v>44505</v>
      </c>
      <c r="V238">
        <v>937800</v>
      </c>
      <c r="W238">
        <v>2482800</v>
      </c>
    </row>
    <row r="239" spans="16:23" x14ac:dyDescent="0.35">
      <c r="P239" s="1">
        <v>44508</v>
      </c>
      <c r="Q239" s="2">
        <v>128.96000699999999</v>
      </c>
      <c r="R239" s="2">
        <v>64.730002999999996</v>
      </c>
      <c r="S239" s="2" t="e">
        <f>[1]!Table1[[#This Row],[Close]]-[1]!Table1[[#This Row],[Open]]</f>
        <v>#REF!</v>
      </c>
      <c r="U239" s="1">
        <v>44508</v>
      </c>
      <c r="V239">
        <v>1137500</v>
      </c>
      <c r="W239">
        <v>1877300</v>
      </c>
    </row>
    <row r="240" spans="16:23" x14ac:dyDescent="0.35">
      <c r="P240" s="1">
        <v>44509</v>
      </c>
      <c r="Q240" s="2">
        <v>129.11999499999999</v>
      </c>
      <c r="R240" s="2">
        <v>64.410004000000001</v>
      </c>
      <c r="S240" s="2" t="e">
        <f>[1]!Table1[[#This Row],[Close]]-[1]!Table1[[#This Row],[Open]]</f>
        <v>#REF!</v>
      </c>
      <c r="U240" s="1">
        <v>44509</v>
      </c>
      <c r="V240">
        <v>911500</v>
      </c>
      <c r="W240">
        <v>1142100</v>
      </c>
    </row>
    <row r="241" spans="16:23" x14ac:dyDescent="0.35">
      <c r="P241" s="1">
        <v>44510</v>
      </c>
      <c r="Q241" s="2">
        <v>126.269997</v>
      </c>
      <c r="R241" s="2">
        <v>63.259998000000003</v>
      </c>
      <c r="S241" s="2" t="e">
        <f>[1]!Table1[[#This Row],[Close]]-[1]!Table1[[#This Row],[Open]]</f>
        <v>#REF!</v>
      </c>
      <c r="U241" s="1">
        <v>44510</v>
      </c>
      <c r="V241">
        <v>671900</v>
      </c>
      <c r="W241">
        <v>1016700</v>
      </c>
    </row>
    <row r="242" spans="16:23" x14ac:dyDescent="0.35">
      <c r="P242" s="1">
        <v>44511</v>
      </c>
      <c r="Q242" s="2">
        <v>125.160004</v>
      </c>
      <c r="R242" s="2">
        <v>64.199996999999996</v>
      </c>
      <c r="S242" s="2" t="e">
        <f>[1]!Table1[[#This Row],[Close]]-[1]!Table1[[#This Row],[Open]]</f>
        <v>#REF!</v>
      </c>
      <c r="U242" s="1">
        <v>44511</v>
      </c>
      <c r="V242">
        <v>610500</v>
      </c>
      <c r="W242">
        <v>1455100</v>
      </c>
    </row>
    <row r="243" spans="16:23" x14ac:dyDescent="0.35">
      <c r="P243" s="1">
        <v>44512</v>
      </c>
      <c r="Q243" s="2">
        <v>124.910004</v>
      </c>
      <c r="R243" s="2">
        <v>63.34</v>
      </c>
      <c r="S243" s="2" t="e">
        <f>[1]!Table1[[#This Row],[Close]]-[1]!Table1[[#This Row],[Open]]</f>
        <v>#REF!</v>
      </c>
      <c r="U243" s="1">
        <v>44512</v>
      </c>
      <c r="V243">
        <v>598900</v>
      </c>
      <c r="W243">
        <v>689100</v>
      </c>
    </row>
    <row r="244" spans="16:23" x14ac:dyDescent="0.35">
      <c r="P244" s="1">
        <v>44515</v>
      </c>
      <c r="Q244" s="2">
        <v>125.029999</v>
      </c>
      <c r="R244" s="2">
        <v>64.059997999999993</v>
      </c>
      <c r="S244" s="2" t="e">
        <f>[1]!Table1[[#This Row],[Close]]-[1]!Table1[[#This Row],[Open]]</f>
        <v>#REF!</v>
      </c>
      <c r="U244" s="1">
        <v>44515</v>
      </c>
      <c r="V244">
        <v>601100</v>
      </c>
      <c r="W244">
        <v>703500</v>
      </c>
    </row>
    <row r="245" spans="16:23" x14ac:dyDescent="0.35">
      <c r="P245" s="1">
        <v>44516</v>
      </c>
      <c r="Q245" s="2">
        <v>127.610001</v>
      </c>
      <c r="R245" s="2">
        <v>65.370002999999997</v>
      </c>
      <c r="S245" s="2" t="e">
        <f>[1]!Table1[[#This Row],[Close]]-[1]!Table1[[#This Row],[Open]]</f>
        <v>#REF!</v>
      </c>
      <c r="U245" s="1">
        <v>44516</v>
      </c>
      <c r="V245">
        <v>823400</v>
      </c>
      <c r="W245">
        <v>2222700</v>
      </c>
    </row>
    <row r="246" spans="16:23" x14ac:dyDescent="0.35">
      <c r="P246" s="1">
        <v>44517</v>
      </c>
      <c r="Q246" s="2">
        <v>125.699997</v>
      </c>
      <c r="R246" s="2">
        <v>63.529998999999997</v>
      </c>
      <c r="S246" s="2" t="e">
        <f>[1]!Table1[[#This Row],[Close]]-[1]!Table1[[#This Row],[Open]]</f>
        <v>#REF!</v>
      </c>
      <c r="U246" s="1">
        <v>44517</v>
      </c>
      <c r="V246">
        <v>641400</v>
      </c>
      <c r="W246">
        <v>1813400</v>
      </c>
    </row>
    <row r="247" spans="16:23" x14ac:dyDescent="0.35">
      <c r="P247" s="1">
        <v>44518</v>
      </c>
      <c r="Q247" s="2">
        <v>125.860001</v>
      </c>
      <c r="R247" s="2">
        <v>64.410004000000001</v>
      </c>
      <c r="S247" s="2" t="e">
        <f>[1]!Table1[[#This Row],[Close]]-[1]!Table1[[#This Row],[Open]]</f>
        <v>#REF!</v>
      </c>
      <c r="U247" s="1">
        <v>44518</v>
      </c>
      <c r="V247">
        <v>554600</v>
      </c>
      <c r="W247">
        <v>1171800</v>
      </c>
    </row>
    <row r="248" spans="16:23" x14ac:dyDescent="0.35">
      <c r="P248" s="1">
        <v>44519</v>
      </c>
      <c r="Q248" s="2">
        <v>121.80999799999999</v>
      </c>
      <c r="R248" s="2">
        <v>62.59</v>
      </c>
      <c r="S248" s="2" t="e">
        <f>[1]!Table1[[#This Row],[Close]]-[1]!Table1[[#This Row],[Open]]</f>
        <v>#REF!</v>
      </c>
      <c r="U248" s="1">
        <v>44519</v>
      </c>
      <c r="V248">
        <v>1178300</v>
      </c>
      <c r="W248">
        <v>1883700</v>
      </c>
    </row>
    <row r="249" spans="16:23" x14ac:dyDescent="0.35">
      <c r="P249" s="1">
        <v>44522</v>
      </c>
      <c r="Q249" s="2">
        <v>124.69000200000001</v>
      </c>
      <c r="R249" s="2">
        <v>64.019997000000004</v>
      </c>
      <c r="S249" s="2" t="e">
        <f>[1]!Table1[[#This Row],[Close]]-[1]!Table1[[#This Row],[Open]]</f>
        <v>#REF!</v>
      </c>
      <c r="U249" s="1">
        <v>44522</v>
      </c>
      <c r="V249">
        <v>513400</v>
      </c>
      <c r="W249">
        <v>1950900</v>
      </c>
    </row>
    <row r="250" spans="16:23" x14ac:dyDescent="0.35">
      <c r="P250" s="1">
        <v>44523</v>
      </c>
      <c r="Q250" s="2">
        <v>124.349998</v>
      </c>
      <c r="R250" s="2">
        <v>64.059997999999993</v>
      </c>
      <c r="S250" s="2" t="e">
        <f>[1]!Table1[[#This Row],[Close]]-[1]!Table1[[#This Row],[Open]]</f>
        <v>#REF!</v>
      </c>
      <c r="U250" s="1">
        <v>44523</v>
      </c>
      <c r="V250">
        <v>678500</v>
      </c>
      <c r="W250">
        <v>1583600</v>
      </c>
    </row>
    <row r="251" spans="16:23" x14ac:dyDescent="0.35">
      <c r="P251" s="1">
        <v>44524</v>
      </c>
      <c r="Q251" s="2">
        <v>121.550003</v>
      </c>
      <c r="R251" s="2">
        <v>63.740001999999997</v>
      </c>
      <c r="S251" s="2" t="e">
        <f>[1]!Table1[[#This Row],[Close]]-[1]!Table1[[#This Row],[Open]]</f>
        <v>#REF!</v>
      </c>
      <c r="U251" s="1">
        <v>44524</v>
      </c>
      <c r="V251">
        <v>1101900</v>
      </c>
      <c r="W251">
        <v>1428700</v>
      </c>
    </row>
    <row r="252" spans="16:23" x14ac:dyDescent="0.35">
      <c r="P252" s="1">
        <v>44526</v>
      </c>
      <c r="Q252" s="2">
        <v>116.43</v>
      </c>
      <c r="R252" s="2">
        <v>61.549999</v>
      </c>
      <c r="S252" s="2" t="e">
        <f>[1]!Table1[[#This Row],[Close]]-[1]!Table1[[#This Row],[Open]]</f>
        <v>#REF!</v>
      </c>
      <c r="U252" s="1">
        <v>44526</v>
      </c>
      <c r="V252">
        <v>1055600</v>
      </c>
      <c r="W252">
        <v>2661800</v>
      </c>
    </row>
    <row r="254" spans="16:23" x14ac:dyDescent="0.35">
      <c r="S254" t="e">
        <f>SUM([1]!Table1[difference])</f>
        <v>#REF!</v>
      </c>
    </row>
  </sheetData>
  <pageMargins left="0.7" right="0.7" top="0.75" bottom="0.75" header="0.3" footer="0.3"/>
  <pageSetup scale="77"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27A-608C-448C-A936-DD9208012A5D}">
  <dimension ref="R23"/>
  <sheetViews>
    <sheetView showGridLines="0" tabSelected="1" topLeftCell="B6" zoomScale="86" zoomScaleNormal="86" workbookViewId="0">
      <selection activeCell="L69" sqref="L69"/>
    </sheetView>
  </sheetViews>
  <sheetFormatPr defaultRowHeight="14.5" x14ac:dyDescent="0.35"/>
  <sheetData>
    <row r="23" spans="18:18" x14ac:dyDescent="0.35">
      <c r="R23"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9CB2-D487-4175-BED1-8B97271CEE6C}">
  <dimension ref="A1:A11"/>
  <sheetViews>
    <sheetView showGridLines="0" workbookViewId="0">
      <selection activeCell="F15" sqref="F15"/>
    </sheetView>
  </sheetViews>
  <sheetFormatPr defaultRowHeight="14.5" x14ac:dyDescent="0.35"/>
  <sheetData>
    <row r="1" spans="1:1" ht="18.5" x14ac:dyDescent="0.35">
      <c r="A1" s="19" t="s">
        <v>89</v>
      </c>
    </row>
    <row r="2" spans="1:1" ht="15.5" x14ac:dyDescent="0.35">
      <c r="A2" s="20" t="s">
        <v>90</v>
      </c>
    </row>
    <row r="3" spans="1:1" ht="15.5" x14ac:dyDescent="0.35">
      <c r="A3" s="21" t="s">
        <v>91</v>
      </c>
    </row>
    <row r="4" spans="1:1" ht="15.5" x14ac:dyDescent="0.35">
      <c r="A4" s="21" t="s">
        <v>92</v>
      </c>
    </row>
    <row r="5" spans="1:1" ht="15.5" x14ac:dyDescent="0.35">
      <c r="A5" s="20" t="s">
        <v>93</v>
      </c>
    </row>
    <row r="6" spans="1:1" ht="15.5" x14ac:dyDescent="0.35">
      <c r="A6" s="21" t="s">
        <v>94</v>
      </c>
    </row>
    <row r="7" spans="1:1" ht="15.5" x14ac:dyDescent="0.35">
      <c r="A7" s="21" t="s">
        <v>95</v>
      </c>
    </row>
    <row r="8" spans="1:1" ht="15.5" x14ac:dyDescent="0.35">
      <c r="A8" s="21" t="s">
        <v>96</v>
      </c>
    </row>
    <row r="9" spans="1:1" ht="15.5" x14ac:dyDescent="0.35">
      <c r="A9" s="21" t="s">
        <v>97</v>
      </c>
    </row>
    <row r="10" spans="1:1" ht="15.5" x14ac:dyDescent="0.35">
      <c r="A10" s="21" t="s">
        <v>98</v>
      </c>
    </row>
    <row r="11" spans="1:1" ht="15.5" x14ac:dyDescent="0.35">
      <c r="A1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Capri Holdings</vt:lpstr>
      <vt:lpstr>CPH vs. RL</vt:lpstr>
      <vt:lpstr>Letter to Shareholders</vt:lpstr>
      <vt:lpstr>References</vt:lpstr>
      <vt:lpstr>'Capri Holdings'!Print_Area</vt:lpstr>
      <vt:lpstr>'CPH vs. RL'!Print_Area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R</dc:creator>
  <cp:lastModifiedBy>Sneha R</cp:lastModifiedBy>
  <cp:lastPrinted>2021-11-29T04:57:55Z</cp:lastPrinted>
  <dcterms:created xsi:type="dcterms:W3CDTF">2021-11-28T20:35:57Z</dcterms:created>
  <dcterms:modified xsi:type="dcterms:W3CDTF">2022-01-07T05:39:43Z</dcterms:modified>
</cp:coreProperties>
</file>