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rd year-1st sem\Research Project\CALCULATIONS AND REPORT\"/>
    </mc:Choice>
  </mc:AlternateContent>
  <xr:revisionPtr revIDLastSave="0" documentId="8_{568A0173-C7DC-47D6-8261-1C3399B76AAF}" xr6:coauthVersionLast="47" xr6:coauthVersionMax="47" xr10:uidLastSave="{00000000-0000-0000-0000-000000000000}"/>
  <bookViews>
    <workbookView xWindow="-108" yWindow="-108" windowWidth="23256" windowHeight="12576" activeTab="2" xr2:uid="{19B92BE0-AA1E-41B0-A9AF-9DF101CB8113}"/>
  </bookViews>
  <sheets>
    <sheet name="sample 1 - kako" sheetId="1" r:id="rId1"/>
    <sheet name="sample 2 - HILL" sheetId="2" r:id="rId2"/>
    <sheet name="Sample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3" l="1"/>
  <c r="D30" i="3"/>
  <c r="D29" i="3"/>
  <c r="D10" i="3"/>
  <c r="D9" i="3"/>
  <c r="D33" i="2"/>
  <c r="D30" i="2"/>
  <c r="D29" i="2"/>
  <c r="D28" i="2"/>
  <c r="D20" i="2"/>
  <c r="D19" i="2"/>
  <c r="D9" i="2"/>
  <c r="D8" i="2"/>
  <c r="D6" i="2"/>
  <c r="D33" i="1"/>
  <c r="D30" i="1"/>
  <c r="D29" i="1"/>
  <c r="D28" i="1"/>
  <c r="D26" i="1"/>
  <c r="D20" i="1"/>
  <c r="D19" i="1"/>
  <c r="D9" i="1"/>
  <c r="D8" i="1"/>
</calcChain>
</file>

<file path=xl/sharedStrings.xml><?xml version="1.0" encoding="utf-8"?>
<sst xmlns="http://schemas.openxmlformats.org/spreadsheetml/2006/main" count="75" uniqueCount="26">
  <si>
    <t>MOISTURE ANALYSIS</t>
  </si>
  <si>
    <t xml:space="preserve">WEIGHT OF PETRIDISH </t>
  </si>
  <si>
    <t>WEIGHT OF PETRIDISH WITH BIOMASS</t>
  </si>
  <si>
    <t>WEIGHT OF BIOMASS ADDED</t>
  </si>
  <si>
    <t>WEIGHT OF PETRISH WITH BIOMASS (AFTER HEATING)</t>
  </si>
  <si>
    <t>WEIGHT OF BIOMASS AFTER HEATING</t>
  </si>
  <si>
    <t>MOISTURE CONTENT (%)</t>
  </si>
  <si>
    <t>VOLATILE MATTER ANALYSIS</t>
  </si>
  <si>
    <t xml:space="preserve">WEIGHT OF VIAL </t>
  </si>
  <si>
    <t>WEIGHT OF VIAL+LID</t>
  </si>
  <si>
    <t>WEIGHT OF LID</t>
  </si>
  <si>
    <t>WEIGHT OF SAMPLE ADDED</t>
  </si>
  <si>
    <t>WEIGHT OF SAMPLE+VIAL+LID</t>
  </si>
  <si>
    <t>WEIGHT OF SAMPLE+VIAL+LID       (AFTER VM ANALYSIS)</t>
  </si>
  <si>
    <t>WEIGHT OF SAMPLE                          (AFTER VM ANALYSIS)</t>
  </si>
  <si>
    <t>VOLATILE MATTER (%)</t>
  </si>
  <si>
    <t>ASH ANALYSIS</t>
  </si>
  <si>
    <t xml:space="preserve">WEIGHT OF CRUCIBLE </t>
  </si>
  <si>
    <t>WEIGHT OF SAMPLE +CRUCIBLE</t>
  </si>
  <si>
    <t>WEIGHT OF BIOMASS + CRUCIBLE             (AFTER BURNING)</t>
  </si>
  <si>
    <t>WEIGHT OF BIOMASS (AFTER BURNING)</t>
  </si>
  <si>
    <t>ASH CONTENT (%)</t>
  </si>
  <si>
    <t>ORGANIC MATTER</t>
  </si>
  <si>
    <t>FIXED CARBON</t>
  </si>
  <si>
    <t>WEIGHT OF PETRISH WITH BIOMASS (AFTER DRYING)</t>
  </si>
  <si>
    <t>WEIGHT OF SAMPLE                              (AFTER VM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</si>
</sst>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AD48-FBC8-47C2-8621-E9F4FF1D8A23}">
  <dimension ref="B2:D33"/>
  <sheetViews>
    <sheetView topLeftCell="A12" workbookViewId="0">
      <selection activeCell="B4" sqref="B4:C33"/>
    </sheetView>
  </sheetViews>
  <sheetFormatPr defaultRowHeight="14.4" x14ac:dyDescent="0.3"/>
  <cols>
    <col min="2" max="2" width="33.21875" customWidth="1"/>
  </cols>
  <sheetData>
    <row r="2" spans="2:4" s="5" customFormat="1" ht="19.8" customHeight="1" x14ac:dyDescent="0.3">
      <c r="B2" s="4" t="s">
        <v>0</v>
      </c>
      <c r="C2" s="4"/>
    </row>
    <row r="4" spans="2:4" x14ac:dyDescent="0.3">
      <c r="B4" t="s">
        <v>1</v>
      </c>
      <c r="D4">
        <v>30.908999999999999</v>
      </c>
    </row>
    <row r="5" spans="2:4" x14ac:dyDescent="0.3">
      <c r="B5" t="s">
        <v>2</v>
      </c>
      <c r="D5">
        <v>31.908999999999999</v>
      </c>
    </row>
    <row r="6" spans="2:4" x14ac:dyDescent="0.3">
      <c r="B6" t="s">
        <v>3</v>
      </c>
      <c r="D6">
        <v>1</v>
      </c>
    </row>
    <row r="7" spans="2:4" ht="28.8" x14ac:dyDescent="0.3">
      <c r="B7" s="2" t="s">
        <v>4</v>
      </c>
      <c r="D7">
        <v>31.875</v>
      </c>
    </row>
    <row r="8" spans="2:4" x14ac:dyDescent="0.3">
      <c r="B8" t="s">
        <v>5</v>
      </c>
      <c r="D8">
        <f>D7-D4</f>
        <v>0.96600000000000108</v>
      </c>
    </row>
    <row r="9" spans="2:4" x14ac:dyDescent="0.3">
      <c r="B9" t="s">
        <v>6</v>
      </c>
      <c r="D9">
        <f>(D6-D8)*100</f>
        <v>3.399999999999892</v>
      </c>
    </row>
    <row r="11" spans="2:4" x14ac:dyDescent="0.3">
      <c r="B11" s="4" t="s">
        <v>7</v>
      </c>
      <c r="C11" s="4"/>
    </row>
    <row r="13" spans="2:4" x14ac:dyDescent="0.3">
      <c r="B13" t="s">
        <v>8</v>
      </c>
      <c r="D13">
        <v>12.4</v>
      </c>
    </row>
    <row r="14" spans="2:4" x14ac:dyDescent="0.3">
      <c r="B14" t="s">
        <v>9</v>
      </c>
      <c r="D14">
        <v>16</v>
      </c>
    </row>
    <row r="15" spans="2:4" x14ac:dyDescent="0.3">
      <c r="B15" t="s">
        <v>10</v>
      </c>
      <c r="D15">
        <v>3.62</v>
      </c>
    </row>
    <row r="16" spans="2:4" x14ac:dyDescent="0.3">
      <c r="B16" t="s">
        <v>11</v>
      </c>
      <c r="D16">
        <v>1</v>
      </c>
    </row>
    <row r="17" spans="2:4" x14ac:dyDescent="0.3">
      <c r="B17" t="s">
        <v>12</v>
      </c>
      <c r="D17">
        <v>17</v>
      </c>
    </row>
    <row r="18" spans="2:4" ht="28.8" x14ac:dyDescent="0.3">
      <c r="B18" s="2" t="s">
        <v>13</v>
      </c>
      <c r="D18">
        <v>16.23</v>
      </c>
    </row>
    <row r="19" spans="2:4" ht="28.8" x14ac:dyDescent="0.3">
      <c r="B19" s="6" t="s">
        <v>14</v>
      </c>
      <c r="D19">
        <f>D18-D14</f>
        <v>0.23000000000000043</v>
      </c>
    </row>
    <row r="20" spans="2:4" x14ac:dyDescent="0.3">
      <c r="B20" t="s">
        <v>15</v>
      </c>
      <c r="D20">
        <f>(D16-D19)*100</f>
        <v>76.999999999999957</v>
      </c>
    </row>
    <row r="22" spans="2:4" x14ac:dyDescent="0.3">
      <c r="B22" s="7" t="s">
        <v>16</v>
      </c>
    </row>
    <row r="24" spans="2:4" x14ac:dyDescent="0.3">
      <c r="B24" t="s">
        <v>17</v>
      </c>
      <c r="D24">
        <v>60.638399999999997</v>
      </c>
    </row>
    <row r="25" spans="2:4" x14ac:dyDescent="0.3">
      <c r="B25" t="s">
        <v>11</v>
      </c>
      <c r="D25">
        <v>1</v>
      </c>
    </row>
    <row r="26" spans="2:4" x14ac:dyDescent="0.3">
      <c r="B26" t="s">
        <v>18</v>
      </c>
      <c r="D26">
        <f>D24+D25</f>
        <v>61.638399999999997</v>
      </c>
    </row>
    <row r="27" spans="2:4" ht="28.8" x14ac:dyDescent="0.3">
      <c r="B27" s="2" t="s">
        <v>19</v>
      </c>
      <c r="D27">
        <v>60.66</v>
      </c>
    </row>
    <row r="28" spans="2:4" x14ac:dyDescent="0.3">
      <c r="B28" s="3" t="s">
        <v>20</v>
      </c>
      <c r="D28">
        <f>D27-D24</f>
        <v>2.1599999999999397E-2</v>
      </c>
    </row>
    <row r="29" spans="2:4" x14ac:dyDescent="0.3">
      <c r="B29" t="s">
        <v>21</v>
      </c>
      <c r="D29">
        <f>D28*100</f>
        <v>2.1599999999999397</v>
      </c>
    </row>
    <row r="30" spans="2:4" x14ac:dyDescent="0.3">
      <c r="B30" t="s">
        <v>22</v>
      </c>
      <c r="D30">
        <f>D26-D27</f>
        <v>0.9784000000000006</v>
      </c>
    </row>
    <row r="33" spans="2:4" x14ac:dyDescent="0.3">
      <c r="B33" s="1" t="s">
        <v>23</v>
      </c>
      <c r="D33">
        <f>100-(D9+D20+D29)</f>
        <v>17.440000000000211</v>
      </c>
    </row>
  </sheetData>
  <mergeCells count="2">
    <mergeCell ref="B2:C2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182-3B81-4846-A112-B1606788BCD2}">
  <dimension ref="B2:D33"/>
  <sheetViews>
    <sheetView topLeftCell="A11" workbookViewId="0">
      <selection activeCell="B4" sqref="B4:C33"/>
    </sheetView>
  </sheetViews>
  <sheetFormatPr defaultRowHeight="14.4" x14ac:dyDescent="0.3"/>
  <cols>
    <col min="2" max="2" width="31.109375" customWidth="1"/>
  </cols>
  <sheetData>
    <row r="2" spans="2:4" s="5" customFormat="1" ht="36" customHeight="1" x14ac:dyDescent="0.3">
      <c r="B2" s="4" t="s">
        <v>0</v>
      </c>
      <c r="C2" s="4"/>
    </row>
    <row r="4" spans="2:4" x14ac:dyDescent="0.3">
      <c r="B4" t="s">
        <v>1</v>
      </c>
      <c r="D4">
        <v>35.17</v>
      </c>
    </row>
    <row r="5" spans="2:4" x14ac:dyDescent="0.3">
      <c r="B5" t="s">
        <v>2</v>
      </c>
      <c r="D5">
        <v>36.17</v>
      </c>
    </row>
    <row r="6" spans="2:4" x14ac:dyDescent="0.3">
      <c r="B6" t="s">
        <v>3</v>
      </c>
      <c r="D6">
        <f>D5-D4</f>
        <v>1</v>
      </c>
    </row>
    <row r="7" spans="2:4" ht="45.6" customHeight="1" x14ac:dyDescent="0.3">
      <c r="B7" s="2" t="s">
        <v>24</v>
      </c>
      <c r="D7">
        <v>36.158000000000001</v>
      </c>
    </row>
    <row r="8" spans="2:4" x14ac:dyDescent="0.3">
      <c r="B8" t="s">
        <v>5</v>
      </c>
      <c r="D8">
        <f>D7-D4</f>
        <v>0.98799999999999955</v>
      </c>
    </row>
    <row r="9" spans="2:4" x14ac:dyDescent="0.3">
      <c r="B9" t="s">
        <v>6</v>
      </c>
      <c r="D9">
        <f>((D6-D8)/D6)*100</f>
        <v>1.2000000000000455</v>
      </c>
    </row>
    <row r="11" spans="2:4" x14ac:dyDescent="0.3">
      <c r="B11" s="4" t="s">
        <v>7</v>
      </c>
      <c r="C11" s="4"/>
    </row>
    <row r="13" spans="2:4" x14ac:dyDescent="0.3">
      <c r="B13" t="s">
        <v>8</v>
      </c>
      <c r="D13">
        <v>11.92</v>
      </c>
    </row>
    <row r="14" spans="2:4" x14ac:dyDescent="0.3">
      <c r="B14" t="s">
        <v>9</v>
      </c>
      <c r="D14">
        <v>15.507400000000001</v>
      </c>
    </row>
    <row r="15" spans="2:4" x14ac:dyDescent="0.3">
      <c r="B15" t="s">
        <v>10</v>
      </c>
      <c r="D15">
        <v>3.59</v>
      </c>
    </row>
    <row r="16" spans="2:4" x14ac:dyDescent="0.3">
      <c r="B16" t="s">
        <v>11</v>
      </c>
      <c r="D16">
        <v>1</v>
      </c>
    </row>
    <row r="17" spans="2:4" ht="39.6" customHeight="1" x14ac:dyDescent="0.3">
      <c r="B17" t="s">
        <v>12</v>
      </c>
      <c r="D17">
        <v>16.5</v>
      </c>
    </row>
    <row r="18" spans="2:4" ht="51" customHeight="1" x14ac:dyDescent="0.3">
      <c r="B18" s="2" t="s">
        <v>13</v>
      </c>
      <c r="D18">
        <v>15.7</v>
      </c>
    </row>
    <row r="19" spans="2:4" ht="39.6" customHeight="1" x14ac:dyDescent="0.3">
      <c r="B19" s="6" t="s">
        <v>14</v>
      </c>
      <c r="D19">
        <f>D18-D14</f>
        <v>0.19259999999999877</v>
      </c>
    </row>
    <row r="20" spans="2:4" x14ac:dyDescent="0.3">
      <c r="B20" t="s">
        <v>15</v>
      </c>
      <c r="D20">
        <f>((D16-D19)/D16)*100</f>
        <v>80.740000000000123</v>
      </c>
    </row>
    <row r="22" spans="2:4" x14ac:dyDescent="0.3">
      <c r="B22" s="7" t="s">
        <v>16</v>
      </c>
    </row>
    <row r="24" spans="2:4" x14ac:dyDescent="0.3">
      <c r="B24" t="s">
        <v>17</v>
      </c>
      <c r="D24">
        <v>62.846200000000003</v>
      </c>
    </row>
    <row r="25" spans="2:4" x14ac:dyDescent="0.3">
      <c r="B25" t="s">
        <v>11</v>
      </c>
      <c r="D25">
        <v>1</v>
      </c>
    </row>
    <row r="26" spans="2:4" x14ac:dyDescent="0.3">
      <c r="B26" t="s">
        <v>18</v>
      </c>
      <c r="D26">
        <v>63.848799999999997</v>
      </c>
    </row>
    <row r="27" spans="2:4" ht="44.4" customHeight="1" x14ac:dyDescent="0.3">
      <c r="B27" s="2" t="s">
        <v>19</v>
      </c>
      <c r="D27">
        <v>62.86</v>
      </c>
    </row>
    <row r="28" spans="2:4" x14ac:dyDescent="0.3">
      <c r="B28" s="3" t="s">
        <v>20</v>
      </c>
      <c r="D28">
        <f>D27-D24</f>
        <v>1.379999999999626E-2</v>
      </c>
    </row>
    <row r="29" spans="2:4" x14ac:dyDescent="0.3">
      <c r="B29" t="s">
        <v>21</v>
      </c>
      <c r="D29">
        <f>D28*100</f>
        <v>1.379999999999626</v>
      </c>
    </row>
    <row r="30" spans="2:4" x14ac:dyDescent="0.3">
      <c r="B30" t="s">
        <v>22</v>
      </c>
      <c r="D30">
        <f>D26-D27</f>
        <v>0.98879999999999768</v>
      </c>
    </row>
    <row r="33" spans="2:4" x14ac:dyDescent="0.3">
      <c r="B33" s="1" t="s">
        <v>23</v>
      </c>
      <c r="D33">
        <f>100-(D9+D20+D29)</f>
        <v>16.680000000000206</v>
      </c>
    </row>
  </sheetData>
  <mergeCells count="2">
    <mergeCell ref="B2:C2"/>
    <mergeCell ref="B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E8F7-955A-4642-850B-F7F45BAD4EB1}">
  <dimension ref="B3:D34"/>
  <sheetViews>
    <sheetView tabSelected="1" workbookViewId="0">
      <selection activeCell="I25" sqref="I25"/>
    </sheetView>
  </sheetViews>
  <sheetFormatPr defaultRowHeight="14.4" x14ac:dyDescent="0.3"/>
  <cols>
    <col min="2" max="2" width="35.109375" customWidth="1"/>
  </cols>
  <sheetData>
    <row r="3" spans="2:4" s="5" customFormat="1" ht="36" customHeight="1" x14ac:dyDescent="0.3">
      <c r="B3" s="4" t="s">
        <v>0</v>
      </c>
      <c r="C3" s="4"/>
    </row>
    <row r="5" spans="2:4" x14ac:dyDescent="0.3">
      <c r="B5" t="s">
        <v>1</v>
      </c>
      <c r="D5">
        <v>39.72</v>
      </c>
    </row>
    <row r="6" spans="2:4" x14ac:dyDescent="0.3">
      <c r="B6" t="s">
        <v>2</v>
      </c>
      <c r="D6">
        <v>40.72</v>
      </c>
    </row>
    <row r="7" spans="2:4" x14ac:dyDescent="0.3">
      <c r="B7" t="s">
        <v>3</v>
      </c>
      <c r="D7">
        <v>1</v>
      </c>
    </row>
    <row r="8" spans="2:4" ht="48" customHeight="1" x14ac:dyDescent="0.3">
      <c r="B8" s="2" t="s">
        <v>24</v>
      </c>
      <c r="D8">
        <v>40.67</v>
      </c>
    </row>
    <row r="9" spans="2:4" x14ac:dyDescent="0.3">
      <c r="B9" t="s">
        <v>5</v>
      </c>
      <c r="D9">
        <f>D8-D5</f>
        <v>0.95000000000000284</v>
      </c>
    </row>
    <row r="10" spans="2:4" x14ac:dyDescent="0.3">
      <c r="B10" t="s">
        <v>6</v>
      </c>
      <c r="D10">
        <f>((D7-D9)/D7)*100</f>
        <v>4.9999999999997158</v>
      </c>
    </row>
    <row r="12" spans="2:4" x14ac:dyDescent="0.3">
      <c r="B12" s="4" t="s">
        <v>7</v>
      </c>
      <c r="C12" s="4"/>
    </row>
    <row r="14" spans="2:4" x14ac:dyDescent="0.3">
      <c r="B14" t="s">
        <v>8</v>
      </c>
    </row>
    <row r="15" spans="2:4" x14ac:dyDescent="0.3">
      <c r="B15" t="s">
        <v>9</v>
      </c>
    </row>
    <row r="16" spans="2:4" x14ac:dyDescent="0.3">
      <c r="B16" t="s">
        <v>10</v>
      </c>
    </row>
    <row r="17" spans="2:4" x14ac:dyDescent="0.3">
      <c r="B17" t="s">
        <v>11</v>
      </c>
    </row>
    <row r="18" spans="2:4" x14ac:dyDescent="0.3">
      <c r="B18" t="s">
        <v>12</v>
      </c>
    </row>
    <row r="19" spans="2:4" ht="57" customHeight="1" x14ac:dyDescent="0.3">
      <c r="B19" s="2" t="s">
        <v>13</v>
      </c>
    </row>
    <row r="20" spans="2:4" ht="32.4" customHeight="1" x14ac:dyDescent="0.3">
      <c r="B20" s="6" t="s">
        <v>25</v>
      </c>
    </row>
    <row r="21" spans="2:4" x14ac:dyDescent="0.3">
      <c r="B21" t="s">
        <v>15</v>
      </c>
    </row>
    <row r="23" spans="2:4" x14ac:dyDescent="0.3">
      <c r="B23" s="7" t="s">
        <v>16</v>
      </c>
    </row>
    <row r="25" spans="2:4" x14ac:dyDescent="0.3">
      <c r="B25" t="s">
        <v>17</v>
      </c>
      <c r="D25">
        <v>57.828499999999998</v>
      </c>
    </row>
    <row r="26" spans="2:4" x14ac:dyDescent="0.3">
      <c r="B26" t="s">
        <v>11</v>
      </c>
      <c r="D26">
        <v>1</v>
      </c>
    </row>
    <row r="27" spans="2:4" x14ac:dyDescent="0.3">
      <c r="B27" t="s">
        <v>18</v>
      </c>
      <c r="D27">
        <v>58.832599999999999</v>
      </c>
    </row>
    <row r="28" spans="2:4" ht="38.4" customHeight="1" x14ac:dyDescent="0.3">
      <c r="B28" s="2" t="s">
        <v>19</v>
      </c>
      <c r="D28">
        <v>57.88</v>
      </c>
    </row>
    <row r="29" spans="2:4" x14ac:dyDescent="0.3">
      <c r="B29" s="3" t="s">
        <v>20</v>
      </c>
      <c r="D29">
        <f>D28-D25</f>
        <v>5.150000000000432E-2</v>
      </c>
    </row>
    <row r="30" spans="2:4" x14ac:dyDescent="0.3">
      <c r="B30" t="s">
        <v>21</v>
      </c>
      <c r="D30">
        <f>D29*100</f>
        <v>5.150000000000432</v>
      </c>
    </row>
    <row r="31" spans="2:4" x14ac:dyDescent="0.3">
      <c r="B31" t="s">
        <v>22</v>
      </c>
      <c r="D31">
        <f>D27-D28</f>
        <v>0.95259999999999678</v>
      </c>
    </row>
    <row r="34" spans="2:2" x14ac:dyDescent="0.3">
      <c r="B34" s="1" t="s">
        <v>23</v>
      </c>
    </row>
  </sheetData>
  <mergeCells count="2">
    <mergeCell ref="B3:C3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1 - kako</vt:lpstr>
      <vt:lpstr>sample 2 - HILL</vt:lpstr>
      <vt:lpstr>Sample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Balaji</dc:creator>
  <cp:lastModifiedBy>Sneha Balaji</cp:lastModifiedBy>
  <dcterms:created xsi:type="dcterms:W3CDTF">2023-10-02T13:38:35Z</dcterms:created>
  <dcterms:modified xsi:type="dcterms:W3CDTF">2023-10-02T17:13:49Z</dcterms:modified>
</cp:coreProperties>
</file>