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snehareddy/Desktop/EDU/Rutgers/2-1/NumericalAnalysis/HW 2/Q3/"/>
    </mc:Choice>
  </mc:AlternateContent>
  <bookViews>
    <workbookView xWindow="720" yWindow="700" windowWidth="19640" windowHeight="14760"/>
  </bookViews>
  <sheets>
    <sheet name="Sheet2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1" l="1"/>
  <c r="C17" i="1"/>
  <c r="C10" i="1"/>
  <c r="C21" i="1"/>
  <c r="C18" i="1"/>
  <c r="E9" i="1"/>
  <c r="E10" i="1"/>
  <c r="C11" i="1"/>
  <c r="C13" i="1"/>
</calcChain>
</file>

<file path=xl/sharedStrings.xml><?xml version="1.0" encoding="utf-8"?>
<sst xmlns="http://schemas.openxmlformats.org/spreadsheetml/2006/main" count="22" uniqueCount="21">
  <si>
    <t>a)</t>
  </si>
  <si>
    <t>So</t>
  </si>
  <si>
    <t>K</t>
  </si>
  <si>
    <t>T</t>
  </si>
  <si>
    <t>r</t>
  </si>
  <si>
    <t>d1</t>
  </si>
  <si>
    <t>d2</t>
  </si>
  <si>
    <t>N(-d1)</t>
  </si>
  <si>
    <t>N(-d2)</t>
  </si>
  <si>
    <t>Black Scholes Put price</t>
  </si>
  <si>
    <t>Montecarlo Put Option price</t>
  </si>
  <si>
    <t>% Difference</t>
  </si>
  <si>
    <t>b)</t>
  </si>
  <si>
    <t>MonteCarlo Option price computed after increasing stock by 1</t>
  </si>
  <si>
    <t>c)</t>
  </si>
  <si>
    <t>Delta of put by MonteCarlo using independent random numbers</t>
  </si>
  <si>
    <t>Delta of put by Black Scholes formula</t>
  </si>
  <si>
    <t>%Difference between Black Scholes and Montecarlo option delta simulated using common random numbers</t>
  </si>
  <si>
    <t>d)</t>
  </si>
  <si>
    <t>Delta of put by MC-common random nos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</si>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</sst>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B28" sqref="B28"/>
    </sheetView>
  </sheetViews>
  <sheetFormatPr baseColWidth="10" defaultColWidth="8.83203125" defaultRowHeight="15" x14ac:dyDescent="0.2"/>
  <cols>
    <col min="2" max="2" width="99.1640625" bestFit="1" customWidth="1"/>
  </cols>
  <sheetData>
    <row r="1" spans="1:15" ht="16" thickBot="1" x14ac:dyDescent="0.25"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6" thickBot="1" x14ac:dyDescent="0.25">
      <c r="A2" t="s">
        <v>0</v>
      </c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6" thickBot="1" x14ac:dyDescent="0.25">
      <c r="B3" t="s">
        <v>1</v>
      </c>
      <c r="C3">
        <v>100</v>
      </c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6" thickBot="1" x14ac:dyDescent="0.25">
      <c r="B4" t="s">
        <v>2</v>
      </c>
      <c r="C4">
        <v>90</v>
      </c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6" thickBot="1" x14ac:dyDescent="0.25">
      <c r="B5" t="s">
        <v>20</v>
      </c>
      <c r="C5">
        <v>0.2</v>
      </c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6" thickBot="1" x14ac:dyDescent="0.25">
      <c r="B6" t="s">
        <v>3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6" thickBot="1" x14ac:dyDescent="0.25">
      <c r="B7" t="s">
        <v>4</v>
      </c>
      <c r="C7" s="3">
        <v>0.01</v>
      </c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6" thickBot="1" x14ac:dyDescent="0.25"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6" thickBot="1" x14ac:dyDescent="0.25">
      <c r="B9" t="s">
        <v>5</v>
      </c>
      <c r="C9">
        <f>(LN(C3/C4)+(C7+((C5^2)/2)*C6))/(C5*SQRT(C6))</f>
        <v>0.67680257828913182</v>
      </c>
      <c r="D9" t="s">
        <v>6</v>
      </c>
      <c r="E9">
        <f>C9-(C5*SQRT(C6))</f>
        <v>0.47680257828913181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">
      <c r="B10" t="s">
        <v>7</v>
      </c>
      <c r="C10">
        <f>NORMSDIST(-C9)</f>
        <v>0.24926561103492134</v>
      </c>
      <c r="D10" t="s">
        <v>8</v>
      </c>
      <c r="E10">
        <f>NORMSDIST(-E9)</f>
        <v>0.3167513547983325</v>
      </c>
    </row>
    <row r="11" spans="1:15" x14ac:dyDescent="0.2">
      <c r="B11" t="s">
        <v>9</v>
      </c>
      <c r="C11" s="4">
        <f>-C3*C10+(C4*EXP(-C7*C6)*E10)</f>
        <v>3.2974052507200255</v>
      </c>
    </row>
    <row r="12" spans="1:15" x14ac:dyDescent="0.2">
      <c r="B12" t="s">
        <v>10</v>
      </c>
      <c r="C12">
        <v>3.2677999999999998</v>
      </c>
      <c r="D12" s="5"/>
    </row>
    <row r="13" spans="1:15" x14ac:dyDescent="0.2">
      <c r="B13" t="s">
        <v>11</v>
      </c>
      <c r="C13" s="5">
        <f>C12/C11-1</f>
        <v>-8.9783476609558432E-3</v>
      </c>
      <c r="D13" s="5"/>
    </row>
    <row r="14" spans="1:15" x14ac:dyDescent="0.2">
      <c r="A14" t="s">
        <v>12</v>
      </c>
      <c r="B14" t="s">
        <v>13</v>
      </c>
      <c r="C14">
        <v>3.0137</v>
      </c>
      <c r="D14" s="5"/>
    </row>
    <row r="15" spans="1:15" x14ac:dyDescent="0.2">
      <c r="D15" s="5"/>
    </row>
    <row r="16" spans="1:15" x14ac:dyDescent="0.2">
      <c r="A16" t="s">
        <v>14</v>
      </c>
      <c r="B16" t="s">
        <v>15</v>
      </c>
      <c r="C16" s="4">
        <v>-0.23100000000000001</v>
      </c>
    </row>
    <row r="17" spans="1:3" x14ac:dyDescent="0.2">
      <c r="B17" t="s">
        <v>16</v>
      </c>
      <c r="C17" s="4">
        <f>NORMSDIST(C9)-1</f>
        <v>-0.2492656110349214</v>
      </c>
    </row>
    <row r="18" spans="1:3" x14ac:dyDescent="0.2">
      <c r="B18" t="s">
        <v>17</v>
      </c>
      <c r="C18" s="5">
        <f>C16/C17-1</f>
        <v>-7.3277701481101687E-2</v>
      </c>
    </row>
    <row r="19" spans="1:3" x14ac:dyDescent="0.2">
      <c r="C19" s="5"/>
    </row>
    <row r="20" spans="1:3" x14ac:dyDescent="0.2">
      <c r="A20" t="s">
        <v>18</v>
      </c>
      <c r="B20" t="s">
        <v>19</v>
      </c>
      <c r="C20" s="4">
        <v>-0.244278</v>
      </c>
    </row>
    <row r="21" spans="1:3" x14ac:dyDescent="0.2">
      <c r="B21" t="s">
        <v>17</v>
      </c>
      <c r="C21" s="5">
        <f>C20/C17-1</f>
        <v>-2.0009222348054467E-2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Ramprakash</dc:creator>
  <cp:lastModifiedBy>Microsoft Office User</cp:lastModifiedBy>
  <dcterms:created xsi:type="dcterms:W3CDTF">2017-10-15T03:17:10Z</dcterms:created>
  <dcterms:modified xsi:type="dcterms:W3CDTF">2017-10-16T00:34:39Z</dcterms:modified>
</cp:coreProperties>
</file>