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Shared drives\ECE587 - Final Project\Upload_nov_24\"/>
    </mc:Choice>
  </mc:AlternateContent>
  <xr:revisionPtr revIDLastSave="0" documentId="13_ncr:1_{CDBB7637-B64C-4B6B-9B0B-7DDF3D611BBF}" xr6:coauthVersionLast="47" xr6:coauthVersionMax="47" xr10:uidLastSave="{00000000-0000-0000-0000-000000000000}"/>
  <bookViews>
    <workbookView xWindow="-110" yWindow="-110" windowWidth="19420" windowHeight="10420" xr2:uid="{00000000-000D-0000-FFFF-FFFF00000000}"/>
  </bookViews>
  <sheets>
    <sheet name="Results" sheetId="1" r:id="rId1"/>
    <sheet name="Simplescalar cod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otVKzfID//hFwm7ZIF5E3R2BpFyhfkYUDTWI+OC7iy4="/>
    </ext>
  </extLst>
</workbook>
</file>

<file path=xl/calcChain.xml><?xml version="1.0" encoding="utf-8"?>
<calcChain xmlns="http://schemas.openxmlformats.org/spreadsheetml/2006/main">
  <c r="G40" i="1" l="1"/>
  <c r="G32" i="1"/>
  <c r="I57" i="1"/>
  <c r="H57" i="1"/>
  <c r="G57" i="1"/>
  <c r="F57" i="1"/>
  <c r="E57" i="1"/>
  <c r="D57" i="1"/>
  <c r="A57" i="1"/>
  <c r="I56" i="1"/>
  <c r="H56" i="1"/>
  <c r="G56" i="1"/>
  <c r="F56" i="1"/>
  <c r="E56" i="1"/>
  <c r="D56" i="1"/>
  <c r="A56" i="1"/>
  <c r="I55" i="1"/>
  <c r="H55" i="1"/>
  <c r="G55" i="1"/>
  <c r="F55" i="1"/>
  <c r="E55" i="1"/>
  <c r="D55" i="1"/>
  <c r="A55" i="1"/>
  <c r="I49" i="1"/>
  <c r="H49" i="1"/>
  <c r="G49" i="1"/>
  <c r="F49" i="1"/>
  <c r="E49" i="1"/>
  <c r="D49" i="1"/>
  <c r="A49" i="1"/>
  <c r="I40" i="1"/>
  <c r="H40" i="1"/>
  <c r="F40" i="1"/>
  <c r="E40" i="1"/>
  <c r="D40" i="1"/>
  <c r="I39" i="1"/>
  <c r="H39" i="1"/>
  <c r="G39" i="1"/>
  <c r="F39" i="1"/>
  <c r="E39" i="1"/>
  <c r="D39" i="1"/>
  <c r="I38" i="1"/>
  <c r="H38" i="1"/>
  <c r="G38" i="1"/>
  <c r="F38" i="1"/>
  <c r="E38" i="1"/>
  <c r="D38" i="1"/>
  <c r="I32" i="1"/>
  <c r="H32" i="1"/>
  <c r="F32" i="1"/>
  <c r="E32" i="1"/>
  <c r="D32" i="1"/>
  <c r="I22" i="1"/>
  <c r="H22" i="1"/>
  <c r="G22" i="1"/>
  <c r="F22" i="1"/>
  <c r="E22" i="1"/>
  <c r="D22" i="1"/>
  <c r="I20" i="1"/>
  <c r="H20" i="1"/>
  <c r="G20" i="1"/>
  <c r="F20" i="1"/>
  <c r="E20" i="1"/>
  <c r="D20" i="1"/>
  <c r="I11" i="1"/>
  <c r="H11" i="1"/>
  <c r="G11" i="1"/>
  <c r="F11" i="1"/>
  <c r="E11" i="1"/>
  <c r="D11" i="1"/>
  <c r="I9" i="1"/>
  <c r="H9" i="1"/>
  <c r="G9" i="1"/>
  <c r="F9" i="1"/>
  <c r="E9" i="1"/>
  <c r="D9" i="1"/>
</calcChain>
</file>

<file path=xl/sharedStrings.xml><?xml version="1.0" encoding="utf-8"?>
<sst xmlns="http://schemas.openxmlformats.org/spreadsheetml/2006/main" count="126" uniqueCount="70">
  <si>
    <t>out-of-order, skipping first 30M instructions (but they are not used to warmup the TS tables), counting the next 50M instructions</t>
  </si>
  <si>
    <t>Out-of-order simulation (required)</t>
  </si>
  <si>
    <t>The article benchmarks are based on a propietary trace and SPEC-2006</t>
  </si>
  <si>
    <t>Branch predictor</t>
  </si>
  <si>
    <t>Benchmark</t>
  </si>
  <si>
    <t>gcc- gshare</t>
  </si>
  <si>
    <t>go_ gshare</t>
  </si>
  <si>
    <t>Size Branch predictor</t>
  </si>
  <si>
    <t>16KB</t>
  </si>
  <si>
    <t>256KB</t>
  </si>
  <si>
    <t>4MB</t>
  </si>
  <si>
    <t>sim_num_insn</t>
  </si>
  <si>
    <t>bpred_2lev.misses</t>
  </si>
  <si>
    <t>MPKI</t>
  </si>
  <si>
    <t>Next Steps</t>
  </si>
  <si>
    <t>sim_num_branches</t>
  </si>
  <si>
    <t>Average size of bpre overall</t>
  </si>
  <si>
    <t>Simulate the variations to fill-out the tables- Sneha</t>
  </si>
  <si>
    <t>Make graphs with the data</t>
  </si>
  <si>
    <t>In-order simulation (optional)</t>
  </si>
  <si>
    <t>Write the 10 pages report -Jesus &amp; Nandini</t>
  </si>
  <si>
    <t>Make a small presentation- Divya</t>
  </si>
  <si>
    <t>gcc_gshare</t>
  </si>
  <si>
    <t>gcc_gshare_TS</t>
  </si>
  <si>
    <t>go_ gshare_TS</t>
  </si>
  <si>
    <t>bpred_2lev.num_entry_replay</t>
  </si>
  <si>
    <t>bpred_2lev.num_operations_replay</t>
  </si>
  <si>
    <t>bpred_2lev.num_inverted_replay</t>
  </si>
  <si>
    <t>bpred_2lev.num_operations_fallback</t>
  </si>
  <si>
    <t>num_entry_replay/sim_num_branches [%]</t>
  </si>
  <si>
    <t>Average size of bpre replays</t>
  </si>
  <si>
    <t>Average size of bpre replay sequence</t>
  </si>
  <si>
    <t>Simplescalar</t>
  </si>
  <si>
    <t>Temporal stream predictor article</t>
  </si>
  <si>
    <t>bpred.c [line] before changes</t>
  </si>
  <si>
    <t>Initialization</t>
  </si>
  <si>
    <t>bpred counters are initialized</t>
  </si>
  <si>
    <t>Step overview</t>
  </si>
  <si>
    <t>What to do step by step</t>
  </si>
  <si>
    <t>Where in the Simplescalar code to change</t>
  </si>
  <si>
    <t>Performed when a branch is encountered during fetching</t>
  </si>
  <si>
    <t>Update pointer to 2nd level table after using xor operation</t>
  </si>
  <si>
    <t>Update circular buffer with bit indicating base bpred being correct or not</t>
  </si>
  <si>
    <t>Was prediction correct? If yes store 1 in circular buffer tail, else store zero. Advance tail pointer.</t>
  </si>
  <si>
    <t>Near line 839</t>
  </si>
  <si>
    <t>Call to update 2nd level pointer (this calls line 530)</t>
  </si>
  <si>
    <t>Fallback mode is active</t>
  </si>
  <si>
    <t>Start at fallback during initialization. Wait for base predictor (gshare) to make a mistake, then is the hash (need to compute) of the CPU state in the head table? If yes, then enter replay mode (pass the head pointer from head table before it gets updated). Otherwise stay at fallback. At this mode gshare is passed along without modification.</t>
  </si>
  <si>
    <t>Near line 839 (state decision), after the code included for the step above. Modify line 703 to 716 (direction decision) to keep original behavior in this mode.</t>
  </si>
  <si>
    <t>Level 2 counter information is used to decide brench direction</t>
  </si>
  <si>
    <t>703 to 716</t>
  </si>
  <si>
    <t>Update head table with potencial starting point for future replay</t>
  </si>
  <si>
    <t>If the base predictor (gshare) makes an error. This is an opportunity to enter in the table. Hash (already computed in previous step) the CPU state to create a unique key. Insert the key and circular buffer tail pointer (already advanced). If the key is already in the table, overide it with new pointer.</t>
  </si>
  <si>
    <t>Near line 839, after the code included for the step above.</t>
  </si>
  <si>
    <t>Performed after brench is executed by the CPU and it is evaluated to correct or return to last checkpoint, now can update tables</t>
  </si>
  <si>
    <t>L1 is updated</t>
  </si>
  <si>
    <t>Replay mode is active</t>
  </si>
  <si>
    <t>When in replay mode and a mispredition occurs, then go to fallback mode. This can be due to circular buffer not giving the correct command. When in replay mode, get base prediction (gshare), get bit from circular buffer using the pointer from head table. If bit from circular buffer is 1, then gshare is correct, else invert gshare prediction. Increment pointer.</t>
  </si>
  <si>
    <t>Near line 839 (state decision), after the code included for the step above. Modify line 703 to 716 (direction decision), if in active mode use this steps.</t>
  </si>
  <si>
    <t>L2 is updated</t>
  </si>
  <si>
    <t>915 to 927</t>
  </si>
  <si>
    <t>skip 30M and calculate with 50M is taking about 10 minutes for each simulation…</t>
  </si>
  <si>
    <t>How to release not needed entries from buffer and table???? Not a problem if enouth size was allocated for both.</t>
  </si>
  <si>
    <t>Base predictor only</t>
  </si>
  <si>
    <t>Outcome</t>
  </si>
  <si>
    <t>State</t>
  </si>
  <si>
    <t>Prediction</t>
  </si>
  <si>
    <t>correct?</t>
  </si>
  <si>
    <t>YNNNYN</t>
  </si>
  <si>
    <t>Verify TS C code is working properly, since MPKI value higher then reference article…- Rafael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</si>
</sst>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scheme val="minor"/>
    </font>
    <font>
      <sz val="11"/>
      <color theme="1"/>
      <name val="Calibri"/>
    </font>
    <font>
      <sz val="11"/>
      <name val="Calibri"/>
    </font>
    <font>
      <sz val="11"/>
      <color theme="1"/>
      <name val="Calibri"/>
      <scheme val="minor"/>
    </font>
  </fonts>
  <fills count="16">
    <fill>
      <patternFill patternType="none"/>
    </fill>
    <fill>
      <patternFill patternType="gray125"/>
    </fill>
    <fill>
      <patternFill patternType="solid">
        <fgColor rgb="FFA8D08D"/>
        <bgColor rgb="FFA8D08D"/>
      </patternFill>
    </fill>
    <fill>
      <patternFill patternType="solid">
        <fgColor rgb="FFFFC000"/>
        <bgColor rgb="FFFFC000"/>
      </patternFill>
    </fill>
    <fill>
      <patternFill patternType="solid">
        <fgColor rgb="FFFFD965"/>
        <bgColor rgb="FFFFD965"/>
      </patternFill>
    </fill>
    <fill>
      <patternFill patternType="solid">
        <fgColor rgb="FFFF6699"/>
        <bgColor rgb="FFFF6699"/>
      </patternFill>
    </fill>
    <fill>
      <patternFill patternType="solid">
        <fgColor rgb="FF00B0F0"/>
        <bgColor rgb="FF00B0F0"/>
      </patternFill>
    </fill>
    <fill>
      <patternFill patternType="solid">
        <fgColor rgb="FFFFFF00"/>
        <bgColor rgb="FFFFFF00"/>
      </patternFill>
    </fill>
    <fill>
      <patternFill patternType="solid">
        <fgColor rgb="FFFF0000"/>
        <bgColor rgb="FFFF0000"/>
      </patternFill>
    </fill>
    <fill>
      <patternFill patternType="solid">
        <fgColor rgb="FFF7CAAC"/>
        <bgColor rgb="FFF7CAAC"/>
      </patternFill>
    </fill>
    <fill>
      <patternFill patternType="solid">
        <fgColor rgb="FF00B050"/>
        <bgColor rgb="FF00B050"/>
      </patternFill>
    </fill>
    <fill>
      <patternFill patternType="solid">
        <fgColor rgb="FFFF00FF"/>
        <bgColor rgb="FFFF00FF"/>
      </patternFill>
    </fill>
    <fill>
      <patternFill patternType="solid">
        <fgColor rgb="FFDEEAF6"/>
        <bgColor rgb="FFDEEAF6"/>
      </patternFill>
    </fill>
    <fill>
      <patternFill patternType="solid">
        <fgColor rgb="FF9CC2E5"/>
        <bgColor rgb="FF9CC2E5"/>
      </patternFill>
    </fill>
    <fill>
      <patternFill patternType="solid">
        <fgColor rgb="FF8EAADB"/>
        <bgColor rgb="FF8EAADB"/>
      </patternFill>
    </fill>
    <fill>
      <patternFill patternType="solid">
        <fgColor rgb="FFFEF2CB"/>
        <bgColor rgb="FFFEF2CB"/>
      </patternFill>
    </fill>
  </fills>
  <borders count="1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2" borderId="1" xfId="0" applyFont="1" applyFill="1" applyBorder="1" applyAlignment="1">
      <alignment wrapText="1"/>
    </xf>
    <xf numFmtId="0" fontId="1" fillId="4"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xf>
    <xf numFmtId="0" fontId="1" fillId="7" borderId="5" xfId="0" applyFont="1" applyFill="1" applyBorder="1" applyAlignment="1">
      <alignment horizontal="center" vertical="center"/>
    </xf>
    <xf numFmtId="164" fontId="1" fillId="7" borderId="5" xfId="0" applyNumberFormat="1" applyFont="1" applyFill="1" applyBorder="1" applyAlignment="1">
      <alignment horizontal="center" vertical="center"/>
    </xf>
    <xf numFmtId="0" fontId="1" fillId="8" borderId="5" xfId="0" applyFont="1" applyFill="1" applyBorder="1"/>
    <xf numFmtId="0" fontId="1" fillId="9" borderId="5" xfId="0" applyFont="1" applyFill="1" applyBorder="1" applyAlignment="1">
      <alignment wrapText="1"/>
    </xf>
    <xf numFmtId="164" fontId="1" fillId="0" borderId="5" xfId="0" applyNumberFormat="1" applyFont="1" applyBorder="1" applyAlignment="1">
      <alignment horizontal="center" vertical="center"/>
    </xf>
    <xf numFmtId="0" fontId="1" fillId="9" borderId="5" xfId="0" applyFont="1" applyFill="1" applyBorder="1" applyAlignment="1"/>
    <xf numFmtId="0" fontId="1" fillId="9" borderId="5" xfId="0" applyFont="1" applyFill="1" applyBorder="1" applyAlignment="1">
      <alignment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1" fillId="12" borderId="5"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5"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3" fillId="0" borderId="0" xfId="0" applyFont="1"/>
    <xf numFmtId="0" fontId="1" fillId="5"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11"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2" borderId="6" xfId="0" applyFont="1" applyFill="1" applyBorder="1" applyAlignment="1">
      <alignment horizontal="center" vertical="center" wrapText="1"/>
    </xf>
    <xf numFmtId="0" fontId="2" fillId="0" borderId="7" xfId="0" applyFont="1" applyBorder="1"/>
    <xf numFmtId="0" fontId="2" fillId="0" borderId="8" xfId="0" applyFont="1" applyBorder="1"/>
    <xf numFmtId="0" fontId="1" fillId="14" borderId="6"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2" fillId="0" borderId="10" xfId="0" applyFont="1" applyBorder="1"/>
    <xf numFmtId="0" fontId="2"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selection activeCell="A18" sqref="A18"/>
    </sheetView>
  </sheetViews>
  <sheetFormatPr defaultColWidth="14.453125" defaultRowHeight="15" customHeight="1"/>
  <cols>
    <col min="1" max="1" width="38.54296875" customWidth="1"/>
    <col min="2" max="2" width="8.7265625" customWidth="1"/>
    <col min="3" max="3" width="32.453125" customWidth="1"/>
    <col min="4" max="4" width="12.7265625" customWidth="1"/>
    <col min="5" max="7" width="12.453125" customWidth="1"/>
    <col min="8" max="8" width="11.7265625" customWidth="1"/>
    <col min="9" max="9" width="12.453125" customWidth="1"/>
    <col min="10" max="24" width="8.7265625" customWidth="1"/>
  </cols>
  <sheetData>
    <row r="1" spans="1:9" ht="14.25" customHeight="1"/>
    <row r="2" spans="1:9" ht="14.25" customHeight="1">
      <c r="A2" s="1" t="s">
        <v>0</v>
      </c>
    </row>
    <row r="3" spans="1:9" ht="14.25" customHeight="1">
      <c r="C3" s="24" t="s">
        <v>1</v>
      </c>
      <c r="D3" s="20"/>
      <c r="E3" s="20"/>
      <c r="F3" s="20"/>
      <c r="G3" s="20"/>
      <c r="H3" s="20"/>
      <c r="I3" s="21"/>
    </row>
    <row r="4" spans="1:9" ht="14.25" customHeight="1">
      <c r="A4" s="2" t="s">
        <v>2</v>
      </c>
      <c r="C4" s="3" t="s">
        <v>3</v>
      </c>
      <c r="D4" s="26"/>
      <c r="E4" s="20"/>
      <c r="F4" s="20"/>
      <c r="G4" s="20"/>
      <c r="H4" s="20"/>
      <c r="I4" s="21"/>
    </row>
    <row r="5" spans="1:9" ht="14.25" customHeight="1">
      <c r="C5" s="3" t="s">
        <v>4</v>
      </c>
      <c r="D5" s="23" t="s">
        <v>5</v>
      </c>
      <c r="E5" s="20"/>
      <c r="F5" s="21"/>
      <c r="G5" s="23" t="s">
        <v>6</v>
      </c>
      <c r="H5" s="20"/>
      <c r="I5" s="21"/>
    </row>
    <row r="6" spans="1:9" ht="14.25" customHeight="1">
      <c r="C6" s="3" t="s">
        <v>7</v>
      </c>
      <c r="D6" s="3" t="s">
        <v>8</v>
      </c>
      <c r="E6" s="3" t="s">
        <v>9</v>
      </c>
      <c r="F6" s="3" t="s">
        <v>10</v>
      </c>
      <c r="G6" s="3" t="s">
        <v>8</v>
      </c>
      <c r="H6" s="3" t="s">
        <v>9</v>
      </c>
      <c r="I6" s="3" t="s">
        <v>10</v>
      </c>
    </row>
    <row r="7" spans="1:9" ht="14.25" customHeight="1">
      <c r="C7" s="3" t="s">
        <v>11</v>
      </c>
      <c r="D7" s="3">
        <v>50000000</v>
      </c>
      <c r="E7" s="3">
        <v>50000000</v>
      </c>
      <c r="F7" s="3">
        <v>50000000</v>
      </c>
      <c r="G7" s="3">
        <v>50000001</v>
      </c>
      <c r="H7" s="3">
        <v>50000001</v>
      </c>
      <c r="I7" s="3">
        <v>50000001</v>
      </c>
    </row>
    <row r="8" spans="1:9" ht="14.25" customHeight="1">
      <c r="C8" s="4" t="s">
        <v>12</v>
      </c>
      <c r="D8" s="4">
        <v>1006439</v>
      </c>
      <c r="E8" s="4">
        <v>698597</v>
      </c>
      <c r="F8" s="4">
        <v>683313</v>
      </c>
      <c r="G8" s="4">
        <v>658956</v>
      </c>
      <c r="H8" s="4">
        <v>462379</v>
      </c>
      <c r="I8" s="4">
        <v>437844</v>
      </c>
    </row>
    <row r="9" spans="1:9" ht="14.25" customHeight="1">
      <c r="C9" s="5" t="s">
        <v>13</v>
      </c>
      <c r="D9" s="6">
        <f t="shared" ref="D9:I9" si="0">1000*D8/D7</f>
        <v>20.128779999999999</v>
      </c>
      <c r="E9" s="6">
        <f t="shared" si="0"/>
        <v>13.97194</v>
      </c>
      <c r="F9" s="6">
        <f t="shared" si="0"/>
        <v>13.666259999999999</v>
      </c>
      <c r="G9" s="6">
        <f t="shared" si="0"/>
        <v>13.179119736417606</v>
      </c>
      <c r="H9" s="6">
        <f t="shared" si="0"/>
        <v>9.2475798150484039</v>
      </c>
      <c r="I9" s="6">
        <f t="shared" si="0"/>
        <v>8.7568798248624038</v>
      </c>
    </row>
    <row r="10" spans="1:9" ht="14.25" customHeight="1">
      <c r="A10" s="7" t="s">
        <v>14</v>
      </c>
      <c r="C10" s="3" t="s">
        <v>15</v>
      </c>
      <c r="D10" s="4">
        <v>10081894</v>
      </c>
      <c r="E10" s="4">
        <v>10081894</v>
      </c>
      <c r="F10" s="4">
        <v>10081894</v>
      </c>
      <c r="G10" s="4">
        <v>8122380</v>
      </c>
      <c r="H10" s="4">
        <v>8122380</v>
      </c>
      <c r="I10" s="4">
        <v>8122380</v>
      </c>
    </row>
    <row r="11" spans="1:9" ht="14.25" customHeight="1">
      <c r="A11" s="8" t="s">
        <v>69</v>
      </c>
      <c r="C11" s="3" t="s">
        <v>16</v>
      </c>
      <c r="D11" s="9">
        <f t="shared" ref="D11:I11" si="1">D10/D8</f>
        <v>10.017392012829392</v>
      </c>
      <c r="E11" s="9">
        <f t="shared" si="1"/>
        <v>14.431630825783678</v>
      </c>
      <c r="F11" s="9">
        <f t="shared" si="1"/>
        <v>14.754430253778283</v>
      </c>
      <c r="G11" s="9">
        <f t="shared" si="1"/>
        <v>12.326134066614463</v>
      </c>
      <c r="H11" s="9">
        <f t="shared" si="1"/>
        <v>17.566498478520867</v>
      </c>
      <c r="I11" s="9">
        <f t="shared" si="1"/>
        <v>18.550853728725301</v>
      </c>
    </row>
    <row r="12" spans="1:9" ht="14.25" customHeight="1"/>
    <row r="13" spans="1:9" ht="14.25" customHeight="1">
      <c r="A13" s="10" t="s">
        <v>17</v>
      </c>
    </row>
    <row r="14" spans="1:9" ht="14.25" customHeight="1">
      <c r="A14" s="8" t="s">
        <v>18</v>
      </c>
      <c r="C14" s="24" t="s">
        <v>19</v>
      </c>
      <c r="D14" s="20"/>
      <c r="E14" s="20"/>
      <c r="F14" s="20"/>
      <c r="G14" s="20"/>
      <c r="H14" s="20"/>
      <c r="I14" s="21"/>
    </row>
    <row r="15" spans="1:9" ht="14.25" customHeight="1">
      <c r="A15" s="11" t="s">
        <v>20</v>
      </c>
      <c r="C15" s="3" t="s">
        <v>3</v>
      </c>
      <c r="D15" s="19"/>
      <c r="E15" s="20"/>
      <c r="F15" s="20"/>
      <c r="G15" s="20"/>
      <c r="H15" s="20"/>
      <c r="I15" s="21"/>
    </row>
    <row r="16" spans="1:9" ht="14.25" customHeight="1">
      <c r="A16" s="11" t="s">
        <v>21</v>
      </c>
      <c r="C16" s="3" t="s">
        <v>4</v>
      </c>
      <c r="D16" s="22" t="s">
        <v>22</v>
      </c>
      <c r="E16" s="20"/>
      <c r="F16" s="21"/>
      <c r="G16" s="23" t="s">
        <v>6</v>
      </c>
      <c r="H16" s="20"/>
      <c r="I16" s="21"/>
    </row>
    <row r="17" spans="3:9" ht="14.25" customHeight="1">
      <c r="C17" s="3" t="s">
        <v>7</v>
      </c>
      <c r="D17" s="3" t="s">
        <v>8</v>
      </c>
      <c r="E17" s="3" t="s">
        <v>9</v>
      </c>
      <c r="F17" s="3" t="s">
        <v>10</v>
      </c>
      <c r="G17" s="3" t="s">
        <v>8</v>
      </c>
      <c r="H17" s="3" t="s">
        <v>9</v>
      </c>
      <c r="I17" s="3" t="s">
        <v>10</v>
      </c>
    </row>
    <row r="18" spans="3:9" ht="14.25" customHeight="1">
      <c r="C18" s="3" t="s">
        <v>11</v>
      </c>
      <c r="D18" s="4">
        <v>50000001</v>
      </c>
      <c r="E18" s="4">
        <v>50000000</v>
      </c>
      <c r="F18" s="4">
        <v>50000000</v>
      </c>
      <c r="G18" s="3">
        <v>50000001</v>
      </c>
      <c r="H18" s="3">
        <v>50000001</v>
      </c>
      <c r="I18" s="3">
        <v>50000001</v>
      </c>
    </row>
    <row r="19" spans="3:9" ht="14.25" customHeight="1">
      <c r="C19" s="3" t="s">
        <v>12</v>
      </c>
      <c r="D19" s="4">
        <v>890747</v>
      </c>
      <c r="E19" s="4">
        <v>614436</v>
      </c>
      <c r="F19" s="4">
        <v>604285</v>
      </c>
      <c r="G19" s="4">
        <v>577323</v>
      </c>
      <c r="H19" s="4">
        <v>400882</v>
      </c>
      <c r="I19" s="4">
        <v>377869</v>
      </c>
    </row>
    <row r="20" spans="3:9" ht="14.25" customHeight="1">
      <c r="C20" s="5" t="s">
        <v>13</v>
      </c>
      <c r="D20" s="6">
        <f t="shared" ref="D20:I20" si="2">1000*D19/D18</f>
        <v>17.814939643701209</v>
      </c>
      <c r="E20" s="6">
        <f t="shared" si="2"/>
        <v>12.28872</v>
      </c>
      <c r="F20" s="6">
        <f t="shared" si="2"/>
        <v>12.085699999999999</v>
      </c>
      <c r="G20" s="6">
        <f t="shared" si="2"/>
        <v>11.546459769070804</v>
      </c>
      <c r="H20" s="6">
        <f t="shared" si="2"/>
        <v>8.0176398396472024</v>
      </c>
      <c r="I20" s="6">
        <f t="shared" si="2"/>
        <v>7.5573798488524027</v>
      </c>
    </row>
    <row r="21" spans="3:9" ht="14.25" customHeight="1">
      <c r="C21" s="3" t="s">
        <v>15</v>
      </c>
      <c r="D21" s="4">
        <v>10081894</v>
      </c>
      <c r="E21" s="4">
        <v>10081894</v>
      </c>
      <c r="F21" s="3">
        <v>10081894</v>
      </c>
      <c r="G21" s="4">
        <v>8122380</v>
      </c>
      <c r="H21" s="4">
        <v>8122380</v>
      </c>
      <c r="I21" s="4">
        <v>8122380</v>
      </c>
    </row>
    <row r="22" spans="3:9" ht="14.25" customHeight="1">
      <c r="C22" s="3" t="s">
        <v>16</v>
      </c>
      <c r="D22" s="9">
        <f t="shared" ref="D22:I22" si="3">D21/D19</f>
        <v>11.318470901389508</v>
      </c>
      <c r="E22" s="9">
        <f t="shared" si="3"/>
        <v>16.408371254288486</v>
      </c>
      <c r="F22" s="9">
        <f t="shared" si="3"/>
        <v>16.684005063835773</v>
      </c>
      <c r="G22" s="9">
        <f t="shared" si="3"/>
        <v>14.069039341928175</v>
      </c>
      <c r="H22" s="9">
        <f t="shared" si="3"/>
        <v>20.261273891070189</v>
      </c>
      <c r="I22" s="9">
        <f t="shared" si="3"/>
        <v>21.495227181906959</v>
      </c>
    </row>
    <row r="23" spans="3:9" ht="14.25" customHeight="1"/>
    <row r="24" spans="3:9" ht="14.25" customHeight="1"/>
    <row r="25" spans="3:9" ht="14.25" customHeight="1"/>
    <row r="26" spans="3:9" ht="14.25" customHeight="1">
      <c r="C26" s="24" t="s">
        <v>1</v>
      </c>
      <c r="D26" s="20"/>
      <c r="E26" s="20"/>
      <c r="F26" s="20"/>
      <c r="G26" s="20"/>
      <c r="H26" s="20"/>
      <c r="I26" s="21"/>
    </row>
    <row r="27" spans="3:9" ht="14.25" customHeight="1">
      <c r="C27" s="3" t="s">
        <v>3</v>
      </c>
      <c r="D27" s="25"/>
      <c r="E27" s="20"/>
      <c r="F27" s="20"/>
      <c r="G27" s="20"/>
      <c r="H27" s="20"/>
      <c r="I27" s="21"/>
    </row>
    <row r="28" spans="3:9" ht="14.25" customHeight="1">
      <c r="C28" s="3" t="s">
        <v>4</v>
      </c>
      <c r="D28" s="22" t="s">
        <v>23</v>
      </c>
      <c r="E28" s="20"/>
      <c r="F28" s="21"/>
      <c r="G28" s="23" t="s">
        <v>24</v>
      </c>
      <c r="H28" s="20"/>
      <c r="I28" s="21"/>
    </row>
    <row r="29" spans="3:9" ht="14.25" customHeight="1">
      <c r="C29" s="3" t="s">
        <v>7</v>
      </c>
      <c r="D29" s="3" t="s">
        <v>8</v>
      </c>
      <c r="E29" s="3" t="s">
        <v>9</v>
      </c>
      <c r="F29" s="3" t="s">
        <v>10</v>
      </c>
      <c r="G29" s="3" t="s">
        <v>8</v>
      </c>
      <c r="H29" s="3" t="s">
        <v>9</v>
      </c>
      <c r="I29" s="3" t="s">
        <v>10</v>
      </c>
    </row>
    <row r="30" spans="3:9" ht="14.25" customHeight="1">
      <c r="C30" s="3" t="s">
        <v>11</v>
      </c>
      <c r="D30" s="4">
        <v>50000000</v>
      </c>
      <c r="E30" s="4">
        <v>50000000</v>
      </c>
      <c r="F30" s="4">
        <v>50000000</v>
      </c>
      <c r="G30" s="4">
        <v>50000001</v>
      </c>
      <c r="H30" s="3">
        <v>50000001</v>
      </c>
      <c r="I30" s="3">
        <v>50000001</v>
      </c>
    </row>
    <row r="31" spans="3:9" ht="14.25" customHeight="1">
      <c r="C31" s="3" t="s">
        <v>12</v>
      </c>
      <c r="D31" s="4">
        <v>1085208</v>
      </c>
      <c r="E31" s="4">
        <v>764458</v>
      </c>
      <c r="F31" s="4">
        <v>741753</v>
      </c>
      <c r="G31">
        <v>752698</v>
      </c>
      <c r="H31" s="4">
        <v>525113</v>
      </c>
      <c r="I31" s="4">
        <v>495828</v>
      </c>
    </row>
    <row r="32" spans="3:9" ht="14.25" customHeight="1">
      <c r="C32" s="5" t="s">
        <v>13</v>
      </c>
      <c r="D32" s="6">
        <f t="shared" ref="D32:F32" si="4">1000*D31/D30</f>
        <v>21.704160000000002</v>
      </c>
      <c r="E32" s="6">
        <f t="shared" si="4"/>
        <v>15.289160000000001</v>
      </c>
      <c r="F32" s="6">
        <f t="shared" si="4"/>
        <v>14.83506</v>
      </c>
      <c r="G32" s="6">
        <f>1000*G31/G30</f>
        <v>15.053959698920806</v>
      </c>
      <c r="H32" s="6">
        <f t="shared" ref="H32:I32" si="5">1000*H31/H30</f>
        <v>10.502259789954804</v>
      </c>
      <c r="I32" s="6">
        <f t="shared" si="5"/>
        <v>9.9165598016688037</v>
      </c>
    </row>
    <row r="33" spans="3:9" ht="14.25" customHeight="1">
      <c r="C33" s="3" t="s">
        <v>15</v>
      </c>
      <c r="D33" s="4">
        <v>10081894</v>
      </c>
      <c r="E33" s="4">
        <v>10081894</v>
      </c>
      <c r="F33" s="4">
        <v>10081894</v>
      </c>
      <c r="G33" s="4">
        <v>8122380</v>
      </c>
      <c r="H33" s="4">
        <v>8122380</v>
      </c>
      <c r="I33" s="4">
        <v>8122380</v>
      </c>
    </row>
    <row r="34" spans="3:9" ht="14.25" customHeight="1">
      <c r="C34" s="3" t="s">
        <v>25</v>
      </c>
      <c r="D34" s="4">
        <v>188918</v>
      </c>
      <c r="E34" s="4">
        <v>109027</v>
      </c>
      <c r="F34" s="4">
        <v>91005</v>
      </c>
      <c r="G34" s="4">
        <v>210028</v>
      </c>
      <c r="H34" s="4">
        <v>133060</v>
      </c>
      <c r="I34" s="4">
        <v>111628</v>
      </c>
    </row>
    <row r="35" spans="3:9" ht="14.25" customHeight="1">
      <c r="C35" s="3" t="s">
        <v>26</v>
      </c>
      <c r="D35" s="4">
        <v>1299547</v>
      </c>
      <c r="E35" s="4">
        <v>1221194</v>
      </c>
      <c r="F35" s="4">
        <v>1135493</v>
      </c>
      <c r="G35" s="4">
        <v>1943052</v>
      </c>
      <c r="H35" s="4">
        <v>1772622</v>
      </c>
      <c r="I35" s="4">
        <v>1671986</v>
      </c>
    </row>
    <row r="36" spans="3:9" ht="14.25" customHeight="1">
      <c r="C36" s="3" t="s">
        <v>27</v>
      </c>
      <c r="D36" s="4">
        <v>243778</v>
      </c>
      <c r="E36" s="4">
        <v>139138</v>
      </c>
      <c r="F36" s="4">
        <v>117162</v>
      </c>
      <c r="G36" s="4">
        <v>267112</v>
      </c>
      <c r="H36" s="4">
        <v>166817</v>
      </c>
      <c r="I36" s="4">
        <v>137953</v>
      </c>
    </row>
    <row r="37" spans="3:9" ht="14.25" customHeight="1">
      <c r="C37" s="3" t="s">
        <v>28</v>
      </c>
      <c r="D37" s="4">
        <v>6337023</v>
      </c>
      <c r="E37" s="4">
        <v>6415376</v>
      </c>
      <c r="F37" s="4">
        <v>6501077</v>
      </c>
      <c r="G37" s="4">
        <v>4975496</v>
      </c>
      <c r="H37" s="4">
        <v>5145926</v>
      </c>
      <c r="I37" s="4">
        <v>5246562</v>
      </c>
    </row>
    <row r="38" spans="3:9" ht="14.25" customHeight="1">
      <c r="C38" s="12" t="s">
        <v>29</v>
      </c>
      <c r="D38" s="9">
        <f t="shared" ref="D38:I38" si="6">100*D34/D33</f>
        <v>1.8738344203975958</v>
      </c>
      <c r="E38" s="9">
        <f t="shared" si="6"/>
        <v>1.0814138692590896</v>
      </c>
      <c r="F38" s="9">
        <f t="shared" si="6"/>
        <v>0.90265777442214723</v>
      </c>
      <c r="G38" s="9">
        <f t="shared" si="6"/>
        <v>2.5857938190530363</v>
      </c>
      <c r="H38" s="9">
        <f t="shared" si="6"/>
        <v>1.6381897916620498</v>
      </c>
      <c r="I38" s="9">
        <f t="shared" si="6"/>
        <v>1.374326244278155</v>
      </c>
    </row>
    <row r="39" spans="3:9" ht="14.25" customHeight="1">
      <c r="C39" s="3" t="s">
        <v>30</v>
      </c>
      <c r="D39" s="9">
        <f t="shared" ref="D39:I39" si="7">D35/D34</f>
        <v>6.8788945468404279</v>
      </c>
      <c r="E39" s="9">
        <f t="shared" si="7"/>
        <v>11.200840158859732</v>
      </c>
      <c r="F39" s="9">
        <f t="shared" si="7"/>
        <v>12.477259491236746</v>
      </c>
      <c r="G39" s="9">
        <f t="shared" si="7"/>
        <v>9.2513950520882933</v>
      </c>
      <c r="H39" s="9">
        <f t="shared" si="7"/>
        <v>13.321975048850144</v>
      </c>
      <c r="I39" s="9">
        <f t="shared" si="7"/>
        <v>14.978195434837138</v>
      </c>
    </row>
    <row r="40" spans="3:9" ht="14.25" customHeight="1">
      <c r="C40" s="3" t="s">
        <v>16</v>
      </c>
      <c r="D40" s="9">
        <f t="shared" ref="D40:F40" si="8">D33/D31</f>
        <v>9.2902872076136553</v>
      </c>
      <c r="E40" s="9">
        <f t="shared" si="8"/>
        <v>13.188290265783078</v>
      </c>
      <c r="F40" s="9">
        <f t="shared" si="8"/>
        <v>13.591982775937543</v>
      </c>
      <c r="G40" s="9">
        <f>G33/G31</f>
        <v>10.791021100095922</v>
      </c>
      <c r="H40" s="9">
        <f t="shared" ref="H40:I40" si="9">H33/H31</f>
        <v>15.467870724967769</v>
      </c>
      <c r="I40" s="9">
        <f t="shared" si="9"/>
        <v>16.381446792032722</v>
      </c>
    </row>
    <row r="41" spans="3:9" ht="14.25" customHeight="1">
      <c r="C41" s="13"/>
    </row>
    <row r="42" spans="3:9" ht="14.25" customHeight="1"/>
    <row r="43" spans="3:9" ht="14.25" customHeight="1">
      <c r="C43" s="24" t="s">
        <v>19</v>
      </c>
      <c r="D43" s="20"/>
      <c r="E43" s="20"/>
      <c r="F43" s="20"/>
      <c r="G43" s="20"/>
      <c r="H43" s="20"/>
      <c r="I43" s="21"/>
    </row>
    <row r="44" spans="3:9" ht="14.25" customHeight="1">
      <c r="C44" s="3" t="s">
        <v>3</v>
      </c>
      <c r="D44" s="25"/>
      <c r="E44" s="20"/>
      <c r="F44" s="20"/>
      <c r="G44" s="20"/>
      <c r="H44" s="20"/>
      <c r="I44" s="21"/>
    </row>
    <row r="45" spans="3:9" ht="14.25" customHeight="1">
      <c r="C45" s="3" t="s">
        <v>4</v>
      </c>
      <c r="D45" s="22" t="s">
        <v>23</v>
      </c>
      <c r="E45" s="20"/>
      <c r="F45" s="21"/>
      <c r="G45" s="23" t="s">
        <v>24</v>
      </c>
      <c r="H45" s="20"/>
      <c r="I45" s="21"/>
    </row>
    <row r="46" spans="3:9" ht="14.25" customHeight="1">
      <c r="C46" s="3" t="s">
        <v>7</v>
      </c>
      <c r="D46" s="3" t="s">
        <v>8</v>
      </c>
      <c r="E46" s="3" t="s">
        <v>9</v>
      </c>
      <c r="F46" s="3" t="s">
        <v>10</v>
      </c>
      <c r="G46" s="3" t="s">
        <v>8</v>
      </c>
      <c r="H46" s="3" t="s">
        <v>9</v>
      </c>
      <c r="I46" s="3" t="s">
        <v>10</v>
      </c>
    </row>
    <row r="47" spans="3:9" ht="14.25" customHeight="1">
      <c r="C47" s="3" t="s">
        <v>11</v>
      </c>
      <c r="D47" s="3">
        <v>50000001</v>
      </c>
      <c r="E47" s="3"/>
      <c r="F47" s="3"/>
      <c r="G47" s="3">
        <v>50000001</v>
      </c>
      <c r="H47" s="3">
        <v>50000001</v>
      </c>
      <c r="I47" s="3">
        <v>50000001</v>
      </c>
    </row>
    <row r="48" spans="3:9" ht="14.25" customHeight="1">
      <c r="C48" s="3" t="s">
        <v>12</v>
      </c>
      <c r="D48" s="3">
        <v>945477</v>
      </c>
      <c r="E48" s="3"/>
      <c r="F48" s="3"/>
      <c r="G48" s="3"/>
      <c r="H48" s="3"/>
      <c r="I48" s="3"/>
    </row>
    <row r="49" spans="1:9" ht="14.25" customHeight="1">
      <c r="A49" s="6" t="e">
        <f>1000*A48/A47</f>
        <v>#DIV/0!</v>
      </c>
      <c r="C49" s="5" t="s">
        <v>13</v>
      </c>
      <c r="D49" s="6">
        <f t="shared" ref="D49:I49" si="10">1000*D48/D47</f>
        <v>18.909539621809209</v>
      </c>
      <c r="E49" s="6" t="e">
        <f t="shared" si="10"/>
        <v>#DIV/0!</v>
      </c>
      <c r="F49" s="6" t="e">
        <f t="shared" si="10"/>
        <v>#DIV/0!</v>
      </c>
      <c r="G49" s="6">
        <f t="shared" si="10"/>
        <v>0</v>
      </c>
      <c r="H49" s="6">
        <f t="shared" si="10"/>
        <v>0</v>
      </c>
      <c r="I49" s="6">
        <f t="shared" si="10"/>
        <v>0</v>
      </c>
    </row>
    <row r="50" spans="1:9" ht="14.25" customHeight="1">
      <c r="C50" s="3" t="s">
        <v>15</v>
      </c>
      <c r="D50" s="3">
        <v>10081894</v>
      </c>
      <c r="E50" s="3"/>
      <c r="F50" s="3"/>
      <c r="G50" s="3"/>
      <c r="H50" s="3"/>
      <c r="I50" s="3"/>
    </row>
    <row r="51" spans="1:9" ht="14.25" customHeight="1">
      <c r="C51" s="3" t="s">
        <v>25</v>
      </c>
      <c r="D51" s="3">
        <v>158641</v>
      </c>
      <c r="E51" s="3"/>
      <c r="F51" s="3"/>
      <c r="G51" s="3"/>
      <c r="H51" s="3"/>
      <c r="I51" s="3"/>
    </row>
    <row r="52" spans="1:9" ht="14.25" customHeight="1">
      <c r="C52" s="3" t="s">
        <v>26</v>
      </c>
      <c r="D52" s="3">
        <v>1368107</v>
      </c>
      <c r="E52" s="3"/>
      <c r="F52" s="3"/>
      <c r="G52" s="3"/>
      <c r="H52" s="3"/>
      <c r="I52" s="3"/>
    </row>
    <row r="53" spans="1:9" ht="14.25" customHeight="1">
      <c r="C53" s="3" t="s">
        <v>27</v>
      </c>
      <c r="D53" s="3">
        <v>187913</v>
      </c>
      <c r="E53" s="3"/>
      <c r="F53" s="3"/>
      <c r="G53" s="3"/>
      <c r="H53" s="3"/>
      <c r="I53" s="3"/>
    </row>
    <row r="54" spans="1:9" ht="14.25" customHeight="1">
      <c r="C54" s="3" t="s">
        <v>28</v>
      </c>
      <c r="D54" s="3">
        <v>6268463</v>
      </c>
      <c r="E54" s="3"/>
      <c r="F54" s="3"/>
      <c r="G54" s="3"/>
      <c r="H54" s="3"/>
      <c r="I54" s="3"/>
    </row>
    <row r="55" spans="1:9" ht="14.25" customHeight="1">
      <c r="A55" s="9" t="e">
        <f>100*A51/A50</f>
        <v>#DIV/0!</v>
      </c>
      <c r="C55" s="12" t="s">
        <v>29</v>
      </c>
      <c r="D55" s="9">
        <f t="shared" ref="D55:I55" si="11">100*D51/D50</f>
        <v>1.5735237843206842</v>
      </c>
      <c r="E55" s="9" t="e">
        <f t="shared" si="11"/>
        <v>#DIV/0!</v>
      </c>
      <c r="F55" s="9" t="e">
        <f t="shared" si="11"/>
        <v>#DIV/0!</v>
      </c>
      <c r="G55" s="9" t="e">
        <f t="shared" si="11"/>
        <v>#DIV/0!</v>
      </c>
      <c r="H55" s="9" t="e">
        <f t="shared" si="11"/>
        <v>#DIV/0!</v>
      </c>
      <c r="I55" s="9" t="e">
        <f t="shared" si="11"/>
        <v>#DIV/0!</v>
      </c>
    </row>
    <row r="56" spans="1:9" ht="14.25" customHeight="1">
      <c r="A56" s="9" t="e">
        <f>A52/A51</f>
        <v>#DIV/0!</v>
      </c>
      <c r="C56" s="3" t="s">
        <v>31</v>
      </c>
      <c r="D56" s="9">
        <f t="shared" ref="D56:I56" si="12">D52/D51</f>
        <v>8.6239181548275674</v>
      </c>
      <c r="E56" s="9" t="e">
        <f t="shared" si="12"/>
        <v>#DIV/0!</v>
      </c>
      <c r="F56" s="9" t="e">
        <f t="shared" si="12"/>
        <v>#DIV/0!</v>
      </c>
      <c r="G56" s="9" t="e">
        <f t="shared" si="12"/>
        <v>#DIV/0!</v>
      </c>
      <c r="H56" s="9" t="e">
        <f t="shared" si="12"/>
        <v>#DIV/0!</v>
      </c>
      <c r="I56" s="9" t="e">
        <f t="shared" si="12"/>
        <v>#DIV/0!</v>
      </c>
    </row>
    <row r="57" spans="1:9" ht="14.25" customHeight="1">
      <c r="A57" s="9" t="e">
        <f>A50/A48</f>
        <v>#DIV/0!</v>
      </c>
      <c r="C57" s="3" t="s">
        <v>16</v>
      </c>
      <c r="D57" s="9">
        <f t="shared" ref="D57:I57" si="13">D50/D48</f>
        <v>10.663288477667885</v>
      </c>
      <c r="E57" s="9" t="e">
        <f t="shared" si="13"/>
        <v>#DIV/0!</v>
      </c>
      <c r="F57" s="9" t="e">
        <f t="shared" si="13"/>
        <v>#DIV/0!</v>
      </c>
      <c r="G57" s="9" t="e">
        <f t="shared" si="13"/>
        <v>#DIV/0!</v>
      </c>
      <c r="H57" s="9" t="e">
        <f t="shared" si="13"/>
        <v>#DIV/0!</v>
      </c>
      <c r="I57" s="9" t="e">
        <f t="shared" si="13"/>
        <v>#DIV/0!</v>
      </c>
    </row>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C3:I3"/>
    <mergeCell ref="D4:I4"/>
    <mergeCell ref="D5:F5"/>
    <mergeCell ref="G5:I5"/>
    <mergeCell ref="C14:I14"/>
    <mergeCell ref="D15:I15"/>
    <mergeCell ref="D16:F16"/>
    <mergeCell ref="D45:F45"/>
    <mergeCell ref="G45:I45"/>
    <mergeCell ref="G16:I16"/>
    <mergeCell ref="C26:I26"/>
    <mergeCell ref="D27:I27"/>
    <mergeCell ref="D28:F28"/>
    <mergeCell ref="G28:I28"/>
    <mergeCell ref="C43:I43"/>
    <mergeCell ref="D44:I4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defaultColWidth="14.453125" defaultRowHeight="15" customHeight="1"/>
  <cols>
    <col min="1" max="1" width="8.7265625" customWidth="1"/>
    <col min="2" max="2" width="23.7265625" customWidth="1"/>
    <col min="3" max="3" width="24.7265625" customWidth="1"/>
    <col min="4" max="4" width="16.81640625" customWidth="1"/>
    <col min="5" max="7" width="8.7265625" customWidth="1"/>
    <col min="8" max="8" width="32.7265625" customWidth="1"/>
    <col min="9" max="9" width="31.81640625" customWidth="1"/>
    <col min="10" max="10" width="27.81640625" customWidth="1"/>
    <col min="11" max="26" width="8.7265625" customWidth="1"/>
  </cols>
  <sheetData>
    <row r="1" spans="2:10" ht="14.25" customHeight="1"/>
    <row r="2" spans="2:10" ht="14.25" customHeight="1">
      <c r="B2" s="24" t="s">
        <v>32</v>
      </c>
      <c r="C2" s="20"/>
      <c r="D2" s="21"/>
      <c r="H2" s="25" t="s">
        <v>33</v>
      </c>
      <c r="I2" s="20"/>
      <c r="J2" s="21"/>
    </row>
    <row r="3" spans="2:10" ht="14.25" customHeight="1"/>
    <row r="4" spans="2:10" ht="14.25" customHeight="1">
      <c r="D4" s="12" t="s">
        <v>34</v>
      </c>
    </row>
    <row r="5" spans="2:10" ht="14.25" customHeight="1">
      <c r="B5" s="14" t="s">
        <v>35</v>
      </c>
      <c r="C5" s="3" t="s">
        <v>36</v>
      </c>
      <c r="D5" s="3">
        <v>229</v>
      </c>
      <c r="H5" s="15" t="s">
        <v>37</v>
      </c>
      <c r="I5" s="15" t="s">
        <v>38</v>
      </c>
      <c r="J5" s="16" t="s">
        <v>39</v>
      </c>
    </row>
    <row r="6" spans="2:10" ht="14.25" customHeight="1">
      <c r="B6" s="27" t="s">
        <v>40</v>
      </c>
      <c r="C6" s="12" t="s">
        <v>41</v>
      </c>
      <c r="D6" s="3">
        <v>530</v>
      </c>
      <c r="H6" s="12" t="s">
        <v>42</v>
      </c>
      <c r="I6" s="12" t="s">
        <v>43</v>
      </c>
      <c r="J6" s="12" t="s">
        <v>44</v>
      </c>
    </row>
    <row r="7" spans="2:10" ht="14.25" customHeight="1">
      <c r="B7" s="28"/>
      <c r="C7" s="12" t="s">
        <v>45</v>
      </c>
      <c r="D7" s="3">
        <v>608</v>
      </c>
      <c r="H7" s="12" t="s">
        <v>46</v>
      </c>
      <c r="I7" s="12" t="s">
        <v>47</v>
      </c>
      <c r="J7" s="12" t="s">
        <v>48</v>
      </c>
    </row>
    <row r="8" spans="2:10" ht="14.25" customHeight="1">
      <c r="B8" s="29"/>
      <c r="C8" s="12" t="s">
        <v>49</v>
      </c>
      <c r="D8" s="3" t="s">
        <v>50</v>
      </c>
      <c r="H8" s="12" t="s">
        <v>51</v>
      </c>
      <c r="I8" s="12" t="s">
        <v>52</v>
      </c>
      <c r="J8" s="12" t="s">
        <v>53</v>
      </c>
    </row>
    <row r="9" spans="2:10" ht="14.25" customHeight="1">
      <c r="B9" s="30" t="s">
        <v>54</v>
      </c>
      <c r="C9" s="12" t="s">
        <v>55</v>
      </c>
      <c r="D9" s="12">
        <v>839</v>
      </c>
      <c r="H9" s="12" t="s">
        <v>56</v>
      </c>
      <c r="I9" s="12" t="s">
        <v>57</v>
      </c>
      <c r="J9" s="12" t="s">
        <v>58</v>
      </c>
    </row>
    <row r="10" spans="2:10" ht="14.25" customHeight="1">
      <c r="B10" s="29"/>
      <c r="C10" s="12" t="s">
        <v>59</v>
      </c>
      <c r="D10" s="12" t="s">
        <v>60</v>
      </c>
    </row>
    <row r="11" spans="2:10" ht="14.25" customHeight="1"/>
    <row r="12" spans="2:10" ht="14.25" customHeight="1">
      <c r="J12" s="17" t="s">
        <v>61</v>
      </c>
    </row>
    <row r="13" spans="2:10" ht="14.25" customHeight="1"/>
    <row r="14" spans="2:10" ht="14.25" customHeight="1"/>
    <row r="15" spans="2:10" ht="14.25" customHeight="1">
      <c r="J15" s="17" t="s">
        <v>62</v>
      </c>
    </row>
    <row r="16" spans="2:10" ht="14.25" customHeight="1"/>
    <row r="17" spans="1:4" ht="14.25" customHeight="1">
      <c r="A17" s="31" t="s">
        <v>63</v>
      </c>
      <c r="B17" s="18" t="s">
        <v>64</v>
      </c>
      <c r="C17" s="18">
        <v>100110</v>
      </c>
      <c r="D17" s="18">
        <v>100110</v>
      </c>
    </row>
    <row r="18" spans="1:4" ht="14.25" customHeight="1">
      <c r="A18" s="32"/>
      <c r="B18" s="18" t="s">
        <v>65</v>
      </c>
      <c r="C18" s="18">
        <v>232123</v>
      </c>
      <c r="D18" s="18">
        <v>232123</v>
      </c>
    </row>
    <row r="19" spans="1:4" ht="14.25" customHeight="1">
      <c r="A19" s="32"/>
      <c r="B19" s="18" t="s">
        <v>66</v>
      </c>
      <c r="C19" s="18">
        <v>111011</v>
      </c>
      <c r="D19" s="18">
        <v>111011</v>
      </c>
    </row>
    <row r="20" spans="1:4" ht="14.25" customHeight="1">
      <c r="A20" s="33"/>
      <c r="B20" s="18" t="s">
        <v>67</v>
      </c>
      <c r="C20" s="18" t="s">
        <v>68</v>
      </c>
      <c r="D20" s="18" t="s">
        <v>68</v>
      </c>
    </row>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2:D2"/>
    <mergeCell ref="H2:J2"/>
    <mergeCell ref="B6:B8"/>
    <mergeCell ref="B9:B10"/>
    <mergeCell ref="A17:A2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Simplescalar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schultz</dc:creator>
  <cp:lastModifiedBy>Sneha Ramaiah</cp:lastModifiedBy>
  <dcterms:created xsi:type="dcterms:W3CDTF">2015-06-05T18:17:20Z</dcterms:created>
  <dcterms:modified xsi:type="dcterms:W3CDTF">2024-12-04T19:39:56Z</dcterms:modified>
</cp:coreProperties>
</file>