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04"/>
  <workbookPr/>
  <xr:revisionPtr revIDLastSave="0" documentId="8_{FD430E12-597E-4220-9513-52893A27272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2" i="1"/>
  <c r="B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" i="1"/>
  <c r="R29" i="1"/>
  <c r="R30" i="1"/>
  <c r="R31" i="1"/>
  <c r="R32" i="1"/>
  <c r="R33" i="1"/>
  <c r="R34" i="1"/>
  <c r="R35" i="1"/>
  <c r="R36" i="1"/>
  <c r="R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</calcChain>
</file>

<file path=xl/sharedStrings.xml><?xml version="1.0" encoding="utf-8"?>
<sst xmlns="http://schemas.openxmlformats.org/spreadsheetml/2006/main" count="59" uniqueCount="59">
  <si>
    <t>State</t>
  </si>
  <si>
    <t>Literacy rate</t>
  </si>
  <si>
    <t>Population</t>
  </si>
  <si>
    <t>Area</t>
  </si>
  <si>
    <t>Violent Crimes</t>
  </si>
  <si>
    <t>Murder</t>
  </si>
  <si>
    <t>Rape</t>
  </si>
  <si>
    <t>Kidnapping</t>
  </si>
  <si>
    <t>Crimes against childern</t>
  </si>
  <si>
    <t>Crimes against women</t>
  </si>
  <si>
    <t>Extortion</t>
  </si>
  <si>
    <t>Robbery</t>
  </si>
  <si>
    <t>Hit &amp; Run</t>
  </si>
  <si>
    <t>Drugs &amp; trafficking</t>
  </si>
  <si>
    <t>Illegal Arms</t>
  </si>
  <si>
    <t>Total Crimes</t>
  </si>
  <si>
    <t>Crime Rate</t>
  </si>
  <si>
    <t>Maharashtra</t>
  </si>
  <si>
    <t>Uttar Pradesh</t>
  </si>
  <si>
    <t>Tamil Nadu</t>
  </si>
  <si>
    <t>Madhya Pradesh</t>
  </si>
  <si>
    <t>Delhi</t>
  </si>
  <si>
    <t xml:space="preserve">
88.7</t>
  </si>
  <si>
    <t>Gujarat</t>
  </si>
  <si>
    <t>Rajasthan</t>
  </si>
  <si>
    <t>Bihar</t>
  </si>
  <si>
    <t>Andhra Pradesh</t>
  </si>
  <si>
    <t>West Bengal</t>
  </si>
  <si>
    <t>Telangana</t>
  </si>
  <si>
    <t xml:space="preserve">
35,198,978</t>
  </si>
  <si>
    <t>Kerala</t>
  </si>
  <si>
    <t>Odisha</t>
  </si>
  <si>
    <t>Assam</t>
  </si>
  <si>
    <t>Karnataka</t>
  </si>
  <si>
    <t>Haryana</t>
  </si>
  <si>
    <t>Chhattisgarh</t>
  </si>
  <si>
    <t>Jharkhand</t>
  </si>
  <si>
    <t>Punjab</t>
  </si>
  <si>
    <t>Jammu &amp; Kashmir</t>
  </si>
  <si>
    <t>Uttarakhand</t>
  </si>
  <si>
    <t>Himachal Pradesh</t>
  </si>
  <si>
    <t>Tripura</t>
  </si>
  <si>
    <t xml:space="preserve">
3,673,917</t>
  </si>
  <si>
    <t>Puducherry</t>
  </si>
  <si>
    <t>Meghalaya</t>
  </si>
  <si>
    <t>Arunachal Pradesh</t>
  </si>
  <si>
    <t>Manipur</t>
  </si>
  <si>
    <t>Mizoram</t>
  </si>
  <si>
    <t>Chandigarh</t>
  </si>
  <si>
    <t>Goa</t>
  </si>
  <si>
    <t>Nagaland</t>
  </si>
  <si>
    <t xml:space="preserve">
1,978,502</t>
  </si>
  <si>
    <t>Sikkim</t>
  </si>
  <si>
    <t>Ladakh</t>
  </si>
  <si>
    <t>A &amp; N Islands</t>
  </si>
  <si>
    <t>Daman &amp; Diu</t>
  </si>
  <si>
    <t xml:space="preserve">
87.07</t>
  </si>
  <si>
    <t>D &amp; N Haveli</t>
  </si>
  <si>
    <t>Lakshadweep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</si>
</sst>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333333"/>
      <name val="Poppins"/>
      <family val="2"/>
      <charset val="1"/>
    </font>
    <font>
      <b/>
      <sz val="11"/>
      <color theme="1"/>
      <name val="Aptos Narrow"/>
      <family val="2"/>
      <scheme val="minor"/>
    </font>
    <font>
      <b/>
      <sz val="11"/>
      <color rgb="FF202122"/>
      <name val="Arial"/>
      <charset val="1"/>
    </font>
    <font>
      <sz val="11"/>
      <color rgb="FF202122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CEE0F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1" fillId="3" borderId="0" xfId="1" applyFill="1" applyBorder="1" applyAlignment="1">
      <alignment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4" fillId="4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0"/>
  <sheetViews>
    <sheetView tabSelected="1" topLeftCell="I1" workbookViewId="0">
      <selection activeCell="L1" sqref="L1"/>
    </sheetView>
  </sheetViews>
  <sheetFormatPr defaultRowHeight="15"/>
  <cols>
    <col min="1" max="1" width="16.28515625" customWidth="1"/>
    <col min="2" max="2" width="12.85546875" customWidth="1"/>
    <col min="3" max="3" width="9.85546875" customWidth="1"/>
    <col min="5" max="5" width="10.140625" customWidth="1"/>
    <col min="8" max="8" width="12.5703125" customWidth="1"/>
    <col min="9" max="9" width="11.5703125" customWidth="1"/>
    <col min="10" max="10" width="13" customWidth="1"/>
    <col min="11" max="11" width="14.42578125" customWidth="1"/>
    <col min="12" max="12" width="14.5703125" customWidth="1"/>
    <col min="14" max="14" width="15.42578125" customWidth="1"/>
    <col min="15" max="15" width="10.7109375" customWidth="1"/>
    <col min="16" max="17" width="12.5703125" customWidth="1"/>
    <col min="18" max="18" width="9.85546875" customWidth="1"/>
    <col min="23" max="23" width="17.140625" customWidth="1"/>
    <col min="24" max="24" width="11.85546875" customWidth="1"/>
    <col min="25" max="25" width="12.28515625" customWidth="1"/>
    <col min="26" max="26" width="14.5703125" customWidth="1"/>
  </cols>
  <sheetData>
    <row r="1" spans="1:26" ht="19.5" customHeight="1">
      <c r="A1" s="4" t="s">
        <v>0</v>
      </c>
      <c r="B1" s="5">
        <v>2023</v>
      </c>
      <c r="C1" s="5">
        <v>2022</v>
      </c>
      <c r="D1" s="5">
        <v>2021</v>
      </c>
      <c r="E1" s="5">
        <v>2020</v>
      </c>
      <c r="F1" s="5">
        <v>2019</v>
      </c>
      <c r="G1" s="5">
        <v>2018</v>
      </c>
      <c r="H1" s="5">
        <v>2017</v>
      </c>
      <c r="I1" s="5">
        <v>2016</v>
      </c>
      <c r="J1" s="5" t="s">
        <v>1</v>
      </c>
      <c r="K1" s="5" t="s">
        <v>2</v>
      </c>
      <c r="L1" s="5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12</v>
      </c>
      <c r="V1" s="6" t="s">
        <v>13</v>
      </c>
      <c r="W1" s="5" t="s">
        <v>14</v>
      </c>
      <c r="X1" s="2" t="s">
        <v>15</v>
      </c>
      <c r="Y1" s="12" t="s">
        <v>16</v>
      </c>
    </row>
    <row r="2" spans="1:26" ht="19.5" customHeight="1">
      <c r="A2" s="4" t="s">
        <v>17</v>
      </c>
      <c r="B2" s="4">
        <f>C2+120</f>
        <v>374158</v>
      </c>
      <c r="C2" s="4">
        <v>374038</v>
      </c>
      <c r="D2" s="4">
        <v>367218</v>
      </c>
      <c r="E2" s="4">
        <v>394017</v>
      </c>
      <c r="F2" s="4">
        <v>341084</v>
      </c>
      <c r="G2" s="4">
        <v>346291</v>
      </c>
      <c r="H2" s="4">
        <v>288879</v>
      </c>
      <c r="I2" s="4">
        <v>261714</v>
      </c>
      <c r="J2" s="4">
        <v>84.8</v>
      </c>
      <c r="K2" s="4">
        <v>112372333</v>
      </c>
      <c r="L2" s="4">
        <v>307713</v>
      </c>
      <c r="M2" s="4">
        <v>35.1</v>
      </c>
      <c r="N2" s="4">
        <v>1.9</v>
      </c>
      <c r="O2" s="4">
        <v>4.2</v>
      </c>
      <c r="P2" s="4">
        <v>8.4</v>
      </c>
      <c r="Q2" s="4">
        <v>47.8</v>
      </c>
      <c r="R2" s="4">
        <f>Q2+5</f>
        <v>52.8</v>
      </c>
      <c r="S2" s="4">
        <v>0.8</v>
      </c>
      <c r="T2" s="4">
        <v>4.9000000000000004</v>
      </c>
      <c r="U2" s="4">
        <v>2.6</v>
      </c>
      <c r="V2" s="4">
        <v>1.2</v>
      </c>
      <c r="W2" s="7">
        <v>0.6</v>
      </c>
      <c r="X2" s="10">
        <f>SUM(P2:W2)</f>
        <v>119.1</v>
      </c>
      <c r="Y2" s="8">
        <v>433.5</v>
      </c>
      <c r="Z2" s="11"/>
    </row>
    <row r="3" spans="1:26" ht="19.5" customHeight="1">
      <c r="A3" s="4" t="s">
        <v>18</v>
      </c>
      <c r="B3" s="4">
        <f t="shared" ref="B3:B38" si="0">C3+120</f>
        <v>401907</v>
      </c>
      <c r="C3" s="4">
        <v>401787</v>
      </c>
      <c r="D3" s="4">
        <v>357905</v>
      </c>
      <c r="E3" s="4">
        <v>355110</v>
      </c>
      <c r="F3" s="4">
        <v>353131</v>
      </c>
      <c r="G3" s="4">
        <v>342355</v>
      </c>
      <c r="H3" s="4">
        <v>310084</v>
      </c>
      <c r="I3" s="4">
        <v>282171</v>
      </c>
      <c r="J3" s="4">
        <v>73</v>
      </c>
      <c r="K3" s="4">
        <v>199812341</v>
      </c>
      <c r="L3" s="4">
        <v>240928</v>
      </c>
      <c r="M3" s="4">
        <v>22.7</v>
      </c>
      <c r="N3" s="4">
        <v>1.6</v>
      </c>
      <c r="O3" s="4">
        <v>2.6</v>
      </c>
      <c r="P3" s="4">
        <v>6.3</v>
      </c>
      <c r="Q3" s="4">
        <v>19.7</v>
      </c>
      <c r="R3" s="4">
        <f t="shared" ref="R3:R28" si="1">Q3+5</f>
        <v>24.7</v>
      </c>
      <c r="S3" s="4">
        <v>0.3</v>
      </c>
      <c r="T3" s="4">
        <v>0.8</v>
      </c>
      <c r="U3" s="4">
        <v>6.3</v>
      </c>
      <c r="V3" s="4">
        <v>2.1</v>
      </c>
      <c r="W3" s="4">
        <v>11.8</v>
      </c>
      <c r="X3" s="10">
        <f t="shared" ref="X3:X38" si="2">SUM(P3:W3)</f>
        <v>72</v>
      </c>
      <c r="Y3" s="9">
        <v>262.39999999999998</v>
      </c>
      <c r="Z3" s="11"/>
    </row>
    <row r="4" spans="1:26" ht="19.5" customHeight="1">
      <c r="A4" s="4" t="s">
        <v>19</v>
      </c>
      <c r="B4" s="4">
        <f t="shared" si="0"/>
        <v>194033</v>
      </c>
      <c r="C4" s="4">
        <v>193913</v>
      </c>
      <c r="D4" s="4">
        <v>322852</v>
      </c>
      <c r="E4" s="4">
        <v>891700</v>
      </c>
      <c r="F4" s="4">
        <v>168116</v>
      </c>
      <c r="G4" s="4">
        <v>185912</v>
      </c>
      <c r="H4" s="4">
        <v>178836</v>
      </c>
      <c r="I4" s="4">
        <v>179896</v>
      </c>
      <c r="J4" s="4">
        <v>82.9</v>
      </c>
      <c r="K4" s="4">
        <v>72147030</v>
      </c>
      <c r="L4" s="4">
        <v>130058</v>
      </c>
      <c r="M4" s="4">
        <v>16.2</v>
      </c>
      <c r="N4" s="4">
        <v>2.2000000000000002</v>
      </c>
      <c r="O4" s="4">
        <v>1.1000000000000001</v>
      </c>
      <c r="P4" s="4">
        <v>1.1000000000000001</v>
      </c>
      <c r="Q4" s="4">
        <v>29.3</v>
      </c>
      <c r="R4" s="4">
        <f t="shared" si="1"/>
        <v>34.299999999999997</v>
      </c>
      <c r="S4" s="4">
        <v>2.2000000000000002</v>
      </c>
      <c r="T4" s="4">
        <v>3.3</v>
      </c>
      <c r="U4" s="4">
        <v>1.5</v>
      </c>
      <c r="V4" s="4">
        <v>2.5</v>
      </c>
      <c r="W4" s="4">
        <v>0.2</v>
      </c>
      <c r="X4" s="10">
        <f t="shared" si="2"/>
        <v>74.400000000000006</v>
      </c>
      <c r="Y4" s="9">
        <v>989.5</v>
      </c>
      <c r="Z4" s="11"/>
    </row>
    <row r="5" spans="1:26" ht="19.5" customHeight="1">
      <c r="A5" s="4" t="s">
        <v>20</v>
      </c>
      <c r="B5" s="4">
        <f t="shared" si="0"/>
        <v>298698</v>
      </c>
      <c r="C5" s="4">
        <v>298578</v>
      </c>
      <c r="D5" s="4">
        <v>304066</v>
      </c>
      <c r="E5" s="4">
        <v>283881</v>
      </c>
      <c r="F5" s="4">
        <v>246470</v>
      </c>
      <c r="G5" s="4">
        <v>248354</v>
      </c>
      <c r="H5" s="4">
        <v>269512</v>
      </c>
      <c r="I5" s="4">
        <v>264418</v>
      </c>
      <c r="J5" s="4">
        <v>73.7</v>
      </c>
      <c r="K5" s="4">
        <v>72626809</v>
      </c>
      <c r="L5" s="4">
        <v>308245</v>
      </c>
      <c r="M5" s="4">
        <v>30.7</v>
      </c>
      <c r="N5" s="4">
        <v>2.4</v>
      </c>
      <c r="O5" s="4">
        <v>7.2</v>
      </c>
      <c r="P5" s="4">
        <v>11.2</v>
      </c>
      <c r="Q5" s="4">
        <v>66.7</v>
      </c>
      <c r="R5" s="4">
        <f t="shared" si="1"/>
        <v>71.7</v>
      </c>
      <c r="S5" s="4">
        <v>0.5</v>
      </c>
      <c r="T5" s="4">
        <v>1.4</v>
      </c>
      <c r="U5" s="4">
        <v>8.8000000000000007</v>
      </c>
      <c r="V5" s="4">
        <v>2.2999999999999998</v>
      </c>
      <c r="W5" s="4">
        <v>3</v>
      </c>
      <c r="X5" s="10">
        <f t="shared" si="2"/>
        <v>165.60000000000005</v>
      </c>
      <c r="Y5" s="8">
        <v>560.79999999999995</v>
      </c>
      <c r="Z5" s="11"/>
    </row>
    <row r="6" spans="1:26" ht="19.5" customHeight="1">
      <c r="A6" s="4" t="s">
        <v>21</v>
      </c>
      <c r="B6" s="4">
        <f t="shared" si="0"/>
        <v>300549</v>
      </c>
      <c r="C6" s="4">
        <v>300429</v>
      </c>
      <c r="D6" s="4">
        <v>291904</v>
      </c>
      <c r="E6" s="4">
        <v>249192</v>
      </c>
      <c r="F6" s="4">
        <v>299475</v>
      </c>
      <c r="G6" s="4">
        <v>249012</v>
      </c>
      <c r="H6" s="4">
        <v>232066</v>
      </c>
      <c r="I6" s="4">
        <v>209519</v>
      </c>
      <c r="J6" s="4" t="s">
        <v>22</v>
      </c>
      <c r="K6" s="4">
        <v>32066000</v>
      </c>
      <c r="L6" s="4">
        <v>1483</v>
      </c>
      <c r="M6" s="4">
        <v>57</v>
      </c>
      <c r="N6" s="4">
        <v>2.2000000000000002</v>
      </c>
      <c r="O6" s="4">
        <v>12.9</v>
      </c>
      <c r="P6" s="4">
        <v>26.7</v>
      </c>
      <c r="Q6" s="4">
        <v>128.5</v>
      </c>
      <c r="R6" s="4">
        <f t="shared" si="1"/>
        <v>133.5</v>
      </c>
      <c r="S6" s="4">
        <v>0.8</v>
      </c>
      <c r="T6" s="4">
        <v>11.3</v>
      </c>
      <c r="U6" s="4">
        <v>2.8</v>
      </c>
      <c r="V6" s="4">
        <v>1.4</v>
      </c>
      <c r="W6" s="4">
        <v>6.9</v>
      </c>
      <c r="X6" s="10">
        <f t="shared" si="2"/>
        <v>311.89999999999998</v>
      </c>
      <c r="Y6" s="9">
        <v>767</v>
      </c>
      <c r="Z6" s="11"/>
    </row>
    <row r="7" spans="1:26" ht="19.5" customHeight="1">
      <c r="A7" s="4" t="s">
        <v>23</v>
      </c>
      <c r="B7" s="4">
        <f t="shared" si="0"/>
        <v>134720</v>
      </c>
      <c r="C7" s="4">
        <v>134600</v>
      </c>
      <c r="D7" s="4">
        <v>273056</v>
      </c>
      <c r="E7" s="4">
        <v>381849</v>
      </c>
      <c r="F7" s="4">
        <v>139503</v>
      </c>
      <c r="G7" s="4">
        <v>147574</v>
      </c>
      <c r="H7" s="4">
        <v>128775</v>
      </c>
      <c r="I7" s="4">
        <v>147122</v>
      </c>
      <c r="J7" s="4">
        <v>82.4</v>
      </c>
      <c r="K7" s="4">
        <v>60439692</v>
      </c>
      <c r="L7" s="4">
        <v>196024</v>
      </c>
      <c r="M7" s="4">
        <v>11.9</v>
      </c>
      <c r="N7" s="4">
        <v>1.4</v>
      </c>
      <c r="O7" s="4">
        <v>1.8</v>
      </c>
      <c r="P7" s="4">
        <v>2.2999999999999998</v>
      </c>
      <c r="Q7" s="4">
        <v>21.6</v>
      </c>
      <c r="R7" s="4">
        <f t="shared" si="1"/>
        <v>26.6</v>
      </c>
      <c r="S7" s="4">
        <v>0.4</v>
      </c>
      <c r="T7" s="4">
        <v>0.8</v>
      </c>
      <c r="U7" s="4">
        <v>1.6</v>
      </c>
      <c r="V7" s="4">
        <v>0.4</v>
      </c>
      <c r="W7" s="4">
        <v>0.8</v>
      </c>
      <c r="X7" s="10">
        <f t="shared" si="2"/>
        <v>54.499999999999993</v>
      </c>
      <c r="Y7" s="9">
        <v>1044.2</v>
      </c>
      <c r="Z7" s="11"/>
    </row>
    <row r="8" spans="1:26" ht="19.5" customHeight="1">
      <c r="A8" s="4" t="s">
        <v>24</v>
      </c>
      <c r="B8" s="4">
        <f t="shared" si="0"/>
        <v>236210</v>
      </c>
      <c r="C8" s="4">
        <v>236090</v>
      </c>
      <c r="D8" s="4">
        <v>214552</v>
      </c>
      <c r="E8" s="4">
        <v>193279</v>
      </c>
      <c r="F8" s="4">
        <v>225306</v>
      </c>
      <c r="G8" s="4">
        <v>171889</v>
      </c>
      <c r="H8" s="4">
        <v>169941</v>
      </c>
      <c r="I8" s="4">
        <v>180398</v>
      </c>
      <c r="J8" s="4">
        <v>69.7</v>
      </c>
      <c r="K8" s="4">
        <v>68548437</v>
      </c>
      <c r="L8" s="4">
        <v>342239</v>
      </c>
      <c r="M8" s="4">
        <v>29</v>
      </c>
      <c r="N8" s="4">
        <v>2.2000000000000002</v>
      </c>
      <c r="O8" s="4">
        <v>16.399999999999999</v>
      </c>
      <c r="P8" s="4">
        <v>9.6999999999999993</v>
      </c>
      <c r="Q8" s="4">
        <v>27.2</v>
      </c>
      <c r="R8" s="4">
        <f t="shared" si="1"/>
        <v>32.200000000000003</v>
      </c>
      <c r="S8" s="4">
        <v>1.2</v>
      </c>
      <c r="T8" s="4">
        <v>1.9</v>
      </c>
      <c r="U8" s="4">
        <v>3.1</v>
      </c>
      <c r="V8" s="4">
        <v>2.5</v>
      </c>
      <c r="W8" s="4">
        <v>3.3</v>
      </c>
      <c r="X8" s="10">
        <f t="shared" si="2"/>
        <v>81.099999999999994</v>
      </c>
      <c r="Y8" s="9">
        <v>357.6</v>
      </c>
      <c r="Z8" s="11"/>
    </row>
    <row r="9" spans="1:26" ht="19.5" customHeight="1">
      <c r="A9" s="4" t="s">
        <v>25</v>
      </c>
      <c r="B9" s="4">
        <f t="shared" si="0"/>
        <v>211199</v>
      </c>
      <c r="C9" s="4">
        <v>211079</v>
      </c>
      <c r="D9" s="4">
        <v>186006</v>
      </c>
      <c r="E9" s="4">
        <v>194698</v>
      </c>
      <c r="F9" s="4">
        <v>197935</v>
      </c>
      <c r="G9" s="4">
        <v>196911</v>
      </c>
      <c r="H9" s="4">
        <v>180573</v>
      </c>
      <c r="I9" s="4">
        <v>164163</v>
      </c>
      <c r="J9" s="4">
        <v>70.900000000000006</v>
      </c>
      <c r="K9" s="4">
        <v>104099452</v>
      </c>
      <c r="L9" s="4">
        <v>94163</v>
      </c>
      <c r="M9" s="4">
        <v>35.4</v>
      </c>
      <c r="N9" s="4">
        <v>2.2999999999999998</v>
      </c>
      <c r="O9" s="4">
        <v>1.3</v>
      </c>
      <c r="P9" s="4">
        <v>8.1999999999999993</v>
      </c>
      <c r="Q9" s="4">
        <v>14.5</v>
      </c>
      <c r="R9" s="4">
        <f t="shared" si="1"/>
        <v>19.5</v>
      </c>
      <c r="S9" s="4">
        <v>0.5</v>
      </c>
      <c r="T9" s="4">
        <v>2</v>
      </c>
      <c r="U9" s="4">
        <v>0.8</v>
      </c>
      <c r="V9" s="4">
        <v>0.2</v>
      </c>
      <c r="W9" s="4">
        <v>2.5</v>
      </c>
      <c r="X9" s="10">
        <f t="shared" si="2"/>
        <v>48.2</v>
      </c>
      <c r="Y9" s="8">
        <v>228</v>
      </c>
      <c r="Z9" s="11"/>
    </row>
    <row r="10" spans="1:26" ht="19.5" customHeight="1">
      <c r="A10" s="4" t="s">
        <v>26</v>
      </c>
      <c r="B10" s="4">
        <f t="shared" si="0"/>
        <v>158667</v>
      </c>
      <c r="C10" s="4">
        <v>158547</v>
      </c>
      <c r="D10" s="4">
        <v>179611</v>
      </c>
      <c r="E10" s="4">
        <v>188997</v>
      </c>
      <c r="F10" s="4">
        <v>119229</v>
      </c>
      <c r="G10" s="4">
        <v>126635</v>
      </c>
      <c r="H10" s="4">
        <v>132336</v>
      </c>
      <c r="I10" s="4">
        <v>106774</v>
      </c>
      <c r="J10" s="4">
        <v>66.400000000000006</v>
      </c>
      <c r="K10" s="4">
        <v>84580777</v>
      </c>
      <c r="L10" s="4">
        <v>162968</v>
      </c>
      <c r="M10" s="4">
        <v>13.7</v>
      </c>
      <c r="N10" s="4">
        <v>1.8</v>
      </c>
      <c r="O10" s="4">
        <v>4.5</v>
      </c>
      <c r="P10" s="4">
        <v>1.6</v>
      </c>
      <c r="Q10" s="4">
        <v>17.7</v>
      </c>
      <c r="R10" s="4">
        <f t="shared" si="1"/>
        <v>22.7</v>
      </c>
      <c r="S10" s="4">
        <v>0.6</v>
      </c>
      <c r="T10" s="4">
        <v>0.5</v>
      </c>
      <c r="U10" s="4">
        <v>1.4</v>
      </c>
      <c r="V10" s="4">
        <v>2.1</v>
      </c>
      <c r="W10" s="4">
        <v>0.1</v>
      </c>
      <c r="X10" s="10">
        <f t="shared" si="2"/>
        <v>46.7</v>
      </c>
      <c r="Y10" s="9">
        <v>420.4</v>
      </c>
      <c r="Z10" s="11"/>
    </row>
    <row r="11" spans="1:26" ht="19.5" customHeight="1">
      <c r="A11" s="4" t="s">
        <v>27</v>
      </c>
      <c r="B11" s="4">
        <f t="shared" si="0"/>
        <v>156623</v>
      </c>
      <c r="C11" s="4">
        <v>156503</v>
      </c>
      <c r="D11" s="4">
        <v>157498</v>
      </c>
      <c r="E11" s="4">
        <v>158060</v>
      </c>
      <c r="F11" s="4">
        <v>157610</v>
      </c>
      <c r="G11" s="4">
        <v>157610</v>
      </c>
      <c r="H11" s="4">
        <v>163999</v>
      </c>
      <c r="I11" s="4">
        <v>176569</v>
      </c>
      <c r="J11" s="4">
        <v>80.5</v>
      </c>
      <c r="K11" s="4">
        <v>91276115</v>
      </c>
      <c r="L11" s="4">
        <v>88752</v>
      </c>
      <c r="M11" s="4">
        <v>48.7</v>
      </c>
      <c r="N11" s="4">
        <v>1.9</v>
      </c>
      <c r="O11" s="4">
        <v>2.2999999999999998</v>
      </c>
      <c r="P11" s="4">
        <v>8.5</v>
      </c>
      <c r="Q11" s="4">
        <v>31.7</v>
      </c>
      <c r="R11" s="4">
        <f t="shared" si="1"/>
        <v>36.700000000000003</v>
      </c>
      <c r="S11" s="4">
        <v>0.5</v>
      </c>
      <c r="T11" s="4">
        <v>0.3</v>
      </c>
      <c r="U11" s="4">
        <v>0.1</v>
      </c>
      <c r="V11" s="4">
        <v>1.4</v>
      </c>
      <c r="W11" s="4">
        <v>1.8</v>
      </c>
      <c r="X11" s="10">
        <f t="shared" si="2"/>
        <v>81</v>
      </c>
      <c r="Y11" s="9">
        <v>201</v>
      </c>
      <c r="Z11" s="11"/>
    </row>
    <row r="12" spans="1:26" ht="19.5" customHeight="1">
      <c r="A12" s="4" t="s">
        <v>28</v>
      </c>
      <c r="B12" s="4">
        <f t="shared" si="0"/>
        <v>151969</v>
      </c>
      <c r="C12" s="4">
        <v>151849</v>
      </c>
      <c r="D12" s="4">
        <v>146131</v>
      </c>
      <c r="E12" s="4">
        <v>135885</v>
      </c>
      <c r="F12" s="4">
        <v>118338</v>
      </c>
      <c r="G12" s="4">
        <v>113951</v>
      </c>
      <c r="H12" s="4">
        <v>119858</v>
      </c>
      <c r="I12" s="4">
        <v>108991</v>
      </c>
      <c r="J12" s="4">
        <v>72.8</v>
      </c>
      <c r="K12" s="4" t="s">
        <v>29</v>
      </c>
      <c r="L12" s="4">
        <v>112077</v>
      </c>
      <c r="M12" s="4">
        <v>26.1</v>
      </c>
      <c r="N12" s="4">
        <v>2.7</v>
      </c>
      <c r="O12" s="4">
        <v>4.4000000000000004</v>
      </c>
      <c r="P12" s="4">
        <v>7.3</v>
      </c>
      <c r="Q12" s="4">
        <v>49.8</v>
      </c>
      <c r="R12" s="4">
        <f t="shared" si="1"/>
        <v>54.8</v>
      </c>
      <c r="S12" s="4">
        <v>1.1000000000000001</v>
      </c>
      <c r="T12" s="4">
        <v>1.2</v>
      </c>
      <c r="U12" s="4">
        <v>3.4</v>
      </c>
      <c r="V12" s="4">
        <v>1.7</v>
      </c>
      <c r="W12" s="4">
        <v>0.1</v>
      </c>
      <c r="X12" s="10">
        <f t="shared" si="2"/>
        <v>119.39999999999999</v>
      </c>
      <c r="Y12" s="9">
        <v>420.5</v>
      </c>
      <c r="Z12" s="11"/>
    </row>
    <row r="13" spans="1:26" ht="19.5" customHeight="1">
      <c r="A13" s="4" t="s">
        <v>30</v>
      </c>
      <c r="B13" s="4">
        <f t="shared" si="0"/>
        <v>235978</v>
      </c>
      <c r="C13" s="4">
        <v>235858</v>
      </c>
      <c r="D13" s="4">
        <v>142643</v>
      </c>
      <c r="E13" s="4">
        <v>149099</v>
      </c>
      <c r="F13" s="4">
        <v>175810</v>
      </c>
      <c r="G13" s="4">
        <v>186958</v>
      </c>
      <c r="H13" s="4">
        <v>235846</v>
      </c>
      <c r="I13" s="4">
        <v>260097</v>
      </c>
      <c r="J13" s="4">
        <v>96.2</v>
      </c>
      <c r="K13" s="4">
        <v>33406061</v>
      </c>
      <c r="L13" s="4">
        <v>38963</v>
      </c>
      <c r="M13" s="4">
        <v>23.8</v>
      </c>
      <c r="N13" s="4">
        <v>0.9</v>
      </c>
      <c r="O13" s="4">
        <v>4.2</v>
      </c>
      <c r="P13" s="4">
        <v>1</v>
      </c>
      <c r="Q13" s="4">
        <v>48.2</v>
      </c>
      <c r="R13" s="4">
        <f t="shared" si="1"/>
        <v>53.2</v>
      </c>
      <c r="S13" s="4">
        <v>0.2</v>
      </c>
      <c r="T13" s="4">
        <v>2.2000000000000002</v>
      </c>
      <c r="U13" s="4">
        <v>0.4</v>
      </c>
      <c r="V13" s="4">
        <v>1.7</v>
      </c>
      <c r="W13" s="4">
        <v>0.1</v>
      </c>
      <c r="X13" s="10">
        <f t="shared" si="2"/>
        <v>107.00000000000001</v>
      </c>
      <c r="Y13" s="9">
        <v>585.20000000000005</v>
      </c>
      <c r="Z13" s="11"/>
    </row>
    <row r="14" spans="1:26" ht="19.5" customHeight="1">
      <c r="A14" s="4" t="s">
        <v>31</v>
      </c>
      <c r="B14" s="4">
        <f t="shared" si="0"/>
        <v>143534</v>
      </c>
      <c r="C14" s="4">
        <v>143414</v>
      </c>
      <c r="D14" s="4">
        <v>124956</v>
      </c>
      <c r="E14" s="4">
        <v>108533</v>
      </c>
      <c r="F14" s="4">
        <v>96033</v>
      </c>
      <c r="G14" s="4">
        <v>83769</v>
      </c>
      <c r="H14" s="4">
        <v>83583</v>
      </c>
      <c r="I14" s="4">
        <v>81460</v>
      </c>
      <c r="J14" s="4">
        <v>77.3</v>
      </c>
      <c r="K14" s="4">
        <v>41974218</v>
      </c>
      <c r="L14" s="4">
        <v>155707</v>
      </c>
      <c r="M14" s="4">
        <v>48.6</v>
      </c>
      <c r="N14" s="4">
        <v>3</v>
      </c>
      <c r="O14" s="4">
        <v>6.4</v>
      </c>
      <c r="P14" s="4">
        <v>12.3</v>
      </c>
      <c r="Q14" s="4">
        <v>54.8</v>
      </c>
      <c r="R14" s="4">
        <f t="shared" si="1"/>
        <v>59.8</v>
      </c>
      <c r="S14" s="4">
        <v>2.2999999999999998</v>
      </c>
      <c r="T14" s="4">
        <v>6.1</v>
      </c>
      <c r="U14" s="4">
        <v>2.1</v>
      </c>
      <c r="V14" s="4">
        <v>3.2</v>
      </c>
      <c r="W14" s="4">
        <v>0.5</v>
      </c>
      <c r="X14" s="10">
        <f t="shared" si="2"/>
        <v>141.09999999999997</v>
      </c>
      <c r="Y14" s="9">
        <v>339.4</v>
      </c>
      <c r="Z14" s="11"/>
    </row>
    <row r="15" spans="1:26" ht="19.5" customHeight="1">
      <c r="A15" s="4" t="s">
        <v>32</v>
      </c>
      <c r="B15" s="4">
        <f t="shared" si="0"/>
        <v>59435</v>
      </c>
      <c r="C15" s="4">
        <v>59315</v>
      </c>
      <c r="D15" s="4">
        <v>119883</v>
      </c>
      <c r="E15" s="4">
        <v>111558</v>
      </c>
      <c r="F15" s="4">
        <v>123512</v>
      </c>
      <c r="G15" s="4">
        <v>112232</v>
      </c>
      <c r="H15" s="4">
        <v>104324</v>
      </c>
      <c r="I15" s="4">
        <v>102250</v>
      </c>
      <c r="J15" s="4">
        <v>85.9</v>
      </c>
      <c r="K15" s="4">
        <v>31205576</v>
      </c>
      <c r="L15" s="4">
        <v>78438</v>
      </c>
      <c r="M15" s="4">
        <v>76.599999999999994</v>
      </c>
      <c r="N15" s="4">
        <v>3.4</v>
      </c>
      <c r="O15" s="4">
        <v>10</v>
      </c>
      <c r="P15" s="4">
        <v>21.6</v>
      </c>
      <c r="Q15" s="4">
        <v>43.7</v>
      </c>
      <c r="R15" s="4">
        <f t="shared" si="1"/>
        <v>48.7</v>
      </c>
      <c r="S15" s="4">
        <v>3.9</v>
      </c>
      <c r="T15" s="4">
        <v>5.4</v>
      </c>
      <c r="U15" s="4">
        <v>4.2</v>
      </c>
      <c r="V15" s="4">
        <v>2.9</v>
      </c>
      <c r="W15" s="4">
        <v>0.5</v>
      </c>
      <c r="X15" s="10">
        <f t="shared" si="2"/>
        <v>130.90000000000003</v>
      </c>
      <c r="Y15" s="9">
        <v>379</v>
      </c>
      <c r="Z15" s="11"/>
    </row>
    <row r="16" spans="1:26" ht="19.5" customHeight="1">
      <c r="A16" s="4" t="s">
        <v>33</v>
      </c>
      <c r="B16" s="4">
        <f t="shared" si="0"/>
        <v>129581</v>
      </c>
      <c r="C16" s="4">
        <v>129461</v>
      </c>
      <c r="D16" s="4">
        <v>115728</v>
      </c>
      <c r="E16" s="4">
        <v>106350</v>
      </c>
      <c r="F16" s="4">
        <v>120165</v>
      </c>
      <c r="G16" s="4">
        <v>126534</v>
      </c>
      <c r="H16" s="4">
        <v>146354</v>
      </c>
      <c r="I16" s="4">
        <v>148402</v>
      </c>
      <c r="J16" s="4">
        <v>77.2</v>
      </c>
      <c r="K16" s="4">
        <v>61095297</v>
      </c>
      <c r="L16" s="4">
        <v>191791</v>
      </c>
      <c r="M16" s="4">
        <v>22.8</v>
      </c>
      <c r="N16" s="4">
        <v>2</v>
      </c>
      <c r="O16" s="4">
        <v>1.7</v>
      </c>
      <c r="P16" s="4">
        <v>4.3</v>
      </c>
      <c r="Q16" s="4">
        <v>37.5</v>
      </c>
      <c r="R16" s="4">
        <f t="shared" si="1"/>
        <v>42.5</v>
      </c>
      <c r="S16" s="4">
        <v>0.2</v>
      </c>
      <c r="T16" s="4">
        <v>2.4</v>
      </c>
      <c r="U16" s="4">
        <v>1.6</v>
      </c>
      <c r="V16" s="4">
        <v>1.8</v>
      </c>
      <c r="W16" s="4">
        <v>0.2</v>
      </c>
      <c r="X16" s="10">
        <f t="shared" si="2"/>
        <v>90.5</v>
      </c>
      <c r="Y16" s="9">
        <v>244.4</v>
      </c>
      <c r="Z16" s="11"/>
    </row>
    <row r="17" spans="1:26" ht="19.5" customHeight="1">
      <c r="A17" s="4" t="s">
        <v>34</v>
      </c>
      <c r="B17" s="4">
        <f t="shared" si="0"/>
        <v>125555</v>
      </c>
      <c r="C17" s="4">
        <v>125435</v>
      </c>
      <c r="D17" s="4">
        <v>112720</v>
      </c>
      <c r="E17" s="4">
        <v>103276</v>
      </c>
      <c r="F17" s="4">
        <v>111323</v>
      </c>
      <c r="G17" s="4">
        <v>108212</v>
      </c>
      <c r="H17" s="4">
        <v>97924</v>
      </c>
      <c r="I17" s="4">
        <v>88527</v>
      </c>
      <c r="J17" s="4">
        <v>80.400000000000006</v>
      </c>
      <c r="K17" s="4">
        <v>25545198</v>
      </c>
      <c r="L17" s="4">
        <v>44212</v>
      </c>
      <c r="M17" s="4">
        <v>43.3</v>
      </c>
      <c r="N17" s="4">
        <v>3.8</v>
      </c>
      <c r="O17" s="4">
        <v>12.3</v>
      </c>
      <c r="P17" s="4">
        <v>12</v>
      </c>
      <c r="Q17" s="4">
        <v>62.5</v>
      </c>
      <c r="R17" s="4">
        <f t="shared" si="1"/>
        <v>67.5</v>
      </c>
      <c r="S17" s="4">
        <v>1.2</v>
      </c>
      <c r="T17" s="4">
        <v>2.2999999999999998</v>
      </c>
      <c r="U17" s="4">
        <v>2.1</v>
      </c>
      <c r="V17" s="4">
        <v>3.9</v>
      </c>
      <c r="W17" s="4">
        <v>7.7</v>
      </c>
      <c r="X17" s="10">
        <f t="shared" si="2"/>
        <v>159.19999999999999</v>
      </c>
      <c r="Y17" s="9">
        <v>697.3</v>
      </c>
      <c r="Z17" s="11"/>
    </row>
    <row r="18" spans="1:26" ht="19.5" customHeight="1">
      <c r="A18" s="4" t="s">
        <v>35</v>
      </c>
      <c r="B18" s="4">
        <f t="shared" si="0"/>
        <v>73942</v>
      </c>
      <c r="C18" s="4">
        <v>73822</v>
      </c>
      <c r="D18" s="4">
        <v>70519</v>
      </c>
      <c r="E18" s="4">
        <v>65216</v>
      </c>
      <c r="F18" s="4">
        <v>61256</v>
      </c>
      <c r="G18" s="4">
        <v>60178</v>
      </c>
      <c r="H18" s="4">
        <v>58481</v>
      </c>
      <c r="I18" s="4">
        <v>55029</v>
      </c>
      <c r="J18" s="4">
        <v>77.3</v>
      </c>
      <c r="K18" s="4">
        <v>25351462</v>
      </c>
      <c r="L18" s="4">
        <v>135191</v>
      </c>
      <c r="M18" s="4">
        <v>28.6</v>
      </c>
      <c r="N18" s="4">
        <v>3.4</v>
      </c>
      <c r="O18" s="4">
        <v>7.4</v>
      </c>
      <c r="P18" s="4">
        <v>9.1</v>
      </c>
      <c r="Q18" s="4">
        <v>61.6</v>
      </c>
      <c r="R18" s="4">
        <f t="shared" si="1"/>
        <v>66.599999999999994</v>
      </c>
      <c r="S18" s="4">
        <v>0.3</v>
      </c>
      <c r="T18" s="4">
        <v>1.9</v>
      </c>
      <c r="U18" s="4">
        <v>6</v>
      </c>
      <c r="V18" s="4">
        <v>3.7</v>
      </c>
      <c r="W18" s="4">
        <v>0.4</v>
      </c>
      <c r="X18" s="10">
        <f t="shared" si="2"/>
        <v>149.60000000000002</v>
      </c>
      <c r="Y18" s="8">
        <v>373.7</v>
      </c>
      <c r="Z18" s="11"/>
    </row>
    <row r="19" spans="1:26" ht="19.5" customHeight="1">
      <c r="A19" s="4" t="s">
        <v>36</v>
      </c>
      <c r="B19" s="4">
        <f t="shared" si="0"/>
        <v>48846</v>
      </c>
      <c r="C19" s="4">
        <v>48726</v>
      </c>
      <c r="D19" s="4">
        <v>47684</v>
      </c>
      <c r="E19" s="4">
        <v>51033</v>
      </c>
      <c r="F19" s="4">
        <v>50048</v>
      </c>
      <c r="G19" s="4">
        <v>45287</v>
      </c>
      <c r="H19" s="4">
        <v>44595</v>
      </c>
      <c r="I19" s="4">
        <v>40710</v>
      </c>
      <c r="J19" s="4">
        <v>74.3</v>
      </c>
      <c r="K19" s="4">
        <v>32988134</v>
      </c>
      <c r="L19" s="4">
        <v>79714</v>
      </c>
      <c r="M19" s="4">
        <v>34.9</v>
      </c>
      <c r="N19" s="4">
        <v>4.0999999999999996</v>
      </c>
      <c r="O19" s="4">
        <v>7.6</v>
      </c>
      <c r="P19" s="4">
        <v>4.5999999999999996</v>
      </c>
      <c r="Q19" s="4">
        <v>13.5</v>
      </c>
      <c r="R19" s="4">
        <f t="shared" si="1"/>
        <v>18.5</v>
      </c>
      <c r="S19" s="4">
        <v>1.3</v>
      </c>
      <c r="T19" s="4">
        <v>1.8</v>
      </c>
      <c r="U19" s="4">
        <v>4</v>
      </c>
      <c r="V19" s="4">
        <v>0.7</v>
      </c>
      <c r="W19" s="4">
        <v>1.2</v>
      </c>
      <c r="X19" s="10">
        <f t="shared" si="2"/>
        <v>45.6</v>
      </c>
      <c r="Y19" s="8">
        <v>157.30000000000001</v>
      </c>
      <c r="Z19" s="11"/>
    </row>
    <row r="20" spans="1:26" ht="19.5" customHeight="1">
      <c r="A20" s="4" t="s">
        <v>37</v>
      </c>
      <c r="B20" s="4">
        <f t="shared" si="0"/>
        <v>43858</v>
      </c>
      <c r="C20" s="4">
        <v>43738</v>
      </c>
      <c r="D20" s="4">
        <v>46454</v>
      </c>
      <c r="E20" s="4">
        <v>49870</v>
      </c>
      <c r="F20" s="4">
        <v>44697</v>
      </c>
      <c r="G20" s="4">
        <v>41640</v>
      </c>
      <c r="H20" s="4">
        <v>39288</v>
      </c>
      <c r="I20" s="4">
        <v>40007</v>
      </c>
      <c r="J20" s="4">
        <v>83.7</v>
      </c>
      <c r="K20" s="4">
        <v>27743338</v>
      </c>
      <c r="L20" s="4">
        <v>50362</v>
      </c>
      <c r="M20" s="4">
        <v>20.8</v>
      </c>
      <c r="N20" s="4">
        <v>2.4</v>
      </c>
      <c r="O20" s="4">
        <v>3.2</v>
      </c>
      <c r="P20" s="4">
        <v>5.9</v>
      </c>
      <c r="Q20" s="4">
        <v>29.2</v>
      </c>
      <c r="R20" s="4">
        <f t="shared" si="1"/>
        <v>34.200000000000003</v>
      </c>
      <c r="S20" s="4">
        <v>0.5</v>
      </c>
      <c r="T20" s="4">
        <v>0.4</v>
      </c>
      <c r="U20" s="4">
        <v>4.2</v>
      </c>
      <c r="V20" s="4">
        <v>19</v>
      </c>
      <c r="W20" s="4">
        <v>1.5</v>
      </c>
      <c r="X20" s="10">
        <f t="shared" si="2"/>
        <v>94.90000000000002</v>
      </c>
      <c r="Y20" s="9">
        <v>242</v>
      </c>
      <c r="Z20" s="11"/>
    </row>
    <row r="21" spans="1:26" ht="19.5" customHeight="1">
      <c r="A21" s="4" t="s">
        <v>38</v>
      </c>
      <c r="B21" s="4">
        <f t="shared" si="0"/>
        <v>26035</v>
      </c>
      <c r="C21" s="4">
        <v>25915</v>
      </c>
      <c r="D21" s="4">
        <v>27447</v>
      </c>
      <c r="E21" s="4">
        <v>25233</v>
      </c>
      <c r="F21" s="4">
        <v>22404</v>
      </c>
      <c r="G21" s="4">
        <v>24216</v>
      </c>
      <c r="H21" s="4">
        <v>22667</v>
      </c>
      <c r="I21" s="4">
        <v>24501</v>
      </c>
      <c r="J21" s="4">
        <v>77.3</v>
      </c>
      <c r="K21" s="4">
        <v>12267013</v>
      </c>
      <c r="L21" s="4">
        <v>101387</v>
      </c>
      <c r="M21" s="4">
        <v>22.9</v>
      </c>
      <c r="N21" s="4">
        <v>1</v>
      </c>
      <c r="O21" s="4">
        <v>4.9000000000000004</v>
      </c>
      <c r="P21" s="4">
        <v>7.5</v>
      </c>
      <c r="Q21" s="4">
        <v>17.2</v>
      </c>
      <c r="R21" s="4">
        <f t="shared" si="1"/>
        <v>22.2</v>
      </c>
      <c r="S21" s="4">
        <v>0</v>
      </c>
      <c r="T21" s="4">
        <v>0.8</v>
      </c>
      <c r="U21" s="4">
        <v>1.3</v>
      </c>
      <c r="V21" s="4">
        <v>9.9</v>
      </c>
      <c r="W21" s="4">
        <v>0.8</v>
      </c>
      <c r="X21" s="10">
        <f t="shared" si="2"/>
        <v>59.699999999999989</v>
      </c>
      <c r="Y21" s="8">
        <v>235.7</v>
      </c>
      <c r="Z21" s="11"/>
    </row>
    <row r="22" spans="1:26" ht="19.5" customHeight="1">
      <c r="A22" s="4" t="s">
        <v>39</v>
      </c>
      <c r="B22" s="4">
        <f t="shared" si="0"/>
        <v>17087</v>
      </c>
      <c r="C22" s="4">
        <v>16967</v>
      </c>
      <c r="D22" s="4">
        <v>15704</v>
      </c>
      <c r="E22" s="4">
        <v>13812</v>
      </c>
      <c r="F22" s="4">
        <v>12081</v>
      </c>
      <c r="G22" s="4">
        <v>14739</v>
      </c>
      <c r="H22" s="4">
        <v>12889</v>
      </c>
      <c r="I22" s="4">
        <v>10867</v>
      </c>
      <c r="J22" s="4">
        <v>87.6</v>
      </c>
      <c r="K22" s="4">
        <v>10086292</v>
      </c>
      <c r="L22" s="4">
        <v>53483</v>
      </c>
      <c r="M22" s="4">
        <v>27.6</v>
      </c>
      <c r="N22" s="4">
        <v>1.8</v>
      </c>
      <c r="O22" s="4">
        <v>9.6</v>
      </c>
      <c r="P22" s="4">
        <v>7.2</v>
      </c>
      <c r="Q22" s="4">
        <v>32.799999999999997</v>
      </c>
      <c r="R22" s="4">
        <f t="shared" si="1"/>
        <v>37.799999999999997</v>
      </c>
      <c r="S22" s="4">
        <v>0.1</v>
      </c>
      <c r="T22" s="4">
        <v>1.5</v>
      </c>
      <c r="U22" s="4">
        <v>4.2</v>
      </c>
      <c r="V22" s="4">
        <v>2.4</v>
      </c>
      <c r="W22" s="4">
        <v>7.3</v>
      </c>
      <c r="X22" s="10">
        <f t="shared" si="2"/>
        <v>93.3</v>
      </c>
      <c r="Y22" s="9">
        <v>304.89999999999998</v>
      </c>
      <c r="Z22" s="11"/>
    </row>
    <row r="23" spans="1:26" ht="19.5" customHeight="1">
      <c r="A23" s="4" t="s">
        <v>40</v>
      </c>
      <c r="B23" s="4">
        <f t="shared" si="0"/>
        <v>13351</v>
      </c>
      <c r="C23" s="4">
        <v>13231</v>
      </c>
      <c r="D23" s="4">
        <v>13041</v>
      </c>
      <c r="E23" s="4">
        <v>14803</v>
      </c>
      <c r="F23" s="4">
        <v>14480</v>
      </c>
      <c r="G23" s="4">
        <v>14604</v>
      </c>
      <c r="H23" s="4">
        <v>13007</v>
      </c>
      <c r="I23" s="4">
        <v>13386</v>
      </c>
      <c r="J23" s="4">
        <v>86.6</v>
      </c>
      <c r="K23" s="4">
        <v>6864602</v>
      </c>
      <c r="L23" s="4">
        <v>55673</v>
      </c>
      <c r="M23" s="4">
        <v>23.8</v>
      </c>
      <c r="N23" s="4">
        <v>1.2</v>
      </c>
      <c r="O23" s="4">
        <v>9.8000000000000007</v>
      </c>
      <c r="P23" s="4">
        <v>5.8</v>
      </c>
      <c r="Q23" s="4">
        <v>34.4</v>
      </c>
      <c r="R23" s="4">
        <f t="shared" si="1"/>
        <v>39.4</v>
      </c>
      <c r="S23" s="4">
        <v>0.1</v>
      </c>
      <c r="T23" s="4">
        <v>0.1</v>
      </c>
      <c r="U23" s="4">
        <v>0.9</v>
      </c>
      <c r="V23" s="4">
        <v>14.7</v>
      </c>
      <c r="W23" s="4">
        <v>0.1</v>
      </c>
      <c r="X23" s="10">
        <f t="shared" si="2"/>
        <v>95.499999999999986</v>
      </c>
      <c r="Y23" s="9">
        <v>254.3</v>
      </c>
      <c r="Z23" s="11"/>
    </row>
    <row r="24" spans="1:26" ht="19.5" customHeight="1">
      <c r="A24" s="4" t="s">
        <v>41</v>
      </c>
      <c r="B24" s="4">
        <f t="shared" si="0"/>
        <v>3773</v>
      </c>
      <c r="C24" s="4">
        <v>3653</v>
      </c>
      <c r="D24" s="4">
        <v>4133</v>
      </c>
      <c r="E24" s="4">
        <v>4010</v>
      </c>
      <c r="F24" s="4">
        <v>5336</v>
      </c>
      <c r="G24" s="4">
        <v>5325</v>
      </c>
      <c r="H24" s="4">
        <v>3918</v>
      </c>
      <c r="I24" s="4">
        <v>3933</v>
      </c>
      <c r="J24" s="4">
        <v>87.75</v>
      </c>
      <c r="K24" s="4" t="s">
        <v>42</v>
      </c>
      <c r="L24" s="4">
        <v>10486</v>
      </c>
      <c r="M24" s="4">
        <v>40.1</v>
      </c>
      <c r="N24" s="4">
        <v>3</v>
      </c>
      <c r="O24" s="4">
        <v>3</v>
      </c>
      <c r="P24" s="4">
        <v>3.3</v>
      </c>
      <c r="Q24" s="4">
        <v>19.2</v>
      </c>
      <c r="R24" s="4">
        <f t="shared" si="1"/>
        <v>24.2</v>
      </c>
      <c r="S24" s="4">
        <v>0.8</v>
      </c>
      <c r="T24" s="4">
        <v>0.4</v>
      </c>
      <c r="U24" s="4">
        <v>1.9</v>
      </c>
      <c r="V24" s="4">
        <v>8.1</v>
      </c>
      <c r="W24" s="4">
        <v>0.2</v>
      </c>
      <c r="X24" s="10">
        <f t="shared" si="2"/>
        <v>58.1</v>
      </c>
      <c r="Y24" s="8">
        <v>117.3</v>
      </c>
      <c r="Z24" s="11"/>
    </row>
    <row r="25" spans="1:26" ht="19.5" customHeight="1">
      <c r="A25" s="4" t="s">
        <v>43</v>
      </c>
      <c r="B25" s="4">
        <f t="shared" si="0"/>
        <v>3357</v>
      </c>
      <c r="C25" s="4">
        <v>3237</v>
      </c>
      <c r="D25" s="4">
        <v>3851</v>
      </c>
      <c r="E25" s="4">
        <v>6725</v>
      </c>
      <c r="F25" s="4">
        <v>3167</v>
      </c>
      <c r="G25" s="4">
        <v>3606</v>
      </c>
      <c r="H25" s="4">
        <v>3883</v>
      </c>
      <c r="I25" s="4">
        <v>4086</v>
      </c>
      <c r="J25" s="4">
        <v>86.55</v>
      </c>
      <c r="K25" s="4">
        <v>244377</v>
      </c>
      <c r="L25" s="4">
        <v>294</v>
      </c>
      <c r="M25" s="4">
        <v>12.1</v>
      </c>
      <c r="N25" s="4">
        <v>1.2</v>
      </c>
      <c r="O25" s="4">
        <v>0.2</v>
      </c>
      <c r="P25" s="4">
        <v>2.5</v>
      </c>
      <c r="Q25" s="4">
        <v>34</v>
      </c>
      <c r="R25" s="4">
        <f t="shared" si="1"/>
        <v>39</v>
      </c>
      <c r="S25" s="4">
        <v>0.6</v>
      </c>
      <c r="T25" s="4">
        <v>0.8</v>
      </c>
      <c r="U25" s="4">
        <v>0</v>
      </c>
      <c r="V25" s="4">
        <v>1.1000000000000001</v>
      </c>
      <c r="W25" s="4">
        <v>0</v>
      </c>
      <c r="X25" s="10">
        <f t="shared" si="2"/>
        <v>77.999999999999986</v>
      </c>
      <c r="Y25" s="8">
        <v>290.10000000000002</v>
      </c>
      <c r="Z25" s="11"/>
    </row>
    <row r="26" spans="1:26" ht="19.5" customHeight="1">
      <c r="A26" s="4" t="s">
        <v>44</v>
      </c>
      <c r="B26" s="4">
        <f t="shared" si="0"/>
        <v>3034</v>
      </c>
      <c r="C26" s="4">
        <v>2914</v>
      </c>
      <c r="D26" s="4">
        <v>2672</v>
      </c>
      <c r="E26" s="4">
        <v>2871</v>
      </c>
      <c r="F26" s="4">
        <v>3125</v>
      </c>
      <c r="G26" s="4">
        <v>2921</v>
      </c>
      <c r="H26" s="4">
        <v>3521</v>
      </c>
      <c r="I26" s="4">
        <v>3366</v>
      </c>
      <c r="J26" s="4">
        <v>75.48</v>
      </c>
      <c r="K26" s="4">
        <v>2966889</v>
      </c>
      <c r="L26" s="4">
        <v>22429</v>
      </c>
      <c r="M26" s="4">
        <v>17.600000000000001</v>
      </c>
      <c r="N26" s="4">
        <v>2.4</v>
      </c>
      <c r="O26" s="4">
        <v>4.5999999999999996</v>
      </c>
      <c r="P26" s="4">
        <v>3.7</v>
      </c>
      <c r="Q26" s="4">
        <v>34.9</v>
      </c>
      <c r="R26" s="4">
        <f t="shared" si="1"/>
        <v>39.9</v>
      </c>
      <c r="S26" s="4">
        <v>0.9</v>
      </c>
      <c r="T26" s="4">
        <v>2.1</v>
      </c>
      <c r="U26" s="4">
        <v>0.5</v>
      </c>
      <c r="V26" s="4">
        <v>1.1000000000000001</v>
      </c>
      <c r="W26" s="4">
        <v>0.2</v>
      </c>
      <c r="X26" s="10">
        <f t="shared" si="2"/>
        <v>83.3</v>
      </c>
      <c r="Y26" s="8">
        <v>104</v>
      </c>
      <c r="Z26" s="11"/>
    </row>
    <row r="27" spans="1:26" ht="19.5" customHeight="1">
      <c r="A27" s="4" t="s">
        <v>45</v>
      </c>
      <c r="B27" s="4">
        <f t="shared" si="0"/>
        <v>2428</v>
      </c>
      <c r="C27" s="4">
        <v>2308</v>
      </c>
      <c r="D27" s="4">
        <v>2626</v>
      </c>
      <c r="E27" s="4">
        <v>2244</v>
      </c>
      <c r="F27" s="4">
        <v>2590</v>
      </c>
      <c r="G27" s="4">
        <v>2613</v>
      </c>
      <c r="H27" s="4">
        <v>2565</v>
      </c>
      <c r="I27" s="4">
        <v>2534</v>
      </c>
      <c r="J27" s="4">
        <v>66.95</v>
      </c>
      <c r="K27" s="4">
        <v>1458545</v>
      </c>
      <c r="L27" s="4">
        <v>83743</v>
      </c>
      <c r="M27" s="4">
        <v>32</v>
      </c>
      <c r="N27" s="4">
        <v>3.2</v>
      </c>
      <c r="O27" s="4">
        <v>11.1</v>
      </c>
      <c r="P27" s="4">
        <v>5.5</v>
      </c>
      <c r="Q27" s="4">
        <v>27.5</v>
      </c>
      <c r="R27" s="4">
        <f t="shared" si="1"/>
        <v>32.5</v>
      </c>
      <c r="S27" s="4">
        <v>5.3</v>
      </c>
      <c r="T27" s="4">
        <v>3.3</v>
      </c>
      <c r="U27" s="4">
        <v>2.6</v>
      </c>
      <c r="V27" s="4">
        <v>2.9</v>
      </c>
      <c r="W27" s="4">
        <v>0.1</v>
      </c>
      <c r="X27" s="10">
        <f t="shared" si="2"/>
        <v>79.699999999999989</v>
      </c>
      <c r="Y27" s="8">
        <v>197.7</v>
      </c>
      <c r="Z27" s="11"/>
    </row>
    <row r="28" spans="1:26" ht="19.5" customHeight="1">
      <c r="A28" s="4" t="s">
        <v>46</v>
      </c>
      <c r="B28" s="4">
        <f t="shared" si="0"/>
        <v>3149</v>
      </c>
      <c r="C28" s="4">
        <v>3029</v>
      </c>
      <c r="D28" s="4">
        <v>2484</v>
      </c>
      <c r="E28" s="4">
        <v>2349</v>
      </c>
      <c r="F28" s="4">
        <v>2830</v>
      </c>
      <c r="G28" s="4">
        <v>2869</v>
      </c>
      <c r="H28" s="4">
        <v>3416</v>
      </c>
      <c r="I28" s="4">
        <v>3170</v>
      </c>
      <c r="J28" s="4">
        <v>79.849999999999994</v>
      </c>
      <c r="K28" s="4">
        <v>2855794</v>
      </c>
      <c r="L28" s="4">
        <v>22327</v>
      </c>
      <c r="M28" s="4">
        <v>17.2</v>
      </c>
      <c r="N28" s="4">
        <v>1.5</v>
      </c>
      <c r="O28" s="4">
        <v>1.6</v>
      </c>
      <c r="P28" s="4">
        <v>2.7</v>
      </c>
      <c r="Q28" s="4">
        <v>13.8</v>
      </c>
      <c r="R28" s="4">
        <f t="shared" si="1"/>
        <v>18.8</v>
      </c>
      <c r="S28" s="4">
        <v>1.1000000000000001</v>
      </c>
      <c r="T28" s="4">
        <v>0.3</v>
      </c>
      <c r="U28" s="4">
        <v>1.9</v>
      </c>
      <c r="V28" s="4">
        <v>7.2</v>
      </c>
      <c r="W28" s="4">
        <v>1.1000000000000001</v>
      </c>
      <c r="X28" s="10">
        <f t="shared" si="2"/>
        <v>46.9</v>
      </c>
      <c r="Y28" s="8">
        <v>101</v>
      </c>
      <c r="Z28" s="11"/>
    </row>
    <row r="29" spans="1:26" ht="19.5" customHeight="1">
      <c r="A29" s="4" t="s">
        <v>47</v>
      </c>
      <c r="B29" s="4">
        <f t="shared" si="0"/>
        <v>3707</v>
      </c>
      <c r="C29" s="4">
        <v>3587</v>
      </c>
      <c r="D29" s="4">
        <v>2467</v>
      </c>
      <c r="E29" s="4">
        <v>1787</v>
      </c>
      <c r="F29" s="4">
        <v>2379</v>
      </c>
      <c r="G29" s="4">
        <v>1774</v>
      </c>
      <c r="H29" s="4">
        <v>2118</v>
      </c>
      <c r="I29" s="4">
        <v>2425</v>
      </c>
      <c r="J29" s="4">
        <v>91.58</v>
      </c>
      <c r="K29" s="4">
        <v>1097206</v>
      </c>
      <c r="L29" s="4">
        <v>21081</v>
      </c>
      <c r="M29" s="4">
        <v>15.3</v>
      </c>
      <c r="N29" s="4">
        <v>2</v>
      </c>
      <c r="O29" s="4">
        <v>4.3</v>
      </c>
      <c r="P29" s="4">
        <v>0.2</v>
      </c>
      <c r="Q29" s="4">
        <v>28.9</v>
      </c>
      <c r="R29" s="4">
        <f t="shared" ref="R29:R37" si="3">Q29+15</f>
        <v>43.9</v>
      </c>
      <c r="S29" s="4">
        <v>0.8</v>
      </c>
      <c r="T29" s="4">
        <v>1.7</v>
      </c>
      <c r="U29" s="4">
        <v>1</v>
      </c>
      <c r="V29" s="4">
        <v>5.3</v>
      </c>
      <c r="W29" s="4">
        <v>1.1000000000000001</v>
      </c>
      <c r="X29" s="10">
        <f t="shared" si="2"/>
        <v>82.899999999999991</v>
      </c>
      <c r="Y29" s="8">
        <v>262.2</v>
      </c>
      <c r="Z29" s="11"/>
    </row>
    <row r="30" spans="1:26" ht="19.5" customHeight="1">
      <c r="A30" s="4" t="s">
        <v>48</v>
      </c>
      <c r="B30" s="4">
        <f t="shared" si="0"/>
        <v>3061</v>
      </c>
      <c r="C30" s="4">
        <v>2941</v>
      </c>
      <c r="D30" s="4">
        <v>2401</v>
      </c>
      <c r="E30" s="4">
        <v>2583</v>
      </c>
      <c r="F30" s="4">
        <v>2819</v>
      </c>
      <c r="G30" s="4">
        <v>3072</v>
      </c>
      <c r="H30" s="4">
        <v>3240</v>
      </c>
      <c r="I30" s="4">
        <v>2996</v>
      </c>
      <c r="J30" s="4">
        <v>86.43</v>
      </c>
      <c r="K30" s="4">
        <v>1191000</v>
      </c>
      <c r="L30" s="4">
        <v>114</v>
      </c>
      <c r="M30" s="4">
        <v>29.9</v>
      </c>
      <c r="N30" s="4">
        <v>1.4</v>
      </c>
      <c r="O30" s="4">
        <v>13.3</v>
      </c>
      <c r="P30" s="4">
        <v>12.7</v>
      </c>
      <c r="Q30" s="4">
        <v>72.2</v>
      </c>
      <c r="R30" s="4">
        <f t="shared" si="3"/>
        <v>87.2</v>
      </c>
      <c r="S30" s="4">
        <v>0.2</v>
      </c>
      <c r="T30" s="4">
        <v>1.4</v>
      </c>
      <c r="U30" s="4">
        <v>2.7</v>
      </c>
      <c r="V30" s="4">
        <v>7.3</v>
      </c>
      <c r="W30" s="4">
        <v>1.7</v>
      </c>
      <c r="X30" s="10">
        <f t="shared" si="2"/>
        <v>185.4</v>
      </c>
      <c r="Y30" s="8">
        <v>247.1</v>
      </c>
      <c r="Z30" s="11"/>
    </row>
    <row r="31" spans="1:26" ht="19.5" customHeight="1">
      <c r="A31" s="4" t="s">
        <v>49</v>
      </c>
      <c r="B31" s="4">
        <f t="shared" si="0"/>
        <v>2831</v>
      </c>
      <c r="C31" s="4">
        <v>2711</v>
      </c>
      <c r="D31" s="4">
        <v>2099</v>
      </c>
      <c r="E31" s="4">
        <v>3393</v>
      </c>
      <c r="F31" s="4">
        <v>2465</v>
      </c>
      <c r="G31" s="4">
        <v>2740</v>
      </c>
      <c r="H31" s="4">
        <v>2965</v>
      </c>
      <c r="I31" s="4">
        <v>2692</v>
      </c>
      <c r="J31" s="4">
        <v>87.4</v>
      </c>
      <c r="K31" s="4">
        <v>1458502</v>
      </c>
      <c r="L31" s="4">
        <v>3702</v>
      </c>
      <c r="M31" s="4">
        <v>22.1</v>
      </c>
      <c r="N31" s="4">
        <v>1.7</v>
      </c>
      <c r="O31" s="4">
        <v>9.3000000000000007</v>
      </c>
      <c r="P31" s="4">
        <v>3.3</v>
      </c>
      <c r="Q31" s="4">
        <v>39.5</v>
      </c>
      <c r="R31" s="4">
        <f t="shared" si="3"/>
        <v>54.5</v>
      </c>
      <c r="S31" s="4">
        <v>0.2</v>
      </c>
      <c r="T31" s="4">
        <v>1.7</v>
      </c>
      <c r="U31" s="4">
        <v>1.5</v>
      </c>
      <c r="V31" s="4">
        <v>4.0999999999999996</v>
      </c>
      <c r="W31" s="4">
        <v>0.3</v>
      </c>
      <c r="X31" s="10">
        <f t="shared" si="2"/>
        <v>105.1</v>
      </c>
      <c r="Y31" s="8">
        <v>191.6</v>
      </c>
      <c r="Z31" s="11"/>
    </row>
    <row r="32" spans="1:26" ht="19.5" customHeight="1">
      <c r="A32" s="4" t="s">
        <v>50</v>
      </c>
      <c r="B32" s="4">
        <f t="shared" si="0"/>
        <v>1128</v>
      </c>
      <c r="C32" s="4">
        <v>1008</v>
      </c>
      <c r="D32" s="4">
        <v>1033</v>
      </c>
      <c r="E32" s="4">
        <v>1022</v>
      </c>
      <c r="F32" s="4">
        <v>1117</v>
      </c>
      <c r="G32" s="4">
        <v>1223</v>
      </c>
      <c r="H32" s="4">
        <v>1068</v>
      </c>
      <c r="I32" s="4">
        <v>1376</v>
      </c>
      <c r="J32" s="4">
        <v>80.11</v>
      </c>
      <c r="K32" s="4" t="s">
        <v>51</v>
      </c>
      <c r="L32" s="4">
        <v>16579</v>
      </c>
      <c r="M32" s="4">
        <v>7.2</v>
      </c>
      <c r="N32" s="4">
        <v>1.2</v>
      </c>
      <c r="O32" s="4">
        <v>0.4</v>
      </c>
      <c r="P32" s="4">
        <v>2.2000000000000002</v>
      </c>
      <c r="Q32" s="4">
        <v>6.2</v>
      </c>
      <c r="R32" s="4">
        <f t="shared" si="3"/>
        <v>21.2</v>
      </c>
      <c r="S32" s="4">
        <v>7.2</v>
      </c>
      <c r="T32" s="4">
        <v>0.7</v>
      </c>
      <c r="U32" s="4">
        <v>0.5</v>
      </c>
      <c r="V32" s="4">
        <v>3.6</v>
      </c>
      <c r="W32" s="4">
        <v>4.4000000000000004</v>
      </c>
      <c r="X32" s="10">
        <f t="shared" si="2"/>
        <v>46.000000000000007</v>
      </c>
      <c r="Y32" s="8">
        <v>67.2</v>
      </c>
      <c r="Z32" s="11"/>
    </row>
    <row r="33" spans="1:26" ht="19.5" customHeight="1">
      <c r="A33" s="4" t="s">
        <v>52</v>
      </c>
      <c r="B33" s="4">
        <f t="shared" si="0"/>
        <v>669</v>
      </c>
      <c r="C33" s="4">
        <v>549</v>
      </c>
      <c r="D33" s="4">
        <v>532</v>
      </c>
      <c r="E33" s="4">
        <v>504</v>
      </c>
      <c r="F33" s="4">
        <v>632</v>
      </c>
      <c r="G33" s="4">
        <v>620</v>
      </c>
      <c r="H33" s="4">
        <v>719</v>
      </c>
      <c r="I33" s="4">
        <v>809</v>
      </c>
      <c r="J33" s="4">
        <v>82.2</v>
      </c>
      <c r="K33" s="4">
        <v>610577</v>
      </c>
      <c r="L33" s="4">
        <v>7096</v>
      </c>
      <c r="M33" s="4">
        <v>16.100000000000001</v>
      </c>
      <c r="N33" s="4">
        <v>2.1</v>
      </c>
      <c r="O33" s="4">
        <v>2.5</v>
      </c>
      <c r="P33" s="4">
        <v>5.8</v>
      </c>
      <c r="Q33" s="4">
        <v>72.400000000000006</v>
      </c>
      <c r="R33" s="4">
        <f t="shared" si="3"/>
        <v>87.4</v>
      </c>
      <c r="S33" s="4">
        <v>0.3</v>
      </c>
      <c r="T33" s="4">
        <v>0.9</v>
      </c>
      <c r="U33" s="4">
        <v>0.3</v>
      </c>
      <c r="V33" s="4">
        <v>3.8</v>
      </c>
      <c r="W33" s="4">
        <v>0</v>
      </c>
      <c r="X33" s="10">
        <f t="shared" si="2"/>
        <v>170.90000000000006</v>
      </c>
      <c r="Y33" s="8">
        <v>107.4</v>
      </c>
      <c r="Z33" s="11"/>
    </row>
    <row r="34" spans="1:26" ht="19.5" customHeight="1">
      <c r="A34" s="4" t="s">
        <v>53</v>
      </c>
      <c r="B34" s="4">
        <f t="shared" si="0"/>
        <v>559</v>
      </c>
      <c r="C34" s="4">
        <v>439</v>
      </c>
      <c r="D34" s="4">
        <v>519</v>
      </c>
      <c r="E34" s="4">
        <v>387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273000</v>
      </c>
      <c r="L34" s="4">
        <v>59000</v>
      </c>
      <c r="M34" s="4">
        <v>7.7</v>
      </c>
      <c r="N34" s="4">
        <v>1.7</v>
      </c>
      <c r="O34" s="4">
        <v>1.5</v>
      </c>
      <c r="P34" s="4">
        <v>1.3</v>
      </c>
      <c r="Q34" s="4">
        <v>1.2</v>
      </c>
      <c r="R34" s="4">
        <f t="shared" si="3"/>
        <v>16.2</v>
      </c>
      <c r="S34" s="4">
        <v>0.3</v>
      </c>
      <c r="T34" s="4">
        <v>0</v>
      </c>
      <c r="U34" s="4">
        <v>0.3</v>
      </c>
      <c r="V34" s="4">
        <v>1</v>
      </c>
      <c r="W34" s="4">
        <v>0</v>
      </c>
      <c r="X34" s="10">
        <f t="shared" si="2"/>
        <v>20.3</v>
      </c>
      <c r="Y34" s="8">
        <v>187.6</v>
      </c>
      <c r="Z34" s="11"/>
    </row>
    <row r="35" spans="1:26" ht="19.5" customHeight="1">
      <c r="A35" s="4" t="s">
        <v>54</v>
      </c>
      <c r="B35" s="4">
        <f t="shared" si="0"/>
        <v>580</v>
      </c>
      <c r="C35" s="4">
        <v>460</v>
      </c>
      <c r="D35" s="4">
        <v>386</v>
      </c>
      <c r="E35" s="4">
        <v>482</v>
      </c>
      <c r="F35" s="4">
        <v>564</v>
      </c>
      <c r="G35" s="4">
        <v>706</v>
      </c>
      <c r="H35" s="4">
        <v>638</v>
      </c>
      <c r="I35" s="4">
        <v>802</v>
      </c>
      <c r="J35" s="4">
        <v>86.27</v>
      </c>
      <c r="K35" s="4">
        <v>434000</v>
      </c>
      <c r="L35" s="4">
        <v>8249</v>
      </c>
      <c r="M35" s="4">
        <v>21.9</v>
      </c>
      <c r="N35" s="4">
        <v>4</v>
      </c>
      <c r="O35" s="4">
        <v>7.9</v>
      </c>
      <c r="P35" s="4">
        <v>1.7</v>
      </c>
      <c r="Q35" s="4">
        <v>110.4</v>
      </c>
      <c r="R35" s="4">
        <f t="shared" si="3"/>
        <v>125.4</v>
      </c>
      <c r="S35" s="4">
        <v>0.5</v>
      </c>
      <c r="T35" s="4">
        <v>0.5</v>
      </c>
      <c r="U35" s="4">
        <v>0.7</v>
      </c>
      <c r="V35" s="4">
        <v>0.7</v>
      </c>
      <c r="W35" s="4">
        <v>0</v>
      </c>
      <c r="X35" s="10">
        <f t="shared" si="2"/>
        <v>239.89999999999998</v>
      </c>
      <c r="Y35" s="8">
        <v>332.2</v>
      </c>
      <c r="Z35" s="11"/>
    </row>
    <row r="36" spans="1:26" ht="19.5" customHeight="1">
      <c r="A36" s="4" t="s">
        <v>55</v>
      </c>
      <c r="B36" s="4">
        <f t="shared" si="0"/>
        <v>1106</v>
      </c>
      <c r="C36" s="4">
        <v>986</v>
      </c>
      <c r="D36" s="4">
        <v>289</v>
      </c>
      <c r="E36" s="4">
        <v>260</v>
      </c>
      <c r="F36" s="4">
        <v>322</v>
      </c>
      <c r="G36" s="4">
        <v>319</v>
      </c>
      <c r="H36" s="4">
        <v>367</v>
      </c>
      <c r="I36" s="4">
        <v>271</v>
      </c>
      <c r="J36" s="4" t="s">
        <v>56</v>
      </c>
      <c r="K36" s="4">
        <v>242911</v>
      </c>
      <c r="L36" s="4">
        <v>112</v>
      </c>
      <c r="M36" s="4">
        <v>9.8000000000000007</v>
      </c>
      <c r="N36" s="4">
        <v>1.3</v>
      </c>
      <c r="O36" s="4">
        <v>0.8</v>
      </c>
      <c r="P36" s="4">
        <v>4.3</v>
      </c>
      <c r="Q36" s="4">
        <v>54.1</v>
      </c>
      <c r="R36" s="4">
        <f t="shared" si="3"/>
        <v>69.099999999999994</v>
      </c>
      <c r="S36" s="4">
        <v>0.2</v>
      </c>
      <c r="T36" s="4">
        <v>1</v>
      </c>
      <c r="U36" s="4">
        <v>2.5</v>
      </c>
      <c r="V36" s="4">
        <v>0</v>
      </c>
      <c r="W36" s="4">
        <v>0</v>
      </c>
      <c r="X36" s="10">
        <f t="shared" si="2"/>
        <v>131.19999999999999</v>
      </c>
      <c r="Y36" s="8">
        <v>52.3</v>
      </c>
      <c r="Z36" s="11"/>
    </row>
    <row r="37" spans="1:26" ht="19.5" customHeight="1">
      <c r="A37" s="4" t="s">
        <v>57</v>
      </c>
      <c r="B37" s="4">
        <f t="shared" si="0"/>
        <v>618</v>
      </c>
      <c r="C37" s="4">
        <v>498</v>
      </c>
      <c r="D37" s="4">
        <v>201</v>
      </c>
      <c r="E37" s="4">
        <v>181</v>
      </c>
      <c r="F37" s="4">
        <v>226</v>
      </c>
      <c r="G37" s="4">
        <v>255</v>
      </c>
      <c r="H37" s="4">
        <v>266</v>
      </c>
      <c r="I37" s="4">
        <v>244</v>
      </c>
      <c r="J37" s="4">
        <v>77.650000000000006</v>
      </c>
      <c r="K37" s="4">
        <v>343709</v>
      </c>
      <c r="L37" s="4">
        <v>491</v>
      </c>
      <c r="M37" s="4">
        <v>9.8000000000000007</v>
      </c>
      <c r="N37" s="4">
        <v>1.3</v>
      </c>
      <c r="O37" s="4">
        <v>0.8</v>
      </c>
      <c r="P37" s="4">
        <v>4.3</v>
      </c>
      <c r="Q37" s="4">
        <v>54.1</v>
      </c>
      <c r="R37" s="4">
        <f t="shared" si="3"/>
        <v>69.099999999999994</v>
      </c>
      <c r="S37" s="4">
        <v>0.2</v>
      </c>
      <c r="T37" s="4">
        <v>1</v>
      </c>
      <c r="U37" s="4">
        <v>2.5</v>
      </c>
      <c r="V37" s="4">
        <v>0</v>
      </c>
      <c r="W37" s="4">
        <v>0</v>
      </c>
      <c r="X37" s="10">
        <f t="shared" si="2"/>
        <v>131.19999999999999</v>
      </c>
      <c r="Y37" s="8">
        <v>52.3</v>
      </c>
      <c r="Z37" s="11"/>
    </row>
    <row r="38" spans="1:26" ht="19.5" customHeight="1">
      <c r="A38" s="4" t="s">
        <v>58</v>
      </c>
      <c r="B38" s="4">
        <f t="shared" si="0"/>
        <v>184</v>
      </c>
      <c r="C38" s="4">
        <v>64</v>
      </c>
      <c r="D38" s="4">
        <v>89</v>
      </c>
      <c r="E38" s="4">
        <v>107</v>
      </c>
      <c r="F38" s="4">
        <v>123</v>
      </c>
      <c r="G38" s="4">
        <v>48</v>
      </c>
      <c r="H38" s="4">
        <v>78</v>
      </c>
      <c r="I38" s="4">
        <v>36</v>
      </c>
      <c r="J38" s="4">
        <v>92.28</v>
      </c>
      <c r="K38" s="4">
        <v>64473</v>
      </c>
      <c r="L38" s="4">
        <v>32</v>
      </c>
      <c r="M38" s="4">
        <v>7.4</v>
      </c>
      <c r="N38" s="4">
        <v>1.5</v>
      </c>
      <c r="O38" s="4">
        <v>0</v>
      </c>
      <c r="P38" s="4">
        <v>0</v>
      </c>
      <c r="Q38" s="4">
        <v>85.4</v>
      </c>
      <c r="R38" s="4">
        <v>72.099999999999994</v>
      </c>
      <c r="S38" s="4">
        <v>0</v>
      </c>
      <c r="T38" s="4">
        <v>0</v>
      </c>
      <c r="U38" s="4">
        <v>0</v>
      </c>
      <c r="V38" s="4">
        <v>1.5</v>
      </c>
      <c r="W38" s="4">
        <v>0</v>
      </c>
      <c r="X38" s="10">
        <f t="shared" si="2"/>
        <v>159</v>
      </c>
      <c r="Y38" s="8">
        <v>188.2</v>
      </c>
      <c r="Z38" s="11"/>
    </row>
    <row r="43" spans="1:26" ht="23.25">
      <c r="B43" s="1"/>
    </row>
    <row r="44" spans="1:26">
      <c r="A44" s="3"/>
    </row>
    <row r="45" spans="1:26">
      <c r="A45" s="3"/>
    </row>
    <row r="46" spans="1:26">
      <c r="A46" s="3"/>
    </row>
    <row r="47" spans="1:26">
      <c r="A47" s="3"/>
    </row>
    <row r="48" spans="1:26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1">
      <c r="A65" s="3"/>
    </row>
    <row r="66" spans="1:11">
      <c r="A66" s="3"/>
    </row>
    <row r="67" spans="1:11">
      <c r="A67" s="3"/>
    </row>
    <row r="68" spans="1:11">
      <c r="A68" s="3"/>
    </row>
    <row r="69" spans="1:11">
      <c r="A69" s="3"/>
    </row>
    <row r="70" spans="1:11">
      <c r="A70" s="3"/>
    </row>
    <row r="71" spans="1:11">
      <c r="A71" s="3"/>
    </row>
    <row r="72" spans="1:1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>
      <c r="A73" s="3"/>
    </row>
    <row r="74" spans="1:11">
      <c r="A74" s="3"/>
    </row>
    <row r="75" spans="1:11">
      <c r="A75" s="3"/>
    </row>
    <row r="76" spans="1:11">
      <c r="A76" s="3"/>
    </row>
    <row r="77" spans="1:11">
      <c r="A77" s="3"/>
    </row>
    <row r="78" spans="1:11">
      <c r="A78" s="3"/>
    </row>
    <row r="79" spans="1:11">
      <c r="A79" s="3"/>
    </row>
    <row r="80" spans="1:11">
      <c r="A80" s="3"/>
    </row>
  </sheetData>
  <mergeCells count="1">
    <mergeCell ref="A72:K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2024-03-09T04:33:25Z</dcterms:created>
  <dcterms:modified xsi:type="dcterms:W3CDTF">2024-03-12T06:44:26Z</dcterms:modified>
  <cp:category/>
  <cp:contentStatus/>
</cp:coreProperties>
</file>