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00" windowWidth="14055" windowHeight="4050" activeTab="2"/>
  </bookViews>
  <sheets>
    <sheet name="Case study Bio reactor" sheetId="1" r:id="rId1"/>
    <sheet name="Sheet1" sheetId="2" r:id="rId2"/>
    <sheet name="Case study catalytic reactor" sheetId="3" r:id="rId3"/>
    <sheet name="case study CSTR in series" sheetId="4" r:id="rId4"/>
  </sheets>
  <calcPr calcId="144525"/>
</workbook>
</file>

<file path=xl/calcChain.xml><?xml version="1.0" encoding="utf-8"?>
<calcChain xmlns="http://schemas.openxmlformats.org/spreadsheetml/2006/main">
  <c r="Q158" i="3" l="1"/>
  <c r="Q157" i="3"/>
  <c r="Q156" i="3"/>
  <c r="P158" i="3"/>
  <c r="P157" i="3"/>
  <c r="P156" i="3"/>
  <c r="O156" i="3"/>
  <c r="O158" i="3"/>
  <c r="O157" i="3"/>
  <c r="R1003" i="4" l="1"/>
  <c r="R1002" i="4"/>
  <c r="R1001" i="4"/>
  <c r="R1000" i="4"/>
  <c r="R999" i="4"/>
  <c r="R998" i="4"/>
  <c r="R997" i="4"/>
  <c r="R996" i="4"/>
  <c r="R995" i="4"/>
  <c r="R994" i="4"/>
  <c r="R993" i="4"/>
  <c r="R992" i="4"/>
  <c r="R991" i="4"/>
  <c r="R990" i="4"/>
  <c r="R989" i="4"/>
  <c r="R988" i="4"/>
  <c r="R987" i="4"/>
  <c r="R986" i="4"/>
  <c r="R985" i="4"/>
  <c r="R984" i="4"/>
  <c r="R983" i="4"/>
  <c r="R982" i="4"/>
  <c r="R981" i="4"/>
  <c r="R980" i="4"/>
  <c r="R979" i="4"/>
  <c r="R978" i="4"/>
  <c r="R977" i="4"/>
  <c r="R976" i="4"/>
  <c r="R975" i="4"/>
  <c r="R974" i="4"/>
  <c r="R973" i="4"/>
  <c r="R972" i="4"/>
  <c r="R971" i="4"/>
  <c r="R970" i="4"/>
  <c r="R969" i="4"/>
  <c r="R968" i="4"/>
  <c r="R967" i="4"/>
  <c r="R966" i="4"/>
  <c r="R965" i="4"/>
  <c r="R964" i="4"/>
  <c r="R963" i="4"/>
  <c r="R962" i="4"/>
  <c r="R961" i="4"/>
  <c r="R960" i="4"/>
  <c r="R959" i="4"/>
  <c r="R958" i="4"/>
  <c r="R957" i="4"/>
  <c r="R956" i="4"/>
  <c r="R955" i="4"/>
  <c r="R954" i="4"/>
  <c r="R953" i="4"/>
  <c r="R952" i="4"/>
  <c r="R951" i="4"/>
  <c r="R950" i="4"/>
  <c r="R949" i="4"/>
  <c r="R948" i="4"/>
  <c r="R947" i="4"/>
  <c r="R946" i="4"/>
  <c r="R945" i="4"/>
  <c r="R944" i="4"/>
  <c r="R943" i="4"/>
  <c r="R942" i="4"/>
  <c r="R941" i="4"/>
  <c r="R940" i="4"/>
  <c r="R939" i="4"/>
  <c r="R938" i="4"/>
  <c r="R937" i="4"/>
  <c r="R936" i="4"/>
  <c r="R935" i="4"/>
  <c r="R934" i="4"/>
  <c r="R933" i="4"/>
  <c r="R932" i="4"/>
  <c r="R931" i="4"/>
  <c r="R930" i="4"/>
  <c r="R929" i="4"/>
  <c r="R928" i="4"/>
  <c r="R927" i="4"/>
  <c r="R926" i="4"/>
  <c r="R925" i="4"/>
  <c r="R924" i="4"/>
  <c r="R923" i="4"/>
  <c r="R922" i="4"/>
  <c r="R921" i="4"/>
  <c r="R920" i="4"/>
  <c r="R919" i="4"/>
  <c r="R918" i="4"/>
  <c r="R917" i="4"/>
  <c r="R916" i="4"/>
  <c r="R915" i="4"/>
  <c r="R914" i="4"/>
  <c r="R913" i="4"/>
  <c r="R912" i="4"/>
  <c r="R911" i="4"/>
  <c r="R910" i="4"/>
  <c r="R909" i="4"/>
  <c r="R908" i="4"/>
  <c r="R907" i="4"/>
  <c r="R906" i="4"/>
  <c r="R905" i="4"/>
  <c r="R904" i="4"/>
  <c r="R903" i="4"/>
  <c r="R902" i="4"/>
  <c r="R901" i="4"/>
  <c r="R900" i="4"/>
  <c r="R899" i="4"/>
  <c r="R898" i="4"/>
  <c r="R897" i="4"/>
  <c r="R896" i="4"/>
  <c r="R895" i="4"/>
  <c r="R894" i="4"/>
  <c r="R893" i="4"/>
  <c r="R892" i="4"/>
  <c r="R891" i="4"/>
  <c r="R890" i="4"/>
  <c r="R889" i="4"/>
  <c r="R888" i="4"/>
  <c r="R887" i="4"/>
  <c r="R886" i="4"/>
  <c r="R885" i="4"/>
  <c r="R884" i="4"/>
  <c r="R883" i="4"/>
  <c r="R882" i="4"/>
  <c r="R881" i="4"/>
  <c r="R880" i="4"/>
  <c r="R879" i="4"/>
  <c r="R878" i="4"/>
  <c r="R877" i="4"/>
  <c r="R876" i="4"/>
  <c r="R875" i="4"/>
  <c r="R874" i="4"/>
  <c r="R873" i="4"/>
  <c r="R872" i="4"/>
  <c r="R871" i="4"/>
  <c r="R870" i="4"/>
  <c r="R869" i="4"/>
  <c r="R868" i="4"/>
  <c r="R867" i="4"/>
  <c r="R866" i="4"/>
  <c r="R865" i="4"/>
  <c r="R864" i="4"/>
  <c r="R863" i="4"/>
  <c r="R862" i="4"/>
  <c r="R861" i="4"/>
  <c r="R860" i="4"/>
  <c r="R859" i="4"/>
  <c r="R858" i="4"/>
  <c r="R857" i="4"/>
  <c r="R856" i="4"/>
  <c r="R855" i="4"/>
  <c r="R854" i="4"/>
  <c r="R853" i="4"/>
  <c r="R852" i="4"/>
  <c r="R851" i="4"/>
  <c r="R850" i="4"/>
  <c r="R849" i="4"/>
  <c r="R848" i="4"/>
  <c r="R847" i="4"/>
  <c r="R846" i="4"/>
  <c r="R845" i="4"/>
  <c r="R844" i="4"/>
  <c r="R843" i="4"/>
  <c r="R842" i="4"/>
  <c r="R841" i="4"/>
  <c r="R840" i="4"/>
  <c r="R839" i="4"/>
  <c r="R838" i="4"/>
  <c r="R837" i="4"/>
  <c r="R836" i="4"/>
  <c r="R835" i="4"/>
  <c r="R834" i="4"/>
  <c r="R833" i="4"/>
  <c r="R832" i="4"/>
  <c r="R831" i="4"/>
  <c r="R830" i="4"/>
  <c r="R829" i="4"/>
  <c r="R828" i="4"/>
  <c r="R827" i="4"/>
  <c r="R826" i="4"/>
  <c r="R825" i="4"/>
  <c r="R824" i="4"/>
  <c r="R823" i="4"/>
  <c r="R822" i="4"/>
  <c r="R821" i="4"/>
  <c r="R820" i="4"/>
  <c r="R819" i="4"/>
  <c r="R818" i="4"/>
  <c r="R817" i="4"/>
  <c r="R816" i="4"/>
  <c r="R815" i="4"/>
  <c r="R814" i="4"/>
  <c r="R813" i="4"/>
  <c r="R812" i="4"/>
  <c r="R811" i="4"/>
  <c r="R810" i="4"/>
  <c r="R809" i="4"/>
  <c r="R808" i="4"/>
  <c r="R807" i="4"/>
  <c r="R806" i="4"/>
  <c r="R805" i="4"/>
  <c r="R804" i="4"/>
  <c r="R803" i="4"/>
  <c r="R802" i="4"/>
  <c r="R801" i="4"/>
  <c r="R800" i="4"/>
  <c r="R799" i="4"/>
  <c r="R798" i="4"/>
  <c r="R797" i="4"/>
  <c r="R796" i="4"/>
  <c r="R795" i="4"/>
  <c r="R794" i="4"/>
  <c r="R793" i="4"/>
  <c r="R792" i="4"/>
  <c r="R791" i="4"/>
  <c r="R790" i="4"/>
  <c r="R789" i="4"/>
  <c r="R788" i="4"/>
  <c r="R787" i="4"/>
  <c r="R786" i="4"/>
  <c r="R785" i="4"/>
  <c r="R784" i="4"/>
  <c r="R783" i="4"/>
  <c r="R782" i="4"/>
  <c r="R781" i="4"/>
  <c r="R780" i="4"/>
  <c r="R779" i="4"/>
  <c r="R778" i="4"/>
  <c r="R777" i="4"/>
  <c r="R776" i="4"/>
  <c r="R775" i="4"/>
  <c r="R774" i="4"/>
  <c r="R773" i="4"/>
  <c r="R772" i="4"/>
  <c r="R771" i="4"/>
  <c r="R770" i="4"/>
  <c r="R769" i="4"/>
  <c r="R768" i="4"/>
  <c r="R767" i="4"/>
  <c r="R766" i="4"/>
  <c r="R765" i="4"/>
  <c r="R764" i="4"/>
  <c r="R763" i="4"/>
  <c r="R762" i="4"/>
  <c r="R761" i="4"/>
  <c r="R760" i="4"/>
  <c r="R759" i="4"/>
  <c r="R758" i="4"/>
  <c r="R757" i="4"/>
  <c r="R756" i="4"/>
  <c r="R755" i="4"/>
  <c r="R754" i="4"/>
  <c r="R753" i="4"/>
  <c r="R752" i="4"/>
  <c r="R751" i="4"/>
  <c r="R750" i="4"/>
  <c r="R749" i="4"/>
  <c r="R748" i="4"/>
  <c r="R747" i="4"/>
  <c r="R746" i="4"/>
  <c r="R745" i="4"/>
  <c r="R744" i="4"/>
  <c r="R743" i="4"/>
  <c r="R742" i="4"/>
  <c r="R741" i="4"/>
  <c r="R740" i="4"/>
  <c r="R739" i="4"/>
  <c r="R738" i="4"/>
  <c r="R737" i="4"/>
  <c r="R736" i="4"/>
  <c r="R735" i="4"/>
  <c r="R734" i="4"/>
  <c r="R733" i="4"/>
  <c r="R732" i="4"/>
  <c r="R731" i="4"/>
  <c r="R730" i="4"/>
  <c r="R729" i="4"/>
  <c r="R728" i="4"/>
  <c r="R727" i="4"/>
  <c r="R726" i="4"/>
  <c r="R725" i="4"/>
  <c r="R724" i="4"/>
  <c r="R723" i="4"/>
  <c r="R722" i="4"/>
  <c r="R721" i="4"/>
  <c r="R720" i="4"/>
  <c r="R719" i="4"/>
  <c r="R718" i="4"/>
  <c r="R717" i="4"/>
  <c r="R716" i="4"/>
  <c r="R715" i="4"/>
  <c r="R714" i="4"/>
  <c r="R713" i="4"/>
  <c r="R712" i="4"/>
  <c r="R711" i="4"/>
  <c r="R710" i="4"/>
  <c r="R709" i="4"/>
  <c r="R708" i="4"/>
  <c r="R707" i="4"/>
  <c r="R706" i="4"/>
  <c r="R705" i="4"/>
  <c r="R704" i="4"/>
  <c r="R703" i="4"/>
  <c r="R702" i="4"/>
  <c r="R701" i="4"/>
  <c r="R700" i="4"/>
  <c r="R699" i="4"/>
  <c r="R698" i="4"/>
  <c r="R697" i="4"/>
  <c r="R696" i="4"/>
  <c r="R695" i="4"/>
  <c r="R694" i="4"/>
  <c r="R693" i="4"/>
  <c r="R692" i="4"/>
  <c r="R691" i="4"/>
  <c r="R690" i="4"/>
  <c r="R689" i="4"/>
  <c r="R688" i="4"/>
  <c r="R687" i="4"/>
  <c r="R686" i="4"/>
  <c r="R685" i="4"/>
  <c r="R684" i="4"/>
  <c r="R683" i="4"/>
  <c r="R682" i="4"/>
  <c r="R681" i="4"/>
  <c r="R680" i="4"/>
  <c r="R679" i="4"/>
  <c r="R678" i="4"/>
  <c r="R677" i="4"/>
  <c r="R676" i="4"/>
  <c r="R675" i="4"/>
  <c r="R674" i="4"/>
  <c r="R673" i="4"/>
  <c r="R672" i="4"/>
  <c r="R671" i="4"/>
  <c r="R670" i="4"/>
  <c r="R669" i="4"/>
  <c r="R668" i="4"/>
  <c r="R667" i="4"/>
  <c r="R666" i="4"/>
  <c r="R665" i="4"/>
  <c r="R664" i="4"/>
  <c r="R663" i="4"/>
  <c r="R662" i="4"/>
  <c r="R661" i="4"/>
  <c r="R660" i="4"/>
  <c r="R659" i="4"/>
  <c r="R658" i="4"/>
  <c r="R657" i="4"/>
  <c r="R656" i="4"/>
  <c r="R655" i="4"/>
  <c r="R654" i="4"/>
  <c r="R653" i="4"/>
  <c r="R652" i="4"/>
  <c r="R651" i="4"/>
  <c r="R650" i="4"/>
  <c r="R649" i="4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I63" i="1"/>
  <c r="H58" i="1"/>
  <c r="E54" i="1"/>
  <c r="D54" i="1"/>
  <c r="C54" i="1"/>
  <c r="E53" i="1"/>
  <c r="D53" i="1"/>
  <c r="C53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I61" i="1" s="1"/>
  <c r="H6" i="1"/>
  <c r="H54" i="1" s="1"/>
  <c r="H56" i="1" s="1"/>
</calcChain>
</file>

<file path=xl/sharedStrings.xml><?xml version="1.0" encoding="utf-8"?>
<sst xmlns="http://schemas.openxmlformats.org/spreadsheetml/2006/main" count="48" uniqueCount="44">
  <si>
    <t>Experimental Data of Bio Reactor</t>
  </si>
  <si>
    <t xml:space="preserve">Experimental setup of the bioprocess </t>
  </si>
  <si>
    <t>batch</t>
  </si>
  <si>
    <t>glucose</t>
  </si>
  <si>
    <t>biomass</t>
  </si>
  <si>
    <t>DO</t>
  </si>
  <si>
    <t>gluconic</t>
  </si>
  <si>
    <t>Predicted yield</t>
  </si>
  <si>
    <t>mse</t>
  </si>
  <si>
    <t>error%</t>
  </si>
  <si>
    <t>no</t>
  </si>
  <si>
    <t>concn</t>
  </si>
  <si>
    <t>acid yield</t>
  </si>
  <si>
    <t>(x1) (g/L)</t>
  </si>
  <si>
    <t>(x2) (g/L)</t>
  </si>
  <si>
    <t>(x3) (mg/L)</t>
  </si>
  <si>
    <t>(Y1) (%)</t>
  </si>
  <si>
    <t>%</t>
  </si>
  <si>
    <t>Reaction</t>
  </si>
  <si>
    <t>Glucose+ Biomass+ dissoved oxygen------&gt; Gluconic acid</t>
  </si>
  <si>
    <t>Reference : Singh Cheema, J.J., Sankpal, N. V., Tambe, S.S., Kulkarni, B.D., 2002. Genetic programming assisted stochastic optimization strategies for optimization of glucose to gluconic acid fermentation. Biotechnol. Prog. 18, 1356–1365. https://doi.org/10.1021/bp015509s</t>
  </si>
  <si>
    <t>MSE</t>
  </si>
  <si>
    <t>RMSE</t>
  </si>
  <si>
    <t>R2</t>
  </si>
  <si>
    <t>avergae error%</t>
  </si>
  <si>
    <t>50 percentile of error</t>
  </si>
  <si>
    <t>Case study of catalytic reactor</t>
  </si>
  <si>
    <t>PH2</t>
  </si>
  <si>
    <t>PT</t>
  </si>
  <si>
    <t>PB</t>
  </si>
  <si>
    <t>RT</t>
  </si>
  <si>
    <t>Sl no</t>
  </si>
  <si>
    <t>Partial pressure of hydrogen</t>
  </si>
  <si>
    <t>Partial pressure of Toluene</t>
  </si>
  <si>
    <t>Partial pressure of Benzene</t>
  </si>
  <si>
    <t>Reaction rate</t>
  </si>
  <si>
    <t>mm Hg</t>
  </si>
  <si>
    <t>10^(-10)mol toluenen/g cat. Sec</t>
  </si>
  <si>
    <t>case study : CSTR in series</t>
  </si>
  <si>
    <t>SL NO</t>
  </si>
  <si>
    <t>CAF</t>
  </si>
  <si>
    <t>T1</t>
  </si>
  <si>
    <t>T2</t>
  </si>
  <si>
    <t>CB2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</si>
</sst>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20"/>
      <color theme="1"/>
      <name val="Times New Roman"/>
      <family val="1"/>
    </font>
    <font>
      <sz val="11"/>
      <name val="Calibri"/>
      <family val="2"/>
    </font>
    <font>
      <sz val="22"/>
      <color theme="1"/>
      <name val="Times New Roman"/>
      <family val="1"/>
    </font>
    <font>
      <sz val="16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92D050"/>
        <bgColor rgb="FF92D050"/>
      </patternFill>
    </fill>
    <fill>
      <patternFill patternType="solid">
        <fgColor rgb="FFFFD965"/>
        <bgColor rgb="FFFFD965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2" borderId="5" xfId="0" applyFont="1" applyFill="1" applyBorder="1"/>
    <xf numFmtId="0" fontId="5" fillId="2" borderId="1" xfId="0" applyFont="1" applyFill="1" applyBorder="1"/>
    <xf numFmtId="0" fontId="1" fillId="4" borderId="5" xfId="0" applyFont="1" applyFill="1" applyBorder="1"/>
    <xf numFmtId="2" fontId="1" fillId="4" borderId="1" xfId="0" applyNumberFormat="1" applyFont="1" applyFill="1" applyBorder="1"/>
    <xf numFmtId="0" fontId="1" fillId="4" borderId="1" xfId="0" applyFont="1" applyFill="1" applyBorder="1"/>
    <xf numFmtId="0" fontId="1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7" fillId="0" borderId="0" xfId="0" applyFont="1"/>
    <xf numFmtId="164" fontId="1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'Case study Bio reactor'!$F$6:$F$51</c:f>
              <c:numCache>
                <c:formatCode>General</c:formatCode>
                <c:ptCount val="46"/>
                <c:pt idx="0">
                  <c:v>5.9</c:v>
                </c:pt>
                <c:pt idx="1">
                  <c:v>29.42</c:v>
                </c:pt>
                <c:pt idx="2">
                  <c:v>20.76</c:v>
                </c:pt>
                <c:pt idx="3">
                  <c:v>35.51</c:v>
                </c:pt>
                <c:pt idx="4">
                  <c:v>35.159999999999997</c:v>
                </c:pt>
                <c:pt idx="5">
                  <c:v>27.77</c:v>
                </c:pt>
                <c:pt idx="6">
                  <c:v>34.479999999999997</c:v>
                </c:pt>
                <c:pt idx="7">
                  <c:v>57.86</c:v>
                </c:pt>
                <c:pt idx="8">
                  <c:v>49.32</c:v>
                </c:pt>
                <c:pt idx="9">
                  <c:v>78.989999999999995</c:v>
                </c:pt>
                <c:pt idx="10">
                  <c:v>89.48</c:v>
                </c:pt>
                <c:pt idx="11">
                  <c:v>94.5</c:v>
                </c:pt>
                <c:pt idx="12">
                  <c:v>89.63</c:v>
                </c:pt>
                <c:pt idx="13">
                  <c:v>79.05</c:v>
                </c:pt>
                <c:pt idx="14">
                  <c:v>94.58</c:v>
                </c:pt>
                <c:pt idx="15">
                  <c:v>93.41</c:v>
                </c:pt>
                <c:pt idx="16">
                  <c:v>91.26</c:v>
                </c:pt>
                <c:pt idx="17">
                  <c:v>93.67</c:v>
                </c:pt>
                <c:pt idx="18">
                  <c:v>92.69</c:v>
                </c:pt>
                <c:pt idx="19">
                  <c:v>93.3</c:v>
                </c:pt>
                <c:pt idx="20">
                  <c:v>88.13</c:v>
                </c:pt>
                <c:pt idx="21">
                  <c:v>92.7</c:v>
                </c:pt>
                <c:pt idx="22">
                  <c:v>20.04</c:v>
                </c:pt>
                <c:pt idx="23">
                  <c:v>6.13</c:v>
                </c:pt>
                <c:pt idx="24">
                  <c:v>17.579999999999998</c:v>
                </c:pt>
                <c:pt idx="25">
                  <c:v>7.2</c:v>
                </c:pt>
                <c:pt idx="26">
                  <c:v>35.090000000000003</c:v>
                </c:pt>
                <c:pt idx="27">
                  <c:v>24.12</c:v>
                </c:pt>
                <c:pt idx="28">
                  <c:v>40.99</c:v>
                </c:pt>
                <c:pt idx="29">
                  <c:v>41.33</c:v>
                </c:pt>
                <c:pt idx="30">
                  <c:v>41.25</c:v>
                </c:pt>
                <c:pt idx="31">
                  <c:v>68.22</c:v>
                </c:pt>
                <c:pt idx="32">
                  <c:v>58.82</c:v>
                </c:pt>
                <c:pt idx="33">
                  <c:v>58.03</c:v>
                </c:pt>
                <c:pt idx="34">
                  <c:v>79.61</c:v>
                </c:pt>
                <c:pt idx="35">
                  <c:v>68.38</c:v>
                </c:pt>
                <c:pt idx="36">
                  <c:v>93.4</c:v>
                </c:pt>
                <c:pt idx="37">
                  <c:v>56.3</c:v>
                </c:pt>
                <c:pt idx="38">
                  <c:v>88.63</c:v>
                </c:pt>
                <c:pt idx="39">
                  <c:v>91.94</c:v>
                </c:pt>
                <c:pt idx="40">
                  <c:v>93.68</c:v>
                </c:pt>
                <c:pt idx="41">
                  <c:v>89.09</c:v>
                </c:pt>
                <c:pt idx="42">
                  <c:v>94.5</c:v>
                </c:pt>
                <c:pt idx="43">
                  <c:v>93.82</c:v>
                </c:pt>
                <c:pt idx="44">
                  <c:v>93.53</c:v>
                </c:pt>
                <c:pt idx="45">
                  <c:v>93.54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'Case study Bio reactor'!$G$6:$G$51</c:f>
              <c:numCache>
                <c:formatCode>0.00</c:formatCode>
                <c:ptCount val="46"/>
                <c:pt idx="0">
                  <c:v>5.9291362765965401</c:v>
                </c:pt>
                <c:pt idx="1">
                  <c:v>30.161606120258401</c:v>
                </c:pt>
                <c:pt idx="2">
                  <c:v>20.611627209980899</c:v>
                </c:pt>
                <c:pt idx="3">
                  <c:v>35.607755055943201</c:v>
                </c:pt>
                <c:pt idx="4">
                  <c:v>35.038002152531199</c:v>
                </c:pt>
                <c:pt idx="5">
                  <c:v>28.199939395244101</c:v>
                </c:pt>
                <c:pt idx="6">
                  <c:v>34.443850109099301</c:v>
                </c:pt>
                <c:pt idx="7">
                  <c:v>57.301410805332097</c:v>
                </c:pt>
                <c:pt idx="8">
                  <c:v>48.283875360820701</c:v>
                </c:pt>
                <c:pt idx="9">
                  <c:v>79.345938633883193</c:v>
                </c:pt>
                <c:pt idx="10">
                  <c:v>89.044371699018896</c:v>
                </c:pt>
                <c:pt idx="11">
                  <c:v>94.453169195422007</c:v>
                </c:pt>
                <c:pt idx="12">
                  <c:v>89.598970424935303</c:v>
                </c:pt>
                <c:pt idx="13">
                  <c:v>79.539784506384706</c:v>
                </c:pt>
                <c:pt idx="14">
                  <c:v>94.5055811894714</c:v>
                </c:pt>
                <c:pt idx="15">
                  <c:v>94.1995139975825</c:v>
                </c:pt>
                <c:pt idx="16">
                  <c:v>91.002615696474393</c:v>
                </c:pt>
                <c:pt idx="17">
                  <c:v>93.531827474579401</c:v>
                </c:pt>
                <c:pt idx="18">
                  <c:v>91.894191377692195</c:v>
                </c:pt>
                <c:pt idx="19">
                  <c:v>94.007346169134607</c:v>
                </c:pt>
                <c:pt idx="20">
                  <c:v>88.409563743134896</c:v>
                </c:pt>
                <c:pt idx="21">
                  <c:v>92.5853237379972</c:v>
                </c:pt>
                <c:pt idx="22">
                  <c:v>20.054945060196101</c:v>
                </c:pt>
                <c:pt idx="23">
                  <c:v>7.1733668120082603</c:v>
                </c:pt>
                <c:pt idx="24">
                  <c:v>8.2148889803780492</c:v>
                </c:pt>
                <c:pt idx="25">
                  <c:v>7.2401869267861798</c:v>
                </c:pt>
                <c:pt idx="26">
                  <c:v>35.232692783563898</c:v>
                </c:pt>
                <c:pt idx="27">
                  <c:v>24.0457232052531</c:v>
                </c:pt>
                <c:pt idx="28">
                  <c:v>40.978842386407699</c:v>
                </c:pt>
                <c:pt idx="29">
                  <c:v>43.761939296575797</c:v>
                </c:pt>
                <c:pt idx="30">
                  <c:v>41.602496863315203</c:v>
                </c:pt>
                <c:pt idx="31">
                  <c:v>67.920586297868397</c:v>
                </c:pt>
                <c:pt idx="32">
                  <c:v>58.690044320802897</c:v>
                </c:pt>
                <c:pt idx="33">
                  <c:v>56.755457109538</c:v>
                </c:pt>
                <c:pt idx="34">
                  <c:v>79.640876539879898</c:v>
                </c:pt>
                <c:pt idx="35">
                  <c:v>67.859454089173695</c:v>
                </c:pt>
                <c:pt idx="36">
                  <c:v>93.392382886017799</c:v>
                </c:pt>
                <c:pt idx="37">
                  <c:v>55.895451857708501</c:v>
                </c:pt>
                <c:pt idx="38">
                  <c:v>88.332485098389498</c:v>
                </c:pt>
                <c:pt idx="39">
                  <c:v>92.320849539262099</c:v>
                </c:pt>
                <c:pt idx="40">
                  <c:v>92.9891540020664</c:v>
                </c:pt>
                <c:pt idx="41">
                  <c:v>88.649062305150395</c:v>
                </c:pt>
                <c:pt idx="42">
                  <c:v>94.2095176032024</c:v>
                </c:pt>
                <c:pt idx="43">
                  <c:v>93.348055770529101</c:v>
                </c:pt>
                <c:pt idx="44">
                  <c:v>93.5063169947544</c:v>
                </c:pt>
                <c:pt idx="45">
                  <c:v>93.8689641927471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031360"/>
        <c:axId val="230033280"/>
      </c:lineChart>
      <c:catAx>
        <c:axId val="2300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0033280"/>
        <c:crosses val="autoZero"/>
        <c:auto val="1"/>
        <c:lblAlgn val="ctr"/>
        <c:lblOffset val="100"/>
        <c:noMultiLvlLbl val="1"/>
      </c:catAx>
      <c:valAx>
        <c:axId val="230033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00313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'Case study Bio reactor'!$I$6:$I$51</c:f>
              <c:numCache>
                <c:formatCode>General</c:formatCode>
                <c:ptCount val="46"/>
                <c:pt idx="0">
                  <c:v>0.49383519655152069</c:v>
                </c:pt>
                <c:pt idx="1">
                  <c:v>2.5207549974792647</c:v>
                </c:pt>
                <c:pt idx="2">
                  <c:v>0.71470515423459891</c:v>
                </c:pt>
                <c:pt idx="3">
                  <c:v>0.2752888086263115</c:v>
                </c:pt>
                <c:pt idx="4">
                  <c:v>0.34697908836404362</c:v>
                </c:pt>
                <c:pt idx="5">
                  <c:v>1.5482153231692528</c:v>
                </c:pt>
                <c:pt idx="6">
                  <c:v>0.10484307105770135</c:v>
                </c:pt>
                <c:pt idx="7">
                  <c:v>0.96541513077757124</c:v>
                </c:pt>
                <c:pt idx="8">
                  <c:v>2.1008204362921714</c:v>
                </c:pt>
                <c:pt idx="9">
                  <c:v>0.45061227229168055</c:v>
                </c:pt>
                <c:pt idx="10">
                  <c:v>0.48684432385014298</c:v>
                </c:pt>
                <c:pt idx="11">
                  <c:v>4.9556406960839669E-2</c:v>
                </c:pt>
                <c:pt idx="12">
                  <c:v>3.4619630776183144E-2</c:v>
                </c:pt>
                <c:pt idx="13">
                  <c:v>0.61958824337091545</c:v>
                </c:pt>
                <c:pt idx="14">
                  <c:v>7.8683453720235316E-2</c:v>
                </c:pt>
                <c:pt idx="15">
                  <c:v>0.84521357197570202</c:v>
                </c:pt>
                <c:pt idx="16">
                  <c:v>0.28203408232041616</c:v>
                </c:pt>
                <c:pt idx="17">
                  <c:v>0.14750990223187821</c:v>
                </c:pt>
                <c:pt idx="18">
                  <c:v>0.85857009635106563</c:v>
                </c:pt>
                <c:pt idx="19">
                  <c:v>0.75814166038007469</c:v>
                </c:pt>
                <c:pt idx="20">
                  <c:v>0.31721745504924626</c:v>
                </c:pt>
                <c:pt idx="21">
                  <c:v>0.12370686300194475</c:v>
                </c:pt>
                <c:pt idx="22">
                  <c:v>7.457614868314083E-2</c:v>
                </c:pt>
                <c:pt idx="23">
                  <c:v>17.020665775012404</c:v>
                </c:pt>
                <c:pt idx="24">
                  <c:v>53.271393740739192</c:v>
                </c:pt>
                <c:pt idx="25">
                  <c:v>0.55815176091916152</c:v>
                </c:pt>
                <c:pt idx="26">
                  <c:v>0.40664800103703308</c:v>
                </c:pt>
                <c:pt idx="27">
                  <c:v>0.30794691022761411</c:v>
                </c:pt>
                <c:pt idx="28">
                  <c:v>2.7220330793615639E-2</c:v>
                </c:pt>
                <c:pt idx="29">
                  <c:v>5.8841986367669934</c:v>
                </c:pt>
                <c:pt idx="30">
                  <c:v>0.85453785046109765</c:v>
                </c:pt>
                <c:pt idx="31">
                  <c:v>0.43889431564292308</c:v>
                </c:pt>
                <c:pt idx="32">
                  <c:v>0.22093791090972939</c:v>
                </c:pt>
                <c:pt idx="33">
                  <c:v>2.1963516981940399</c:v>
                </c:pt>
                <c:pt idx="34">
                  <c:v>3.8784750508602243E-2</c:v>
                </c:pt>
                <c:pt idx="35">
                  <c:v>0.76125462244267328</c:v>
                </c:pt>
                <c:pt idx="36">
                  <c:v>8.1553682893003715E-3</c:v>
                </c:pt>
                <c:pt idx="37">
                  <c:v>0.71855797920336784</c:v>
                </c:pt>
                <c:pt idx="38">
                  <c:v>0.33568193795610729</c:v>
                </c:pt>
                <c:pt idx="39">
                  <c:v>0.41423704509691234</c:v>
                </c:pt>
                <c:pt idx="40">
                  <c:v>0.73745302939112634</c:v>
                </c:pt>
                <c:pt idx="41">
                  <c:v>0.49493511600584672</c:v>
                </c:pt>
                <c:pt idx="42">
                  <c:v>0.30738877968</c:v>
                </c:pt>
                <c:pt idx="43">
                  <c:v>0.50303158118833158</c:v>
                </c:pt>
                <c:pt idx="44">
                  <c:v>2.5321292895970713E-2</c:v>
                </c:pt>
                <c:pt idx="45">
                  <c:v>0.35168290864559959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94720"/>
        <c:axId val="230227968"/>
      </c:barChart>
      <c:catAx>
        <c:axId val="23009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0227968"/>
        <c:crosses val="autoZero"/>
        <c:auto val="1"/>
        <c:lblAlgn val="ctr"/>
        <c:lblOffset val="100"/>
        <c:noMultiLvlLbl val="1"/>
      </c:catAx>
      <c:valAx>
        <c:axId val="230227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009472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IN"/>
  <c:roundedCorners val="1"/>
  <c:style val="2"/>
  <c:chart>
    <c:autoTitleDeleted val="1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65824"/>
        <c:axId val="230392576"/>
      </c:lineChart>
      <c:catAx>
        <c:axId val="2303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0392576"/>
        <c:crosses val="autoZero"/>
        <c:auto val="1"/>
        <c:lblAlgn val="ctr"/>
        <c:lblOffset val="100"/>
        <c:noMultiLvlLbl val="1"/>
      </c:catAx>
      <c:valAx>
        <c:axId val="230392576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23036582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'case study CSTR in series'!$S$4:$S$1003</c:f>
              <c:numCache>
                <c:formatCode>0.000</c:formatCode>
                <c:ptCount val="1000"/>
                <c:pt idx="0">
                  <c:v>0.67266788065173422</c:v>
                </c:pt>
                <c:pt idx="1">
                  <c:v>1.0955371489986094</c:v>
                </c:pt>
                <c:pt idx="2">
                  <c:v>0.58259423999325277</c:v>
                </c:pt>
                <c:pt idx="3">
                  <c:v>0.11399746600000003</c:v>
                </c:pt>
                <c:pt idx="4">
                  <c:v>1E-3</c:v>
                </c:pt>
                <c:pt idx="5">
                  <c:v>0.67345182163554296</c:v>
                </c:pt>
                <c:pt idx="6">
                  <c:v>1E-3</c:v>
                </c:pt>
                <c:pt idx="7">
                  <c:v>7.66704E-2</c:v>
                </c:pt>
                <c:pt idx="8">
                  <c:v>0.1140238786079751</c:v>
                </c:pt>
                <c:pt idx="9">
                  <c:v>1.1495511913804757</c:v>
                </c:pt>
                <c:pt idx="10">
                  <c:v>0.48165119999999995</c:v>
                </c:pt>
                <c:pt idx="11">
                  <c:v>0.21844278799999997</c:v>
                </c:pt>
                <c:pt idx="12">
                  <c:v>1E-3</c:v>
                </c:pt>
                <c:pt idx="13">
                  <c:v>0.33111140599999994</c:v>
                </c:pt>
                <c:pt idx="14">
                  <c:v>1E-3</c:v>
                </c:pt>
                <c:pt idx="15">
                  <c:v>1.1899911999999997E-2</c:v>
                </c:pt>
                <c:pt idx="16">
                  <c:v>1E-3</c:v>
                </c:pt>
                <c:pt idx="17">
                  <c:v>7.3311320000000041E-3</c:v>
                </c:pt>
                <c:pt idx="18">
                  <c:v>0.54887324400000004</c:v>
                </c:pt>
                <c:pt idx="19">
                  <c:v>0.97622869060066964</c:v>
                </c:pt>
                <c:pt idx="20">
                  <c:v>0.33981485599999994</c:v>
                </c:pt>
                <c:pt idx="21">
                  <c:v>2.3016719999999893E-2</c:v>
                </c:pt>
                <c:pt idx="22">
                  <c:v>0.34728330679107511</c:v>
                </c:pt>
                <c:pt idx="23">
                  <c:v>0.45738438826887839</c:v>
                </c:pt>
                <c:pt idx="24">
                  <c:v>5.3680920000000014E-3</c:v>
                </c:pt>
                <c:pt idx="25">
                  <c:v>0.61862359599999395</c:v>
                </c:pt>
                <c:pt idx="26">
                  <c:v>1E-3</c:v>
                </c:pt>
                <c:pt idx="27">
                  <c:v>0.18384976</c:v>
                </c:pt>
                <c:pt idx="28">
                  <c:v>0.22537649799999998</c:v>
                </c:pt>
                <c:pt idx="29">
                  <c:v>0.34562738533620907</c:v>
                </c:pt>
                <c:pt idx="30">
                  <c:v>3.7728007986634469E-2</c:v>
                </c:pt>
                <c:pt idx="31">
                  <c:v>0.31403584200000006</c:v>
                </c:pt>
                <c:pt idx="32">
                  <c:v>1.217207711441693</c:v>
                </c:pt>
                <c:pt idx="33">
                  <c:v>1E-3</c:v>
                </c:pt>
                <c:pt idx="34">
                  <c:v>0.13340311399999999</c:v>
                </c:pt>
                <c:pt idx="35">
                  <c:v>0.40032614000000005</c:v>
                </c:pt>
                <c:pt idx="36">
                  <c:v>0.52513026599999379</c:v>
                </c:pt>
                <c:pt idx="37">
                  <c:v>0.18050565199999999</c:v>
                </c:pt>
                <c:pt idx="38">
                  <c:v>1E-3</c:v>
                </c:pt>
                <c:pt idx="39">
                  <c:v>1E-3</c:v>
                </c:pt>
                <c:pt idx="40">
                  <c:v>0.15639044400000005</c:v>
                </c:pt>
                <c:pt idx="41">
                  <c:v>0.59535347999999999</c:v>
                </c:pt>
                <c:pt idx="42">
                  <c:v>1.3812568535204661</c:v>
                </c:pt>
                <c:pt idx="43">
                  <c:v>0.87500207199908686</c:v>
                </c:pt>
                <c:pt idx="44">
                  <c:v>5.6226641999999993E-2</c:v>
                </c:pt>
                <c:pt idx="45">
                  <c:v>5.2998299999999998E-2</c:v>
                </c:pt>
                <c:pt idx="46">
                  <c:v>0.66034861138047107</c:v>
                </c:pt>
                <c:pt idx="47">
                  <c:v>0.14022980800000009</c:v>
                </c:pt>
                <c:pt idx="48">
                  <c:v>3.7232083999909939E-2</c:v>
                </c:pt>
                <c:pt idx="49">
                  <c:v>0.13768198460797501</c:v>
                </c:pt>
                <c:pt idx="50">
                  <c:v>0.83328107199999757</c:v>
                </c:pt>
                <c:pt idx="51">
                  <c:v>0.64562338799998331</c:v>
                </c:pt>
                <c:pt idx="52">
                  <c:v>0.87804572344169318</c:v>
                </c:pt>
                <c:pt idx="53">
                  <c:v>1.0360669818644768</c:v>
                </c:pt>
                <c:pt idx="54">
                  <c:v>0.96417205489705515</c:v>
                </c:pt>
                <c:pt idx="55">
                  <c:v>1.0594157639501436</c:v>
                </c:pt>
                <c:pt idx="56">
                  <c:v>1E-3</c:v>
                </c:pt>
                <c:pt idx="57">
                  <c:v>0.19621925600000001</c:v>
                </c:pt>
                <c:pt idx="58">
                  <c:v>1.2573667020102473</c:v>
                </c:pt>
                <c:pt idx="59">
                  <c:v>4.3857190600022453E-2</c:v>
                </c:pt>
                <c:pt idx="60">
                  <c:v>0.89674437999987644</c:v>
                </c:pt>
                <c:pt idx="61">
                  <c:v>1E-3</c:v>
                </c:pt>
                <c:pt idx="62">
                  <c:v>0.20163635999975518</c:v>
                </c:pt>
                <c:pt idx="63">
                  <c:v>1E-3</c:v>
                </c:pt>
                <c:pt idx="64">
                  <c:v>2.7054865342956494E-2</c:v>
                </c:pt>
                <c:pt idx="65">
                  <c:v>1E-3</c:v>
                </c:pt>
                <c:pt idx="66">
                  <c:v>1.2771836336489084</c:v>
                </c:pt>
                <c:pt idx="67">
                  <c:v>5.4105309901241676E-2</c:v>
                </c:pt>
                <c:pt idx="68">
                  <c:v>0.69670294399998323</c:v>
                </c:pt>
                <c:pt idx="69">
                  <c:v>0.70758555856824845</c:v>
                </c:pt>
                <c:pt idx="70">
                  <c:v>1.1547201889986096</c:v>
                </c:pt>
                <c:pt idx="71">
                  <c:v>0.23545352113035478</c:v>
                </c:pt>
                <c:pt idx="72">
                  <c:v>1E-3</c:v>
                </c:pt>
                <c:pt idx="73">
                  <c:v>0.80482578599751775</c:v>
                </c:pt>
                <c:pt idx="74">
                  <c:v>0.47025290800000014</c:v>
                </c:pt>
                <c:pt idx="75">
                  <c:v>0.65052981899860973</c:v>
                </c:pt>
                <c:pt idx="76">
                  <c:v>0.35303284000000001</c:v>
                </c:pt>
                <c:pt idx="77">
                  <c:v>1.5912559999999997E-3</c:v>
                </c:pt>
                <c:pt idx="78">
                  <c:v>0.59134016800000011</c:v>
                </c:pt>
                <c:pt idx="79">
                  <c:v>0.36812417199998165</c:v>
                </c:pt>
                <c:pt idx="80">
                  <c:v>1E-3</c:v>
                </c:pt>
                <c:pt idx="81">
                  <c:v>0.40838396597979992</c:v>
                </c:pt>
                <c:pt idx="82">
                  <c:v>0.243008482</c:v>
                </c:pt>
                <c:pt idx="83">
                  <c:v>1.2111479733259327</c:v>
                </c:pt>
                <c:pt idx="84">
                  <c:v>0.38173813592520817</c:v>
                </c:pt>
                <c:pt idx="85">
                  <c:v>1E-3</c:v>
                </c:pt>
                <c:pt idx="86">
                  <c:v>0.73170124399999992</c:v>
                </c:pt>
                <c:pt idx="87">
                  <c:v>0.23203021399999993</c:v>
                </c:pt>
                <c:pt idx="88">
                  <c:v>1E-3</c:v>
                </c:pt>
                <c:pt idx="89">
                  <c:v>1.1760010113804755</c:v>
                </c:pt>
                <c:pt idx="90">
                  <c:v>0.23692284934295038</c:v>
                </c:pt>
                <c:pt idx="91">
                  <c:v>0.59194504800000003</c:v>
                </c:pt>
                <c:pt idx="92">
                  <c:v>0.21366755200000007</c:v>
                </c:pt>
                <c:pt idx="93">
                  <c:v>1E-3</c:v>
                </c:pt>
                <c:pt idx="94">
                  <c:v>0.61764385625688367</c:v>
                </c:pt>
                <c:pt idx="95">
                  <c:v>0.24112781599999553</c:v>
                </c:pt>
                <c:pt idx="96">
                  <c:v>0.19533257199508311</c:v>
                </c:pt>
                <c:pt idx="97">
                  <c:v>0.201373468</c:v>
                </c:pt>
                <c:pt idx="98">
                  <c:v>5.5407139999987885E-2</c:v>
                </c:pt>
                <c:pt idx="99">
                  <c:v>0.31227330400000003</c:v>
                </c:pt>
                <c:pt idx="100">
                  <c:v>1E-3</c:v>
                </c:pt>
                <c:pt idx="101">
                  <c:v>0.77141784889705511</c:v>
                </c:pt>
                <c:pt idx="102">
                  <c:v>1E-3</c:v>
                </c:pt>
                <c:pt idx="103">
                  <c:v>3.3515920000000018E-3</c:v>
                </c:pt>
                <c:pt idx="104">
                  <c:v>1.0111408279501439</c:v>
                </c:pt>
                <c:pt idx="105">
                  <c:v>1E-3</c:v>
                </c:pt>
                <c:pt idx="106">
                  <c:v>1E-3</c:v>
                </c:pt>
                <c:pt idx="107">
                  <c:v>0.70068112732593257</c:v>
                </c:pt>
                <c:pt idx="108">
                  <c:v>1.1924322016384799E-2</c:v>
                </c:pt>
                <c:pt idx="109">
                  <c:v>0.49246482399998331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1.2946908018419969</c:v>
                </c:pt>
                <c:pt idx="114">
                  <c:v>1.3245600786045797</c:v>
                </c:pt>
                <c:pt idx="115">
                  <c:v>1.064196999999999E-2</c:v>
                </c:pt>
                <c:pt idx="116">
                  <c:v>0.7626531079999832</c:v>
                </c:pt>
                <c:pt idx="117">
                  <c:v>1E-3</c:v>
                </c:pt>
                <c:pt idx="118">
                  <c:v>0.58927897136710994</c:v>
                </c:pt>
                <c:pt idx="119">
                  <c:v>1.1406038560102478</c:v>
                </c:pt>
                <c:pt idx="120">
                  <c:v>0.43590958799908519</c:v>
                </c:pt>
                <c:pt idx="121">
                  <c:v>0.17562787999999999</c:v>
                </c:pt>
                <c:pt idx="122">
                  <c:v>1.5161198169015471</c:v>
                </c:pt>
                <c:pt idx="123">
                  <c:v>4.8506375999999997E-2</c:v>
                </c:pt>
                <c:pt idx="124">
                  <c:v>6.9272239999999971E-2</c:v>
                </c:pt>
                <c:pt idx="125">
                  <c:v>0.34249445000000001</c:v>
                </c:pt>
                <c:pt idx="126">
                  <c:v>1E-3</c:v>
                </c:pt>
                <c:pt idx="127">
                  <c:v>0.71498691599966391</c:v>
                </c:pt>
                <c:pt idx="128">
                  <c:v>2.8045348000000012E-2</c:v>
                </c:pt>
                <c:pt idx="129">
                  <c:v>0.9408017249015469</c:v>
                </c:pt>
                <c:pt idx="130">
                  <c:v>0.37155722399978647</c:v>
                </c:pt>
                <c:pt idx="131">
                  <c:v>1.0399447746045796</c:v>
                </c:pt>
                <c:pt idx="132">
                  <c:v>1E-3</c:v>
                </c:pt>
                <c:pt idx="133">
                  <c:v>0.34041465999999998</c:v>
                </c:pt>
                <c:pt idx="134">
                  <c:v>6.1750199999999998E-3</c:v>
                </c:pt>
                <c:pt idx="135">
                  <c:v>1E-3</c:v>
                </c:pt>
                <c:pt idx="136">
                  <c:v>6.4992480000000043E-3</c:v>
                </c:pt>
                <c:pt idx="137">
                  <c:v>0.498904652</c:v>
                </c:pt>
                <c:pt idx="138">
                  <c:v>0.13945880796891891</c:v>
                </c:pt>
                <c:pt idx="139">
                  <c:v>2.6608400000000003E-3</c:v>
                </c:pt>
                <c:pt idx="140">
                  <c:v>0.24679332000000004</c:v>
                </c:pt>
                <c:pt idx="141">
                  <c:v>1E-3</c:v>
                </c:pt>
                <c:pt idx="142">
                  <c:v>0.86360467399999374</c:v>
                </c:pt>
                <c:pt idx="143">
                  <c:v>1E-3</c:v>
                </c:pt>
                <c:pt idx="144">
                  <c:v>0.72145191963160904</c:v>
                </c:pt>
                <c:pt idx="145">
                  <c:v>1E-3</c:v>
                </c:pt>
                <c:pt idx="146">
                  <c:v>0.24293446399819107</c:v>
                </c:pt>
                <c:pt idx="147">
                  <c:v>0.82926547199987655</c:v>
                </c:pt>
                <c:pt idx="148">
                  <c:v>1.2861681868970551</c:v>
                </c:pt>
                <c:pt idx="149">
                  <c:v>0.16838863334295653</c:v>
                </c:pt>
                <c:pt idx="150">
                  <c:v>1E-3</c:v>
                </c:pt>
                <c:pt idx="151">
                  <c:v>1.3047114468970551</c:v>
                </c:pt>
                <c:pt idx="152">
                  <c:v>0.17617009599819122</c:v>
                </c:pt>
                <c:pt idx="153">
                  <c:v>0.44852334399998328</c:v>
                </c:pt>
                <c:pt idx="154">
                  <c:v>1E-3</c:v>
                </c:pt>
                <c:pt idx="155">
                  <c:v>7.1503180000000027E-2</c:v>
                </c:pt>
                <c:pt idx="156">
                  <c:v>2.0373375999999985E-2</c:v>
                </c:pt>
                <c:pt idx="157">
                  <c:v>1.0949012476316089</c:v>
                </c:pt>
                <c:pt idx="158">
                  <c:v>0.54009174999995435</c:v>
                </c:pt>
                <c:pt idx="159">
                  <c:v>6.4513399999999999E-2</c:v>
                </c:pt>
                <c:pt idx="160">
                  <c:v>0.85186077599987642</c:v>
                </c:pt>
                <c:pt idx="161">
                  <c:v>0.66304355199999765</c:v>
                </c:pt>
                <c:pt idx="162">
                  <c:v>0.28169613911292679</c:v>
                </c:pt>
                <c:pt idx="163">
                  <c:v>4.4435700000000017E-3</c:v>
                </c:pt>
                <c:pt idx="164">
                  <c:v>0.21430861399999998</c:v>
                </c:pt>
                <c:pt idx="165">
                  <c:v>0.50280776399999894</c:v>
                </c:pt>
                <c:pt idx="166">
                  <c:v>1E-3</c:v>
                </c:pt>
                <c:pt idx="167">
                  <c:v>0.4606589499999999</c:v>
                </c:pt>
                <c:pt idx="168">
                  <c:v>0.33237607199999997</c:v>
                </c:pt>
                <c:pt idx="169">
                  <c:v>0.45137022999995441</c:v>
                </c:pt>
                <c:pt idx="170">
                  <c:v>0.45453269999999996</c:v>
                </c:pt>
                <c:pt idx="171">
                  <c:v>0.21486096000000002</c:v>
                </c:pt>
                <c:pt idx="172">
                  <c:v>0.45474337200000009</c:v>
                </c:pt>
                <c:pt idx="173">
                  <c:v>0.57388225195014375</c:v>
                </c:pt>
                <c:pt idx="174">
                  <c:v>0.5761428420000001</c:v>
                </c:pt>
                <c:pt idx="175">
                  <c:v>0.7818649999999997</c:v>
                </c:pt>
                <c:pt idx="176">
                  <c:v>1.3910000000000001E-3</c:v>
                </c:pt>
                <c:pt idx="177">
                  <c:v>0.56061589586447658</c:v>
                </c:pt>
                <c:pt idx="178">
                  <c:v>5.8687220000000026E-2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0.96995135798165888</c:v>
                </c:pt>
                <c:pt idx="183">
                  <c:v>1.7225120000000003E-2</c:v>
                </c:pt>
                <c:pt idx="184">
                  <c:v>1.1265443075204662</c:v>
                </c:pt>
                <c:pt idx="185">
                  <c:v>1.4680501989015473</c:v>
                </c:pt>
                <c:pt idx="186">
                  <c:v>1E-3</c:v>
                </c:pt>
                <c:pt idx="187">
                  <c:v>6.1838090000000047E-2</c:v>
                </c:pt>
                <c:pt idx="188">
                  <c:v>6.1920773999334724E-2</c:v>
                </c:pt>
                <c:pt idx="189">
                  <c:v>0.80664993586447664</c:v>
                </c:pt>
                <c:pt idx="190">
                  <c:v>2.5112223999999975E-2</c:v>
                </c:pt>
                <c:pt idx="191">
                  <c:v>0.50381543600000001</c:v>
                </c:pt>
                <c:pt idx="192">
                  <c:v>1E-3</c:v>
                </c:pt>
                <c:pt idx="193">
                  <c:v>0.7389188479998765</c:v>
                </c:pt>
                <c:pt idx="194">
                  <c:v>0.64237490186447654</c:v>
                </c:pt>
                <c:pt idx="195">
                  <c:v>0.66509695704710325</c:v>
                </c:pt>
                <c:pt idx="196">
                  <c:v>1E-3</c:v>
                </c:pt>
                <c:pt idx="197">
                  <c:v>1.2585866429068784</c:v>
                </c:pt>
                <c:pt idx="198">
                  <c:v>1E-3</c:v>
                </c:pt>
                <c:pt idx="199">
                  <c:v>4.0399476000000004E-2</c:v>
                </c:pt>
                <c:pt idx="200">
                  <c:v>0.40229799788290044</c:v>
                </c:pt>
                <c:pt idx="201">
                  <c:v>0.63413577198165894</c:v>
                </c:pt>
                <c:pt idx="202">
                  <c:v>0.15204588399999994</c:v>
                </c:pt>
                <c:pt idx="203">
                  <c:v>0.78056891289705521</c:v>
                </c:pt>
                <c:pt idx="204">
                  <c:v>1.2059140000000011E-3</c:v>
                </c:pt>
                <c:pt idx="205">
                  <c:v>6.8515873999999991E-2</c:v>
                </c:pt>
                <c:pt idx="206">
                  <c:v>0.18930961000000007</c:v>
                </c:pt>
                <c:pt idx="207">
                  <c:v>7.2964700000000021E-2</c:v>
                </c:pt>
                <c:pt idx="208">
                  <c:v>0.13222321800000003</c:v>
                </c:pt>
                <c:pt idx="209">
                  <c:v>0.8982359979816591</c:v>
                </c:pt>
                <c:pt idx="210">
                  <c:v>3.3427640000000029E-2</c:v>
                </c:pt>
                <c:pt idx="211">
                  <c:v>0.29221534800000004</c:v>
                </c:pt>
                <c:pt idx="212">
                  <c:v>1E-3</c:v>
                </c:pt>
                <c:pt idx="213">
                  <c:v>0.22866809199819119</c:v>
                </c:pt>
                <c:pt idx="214">
                  <c:v>0.46714417199999386</c:v>
                </c:pt>
                <c:pt idx="215">
                  <c:v>1.1362338429068786</c:v>
                </c:pt>
                <c:pt idx="216">
                  <c:v>0.48062542400000013</c:v>
                </c:pt>
                <c:pt idx="217">
                  <c:v>0.12683772000000001</c:v>
                </c:pt>
                <c:pt idx="218">
                  <c:v>0.55753727600000003</c:v>
                </c:pt>
                <c:pt idx="219">
                  <c:v>1.159915399999998E-2</c:v>
                </c:pt>
                <c:pt idx="220">
                  <c:v>3.0578760000000093E-3</c:v>
                </c:pt>
                <c:pt idx="221">
                  <c:v>0.19116591800000002</c:v>
                </c:pt>
                <c:pt idx="222">
                  <c:v>1.383119199999999E-2</c:v>
                </c:pt>
                <c:pt idx="223">
                  <c:v>0.86879409899860982</c:v>
                </c:pt>
                <c:pt idx="224">
                  <c:v>0.63746575327793853</c:v>
                </c:pt>
                <c:pt idx="225">
                  <c:v>0.86667205999325247</c:v>
                </c:pt>
                <c:pt idx="226">
                  <c:v>1E-3</c:v>
                </c:pt>
                <c:pt idx="227">
                  <c:v>0.62909081999995453</c:v>
                </c:pt>
                <c:pt idx="228">
                  <c:v>0.38212131999727822</c:v>
                </c:pt>
                <c:pt idx="229">
                  <c:v>1E-3</c:v>
                </c:pt>
                <c:pt idx="230">
                  <c:v>1E-3</c:v>
                </c:pt>
                <c:pt idx="231">
                  <c:v>0.28401891000000001</c:v>
                </c:pt>
                <c:pt idx="232">
                  <c:v>0.24722708000000002</c:v>
                </c:pt>
                <c:pt idx="233">
                  <c:v>1E-3</c:v>
                </c:pt>
                <c:pt idx="234">
                  <c:v>1E-3</c:v>
                </c:pt>
                <c:pt idx="235">
                  <c:v>2.2847400000000012E-3</c:v>
                </c:pt>
                <c:pt idx="236">
                  <c:v>0.28033505599999997</c:v>
                </c:pt>
                <c:pt idx="237">
                  <c:v>0.16590741599999997</c:v>
                </c:pt>
                <c:pt idx="238">
                  <c:v>0.72239691200000011</c:v>
                </c:pt>
                <c:pt idx="239">
                  <c:v>1.1227102113804757</c:v>
                </c:pt>
                <c:pt idx="240">
                  <c:v>0.44761943999999992</c:v>
                </c:pt>
                <c:pt idx="241">
                  <c:v>1E-3</c:v>
                </c:pt>
                <c:pt idx="242">
                  <c:v>1E-3</c:v>
                </c:pt>
                <c:pt idx="243">
                  <c:v>0.15532639600000003</c:v>
                </c:pt>
                <c:pt idx="244">
                  <c:v>0.10784890800000001</c:v>
                </c:pt>
                <c:pt idx="245">
                  <c:v>0.29323997599999996</c:v>
                </c:pt>
                <c:pt idx="246">
                  <c:v>0.55339062400000005</c:v>
                </c:pt>
                <c:pt idx="247">
                  <c:v>0.6446740700000001</c:v>
                </c:pt>
                <c:pt idx="248">
                  <c:v>1E-3</c:v>
                </c:pt>
                <c:pt idx="249">
                  <c:v>0.79103516744102775</c:v>
                </c:pt>
                <c:pt idx="250">
                  <c:v>6.1502012000000016E-2</c:v>
                </c:pt>
                <c:pt idx="251">
                  <c:v>0.34630865000000005</c:v>
                </c:pt>
                <c:pt idx="252">
                  <c:v>0.99849709138047549</c:v>
                </c:pt>
                <c:pt idx="253">
                  <c:v>9.3725532E-2</c:v>
                </c:pt>
                <c:pt idx="254">
                  <c:v>0.89929255660066953</c:v>
                </c:pt>
                <c:pt idx="255">
                  <c:v>0.26519825596366653</c:v>
                </c:pt>
                <c:pt idx="256">
                  <c:v>1E-3</c:v>
                </c:pt>
                <c:pt idx="257">
                  <c:v>1.3134169408970551</c:v>
                </c:pt>
                <c:pt idx="258">
                  <c:v>1.5769566655204663</c:v>
                </c:pt>
                <c:pt idx="259">
                  <c:v>0.29795828800000002</c:v>
                </c:pt>
                <c:pt idx="260">
                  <c:v>1E-3</c:v>
                </c:pt>
                <c:pt idx="261">
                  <c:v>1E-3</c:v>
                </c:pt>
                <c:pt idx="262">
                  <c:v>0.56191316635077004</c:v>
                </c:pt>
                <c:pt idx="263">
                  <c:v>0.39213171400000008</c:v>
                </c:pt>
                <c:pt idx="264">
                  <c:v>1E-3</c:v>
                </c:pt>
                <c:pt idx="265">
                  <c:v>1E-3</c:v>
                </c:pt>
                <c:pt idx="266">
                  <c:v>0.7663586998865346</c:v>
                </c:pt>
                <c:pt idx="267">
                  <c:v>3.6548451999999995E-2</c:v>
                </c:pt>
                <c:pt idx="268">
                  <c:v>1E-3</c:v>
                </c:pt>
                <c:pt idx="269">
                  <c:v>1.5102E-3</c:v>
                </c:pt>
                <c:pt idx="270">
                  <c:v>1.4393972749015471</c:v>
                </c:pt>
                <c:pt idx="271">
                  <c:v>2.5939062000000002E-2</c:v>
                </c:pt>
                <c:pt idx="272">
                  <c:v>1.3517254395204663</c:v>
                </c:pt>
                <c:pt idx="273">
                  <c:v>0.26578841999999997</c:v>
                </c:pt>
                <c:pt idx="274">
                  <c:v>0.13720743999999999</c:v>
                </c:pt>
                <c:pt idx="275">
                  <c:v>0.28797103200000002</c:v>
                </c:pt>
                <c:pt idx="276">
                  <c:v>0.78348347599966406</c:v>
                </c:pt>
                <c:pt idx="277">
                  <c:v>6.9686748000000062E-2</c:v>
                </c:pt>
                <c:pt idx="278">
                  <c:v>8.1558600000000026E-3</c:v>
                </c:pt>
                <c:pt idx="279">
                  <c:v>0.26527219999999996</c:v>
                </c:pt>
                <c:pt idx="280">
                  <c:v>1.7289522000000012E-2</c:v>
                </c:pt>
                <c:pt idx="281">
                  <c:v>0.22303767999999999</c:v>
                </c:pt>
                <c:pt idx="282">
                  <c:v>0.20151037599996702</c:v>
                </c:pt>
                <c:pt idx="283">
                  <c:v>1.2382045949015474</c:v>
                </c:pt>
                <c:pt idx="284">
                  <c:v>0.92136905599908681</c:v>
                </c:pt>
                <c:pt idx="285">
                  <c:v>0.26177374400000003</c:v>
                </c:pt>
                <c:pt idx="286">
                  <c:v>0.26631363200000008</c:v>
                </c:pt>
                <c:pt idx="287">
                  <c:v>1E-3</c:v>
                </c:pt>
                <c:pt idx="288">
                  <c:v>0.585857238</c:v>
                </c:pt>
                <c:pt idx="289">
                  <c:v>0.67064853588653461</c:v>
                </c:pt>
                <c:pt idx="290">
                  <c:v>0.45841344200000012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1.3528346306045795</c:v>
                </c:pt>
                <c:pt idx="295">
                  <c:v>1.0974247775204666</c:v>
                </c:pt>
                <c:pt idx="296">
                  <c:v>0.37676819599999917</c:v>
                </c:pt>
                <c:pt idx="297">
                  <c:v>1E-3</c:v>
                </c:pt>
                <c:pt idx="298">
                  <c:v>0.10000723200000002</c:v>
                </c:pt>
                <c:pt idx="299">
                  <c:v>1.1206260408970552</c:v>
                </c:pt>
                <c:pt idx="300">
                  <c:v>1.2386943113804756</c:v>
                </c:pt>
                <c:pt idx="301">
                  <c:v>1E-3</c:v>
                </c:pt>
                <c:pt idx="302">
                  <c:v>0.13979513199999996</c:v>
                </c:pt>
                <c:pt idx="303">
                  <c:v>0.31426276800000008</c:v>
                </c:pt>
                <c:pt idx="304">
                  <c:v>0.8099989219816589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0.57064634599751773</c:v>
                </c:pt>
                <c:pt idx="309">
                  <c:v>0.29818925600000001</c:v>
                </c:pt>
                <c:pt idx="310">
                  <c:v>1E-3</c:v>
                </c:pt>
                <c:pt idx="311">
                  <c:v>0.17348786070186056</c:v>
                </c:pt>
                <c:pt idx="312">
                  <c:v>0.21019828000000002</c:v>
                </c:pt>
                <c:pt idx="313">
                  <c:v>0.90410630763160893</c:v>
                </c:pt>
                <c:pt idx="314">
                  <c:v>1E-3</c:v>
                </c:pt>
                <c:pt idx="315">
                  <c:v>0.69145755199999781</c:v>
                </c:pt>
                <c:pt idx="316">
                  <c:v>1E-3</c:v>
                </c:pt>
                <c:pt idx="317">
                  <c:v>1E-3</c:v>
                </c:pt>
                <c:pt idx="318">
                  <c:v>0.90256871690154694</c:v>
                </c:pt>
                <c:pt idx="319">
                  <c:v>0.4102781900000001</c:v>
                </c:pt>
                <c:pt idx="320">
                  <c:v>1E-3</c:v>
                </c:pt>
                <c:pt idx="321">
                  <c:v>1.0775330815204662</c:v>
                </c:pt>
                <c:pt idx="322">
                  <c:v>4.8585959999999989E-3</c:v>
                </c:pt>
                <c:pt idx="323">
                  <c:v>1.5263384E-2</c:v>
                </c:pt>
                <c:pt idx="324">
                  <c:v>7.7774460000000004E-2</c:v>
                </c:pt>
                <c:pt idx="325">
                  <c:v>0.56649244799987664</c:v>
                </c:pt>
                <c:pt idx="326">
                  <c:v>1E-3</c:v>
                </c:pt>
                <c:pt idx="327">
                  <c:v>4.1812141999999997E-2</c:v>
                </c:pt>
                <c:pt idx="328">
                  <c:v>8.1796786000000066E-2</c:v>
                </c:pt>
                <c:pt idx="329">
                  <c:v>1E-3</c:v>
                </c:pt>
                <c:pt idx="330">
                  <c:v>0.62213956400000014</c:v>
                </c:pt>
                <c:pt idx="331">
                  <c:v>1E-3</c:v>
                </c:pt>
                <c:pt idx="332">
                  <c:v>0.85602253138047546</c:v>
                </c:pt>
                <c:pt idx="333">
                  <c:v>0.93339274401024741</c:v>
                </c:pt>
                <c:pt idx="334">
                  <c:v>1E-3</c:v>
                </c:pt>
                <c:pt idx="335">
                  <c:v>1E-3</c:v>
                </c:pt>
                <c:pt idx="336">
                  <c:v>0.42392607999999998</c:v>
                </c:pt>
                <c:pt idx="337">
                  <c:v>0.22671703999999995</c:v>
                </c:pt>
                <c:pt idx="338">
                  <c:v>1E-3</c:v>
                </c:pt>
                <c:pt idx="339">
                  <c:v>0.15268799999999999</c:v>
                </c:pt>
                <c:pt idx="340">
                  <c:v>0.98895321290154703</c:v>
                </c:pt>
                <c:pt idx="341">
                  <c:v>1E-3</c:v>
                </c:pt>
                <c:pt idx="342">
                  <c:v>1E-3</c:v>
                </c:pt>
                <c:pt idx="343">
                  <c:v>0.10281572000000003</c:v>
                </c:pt>
                <c:pt idx="344">
                  <c:v>2.764507399933458E-2</c:v>
                </c:pt>
                <c:pt idx="345">
                  <c:v>0.27292537790123556</c:v>
                </c:pt>
                <c:pt idx="346">
                  <c:v>1.5785457131267912E-2</c:v>
                </c:pt>
                <c:pt idx="347">
                  <c:v>1.0577721298419969</c:v>
                </c:pt>
                <c:pt idx="348">
                  <c:v>2.7443900000000014E-2</c:v>
                </c:pt>
                <c:pt idx="349">
                  <c:v>0.5823786399990869</c:v>
                </c:pt>
                <c:pt idx="350">
                  <c:v>0.15749530999999997</c:v>
                </c:pt>
                <c:pt idx="351">
                  <c:v>1E-3</c:v>
                </c:pt>
                <c:pt idx="352">
                  <c:v>0.1945802439999984</c:v>
                </c:pt>
                <c:pt idx="353">
                  <c:v>1E-3</c:v>
                </c:pt>
                <c:pt idx="354">
                  <c:v>1E-3</c:v>
                </c:pt>
                <c:pt idx="355">
                  <c:v>0.66694973860066953</c:v>
                </c:pt>
                <c:pt idx="356">
                  <c:v>1E-3</c:v>
                </c:pt>
                <c:pt idx="357">
                  <c:v>0.11555736599999998</c:v>
                </c:pt>
                <c:pt idx="358">
                  <c:v>0.14088039999999555</c:v>
                </c:pt>
                <c:pt idx="359">
                  <c:v>0.10287781060797506</c:v>
                </c:pt>
                <c:pt idx="360">
                  <c:v>0.19528012</c:v>
                </c:pt>
                <c:pt idx="361">
                  <c:v>1E-3</c:v>
                </c:pt>
                <c:pt idx="362">
                  <c:v>0.38759496799999998</c:v>
                </c:pt>
                <c:pt idx="363">
                  <c:v>5.6783599999997748E-3</c:v>
                </c:pt>
                <c:pt idx="364">
                  <c:v>0.20968745799999997</c:v>
                </c:pt>
                <c:pt idx="365">
                  <c:v>0.66396328400000015</c:v>
                </c:pt>
                <c:pt idx="366">
                  <c:v>1E-3</c:v>
                </c:pt>
                <c:pt idx="367">
                  <c:v>1.5399832E-2</c:v>
                </c:pt>
                <c:pt idx="368">
                  <c:v>1.2674759786045797</c:v>
                </c:pt>
                <c:pt idx="369">
                  <c:v>0.44649871599987645</c:v>
                </c:pt>
                <c:pt idx="370">
                  <c:v>1.0696710716316091</c:v>
                </c:pt>
                <c:pt idx="371">
                  <c:v>1E-3</c:v>
                </c:pt>
                <c:pt idx="372">
                  <c:v>0.16142130000000002</c:v>
                </c:pt>
                <c:pt idx="373">
                  <c:v>0.16623827799999999</c:v>
                </c:pt>
                <c:pt idx="374">
                  <c:v>1.3320597988970553</c:v>
                </c:pt>
                <c:pt idx="375">
                  <c:v>0.38391876800000002</c:v>
                </c:pt>
                <c:pt idx="376">
                  <c:v>1E-3</c:v>
                </c:pt>
                <c:pt idx="377">
                  <c:v>1E-3</c:v>
                </c:pt>
                <c:pt idx="378">
                  <c:v>0.14923929599999997</c:v>
                </c:pt>
                <c:pt idx="379">
                  <c:v>1.0342006219816589</c:v>
                </c:pt>
                <c:pt idx="380">
                  <c:v>0.20827088999990992</c:v>
                </c:pt>
                <c:pt idx="381">
                  <c:v>9.8262736000000003E-2</c:v>
                </c:pt>
                <c:pt idx="382">
                  <c:v>0.92666291327793837</c:v>
                </c:pt>
                <c:pt idx="383">
                  <c:v>1E-3</c:v>
                </c:pt>
                <c:pt idx="384">
                  <c:v>1E-3</c:v>
                </c:pt>
                <c:pt idx="385">
                  <c:v>0.11281574999999998</c:v>
                </c:pt>
                <c:pt idx="386">
                  <c:v>1.3049869896489086</c:v>
                </c:pt>
                <c:pt idx="387">
                  <c:v>0.47117921599999779</c:v>
                </c:pt>
                <c:pt idx="388">
                  <c:v>1E-3</c:v>
                </c:pt>
                <c:pt idx="389">
                  <c:v>0.83351933599999772</c:v>
                </c:pt>
                <c:pt idx="390">
                  <c:v>6.4459760000000005E-2</c:v>
                </c:pt>
                <c:pt idx="391">
                  <c:v>0.69064202201024605</c:v>
                </c:pt>
                <c:pt idx="392">
                  <c:v>0.23931018600000001</c:v>
                </c:pt>
                <c:pt idx="393">
                  <c:v>5.6656720000000009E-3</c:v>
                </c:pt>
                <c:pt idx="394">
                  <c:v>1E-3</c:v>
                </c:pt>
                <c:pt idx="395">
                  <c:v>0.71932989195014374</c:v>
                </c:pt>
                <c:pt idx="396">
                  <c:v>0.90384472763160884</c:v>
                </c:pt>
                <c:pt idx="397">
                  <c:v>1.1657587206006697</c:v>
                </c:pt>
                <c:pt idx="398">
                  <c:v>7.7448446000000004E-2</c:v>
                </c:pt>
                <c:pt idx="399">
                  <c:v>1E-3</c:v>
                </c:pt>
                <c:pt idx="400">
                  <c:v>0.25671476000000004</c:v>
                </c:pt>
                <c:pt idx="401">
                  <c:v>1E-3</c:v>
                </c:pt>
                <c:pt idx="402">
                  <c:v>0.95786295384199716</c:v>
                </c:pt>
                <c:pt idx="403">
                  <c:v>9.7380160000000073E-3</c:v>
                </c:pt>
                <c:pt idx="404">
                  <c:v>1.0405336999932528</c:v>
                </c:pt>
                <c:pt idx="405">
                  <c:v>0.79873363399966402</c:v>
                </c:pt>
                <c:pt idx="406">
                  <c:v>1E-3</c:v>
                </c:pt>
                <c:pt idx="407">
                  <c:v>0.18542489799999995</c:v>
                </c:pt>
                <c:pt idx="408">
                  <c:v>0.55405618000000001</c:v>
                </c:pt>
                <c:pt idx="409">
                  <c:v>0.78376461588653445</c:v>
                </c:pt>
                <c:pt idx="410">
                  <c:v>1E-3</c:v>
                </c:pt>
                <c:pt idx="411">
                  <c:v>1.0118509389986097</c:v>
                </c:pt>
                <c:pt idx="412">
                  <c:v>1.3978378456489089</c:v>
                </c:pt>
                <c:pt idx="413">
                  <c:v>0.20851392769828067</c:v>
                </c:pt>
                <c:pt idx="414">
                  <c:v>1E-3</c:v>
                </c:pt>
                <c:pt idx="415">
                  <c:v>0.32810530000000004</c:v>
                </c:pt>
                <c:pt idx="416">
                  <c:v>0.79822753599908713</c:v>
                </c:pt>
                <c:pt idx="417">
                  <c:v>0.4009640730178024</c:v>
                </c:pt>
                <c:pt idx="418">
                  <c:v>0.94591780744169318</c:v>
                </c:pt>
                <c:pt idx="419">
                  <c:v>1.6484969999999998E-2</c:v>
                </c:pt>
                <c:pt idx="420">
                  <c:v>1.0448181736489086</c:v>
                </c:pt>
                <c:pt idx="421">
                  <c:v>1E-3</c:v>
                </c:pt>
                <c:pt idx="422">
                  <c:v>1E-3</c:v>
                </c:pt>
                <c:pt idx="423">
                  <c:v>1.1984439052779385</c:v>
                </c:pt>
                <c:pt idx="424">
                  <c:v>0.58521103185838175</c:v>
                </c:pt>
                <c:pt idx="425">
                  <c:v>1E-3</c:v>
                </c:pt>
                <c:pt idx="426">
                  <c:v>0.78372291060456734</c:v>
                </c:pt>
                <c:pt idx="427">
                  <c:v>0.40437812400000001</c:v>
                </c:pt>
                <c:pt idx="428">
                  <c:v>1.019877869864477</c:v>
                </c:pt>
                <c:pt idx="429">
                  <c:v>0.62181933999325256</c:v>
                </c:pt>
                <c:pt idx="430">
                  <c:v>0.74433832860066973</c:v>
                </c:pt>
                <c:pt idx="431">
                  <c:v>0.92065374763160912</c:v>
                </c:pt>
                <c:pt idx="432">
                  <c:v>1E-3</c:v>
                </c:pt>
                <c:pt idx="433">
                  <c:v>3.9321190000000006E-2</c:v>
                </c:pt>
                <c:pt idx="434">
                  <c:v>0.24391751560536462</c:v>
                </c:pt>
                <c:pt idx="435">
                  <c:v>0.14401811801638487</c:v>
                </c:pt>
                <c:pt idx="436">
                  <c:v>0.37938809329310014</c:v>
                </c:pt>
                <c:pt idx="437">
                  <c:v>0.49506387402832297</c:v>
                </c:pt>
                <c:pt idx="438">
                  <c:v>0.19217731799999996</c:v>
                </c:pt>
                <c:pt idx="439">
                  <c:v>0.23559977713035476</c:v>
                </c:pt>
                <c:pt idx="440">
                  <c:v>1E-3</c:v>
                </c:pt>
                <c:pt idx="441">
                  <c:v>9.967268E-2</c:v>
                </c:pt>
                <c:pt idx="442">
                  <c:v>0.17158358000000001</c:v>
                </c:pt>
                <c:pt idx="443">
                  <c:v>4.8830479731546896E-2</c:v>
                </c:pt>
                <c:pt idx="444">
                  <c:v>0.11206936399999999</c:v>
                </c:pt>
                <c:pt idx="445">
                  <c:v>0.91275738999966394</c:v>
                </c:pt>
                <c:pt idx="446">
                  <c:v>1E-3</c:v>
                </c:pt>
                <c:pt idx="447">
                  <c:v>0.64953642860066962</c:v>
                </c:pt>
                <c:pt idx="448">
                  <c:v>0.16925849000000001</c:v>
                </c:pt>
                <c:pt idx="449">
                  <c:v>1.755816E-2</c:v>
                </c:pt>
                <c:pt idx="450">
                  <c:v>4.3200809999999999E-2</c:v>
                </c:pt>
                <c:pt idx="451">
                  <c:v>0.54353173199998328</c:v>
                </c:pt>
                <c:pt idx="452">
                  <c:v>0.10305195600000004</c:v>
                </c:pt>
                <c:pt idx="453">
                  <c:v>0.14593489999933468</c:v>
                </c:pt>
                <c:pt idx="454">
                  <c:v>0.66708859263842546</c:v>
                </c:pt>
                <c:pt idx="455">
                  <c:v>0.63410539999987636</c:v>
                </c:pt>
                <c:pt idx="456">
                  <c:v>0.26023147600000002</c:v>
                </c:pt>
                <c:pt idx="457">
                  <c:v>1E-3</c:v>
                </c:pt>
                <c:pt idx="458">
                  <c:v>0.27436953999999997</c:v>
                </c:pt>
                <c:pt idx="459">
                  <c:v>2.8008690000000006E-2</c:v>
                </c:pt>
                <c:pt idx="460">
                  <c:v>1E-3</c:v>
                </c:pt>
                <c:pt idx="461">
                  <c:v>1.420586947441693</c:v>
                </c:pt>
                <c:pt idx="462">
                  <c:v>0.3260633</c:v>
                </c:pt>
                <c:pt idx="463">
                  <c:v>0.87434365599987673</c:v>
                </c:pt>
                <c:pt idx="464">
                  <c:v>0.19228730000000005</c:v>
                </c:pt>
                <c:pt idx="465">
                  <c:v>0.96606946199966404</c:v>
                </c:pt>
                <c:pt idx="466">
                  <c:v>0.246630816</c:v>
                </c:pt>
                <c:pt idx="467">
                  <c:v>7.7715993999999997E-2</c:v>
                </c:pt>
                <c:pt idx="468">
                  <c:v>1E-3</c:v>
                </c:pt>
                <c:pt idx="469">
                  <c:v>0.53047281600000007</c:v>
                </c:pt>
                <c:pt idx="470">
                  <c:v>0.56036868000000006</c:v>
                </c:pt>
                <c:pt idx="471">
                  <c:v>1E-3</c:v>
                </c:pt>
                <c:pt idx="472">
                  <c:v>1E-3</c:v>
                </c:pt>
                <c:pt idx="473">
                  <c:v>0.21644936000000006</c:v>
                </c:pt>
                <c:pt idx="474">
                  <c:v>0.18943992399999998</c:v>
                </c:pt>
                <c:pt idx="475">
                  <c:v>1.2854727898419969</c:v>
                </c:pt>
                <c:pt idx="476">
                  <c:v>1.2809360000000001E-2</c:v>
                </c:pt>
                <c:pt idx="477">
                  <c:v>1E-3</c:v>
                </c:pt>
                <c:pt idx="478">
                  <c:v>0.25145891575241286</c:v>
                </c:pt>
                <c:pt idx="479">
                  <c:v>7.3360160000000051E-3</c:v>
                </c:pt>
                <c:pt idx="480">
                  <c:v>0.25324382000000001</c:v>
                </c:pt>
                <c:pt idx="481">
                  <c:v>1.359581136897055</c:v>
                </c:pt>
                <c:pt idx="482">
                  <c:v>1.0197470000000002E-2</c:v>
                </c:pt>
                <c:pt idx="483">
                  <c:v>0.79850328001024751</c:v>
                </c:pt>
                <c:pt idx="484">
                  <c:v>4.3279899999999847E-3</c:v>
                </c:pt>
                <c:pt idx="485">
                  <c:v>0.40090342800000006</c:v>
                </c:pt>
                <c:pt idx="486">
                  <c:v>1E-3</c:v>
                </c:pt>
                <c:pt idx="487">
                  <c:v>1.2287982853259325</c:v>
                </c:pt>
                <c:pt idx="488">
                  <c:v>6.2228196000000034E-2</c:v>
                </c:pt>
                <c:pt idx="489">
                  <c:v>0.18168944934295633</c:v>
                </c:pt>
                <c:pt idx="490">
                  <c:v>1E-3</c:v>
                </c:pt>
                <c:pt idx="491">
                  <c:v>0.34363280799999996</c:v>
                </c:pt>
                <c:pt idx="492">
                  <c:v>0.14842908400000002</c:v>
                </c:pt>
                <c:pt idx="493">
                  <c:v>1E-3</c:v>
                </c:pt>
                <c:pt idx="494">
                  <c:v>1E-3</c:v>
                </c:pt>
                <c:pt idx="495">
                  <c:v>0.6107689220000001</c:v>
                </c:pt>
                <c:pt idx="496">
                  <c:v>0.21110857199999999</c:v>
                </c:pt>
                <c:pt idx="497">
                  <c:v>0.6177816920000001</c:v>
                </c:pt>
                <c:pt idx="498">
                  <c:v>1E-3</c:v>
                </c:pt>
                <c:pt idx="499">
                  <c:v>5.0182459999999957E-2</c:v>
                </c:pt>
                <c:pt idx="500">
                  <c:v>0.60679138818755796</c:v>
                </c:pt>
                <c:pt idx="501">
                  <c:v>1E-3</c:v>
                </c:pt>
                <c:pt idx="502">
                  <c:v>0.18561222399999999</c:v>
                </c:pt>
                <c:pt idx="503">
                  <c:v>1E-3</c:v>
                </c:pt>
                <c:pt idx="504">
                  <c:v>0.194641964</c:v>
                </c:pt>
                <c:pt idx="505">
                  <c:v>0.249395908</c:v>
                </c:pt>
                <c:pt idx="506">
                  <c:v>0.59331837999966397</c:v>
                </c:pt>
                <c:pt idx="507">
                  <c:v>1E-3</c:v>
                </c:pt>
                <c:pt idx="508">
                  <c:v>1.065348274901547</c:v>
                </c:pt>
                <c:pt idx="509">
                  <c:v>0.15415582400000005</c:v>
                </c:pt>
                <c:pt idx="510">
                  <c:v>0.50336727199999387</c:v>
                </c:pt>
                <c:pt idx="511">
                  <c:v>4.8248099999999995E-2</c:v>
                </c:pt>
                <c:pt idx="512">
                  <c:v>1.3147834929068785</c:v>
                </c:pt>
                <c:pt idx="513">
                  <c:v>3.4564623999999954E-2</c:v>
                </c:pt>
                <c:pt idx="514">
                  <c:v>0.41303578799999985</c:v>
                </c:pt>
                <c:pt idx="515">
                  <c:v>7.7252219999999951E-3</c:v>
                </c:pt>
                <c:pt idx="516">
                  <c:v>1E-3</c:v>
                </c:pt>
                <c:pt idx="517">
                  <c:v>1E-3</c:v>
                </c:pt>
                <c:pt idx="518">
                  <c:v>7.18081E-2</c:v>
                </c:pt>
                <c:pt idx="519">
                  <c:v>0.51636059899794418</c:v>
                </c:pt>
                <c:pt idx="520">
                  <c:v>0.14742158270186137</c:v>
                </c:pt>
                <c:pt idx="521">
                  <c:v>0.13385226000000003</c:v>
                </c:pt>
                <c:pt idx="522">
                  <c:v>0.86801732332593251</c:v>
                </c:pt>
                <c:pt idx="523">
                  <c:v>9.1822450000000014E-2</c:v>
                </c:pt>
                <c:pt idx="524">
                  <c:v>1E-3</c:v>
                </c:pt>
                <c:pt idx="525">
                  <c:v>0.302806874</c:v>
                </c:pt>
                <c:pt idx="526">
                  <c:v>1E-3</c:v>
                </c:pt>
                <c:pt idx="527">
                  <c:v>2.5231471999999974E-2</c:v>
                </c:pt>
                <c:pt idx="528">
                  <c:v>1.776910000000001E-2</c:v>
                </c:pt>
                <c:pt idx="529">
                  <c:v>1E-3</c:v>
                </c:pt>
                <c:pt idx="530">
                  <c:v>1E-3</c:v>
                </c:pt>
                <c:pt idx="531">
                  <c:v>0.61911537199987665</c:v>
                </c:pt>
                <c:pt idx="532">
                  <c:v>1E-3</c:v>
                </c:pt>
                <c:pt idx="533">
                  <c:v>1.2676380986045797</c:v>
                </c:pt>
                <c:pt idx="534">
                  <c:v>7.7041736701861416E-2</c:v>
                </c:pt>
                <c:pt idx="535">
                  <c:v>0.85889967999325256</c:v>
                </c:pt>
                <c:pt idx="536">
                  <c:v>1E-3</c:v>
                </c:pt>
                <c:pt idx="537">
                  <c:v>3.8778240000000033E-2</c:v>
                </c:pt>
                <c:pt idx="538">
                  <c:v>0.49165599999999959</c:v>
                </c:pt>
                <c:pt idx="539">
                  <c:v>3.6632360000000007E-3</c:v>
                </c:pt>
                <c:pt idx="540">
                  <c:v>0.23497086000000003</c:v>
                </c:pt>
                <c:pt idx="541">
                  <c:v>0.50751277666888905</c:v>
                </c:pt>
                <c:pt idx="542">
                  <c:v>1E-3</c:v>
                </c:pt>
                <c:pt idx="543">
                  <c:v>0.21438767659997679</c:v>
                </c:pt>
                <c:pt idx="544">
                  <c:v>3.5157381999999994E-2</c:v>
                </c:pt>
                <c:pt idx="545">
                  <c:v>0.34747699200000004</c:v>
                </c:pt>
                <c:pt idx="546">
                  <c:v>0.62888158999995458</c:v>
                </c:pt>
                <c:pt idx="547">
                  <c:v>0.61435940999995442</c:v>
                </c:pt>
                <c:pt idx="548">
                  <c:v>2.5985800000000001E-3</c:v>
                </c:pt>
                <c:pt idx="549">
                  <c:v>4.0619839999755145E-2</c:v>
                </c:pt>
                <c:pt idx="550">
                  <c:v>0.31082616996362328</c:v>
                </c:pt>
                <c:pt idx="551">
                  <c:v>0.29732711199999928</c:v>
                </c:pt>
                <c:pt idx="552">
                  <c:v>1E-3</c:v>
                </c:pt>
                <c:pt idx="553">
                  <c:v>1E-3</c:v>
                </c:pt>
                <c:pt idx="554">
                  <c:v>7.8904800000000001E-3</c:v>
                </c:pt>
                <c:pt idx="555">
                  <c:v>0.12425978</c:v>
                </c:pt>
                <c:pt idx="556">
                  <c:v>1E-3</c:v>
                </c:pt>
                <c:pt idx="557">
                  <c:v>0.11365006999999841</c:v>
                </c:pt>
                <c:pt idx="558">
                  <c:v>2.8194655999999998E-2</c:v>
                </c:pt>
                <c:pt idx="559">
                  <c:v>1E-3</c:v>
                </c:pt>
                <c:pt idx="560">
                  <c:v>0.23821606400000001</c:v>
                </c:pt>
                <c:pt idx="561">
                  <c:v>0.51784304999995456</c:v>
                </c:pt>
                <c:pt idx="562">
                  <c:v>1E-3</c:v>
                </c:pt>
                <c:pt idx="563">
                  <c:v>1E-3</c:v>
                </c:pt>
                <c:pt idx="564">
                  <c:v>0.29767721000000008</c:v>
                </c:pt>
                <c:pt idx="565">
                  <c:v>0.25903308800000002</c:v>
                </c:pt>
                <c:pt idx="566">
                  <c:v>0.60352352927793829</c:v>
                </c:pt>
                <c:pt idx="567">
                  <c:v>0.36357167200000007</c:v>
                </c:pt>
                <c:pt idx="568">
                  <c:v>0.42143417599999794</c:v>
                </c:pt>
                <c:pt idx="569">
                  <c:v>0.45953878000000004</c:v>
                </c:pt>
                <c:pt idx="570">
                  <c:v>1E-3</c:v>
                </c:pt>
                <c:pt idx="571">
                  <c:v>1E-3</c:v>
                </c:pt>
                <c:pt idx="572">
                  <c:v>0.12980380800000008</c:v>
                </c:pt>
                <c:pt idx="573">
                  <c:v>1.1228362E-2</c:v>
                </c:pt>
                <c:pt idx="574">
                  <c:v>8.671561999999999E-3</c:v>
                </c:pt>
                <c:pt idx="575">
                  <c:v>0.16116660800000002</c:v>
                </c:pt>
                <c:pt idx="576">
                  <c:v>1.2931858155204663</c:v>
                </c:pt>
                <c:pt idx="577">
                  <c:v>0.79300905860457527</c:v>
                </c:pt>
                <c:pt idx="578">
                  <c:v>1E-3</c:v>
                </c:pt>
                <c:pt idx="579">
                  <c:v>0.41621691</c:v>
                </c:pt>
                <c:pt idx="580">
                  <c:v>1E-3</c:v>
                </c:pt>
                <c:pt idx="581">
                  <c:v>0.51065767399999396</c:v>
                </c:pt>
                <c:pt idx="582">
                  <c:v>1.1461452189986094</c:v>
                </c:pt>
                <c:pt idx="583">
                  <c:v>0.13831774327026888</c:v>
                </c:pt>
                <c:pt idx="584">
                  <c:v>1.5747749999987817E-2</c:v>
                </c:pt>
                <c:pt idx="585">
                  <c:v>0.16812364400000002</c:v>
                </c:pt>
                <c:pt idx="586">
                  <c:v>0.51209387050191113</c:v>
                </c:pt>
                <c:pt idx="587">
                  <c:v>1E-3</c:v>
                </c:pt>
                <c:pt idx="588">
                  <c:v>1.0635620536489085</c:v>
                </c:pt>
                <c:pt idx="589">
                  <c:v>0.28816536000000004</c:v>
                </c:pt>
                <c:pt idx="590">
                  <c:v>0.17150973000000003</c:v>
                </c:pt>
                <c:pt idx="591">
                  <c:v>2.1828320000000004E-3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2.5565381270268871E-2</c:v>
                </c:pt>
                <c:pt idx="596">
                  <c:v>0.41964355985138529</c:v>
                </c:pt>
                <c:pt idx="597">
                  <c:v>0.410057122</c:v>
                </c:pt>
                <c:pt idx="598">
                  <c:v>1E-3</c:v>
                </c:pt>
                <c:pt idx="599">
                  <c:v>0.3315990239997384</c:v>
                </c:pt>
                <c:pt idx="600">
                  <c:v>1.1179999618644767</c:v>
                </c:pt>
                <c:pt idx="601">
                  <c:v>0.1639583859999669</c:v>
                </c:pt>
                <c:pt idx="602">
                  <c:v>6.2751907999999995E-2</c:v>
                </c:pt>
                <c:pt idx="603">
                  <c:v>0.23060944400000002</c:v>
                </c:pt>
                <c:pt idx="604">
                  <c:v>0.40214949999999972</c:v>
                </c:pt>
                <c:pt idx="605">
                  <c:v>0.65096542000000013</c:v>
                </c:pt>
                <c:pt idx="606">
                  <c:v>1E-3</c:v>
                </c:pt>
                <c:pt idx="607">
                  <c:v>0.16393730199996692</c:v>
                </c:pt>
                <c:pt idx="608">
                  <c:v>3.9186585999999968E-2</c:v>
                </c:pt>
                <c:pt idx="609">
                  <c:v>1.4006001586045798</c:v>
                </c:pt>
                <c:pt idx="610">
                  <c:v>0.22326459999999998</c:v>
                </c:pt>
                <c:pt idx="611">
                  <c:v>1.1565883999999979E-2</c:v>
                </c:pt>
                <c:pt idx="612">
                  <c:v>0.32604295</c:v>
                </c:pt>
                <c:pt idx="613">
                  <c:v>1E-3</c:v>
                </c:pt>
                <c:pt idx="614">
                  <c:v>1.3782400000000002E-3</c:v>
                </c:pt>
                <c:pt idx="615">
                  <c:v>0.40335222400000004</c:v>
                </c:pt>
                <c:pt idx="616">
                  <c:v>8.4537732000000004E-2</c:v>
                </c:pt>
                <c:pt idx="617">
                  <c:v>1E-3</c:v>
                </c:pt>
                <c:pt idx="618">
                  <c:v>0.30648924399999999</c:v>
                </c:pt>
                <c:pt idx="619">
                  <c:v>0.43533232800000005</c:v>
                </c:pt>
                <c:pt idx="620">
                  <c:v>4.6872636000000002E-2</c:v>
                </c:pt>
                <c:pt idx="621">
                  <c:v>0.10112643999999998</c:v>
                </c:pt>
                <c:pt idx="622">
                  <c:v>0.51128839999999987</c:v>
                </c:pt>
                <c:pt idx="623">
                  <c:v>1E-3</c:v>
                </c:pt>
                <c:pt idx="624">
                  <c:v>0.40075344600000012</c:v>
                </c:pt>
                <c:pt idx="625">
                  <c:v>0.30766444400000015</c:v>
                </c:pt>
                <c:pt idx="626">
                  <c:v>1E-3</c:v>
                </c:pt>
                <c:pt idx="627">
                  <c:v>0.20969086800000006</c:v>
                </c:pt>
                <c:pt idx="628">
                  <c:v>1.7566235999999999E-2</c:v>
                </c:pt>
                <c:pt idx="629">
                  <c:v>1E-3</c:v>
                </c:pt>
                <c:pt idx="630">
                  <c:v>1.0288780795204664</c:v>
                </c:pt>
                <c:pt idx="631">
                  <c:v>2.1236580000000001E-2</c:v>
                </c:pt>
                <c:pt idx="632">
                  <c:v>0.76550006786447655</c:v>
                </c:pt>
                <c:pt idx="633">
                  <c:v>0.29981853600000008</c:v>
                </c:pt>
                <c:pt idx="634">
                  <c:v>0.7597898559501437</c:v>
                </c:pt>
                <c:pt idx="635">
                  <c:v>0.5565608879999977</c:v>
                </c:pt>
                <c:pt idx="636">
                  <c:v>9.5880595999999998E-2</c:v>
                </c:pt>
                <c:pt idx="637">
                  <c:v>1E-3</c:v>
                </c:pt>
                <c:pt idx="638">
                  <c:v>0.73472588899860969</c:v>
                </c:pt>
                <c:pt idx="639">
                  <c:v>0.34438660799999998</c:v>
                </c:pt>
                <c:pt idx="640">
                  <c:v>0.61297237532584248</c:v>
                </c:pt>
                <c:pt idx="641">
                  <c:v>8.9318743999999908E-2</c:v>
                </c:pt>
                <c:pt idx="642">
                  <c:v>8.4044384000000014E-2</c:v>
                </c:pt>
                <c:pt idx="643">
                  <c:v>0.45424668399987661</c:v>
                </c:pt>
                <c:pt idx="644">
                  <c:v>0.57184003999999999</c:v>
                </c:pt>
                <c:pt idx="645">
                  <c:v>2.1276860000000002E-2</c:v>
                </c:pt>
                <c:pt idx="646">
                  <c:v>1E-3</c:v>
                </c:pt>
                <c:pt idx="647">
                  <c:v>9.4962851999999986E-2</c:v>
                </c:pt>
                <c:pt idx="648">
                  <c:v>0.15580702734295662</c:v>
                </c:pt>
                <c:pt idx="649">
                  <c:v>0.29237695000000002</c:v>
                </c:pt>
                <c:pt idx="650">
                  <c:v>9.8396824000000022E-2</c:v>
                </c:pt>
                <c:pt idx="651">
                  <c:v>0.23978632799999999</c:v>
                </c:pt>
                <c:pt idx="652">
                  <c:v>1.1055719666006694</c:v>
                </c:pt>
                <c:pt idx="653">
                  <c:v>1E-3</c:v>
                </c:pt>
                <c:pt idx="654">
                  <c:v>1.7769424000000002E-2</c:v>
                </c:pt>
                <c:pt idx="655">
                  <c:v>5.6364564000000027E-2</c:v>
                </c:pt>
                <c:pt idx="656">
                  <c:v>9.8658333999999459E-2</c:v>
                </c:pt>
                <c:pt idx="657">
                  <c:v>0.51435750198165886</c:v>
                </c:pt>
                <c:pt idx="658">
                  <c:v>3.3253219999999993E-2</c:v>
                </c:pt>
                <c:pt idx="659">
                  <c:v>1E-3</c:v>
                </c:pt>
                <c:pt idx="660">
                  <c:v>0.70963695932593251</c:v>
                </c:pt>
                <c:pt idx="661">
                  <c:v>0.14955217199999998</c:v>
                </c:pt>
                <c:pt idx="662">
                  <c:v>1E-3</c:v>
                </c:pt>
                <c:pt idx="663">
                  <c:v>1E-3</c:v>
                </c:pt>
                <c:pt idx="664">
                  <c:v>9.4040160000000064E-3</c:v>
                </c:pt>
                <c:pt idx="665">
                  <c:v>0.82146220799966418</c:v>
                </c:pt>
                <c:pt idx="666">
                  <c:v>1.9024339999999999E-3</c:v>
                </c:pt>
                <c:pt idx="667">
                  <c:v>0.29123014000000008</c:v>
                </c:pt>
                <c:pt idx="668">
                  <c:v>1E-3</c:v>
                </c:pt>
                <c:pt idx="669">
                  <c:v>1E-3</c:v>
                </c:pt>
                <c:pt idx="670">
                  <c:v>0.84778384799999784</c:v>
                </c:pt>
                <c:pt idx="671">
                  <c:v>0.69175568386447683</c:v>
                </c:pt>
                <c:pt idx="672">
                  <c:v>1E-3</c:v>
                </c:pt>
                <c:pt idx="673">
                  <c:v>0.84376078401024734</c:v>
                </c:pt>
                <c:pt idx="674">
                  <c:v>0.6661731179816589</c:v>
                </c:pt>
                <c:pt idx="675">
                  <c:v>0.83677561999987649</c:v>
                </c:pt>
                <c:pt idx="676">
                  <c:v>0.6009843919739164</c:v>
                </c:pt>
                <c:pt idx="677">
                  <c:v>1E-3</c:v>
                </c:pt>
                <c:pt idx="678">
                  <c:v>0.40339845199965185</c:v>
                </c:pt>
                <c:pt idx="679">
                  <c:v>1.1748708056489086</c:v>
                </c:pt>
                <c:pt idx="680">
                  <c:v>8.9750240000000023E-2</c:v>
                </c:pt>
                <c:pt idx="681">
                  <c:v>0.14633527999990997</c:v>
                </c:pt>
                <c:pt idx="682">
                  <c:v>1E-3</c:v>
                </c:pt>
                <c:pt idx="683">
                  <c:v>1E-3</c:v>
                </c:pt>
                <c:pt idx="684">
                  <c:v>1.0284689316316089</c:v>
                </c:pt>
                <c:pt idx="685">
                  <c:v>1E-3</c:v>
                </c:pt>
                <c:pt idx="686">
                  <c:v>0.57500972899860914</c:v>
                </c:pt>
                <c:pt idx="687">
                  <c:v>0.65917527386447661</c:v>
                </c:pt>
                <c:pt idx="688">
                  <c:v>0.50332565199999391</c:v>
                </c:pt>
                <c:pt idx="689">
                  <c:v>0.48163765799999919</c:v>
                </c:pt>
                <c:pt idx="690">
                  <c:v>1.7513399999999995E-2</c:v>
                </c:pt>
                <c:pt idx="691">
                  <c:v>1.6174339999999996E-3</c:v>
                </c:pt>
                <c:pt idx="692">
                  <c:v>1E-3</c:v>
                </c:pt>
                <c:pt idx="693">
                  <c:v>0.85023130932593227</c:v>
                </c:pt>
                <c:pt idx="694">
                  <c:v>0.49725295963094357</c:v>
                </c:pt>
                <c:pt idx="695">
                  <c:v>0.94057248890154699</c:v>
                </c:pt>
                <c:pt idx="696">
                  <c:v>0.85941029399966395</c:v>
                </c:pt>
                <c:pt idx="697">
                  <c:v>0.18126097600000002</c:v>
                </c:pt>
                <c:pt idx="698">
                  <c:v>1E-3</c:v>
                </c:pt>
                <c:pt idx="699">
                  <c:v>1.0823795999999997E-2</c:v>
                </c:pt>
                <c:pt idx="700">
                  <c:v>8.8509799999999985E-4</c:v>
                </c:pt>
                <c:pt idx="701">
                  <c:v>0.52230137398165888</c:v>
                </c:pt>
                <c:pt idx="702">
                  <c:v>0.88779976660457982</c:v>
                </c:pt>
                <c:pt idx="703">
                  <c:v>0.22154174199999999</c:v>
                </c:pt>
                <c:pt idx="704">
                  <c:v>1.0781229999999991E-2</c:v>
                </c:pt>
                <c:pt idx="705">
                  <c:v>1E-3</c:v>
                </c:pt>
                <c:pt idx="706">
                  <c:v>0.794242209841997</c:v>
                </c:pt>
                <c:pt idx="707">
                  <c:v>0.24422384000000005</c:v>
                </c:pt>
                <c:pt idx="708">
                  <c:v>0.96723660584199678</c:v>
                </c:pt>
                <c:pt idx="709">
                  <c:v>1E-3</c:v>
                </c:pt>
                <c:pt idx="710">
                  <c:v>0.63386831138038546</c:v>
                </c:pt>
                <c:pt idx="711">
                  <c:v>1E-3</c:v>
                </c:pt>
                <c:pt idx="712">
                  <c:v>0.14467272000000003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0.19495244799998779</c:v>
                </c:pt>
                <c:pt idx="717">
                  <c:v>0.13956192000000001</c:v>
                </c:pt>
                <c:pt idx="718">
                  <c:v>0.45036499999999968</c:v>
                </c:pt>
                <c:pt idx="719">
                  <c:v>0.35472564400000001</c:v>
                </c:pt>
                <c:pt idx="720">
                  <c:v>0.42755035600000002</c:v>
                </c:pt>
                <c:pt idx="721">
                  <c:v>1E-3</c:v>
                </c:pt>
                <c:pt idx="722">
                  <c:v>0.32563170399999997</c:v>
                </c:pt>
                <c:pt idx="723">
                  <c:v>0.82914439999987666</c:v>
                </c:pt>
                <c:pt idx="724">
                  <c:v>1E-3</c:v>
                </c:pt>
                <c:pt idx="725">
                  <c:v>0.49569065999325274</c:v>
                </c:pt>
                <c:pt idx="726">
                  <c:v>0.79579799999999978</c:v>
                </c:pt>
                <c:pt idx="727">
                  <c:v>0.46351237999999995</c:v>
                </c:pt>
                <c:pt idx="728">
                  <c:v>0.41956456799999997</c:v>
                </c:pt>
                <c:pt idx="729">
                  <c:v>0.91429655588653458</c:v>
                </c:pt>
                <c:pt idx="730">
                  <c:v>7.2430000000000008E-2</c:v>
                </c:pt>
                <c:pt idx="731">
                  <c:v>1E-3</c:v>
                </c:pt>
                <c:pt idx="732">
                  <c:v>1.1390462292779384</c:v>
                </c:pt>
                <c:pt idx="733">
                  <c:v>0.31990029000000009</c:v>
                </c:pt>
                <c:pt idx="734">
                  <c:v>0.79114576799966396</c:v>
                </c:pt>
                <c:pt idx="735">
                  <c:v>1.1249737826045798</c:v>
                </c:pt>
                <c:pt idx="736">
                  <c:v>0.25075299600000001</c:v>
                </c:pt>
                <c:pt idx="737">
                  <c:v>0.28408919000000005</c:v>
                </c:pt>
                <c:pt idx="738">
                  <c:v>0.48710039999999999</c:v>
                </c:pt>
                <c:pt idx="739">
                  <c:v>4.3279310000000001E-2</c:v>
                </c:pt>
                <c:pt idx="740">
                  <c:v>7.637749999999997E-3</c:v>
                </c:pt>
                <c:pt idx="741">
                  <c:v>0.37450945999417007</c:v>
                </c:pt>
                <c:pt idx="742">
                  <c:v>1.4059830000000008E-2</c:v>
                </c:pt>
                <c:pt idx="743">
                  <c:v>0.37154452800000004</c:v>
                </c:pt>
                <c:pt idx="744">
                  <c:v>0.94475925138047556</c:v>
                </c:pt>
                <c:pt idx="745">
                  <c:v>0.52422765599751775</c:v>
                </c:pt>
                <c:pt idx="746">
                  <c:v>1E-3</c:v>
                </c:pt>
                <c:pt idx="747">
                  <c:v>9.4383864000000012E-2</c:v>
                </c:pt>
                <c:pt idx="748">
                  <c:v>6.9927640000000013E-2</c:v>
                </c:pt>
                <c:pt idx="749">
                  <c:v>0.27345046800000006</c:v>
                </c:pt>
                <c:pt idx="750">
                  <c:v>7.7411539999999949E-3</c:v>
                </c:pt>
                <c:pt idx="751">
                  <c:v>0.1954545559636689</c:v>
                </c:pt>
                <c:pt idx="752">
                  <c:v>1E-3</c:v>
                </c:pt>
                <c:pt idx="753">
                  <c:v>0.50263749599999896</c:v>
                </c:pt>
                <c:pt idx="754">
                  <c:v>0.372220628</c:v>
                </c:pt>
                <c:pt idx="755">
                  <c:v>1E-3</c:v>
                </c:pt>
                <c:pt idx="756">
                  <c:v>8.2074000000000053E-3</c:v>
                </c:pt>
                <c:pt idx="757">
                  <c:v>0.86216977952046181</c:v>
                </c:pt>
                <c:pt idx="758">
                  <c:v>1E-3</c:v>
                </c:pt>
                <c:pt idx="759">
                  <c:v>1E-3</c:v>
                </c:pt>
                <c:pt idx="760">
                  <c:v>0.54848167600000008</c:v>
                </c:pt>
                <c:pt idx="761">
                  <c:v>1.7369932000000015E-2</c:v>
                </c:pt>
                <c:pt idx="762">
                  <c:v>1E-3</c:v>
                </c:pt>
                <c:pt idx="763">
                  <c:v>1E-3</c:v>
                </c:pt>
                <c:pt idx="764">
                  <c:v>4.3265047999995497E-2</c:v>
                </c:pt>
                <c:pt idx="765">
                  <c:v>0.16631021800000009</c:v>
                </c:pt>
                <c:pt idx="766">
                  <c:v>0.18801688000000003</c:v>
                </c:pt>
                <c:pt idx="767">
                  <c:v>0.29191656400000005</c:v>
                </c:pt>
                <c:pt idx="768">
                  <c:v>6.9224999963668779E-2</c:v>
                </c:pt>
                <c:pt idx="769">
                  <c:v>0.10691866799999995</c:v>
                </c:pt>
                <c:pt idx="770">
                  <c:v>0.27058562800000008</c:v>
                </c:pt>
                <c:pt idx="771">
                  <c:v>1.2739776713804756</c:v>
                </c:pt>
                <c:pt idx="772">
                  <c:v>1E-3</c:v>
                </c:pt>
                <c:pt idx="773">
                  <c:v>0.12372725799999998</c:v>
                </c:pt>
                <c:pt idx="774">
                  <c:v>0.42393624000000008</c:v>
                </c:pt>
                <c:pt idx="775">
                  <c:v>5.2650640000000007E-3</c:v>
                </c:pt>
                <c:pt idx="776">
                  <c:v>0.62695754366529322</c:v>
                </c:pt>
                <c:pt idx="777">
                  <c:v>0.87056548388653443</c:v>
                </c:pt>
                <c:pt idx="778">
                  <c:v>0.61081963000000006</c:v>
                </c:pt>
                <c:pt idx="779">
                  <c:v>1.5181721375204664</c:v>
                </c:pt>
                <c:pt idx="780">
                  <c:v>9.0861767999999982E-2</c:v>
                </c:pt>
                <c:pt idx="781">
                  <c:v>0.37189742399999998</c:v>
                </c:pt>
                <c:pt idx="782">
                  <c:v>0.62896438927793863</c:v>
                </c:pt>
                <c:pt idx="783">
                  <c:v>0.12975202</c:v>
                </c:pt>
                <c:pt idx="784">
                  <c:v>0.29821017999999999</c:v>
                </c:pt>
                <c:pt idx="785">
                  <c:v>0.24266872400000003</c:v>
                </c:pt>
                <c:pt idx="786">
                  <c:v>1.0694752913804755</c:v>
                </c:pt>
                <c:pt idx="787">
                  <c:v>0.93693960763160899</c:v>
                </c:pt>
                <c:pt idx="788">
                  <c:v>0.30528249999999807</c:v>
                </c:pt>
                <c:pt idx="789">
                  <c:v>1.1606386E-2</c:v>
                </c:pt>
                <c:pt idx="790">
                  <c:v>1E-3</c:v>
                </c:pt>
                <c:pt idx="791">
                  <c:v>0.77698990999995454</c:v>
                </c:pt>
                <c:pt idx="792">
                  <c:v>8.5925970000000004E-2</c:v>
                </c:pt>
                <c:pt idx="793">
                  <c:v>0.6090964999999996</c:v>
                </c:pt>
                <c:pt idx="794">
                  <c:v>3.6674060000000008E-2</c:v>
                </c:pt>
                <c:pt idx="795">
                  <c:v>4.7268247999999999E-2</c:v>
                </c:pt>
                <c:pt idx="796">
                  <c:v>0.33451598400000004</c:v>
                </c:pt>
                <c:pt idx="797">
                  <c:v>8.2468100000000003E-2</c:v>
                </c:pt>
                <c:pt idx="798">
                  <c:v>0.19979173199999994</c:v>
                </c:pt>
                <c:pt idx="799">
                  <c:v>1.2075502834416931</c:v>
                </c:pt>
                <c:pt idx="800">
                  <c:v>0.58974459595014384</c:v>
                </c:pt>
                <c:pt idx="801">
                  <c:v>0.5952265693252673</c:v>
                </c:pt>
                <c:pt idx="802">
                  <c:v>1E-3</c:v>
                </c:pt>
                <c:pt idx="803">
                  <c:v>4.0296500000000018E-3</c:v>
                </c:pt>
                <c:pt idx="804">
                  <c:v>1E-3</c:v>
                </c:pt>
                <c:pt idx="805">
                  <c:v>0.33771471600000003</c:v>
                </c:pt>
                <c:pt idx="806">
                  <c:v>0.18819217200000002</c:v>
                </c:pt>
                <c:pt idx="807">
                  <c:v>1E-3</c:v>
                </c:pt>
                <c:pt idx="808">
                  <c:v>0.54425751186447646</c:v>
                </c:pt>
                <c:pt idx="809">
                  <c:v>1.3873069128970552</c:v>
                </c:pt>
                <c:pt idx="810">
                  <c:v>0.55971655999999992</c:v>
                </c:pt>
                <c:pt idx="811">
                  <c:v>2.4391799999755229E-2</c:v>
                </c:pt>
                <c:pt idx="812">
                  <c:v>1E-3</c:v>
                </c:pt>
                <c:pt idx="813">
                  <c:v>0.30719526000000003</c:v>
                </c:pt>
                <c:pt idx="814">
                  <c:v>6.4691291999999997E-2</c:v>
                </c:pt>
                <c:pt idx="815">
                  <c:v>8.5955188000000002E-2</c:v>
                </c:pt>
                <c:pt idx="816">
                  <c:v>0.151169416</c:v>
                </c:pt>
                <c:pt idx="817">
                  <c:v>3.8708400000000013E-3</c:v>
                </c:pt>
                <c:pt idx="818">
                  <c:v>1E-3</c:v>
                </c:pt>
                <c:pt idx="819">
                  <c:v>0.49352291199999992</c:v>
                </c:pt>
                <c:pt idx="820">
                  <c:v>0.19609929600000001</c:v>
                </c:pt>
                <c:pt idx="821">
                  <c:v>0.66821391200000002</c:v>
                </c:pt>
                <c:pt idx="822">
                  <c:v>1E-3</c:v>
                </c:pt>
                <c:pt idx="823">
                  <c:v>1.2032230120102474</c:v>
                </c:pt>
                <c:pt idx="824">
                  <c:v>1E-3</c:v>
                </c:pt>
                <c:pt idx="825">
                  <c:v>1E-3</c:v>
                </c:pt>
                <c:pt idx="826">
                  <c:v>0.31410193400000003</c:v>
                </c:pt>
                <c:pt idx="827">
                  <c:v>1E-3</c:v>
                </c:pt>
                <c:pt idx="828">
                  <c:v>2.1572636000000072E-2</c:v>
                </c:pt>
                <c:pt idx="829">
                  <c:v>1E-3</c:v>
                </c:pt>
                <c:pt idx="830">
                  <c:v>1.3721785434416931</c:v>
                </c:pt>
                <c:pt idx="831">
                  <c:v>0.12255887999508311</c:v>
                </c:pt>
                <c:pt idx="832">
                  <c:v>0.92484449260066959</c:v>
                </c:pt>
                <c:pt idx="833">
                  <c:v>1E-3</c:v>
                </c:pt>
                <c:pt idx="834">
                  <c:v>0.16773413999999998</c:v>
                </c:pt>
                <c:pt idx="835">
                  <c:v>6.5255186000000007E-2</c:v>
                </c:pt>
                <c:pt idx="836">
                  <c:v>1.2486929266045796</c:v>
                </c:pt>
                <c:pt idx="837">
                  <c:v>1E-3</c:v>
                </c:pt>
                <c:pt idx="838">
                  <c:v>0.5851440678644767</c:v>
                </c:pt>
                <c:pt idx="839">
                  <c:v>4.025063999999999E-2</c:v>
                </c:pt>
                <c:pt idx="840">
                  <c:v>1E-3</c:v>
                </c:pt>
                <c:pt idx="841">
                  <c:v>0.10573406399999999</c:v>
                </c:pt>
                <c:pt idx="842">
                  <c:v>1E-3</c:v>
                </c:pt>
                <c:pt idx="843">
                  <c:v>0.32765506199999844</c:v>
                </c:pt>
                <c:pt idx="844">
                  <c:v>1.3794540936489088</c:v>
                </c:pt>
                <c:pt idx="845">
                  <c:v>0.57366379595014383</c:v>
                </c:pt>
                <c:pt idx="846">
                  <c:v>1E-3</c:v>
                </c:pt>
                <c:pt idx="847">
                  <c:v>1.5002038600022352E-2</c:v>
                </c:pt>
                <c:pt idx="848">
                  <c:v>0.99924647752046636</c:v>
                </c:pt>
                <c:pt idx="849">
                  <c:v>1E-3</c:v>
                </c:pt>
                <c:pt idx="850">
                  <c:v>0.23427318799998778</c:v>
                </c:pt>
                <c:pt idx="851">
                  <c:v>0.20181499460797467</c:v>
                </c:pt>
                <c:pt idx="852">
                  <c:v>0.78178465327793845</c:v>
                </c:pt>
                <c:pt idx="853">
                  <c:v>1E-3</c:v>
                </c:pt>
                <c:pt idx="854">
                  <c:v>1.0196963812779385</c:v>
                </c:pt>
                <c:pt idx="855">
                  <c:v>0.19129890399999999</c:v>
                </c:pt>
                <c:pt idx="856">
                  <c:v>1E-3</c:v>
                </c:pt>
                <c:pt idx="857">
                  <c:v>0.32540581200000007</c:v>
                </c:pt>
                <c:pt idx="858">
                  <c:v>0.22708799999999996</c:v>
                </c:pt>
                <c:pt idx="859">
                  <c:v>0.39397091999987199</c:v>
                </c:pt>
                <c:pt idx="860">
                  <c:v>0.36796622000000001</c:v>
                </c:pt>
                <c:pt idx="861">
                  <c:v>1.4868944000000002E-2</c:v>
                </c:pt>
                <c:pt idx="862">
                  <c:v>1.1075959999999989E-3</c:v>
                </c:pt>
                <c:pt idx="863">
                  <c:v>0.74789633199998329</c:v>
                </c:pt>
                <c:pt idx="864">
                  <c:v>1E-3</c:v>
                </c:pt>
                <c:pt idx="865">
                  <c:v>1E-3</c:v>
                </c:pt>
                <c:pt idx="866">
                  <c:v>1E-3</c:v>
                </c:pt>
                <c:pt idx="867">
                  <c:v>0.29828199999999516</c:v>
                </c:pt>
                <c:pt idx="868">
                  <c:v>8.4605600000000003E-2</c:v>
                </c:pt>
                <c:pt idx="869">
                  <c:v>0.29706439200000007</c:v>
                </c:pt>
                <c:pt idx="870">
                  <c:v>4.6960908000000016E-2</c:v>
                </c:pt>
                <c:pt idx="871">
                  <c:v>1E-3</c:v>
                </c:pt>
                <c:pt idx="872">
                  <c:v>0.66194309188653455</c:v>
                </c:pt>
                <c:pt idx="873">
                  <c:v>0.42651487400000004</c:v>
                </c:pt>
                <c:pt idx="874">
                  <c:v>8.2127688000000004E-2</c:v>
                </c:pt>
                <c:pt idx="875">
                  <c:v>1E-3</c:v>
                </c:pt>
                <c:pt idx="876">
                  <c:v>1E-3</c:v>
                </c:pt>
                <c:pt idx="877">
                  <c:v>0.19215672713122231</c:v>
                </c:pt>
                <c:pt idx="878">
                  <c:v>5.521659000000001E-2</c:v>
                </c:pt>
                <c:pt idx="879">
                  <c:v>1.3806344929068788</c:v>
                </c:pt>
                <c:pt idx="880">
                  <c:v>0.70459239290196174</c:v>
                </c:pt>
                <c:pt idx="881">
                  <c:v>0.38660778799986439</c:v>
                </c:pt>
                <c:pt idx="882">
                  <c:v>1.3916769689015471</c:v>
                </c:pt>
                <c:pt idx="883">
                  <c:v>0.84200410998165875</c:v>
                </c:pt>
                <c:pt idx="884">
                  <c:v>6.5734548000000045E-2</c:v>
                </c:pt>
                <c:pt idx="885">
                  <c:v>0.23602289799999998</c:v>
                </c:pt>
                <c:pt idx="886">
                  <c:v>1E-3</c:v>
                </c:pt>
                <c:pt idx="887">
                  <c:v>0.36306550364842655</c:v>
                </c:pt>
                <c:pt idx="888">
                  <c:v>0.19723833600000001</c:v>
                </c:pt>
                <c:pt idx="889">
                  <c:v>0.49274086</c:v>
                </c:pt>
                <c:pt idx="890">
                  <c:v>0.99522744586447665</c:v>
                </c:pt>
                <c:pt idx="891">
                  <c:v>0.48288268000000006</c:v>
                </c:pt>
                <c:pt idx="892">
                  <c:v>0.12974068</c:v>
                </c:pt>
                <c:pt idx="893">
                  <c:v>0.34542647600000004</c:v>
                </c:pt>
                <c:pt idx="894">
                  <c:v>3.5607965999999998E-2</c:v>
                </c:pt>
                <c:pt idx="895">
                  <c:v>1.9103876000000002E-2</c:v>
                </c:pt>
                <c:pt idx="896">
                  <c:v>0.785133145841997</c:v>
                </c:pt>
                <c:pt idx="897">
                  <c:v>0.44889937999966395</c:v>
                </c:pt>
                <c:pt idx="898">
                  <c:v>0.10276363460797507</c:v>
                </c:pt>
                <c:pt idx="899">
                  <c:v>0.28072962000000007</c:v>
                </c:pt>
                <c:pt idx="900">
                  <c:v>1E-3</c:v>
                </c:pt>
                <c:pt idx="901">
                  <c:v>7.1908927458646417E-3</c:v>
                </c:pt>
                <c:pt idx="902">
                  <c:v>1E-3</c:v>
                </c:pt>
                <c:pt idx="903">
                  <c:v>0.51633654899794423</c:v>
                </c:pt>
                <c:pt idx="904">
                  <c:v>9.932295200000002E-2</c:v>
                </c:pt>
                <c:pt idx="905">
                  <c:v>1E-3</c:v>
                </c:pt>
                <c:pt idx="906">
                  <c:v>1.2120616113804754</c:v>
                </c:pt>
                <c:pt idx="907">
                  <c:v>0.42661850000000012</c:v>
                </c:pt>
                <c:pt idx="908">
                  <c:v>0.94061223152046625</c:v>
                </c:pt>
                <c:pt idx="909">
                  <c:v>0.46602050999995437</c:v>
                </c:pt>
                <c:pt idx="910">
                  <c:v>0.13114442534295642</c:v>
                </c:pt>
                <c:pt idx="911">
                  <c:v>8.4099001999999978E-2</c:v>
                </c:pt>
                <c:pt idx="912">
                  <c:v>0.43204993800000013</c:v>
                </c:pt>
                <c:pt idx="913">
                  <c:v>2.8296634000000005E-2</c:v>
                </c:pt>
                <c:pt idx="914">
                  <c:v>6.3372599866345063E-3</c:v>
                </c:pt>
                <c:pt idx="915">
                  <c:v>1E-3</c:v>
                </c:pt>
                <c:pt idx="916">
                  <c:v>2.3645112000000017E-2</c:v>
                </c:pt>
                <c:pt idx="917">
                  <c:v>7.6089756982829441E-3</c:v>
                </c:pt>
                <c:pt idx="918">
                  <c:v>9.4007128000000037E-2</c:v>
                </c:pt>
                <c:pt idx="919">
                  <c:v>0.10467121990124162</c:v>
                </c:pt>
                <c:pt idx="920">
                  <c:v>0.12164770800000003</c:v>
                </c:pt>
                <c:pt idx="921">
                  <c:v>1E-3</c:v>
                </c:pt>
                <c:pt idx="922">
                  <c:v>1.3607578776489084</c:v>
                </c:pt>
                <c:pt idx="923">
                  <c:v>4.6938150000000005E-2</c:v>
                </c:pt>
                <c:pt idx="924">
                  <c:v>0.25677676599999999</c:v>
                </c:pt>
                <c:pt idx="925">
                  <c:v>0.51146695999325253</c:v>
                </c:pt>
                <c:pt idx="926">
                  <c:v>8.3968600000000008E-3</c:v>
                </c:pt>
                <c:pt idx="927">
                  <c:v>1.276275529841997</c:v>
                </c:pt>
                <c:pt idx="928">
                  <c:v>0.59206195599999778</c:v>
                </c:pt>
                <c:pt idx="929">
                  <c:v>0.53840962998165909</c:v>
                </c:pt>
                <c:pt idx="930">
                  <c:v>8.2484980000000013E-2</c:v>
                </c:pt>
                <c:pt idx="931">
                  <c:v>5.5949636000000011E-2</c:v>
                </c:pt>
                <c:pt idx="932">
                  <c:v>1E-3</c:v>
                </c:pt>
                <c:pt idx="933">
                  <c:v>0.18867197199999999</c:v>
                </c:pt>
                <c:pt idx="934">
                  <c:v>1E-3</c:v>
                </c:pt>
                <c:pt idx="935">
                  <c:v>4.2502960000000032E-3</c:v>
                </c:pt>
                <c:pt idx="936">
                  <c:v>0.79214667195014388</c:v>
                </c:pt>
                <c:pt idx="937">
                  <c:v>0.53246802000000004</c:v>
                </c:pt>
                <c:pt idx="938">
                  <c:v>1E-3</c:v>
                </c:pt>
                <c:pt idx="939">
                  <c:v>0.47198307999325095</c:v>
                </c:pt>
                <c:pt idx="940">
                  <c:v>1.3372595999999999E-2</c:v>
                </c:pt>
                <c:pt idx="941">
                  <c:v>1E-3</c:v>
                </c:pt>
                <c:pt idx="942">
                  <c:v>0.38321762799999998</c:v>
                </c:pt>
                <c:pt idx="943">
                  <c:v>0.86901671460457963</c:v>
                </c:pt>
                <c:pt idx="944">
                  <c:v>0.24867274000000003</c:v>
                </c:pt>
                <c:pt idx="945">
                  <c:v>1E-3</c:v>
                </c:pt>
                <c:pt idx="946">
                  <c:v>0.53018444800000009</c:v>
                </c:pt>
                <c:pt idx="947">
                  <c:v>1E-3</c:v>
                </c:pt>
                <c:pt idx="948">
                  <c:v>1.5562043394416933</c:v>
                </c:pt>
                <c:pt idx="949">
                  <c:v>1E-3</c:v>
                </c:pt>
                <c:pt idx="950">
                  <c:v>0.31221566000000006</c:v>
                </c:pt>
                <c:pt idx="951">
                  <c:v>0.14405323599999997</c:v>
                </c:pt>
                <c:pt idx="952">
                  <c:v>4.7307508000000005E-2</c:v>
                </c:pt>
                <c:pt idx="953">
                  <c:v>0.13260619999999998</c:v>
                </c:pt>
                <c:pt idx="954">
                  <c:v>0.37348667999999996</c:v>
                </c:pt>
                <c:pt idx="955">
                  <c:v>6.5241320000000071E-3</c:v>
                </c:pt>
                <c:pt idx="956">
                  <c:v>1E-3</c:v>
                </c:pt>
                <c:pt idx="957">
                  <c:v>1E-3</c:v>
                </c:pt>
                <c:pt idx="958">
                  <c:v>1.0929159908970554</c:v>
                </c:pt>
                <c:pt idx="959">
                  <c:v>0.60407345599987661</c:v>
                </c:pt>
                <c:pt idx="960">
                  <c:v>0.23912746399999993</c:v>
                </c:pt>
                <c:pt idx="961">
                  <c:v>7.6594139999999963E-3</c:v>
                </c:pt>
                <c:pt idx="962">
                  <c:v>1E-3</c:v>
                </c:pt>
                <c:pt idx="963">
                  <c:v>1.5983099963668774E-2</c:v>
                </c:pt>
                <c:pt idx="964">
                  <c:v>1.0366898929015471</c:v>
                </c:pt>
                <c:pt idx="965">
                  <c:v>1.0209671786045795</c:v>
                </c:pt>
                <c:pt idx="966">
                  <c:v>0.78633268998165895</c:v>
                </c:pt>
                <c:pt idx="967">
                  <c:v>1E-3</c:v>
                </c:pt>
                <c:pt idx="968">
                  <c:v>2.4985600000000004E-2</c:v>
                </c:pt>
                <c:pt idx="969">
                  <c:v>1.1205945888970552</c:v>
                </c:pt>
                <c:pt idx="970">
                  <c:v>8.1393614926598662E-2</c:v>
                </c:pt>
                <c:pt idx="971">
                  <c:v>0.24825904399999998</c:v>
                </c:pt>
                <c:pt idx="972">
                  <c:v>0.27146900999819029</c:v>
                </c:pt>
                <c:pt idx="973">
                  <c:v>7.6499870016384877E-2</c:v>
                </c:pt>
                <c:pt idx="974">
                  <c:v>0.52190429999999999</c:v>
                </c:pt>
                <c:pt idx="975">
                  <c:v>1E-3</c:v>
                </c:pt>
                <c:pt idx="976">
                  <c:v>0.24981376000000005</c:v>
                </c:pt>
                <c:pt idx="977">
                  <c:v>0.87197062386447688</c:v>
                </c:pt>
                <c:pt idx="978">
                  <c:v>0.123763188</c:v>
                </c:pt>
                <c:pt idx="979">
                  <c:v>0.87886661963160917</c:v>
                </c:pt>
                <c:pt idx="980">
                  <c:v>2.1857599999999998E-2</c:v>
                </c:pt>
                <c:pt idx="981">
                  <c:v>0.32970571169153556</c:v>
                </c:pt>
                <c:pt idx="982">
                  <c:v>1.2770406416489086</c:v>
                </c:pt>
                <c:pt idx="983">
                  <c:v>0.49626511000000001</c:v>
                </c:pt>
                <c:pt idx="984">
                  <c:v>0.6180630218644767</c:v>
                </c:pt>
                <c:pt idx="985">
                  <c:v>0.33030798199996086</c:v>
                </c:pt>
                <c:pt idx="986">
                  <c:v>0.2650667999636665</c:v>
                </c:pt>
                <c:pt idx="987">
                  <c:v>0.40664544000000002</c:v>
                </c:pt>
                <c:pt idx="988">
                  <c:v>8.9117768000000014E-2</c:v>
                </c:pt>
                <c:pt idx="989">
                  <c:v>0.46832287194989902</c:v>
                </c:pt>
                <c:pt idx="990">
                  <c:v>4.2673050000000004E-2</c:v>
                </c:pt>
                <c:pt idx="991">
                  <c:v>7.6876610000000012E-2</c:v>
                </c:pt>
                <c:pt idx="992">
                  <c:v>0.36023924372906468</c:v>
                </c:pt>
                <c:pt idx="993">
                  <c:v>0.47108649999999969</c:v>
                </c:pt>
                <c:pt idx="994">
                  <c:v>0.21001433999999999</c:v>
                </c:pt>
                <c:pt idx="995">
                  <c:v>1E-3</c:v>
                </c:pt>
                <c:pt idx="996">
                  <c:v>4.1907800163848534E-3</c:v>
                </c:pt>
                <c:pt idx="997">
                  <c:v>1E-3</c:v>
                </c:pt>
                <c:pt idx="998">
                  <c:v>1.0430813513804755</c:v>
                </c:pt>
                <c:pt idx="999">
                  <c:v>0.11133262399508305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13824"/>
        <c:axId val="230415744"/>
      </c:lineChart>
      <c:catAx>
        <c:axId val="2304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0415744"/>
        <c:crosses val="autoZero"/>
        <c:auto val="1"/>
        <c:lblAlgn val="ctr"/>
        <c:lblOffset val="100"/>
        <c:noMultiLvlLbl val="1"/>
      </c:catAx>
      <c:valAx>
        <c:axId val="230415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041382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371475</xdr:colOff>
      <xdr:row>30</xdr:row>
      <xdr:rowOff>38100</xdr:rowOff>
    </xdr:from>
    <xdr:ext cx="7600950" cy="28765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323850</xdr:colOff>
      <xdr:row>46</xdr:row>
      <xdr:rowOff>38100</xdr:rowOff>
    </xdr:from>
    <xdr:ext cx="7696200" cy="287655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561975</xdr:colOff>
      <xdr:row>2</xdr:row>
      <xdr:rowOff>123825</xdr:rowOff>
    </xdr:from>
    <xdr:ext cx="5734050" cy="4257675"/>
    <xdr:pic>
      <xdr:nvPicPr>
        <xdr:cNvPr id="4" name="image1.png" descr="Diagram&#10;&#10;Description automatically generated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542925</xdr:colOff>
      <xdr:row>1</xdr:row>
      <xdr:rowOff>133350</xdr:rowOff>
    </xdr:from>
    <xdr:ext cx="28575" cy="4810125"/>
    <xdr:grpSp>
      <xdr:nvGrpSpPr>
        <xdr:cNvPr id="2" name="Shape 2"/>
        <xdr:cNvGrpSpPr/>
      </xdr:nvGrpSpPr>
      <xdr:grpSpPr>
        <a:xfrm>
          <a:off x="5341238" y="1374938"/>
          <a:ext cx="9525" cy="4810125"/>
          <a:chOff x="5341238" y="1374938"/>
          <a:chExt cx="9525" cy="4810125"/>
        </a:xfrm>
      </xdr:grpSpPr>
      <xdr:cxnSp macro="">
        <xdr:nvCxnSpPr>
          <xdr:cNvPr id="3" name="Shape 3"/>
          <xdr:cNvCxnSpPr/>
        </xdr:nvCxnSpPr>
        <xdr:spPr>
          <a:xfrm flipH="1">
            <a:off x="5341238" y="1374938"/>
            <a:ext cx="9525" cy="4810125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323850</xdr:colOff>
      <xdr:row>23</xdr:row>
      <xdr:rowOff>123825</xdr:rowOff>
    </xdr:from>
    <xdr:ext cx="7353300" cy="66675"/>
    <xdr:grpSp>
      <xdr:nvGrpSpPr>
        <xdr:cNvPr id="4" name="Shape 2"/>
        <xdr:cNvGrpSpPr/>
      </xdr:nvGrpSpPr>
      <xdr:grpSpPr>
        <a:xfrm>
          <a:off x="1678875" y="3756188"/>
          <a:ext cx="7334250" cy="47625"/>
          <a:chOff x="1678875" y="3756188"/>
          <a:chExt cx="7334250" cy="47625"/>
        </a:xfrm>
      </xdr:grpSpPr>
      <xdr:cxnSp macro="">
        <xdr:nvCxnSpPr>
          <xdr:cNvPr id="5" name="Shape 4"/>
          <xdr:cNvCxnSpPr/>
        </xdr:nvCxnSpPr>
        <xdr:spPr>
          <a:xfrm rot="10800000" flipH="1">
            <a:off x="1678875" y="3756188"/>
            <a:ext cx="7334250" cy="47625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314325</xdr:colOff>
      <xdr:row>1</xdr:row>
      <xdr:rowOff>104775</xdr:rowOff>
    </xdr:from>
    <xdr:ext cx="7210425" cy="3667125"/>
    <xdr:sp macro="" textlink="">
      <xdr:nvSpPr>
        <xdr:cNvPr id="6" name="Shape 5"/>
        <xdr:cNvSpPr/>
      </xdr:nvSpPr>
      <xdr:spPr>
        <a:xfrm>
          <a:off x="1745550" y="1951200"/>
          <a:ext cx="7200900" cy="3657600"/>
        </a:xfrm>
        <a:custGeom>
          <a:avLst/>
          <a:gdLst/>
          <a:ahLst/>
          <a:cxnLst/>
          <a:rect l="l" t="t" r="r" b="b"/>
          <a:pathLst>
            <a:path w="7543800" h="3486279" extrusionOk="0">
              <a:moveTo>
                <a:pt x="0" y="228600"/>
              </a:moveTo>
              <a:cubicBezTo>
                <a:pt x="3175" y="244475"/>
                <a:pt x="5265" y="260606"/>
                <a:pt x="9525" y="276225"/>
              </a:cubicBezTo>
              <a:cubicBezTo>
                <a:pt x="14860" y="295785"/>
                <a:pt x="37399" y="360549"/>
                <a:pt x="47625" y="381000"/>
              </a:cubicBezTo>
              <a:cubicBezTo>
                <a:pt x="52745" y="391239"/>
                <a:pt x="60325" y="400050"/>
                <a:pt x="66675" y="409575"/>
              </a:cubicBezTo>
              <a:cubicBezTo>
                <a:pt x="69850" y="422275"/>
                <a:pt x="70883" y="435712"/>
                <a:pt x="76200" y="447675"/>
              </a:cubicBezTo>
              <a:cubicBezTo>
                <a:pt x="120593" y="547560"/>
                <a:pt x="101184" y="436901"/>
                <a:pt x="152400" y="590550"/>
              </a:cubicBezTo>
              <a:cubicBezTo>
                <a:pt x="161291" y="617223"/>
                <a:pt x="177246" y="668817"/>
                <a:pt x="190500" y="695325"/>
              </a:cubicBezTo>
              <a:cubicBezTo>
                <a:pt x="195620" y="705564"/>
                <a:pt x="203200" y="714375"/>
                <a:pt x="209550" y="723900"/>
              </a:cubicBezTo>
              <a:cubicBezTo>
                <a:pt x="232376" y="815203"/>
                <a:pt x="202257" y="702022"/>
                <a:pt x="238125" y="809625"/>
              </a:cubicBezTo>
              <a:cubicBezTo>
                <a:pt x="242265" y="822044"/>
                <a:pt x="243888" y="835186"/>
                <a:pt x="247650" y="847725"/>
              </a:cubicBezTo>
              <a:cubicBezTo>
                <a:pt x="253420" y="866959"/>
                <a:pt x="260350" y="885825"/>
                <a:pt x="266700" y="904875"/>
              </a:cubicBezTo>
              <a:cubicBezTo>
                <a:pt x="269875" y="914400"/>
                <a:pt x="273790" y="923710"/>
                <a:pt x="276225" y="933450"/>
              </a:cubicBezTo>
              <a:cubicBezTo>
                <a:pt x="279400" y="946150"/>
                <a:pt x="281988" y="959011"/>
                <a:pt x="285750" y="971550"/>
              </a:cubicBezTo>
              <a:cubicBezTo>
                <a:pt x="291520" y="990784"/>
                <a:pt x="299930" y="1009219"/>
                <a:pt x="304800" y="1028700"/>
              </a:cubicBezTo>
              <a:cubicBezTo>
                <a:pt x="334577" y="1147807"/>
                <a:pt x="296521" y="999722"/>
                <a:pt x="323850" y="1095375"/>
              </a:cubicBezTo>
              <a:cubicBezTo>
                <a:pt x="327446" y="1107962"/>
                <a:pt x="329779" y="1120888"/>
                <a:pt x="333375" y="1133475"/>
              </a:cubicBezTo>
              <a:cubicBezTo>
                <a:pt x="336133" y="1143129"/>
                <a:pt x="336628" y="1154210"/>
                <a:pt x="342900" y="1162050"/>
              </a:cubicBezTo>
              <a:cubicBezTo>
                <a:pt x="350051" y="1170989"/>
                <a:pt x="361950" y="1174750"/>
                <a:pt x="371475" y="1181100"/>
              </a:cubicBezTo>
              <a:cubicBezTo>
                <a:pt x="409575" y="1177925"/>
                <a:pt x="447966" y="1177246"/>
                <a:pt x="485775" y="1171575"/>
              </a:cubicBezTo>
              <a:cubicBezTo>
                <a:pt x="524839" y="1165715"/>
                <a:pt x="555113" y="1154812"/>
                <a:pt x="590550" y="1143000"/>
              </a:cubicBezTo>
              <a:cubicBezTo>
                <a:pt x="674032" y="1059518"/>
                <a:pt x="568134" y="1161680"/>
                <a:pt x="647700" y="1095375"/>
              </a:cubicBezTo>
              <a:cubicBezTo>
                <a:pt x="658048" y="1086751"/>
                <a:pt x="665927" y="1075424"/>
                <a:pt x="676275" y="1066800"/>
              </a:cubicBezTo>
              <a:cubicBezTo>
                <a:pt x="705761" y="1042228"/>
                <a:pt x="708871" y="1053550"/>
                <a:pt x="733425" y="1019175"/>
              </a:cubicBezTo>
              <a:cubicBezTo>
                <a:pt x="741678" y="1007621"/>
                <a:pt x="744222" y="992629"/>
                <a:pt x="752475" y="981075"/>
              </a:cubicBezTo>
              <a:cubicBezTo>
                <a:pt x="760305" y="970114"/>
                <a:pt x="772426" y="962848"/>
                <a:pt x="781050" y="952500"/>
              </a:cubicBezTo>
              <a:cubicBezTo>
                <a:pt x="788379" y="943706"/>
                <a:pt x="793446" y="933240"/>
                <a:pt x="800100" y="923925"/>
              </a:cubicBezTo>
              <a:cubicBezTo>
                <a:pt x="809327" y="911007"/>
                <a:pt x="818344" y="897878"/>
                <a:pt x="828675" y="885825"/>
              </a:cubicBezTo>
              <a:cubicBezTo>
                <a:pt x="837441" y="875598"/>
                <a:pt x="847725" y="866775"/>
                <a:pt x="857250" y="857250"/>
              </a:cubicBezTo>
              <a:cubicBezTo>
                <a:pt x="881191" y="785426"/>
                <a:pt x="848896" y="873958"/>
                <a:pt x="885825" y="800100"/>
              </a:cubicBezTo>
              <a:cubicBezTo>
                <a:pt x="903459" y="764832"/>
                <a:pt x="884442" y="766328"/>
                <a:pt x="923925" y="733425"/>
              </a:cubicBezTo>
              <a:cubicBezTo>
                <a:pt x="931638" y="726997"/>
                <a:pt x="942975" y="727075"/>
                <a:pt x="952500" y="723900"/>
              </a:cubicBezTo>
              <a:cubicBezTo>
                <a:pt x="1007493" y="760562"/>
                <a:pt x="974206" y="733792"/>
                <a:pt x="1038225" y="819150"/>
              </a:cubicBezTo>
              <a:lnTo>
                <a:pt x="1066800" y="857250"/>
              </a:lnTo>
              <a:cubicBezTo>
                <a:pt x="1096412" y="946085"/>
                <a:pt x="1044917" y="798487"/>
                <a:pt x="1104900" y="933450"/>
              </a:cubicBezTo>
              <a:cubicBezTo>
                <a:pt x="1110217" y="945413"/>
                <a:pt x="1110829" y="958963"/>
                <a:pt x="1114425" y="971550"/>
              </a:cubicBezTo>
              <a:cubicBezTo>
                <a:pt x="1117183" y="981204"/>
                <a:pt x="1121192" y="990471"/>
                <a:pt x="1123950" y="1000125"/>
              </a:cubicBezTo>
              <a:cubicBezTo>
                <a:pt x="1127546" y="1012712"/>
                <a:pt x="1129713" y="1025686"/>
                <a:pt x="1133475" y="1038225"/>
              </a:cubicBezTo>
              <a:cubicBezTo>
                <a:pt x="1139245" y="1057459"/>
                <a:pt x="1149224" y="1075568"/>
                <a:pt x="1152525" y="1095375"/>
              </a:cubicBezTo>
              <a:cubicBezTo>
                <a:pt x="1155700" y="1114425"/>
                <a:pt x="1157366" y="1133789"/>
                <a:pt x="1162050" y="1152525"/>
              </a:cubicBezTo>
              <a:cubicBezTo>
                <a:pt x="1166920" y="1172006"/>
                <a:pt x="1181100" y="1209675"/>
                <a:pt x="1181100" y="1209675"/>
              </a:cubicBezTo>
              <a:cubicBezTo>
                <a:pt x="1184275" y="1250950"/>
                <a:pt x="1185490" y="1292423"/>
                <a:pt x="1190625" y="1333500"/>
              </a:cubicBezTo>
              <a:cubicBezTo>
                <a:pt x="1191870" y="1343463"/>
                <a:pt x="1199198" y="1352080"/>
                <a:pt x="1200150" y="1362075"/>
              </a:cubicBezTo>
              <a:cubicBezTo>
                <a:pt x="1205577" y="1419055"/>
                <a:pt x="1205597" y="1476432"/>
                <a:pt x="1209675" y="1533525"/>
              </a:cubicBezTo>
              <a:cubicBezTo>
                <a:pt x="1216372" y="1627285"/>
                <a:pt x="1210314" y="1602117"/>
                <a:pt x="1228725" y="1657350"/>
              </a:cubicBezTo>
              <a:cubicBezTo>
                <a:pt x="1233270" y="1698255"/>
                <a:pt x="1240009" y="1767035"/>
                <a:pt x="1247775" y="1809750"/>
              </a:cubicBezTo>
              <a:cubicBezTo>
                <a:pt x="1255219" y="1850693"/>
                <a:pt x="1256624" y="1840721"/>
                <a:pt x="1266825" y="1876425"/>
              </a:cubicBezTo>
              <a:cubicBezTo>
                <a:pt x="1270421" y="1889012"/>
                <a:pt x="1271753" y="1902268"/>
                <a:pt x="1276350" y="1914525"/>
              </a:cubicBezTo>
              <a:cubicBezTo>
                <a:pt x="1281336" y="1927820"/>
                <a:pt x="1290127" y="1939442"/>
                <a:pt x="1295400" y="1952625"/>
              </a:cubicBezTo>
              <a:cubicBezTo>
                <a:pt x="1302858" y="1971269"/>
                <a:pt x="1303311" y="1993067"/>
                <a:pt x="1314450" y="2009775"/>
              </a:cubicBezTo>
              <a:cubicBezTo>
                <a:pt x="1320800" y="2019300"/>
                <a:pt x="1328851" y="2027889"/>
                <a:pt x="1333500" y="2038350"/>
              </a:cubicBezTo>
              <a:cubicBezTo>
                <a:pt x="1393059" y="2172358"/>
                <a:pt x="1312445" y="2030580"/>
                <a:pt x="1381125" y="2133600"/>
              </a:cubicBezTo>
              <a:cubicBezTo>
                <a:pt x="1402041" y="2164974"/>
                <a:pt x="1427925" y="2225400"/>
                <a:pt x="1466850" y="2238375"/>
              </a:cubicBezTo>
              <a:lnTo>
                <a:pt x="1495425" y="2247900"/>
              </a:lnTo>
              <a:cubicBezTo>
                <a:pt x="1524000" y="2244725"/>
                <a:pt x="1553258" y="2245348"/>
                <a:pt x="1581150" y="2238375"/>
              </a:cubicBezTo>
              <a:cubicBezTo>
                <a:pt x="1592256" y="2235599"/>
                <a:pt x="1599203" y="2223834"/>
                <a:pt x="1609725" y="2219325"/>
              </a:cubicBezTo>
              <a:cubicBezTo>
                <a:pt x="1621757" y="2214168"/>
                <a:pt x="1635125" y="2212975"/>
                <a:pt x="1647825" y="2209800"/>
              </a:cubicBezTo>
              <a:cubicBezTo>
                <a:pt x="1744758" y="2134408"/>
                <a:pt x="1701171" y="2159314"/>
                <a:pt x="1771650" y="2124075"/>
              </a:cubicBezTo>
              <a:cubicBezTo>
                <a:pt x="1778000" y="2114550"/>
                <a:pt x="1782605" y="2103595"/>
                <a:pt x="1790700" y="2095500"/>
              </a:cubicBezTo>
              <a:cubicBezTo>
                <a:pt x="1805075" y="2081125"/>
                <a:pt x="1825094" y="2072836"/>
                <a:pt x="1838325" y="2057400"/>
              </a:cubicBezTo>
              <a:cubicBezTo>
                <a:pt x="1844859" y="2049777"/>
                <a:pt x="1843360" y="2037805"/>
                <a:pt x="1847850" y="2028825"/>
              </a:cubicBezTo>
              <a:cubicBezTo>
                <a:pt x="1852970" y="2018586"/>
                <a:pt x="1861780" y="2010489"/>
                <a:pt x="1866900" y="2000250"/>
              </a:cubicBezTo>
              <a:cubicBezTo>
                <a:pt x="1871390" y="1991270"/>
                <a:pt x="1871935" y="1980655"/>
                <a:pt x="1876425" y="1971675"/>
              </a:cubicBezTo>
              <a:cubicBezTo>
                <a:pt x="1881545" y="1961436"/>
                <a:pt x="1890826" y="1953561"/>
                <a:pt x="1895475" y="1943100"/>
              </a:cubicBezTo>
              <a:cubicBezTo>
                <a:pt x="1903630" y="1924750"/>
                <a:pt x="1908175" y="1905000"/>
                <a:pt x="1914525" y="1885950"/>
              </a:cubicBezTo>
              <a:cubicBezTo>
                <a:pt x="1917700" y="1876425"/>
                <a:pt x="1919560" y="1866355"/>
                <a:pt x="1924050" y="1857375"/>
              </a:cubicBezTo>
              <a:lnTo>
                <a:pt x="1943100" y="1819275"/>
              </a:lnTo>
              <a:cubicBezTo>
                <a:pt x="1951093" y="1771314"/>
                <a:pt x="1955852" y="1733393"/>
                <a:pt x="1971675" y="1685925"/>
              </a:cubicBezTo>
              <a:cubicBezTo>
                <a:pt x="1977950" y="1667101"/>
                <a:pt x="1983464" y="1642204"/>
                <a:pt x="2000250" y="1628775"/>
              </a:cubicBezTo>
              <a:cubicBezTo>
                <a:pt x="2008090" y="1622503"/>
                <a:pt x="2019300" y="1622425"/>
                <a:pt x="2028825" y="1619250"/>
              </a:cubicBezTo>
              <a:cubicBezTo>
                <a:pt x="2070100" y="1622425"/>
                <a:pt x="2112239" y="1619795"/>
                <a:pt x="2152650" y="1628775"/>
              </a:cubicBezTo>
              <a:cubicBezTo>
                <a:pt x="2170722" y="1632791"/>
                <a:pt x="2184576" y="1647538"/>
                <a:pt x="2200275" y="1657350"/>
              </a:cubicBezTo>
              <a:cubicBezTo>
                <a:pt x="2209983" y="1663417"/>
                <a:pt x="2219535" y="1669746"/>
                <a:pt x="2228850" y="1676400"/>
              </a:cubicBezTo>
              <a:cubicBezTo>
                <a:pt x="2241768" y="1685627"/>
                <a:pt x="2253167" y="1697099"/>
                <a:pt x="2266950" y="1704975"/>
              </a:cubicBezTo>
              <a:cubicBezTo>
                <a:pt x="2275667" y="1709956"/>
                <a:pt x="2286000" y="1711325"/>
                <a:pt x="2295525" y="1714500"/>
              </a:cubicBezTo>
              <a:cubicBezTo>
                <a:pt x="2308225" y="1724025"/>
                <a:pt x="2322400" y="1731850"/>
                <a:pt x="2333625" y="1743075"/>
              </a:cubicBezTo>
              <a:cubicBezTo>
                <a:pt x="2341720" y="1751170"/>
                <a:pt x="2345346" y="1762856"/>
                <a:pt x="2352675" y="1771650"/>
              </a:cubicBezTo>
              <a:cubicBezTo>
                <a:pt x="2361299" y="1781998"/>
                <a:pt x="2372626" y="1789877"/>
                <a:pt x="2381250" y="1800225"/>
              </a:cubicBezTo>
              <a:cubicBezTo>
                <a:pt x="2391721" y="1812790"/>
                <a:pt x="2424892" y="1869786"/>
                <a:pt x="2428875" y="1876425"/>
              </a:cubicBezTo>
              <a:cubicBezTo>
                <a:pt x="2432050" y="1895475"/>
                <a:pt x="2432293" y="1915253"/>
                <a:pt x="2438400" y="1933575"/>
              </a:cubicBezTo>
              <a:cubicBezTo>
                <a:pt x="2442020" y="1944435"/>
                <a:pt x="2452330" y="1951911"/>
                <a:pt x="2457450" y="1962150"/>
              </a:cubicBezTo>
              <a:cubicBezTo>
                <a:pt x="2461940" y="1971130"/>
                <a:pt x="2463450" y="1981324"/>
                <a:pt x="2466975" y="1990725"/>
              </a:cubicBezTo>
              <a:cubicBezTo>
                <a:pt x="2472978" y="2006734"/>
                <a:pt x="2480618" y="2022130"/>
                <a:pt x="2486025" y="2038350"/>
              </a:cubicBezTo>
              <a:cubicBezTo>
                <a:pt x="2490165" y="2050769"/>
                <a:pt x="2491954" y="2063863"/>
                <a:pt x="2495550" y="2076450"/>
              </a:cubicBezTo>
              <a:cubicBezTo>
                <a:pt x="2498308" y="2086104"/>
                <a:pt x="2502317" y="2095371"/>
                <a:pt x="2505075" y="2105025"/>
              </a:cubicBezTo>
              <a:cubicBezTo>
                <a:pt x="2508671" y="2117612"/>
                <a:pt x="2510838" y="2130586"/>
                <a:pt x="2514600" y="2143125"/>
              </a:cubicBezTo>
              <a:cubicBezTo>
                <a:pt x="2520370" y="2162359"/>
                <a:pt x="2527300" y="2181225"/>
                <a:pt x="2533650" y="2200275"/>
              </a:cubicBezTo>
              <a:lnTo>
                <a:pt x="2543175" y="2228850"/>
              </a:lnTo>
              <a:cubicBezTo>
                <a:pt x="2546350" y="2238375"/>
                <a:pt x="2548210" y="2248445"/>
                <a:pt x="2552700" y="2257425"/>
              </a:cubicBezTo>
              <a:cubicBezTo>
                <a:pt x="2559050" y="2270125"/>
                <a:pt x="2566157" y="2282474"/>
                <a:pt x="2571750" y="2295525"/>
              </a:cubicBezTo>
              <a:cubicBezTo>
                <a:pt x="2594777" y="2349255"/>
                <a:pt x="2566633" y="2297754"/>
                <a:pt x="2590800" y="2362200"/>
              </a:cubicBezTo>
              <a:cubicBezTo>
                <a:pt x="2595786" y="2375495"/>
                <a:pt x="2603500" y="2387600"/>
                <a:pt x="2609850" y="2400300"/>
              </a:cubicBezTo>
              <a:cubicBezTo>
                <a:pt x="2613025" y="2419350"/>
                <a:pt x="2615587" y="2438512"/>
                <a:pt x="2619375" y="2457450"/>
              </a:cubicBezTo>
              <a:cubicBezTo>
                <a:pt x="2637192" y="2546533"/>
                <a:pt x="2620269" y="2451499"/>
                <a:pt x="2638425" y="2524125"/>
              </a:cubicBezTo>
              <a:cubicBezTo>
                <a:pt x="2642352" y="2539831"/>
                <a:pt x="2644023" y="2556044"/>
                <a:pt x="2647950" y="2571750"/>
              </a:cubicBezTo>
              <a:cubicBezTo>
                <a:pt x="2650385" y="2581490"/>
                <a:pt x="2654888" y="2590624"/>
                <a:pt x="2657475" y="2600325"/>
              </a:cubicBezTo>
              <a:cubicBezTo>
                <a:pt x="2667594" y="2638272"/>
                <a:pt x="2675539" y="2676785"/>
                <a:pt x="2686050" y="2714625"/>
              </a:cubicBezTo>
              <a:cubicBezTo>
                <a:pt x="2691424" y="2733973"/>
                <a:pt x="2700230" y="2752294"/>
                <a:pt x="2705100" y="2771775"/>
              </a:cubicBezTo>
              <a:cubicBezTo>
                <a:pt x="2711450" y="2797175"/>
                <a:pt x="2719015" y="2822302"/>
                <a:pt x="2724150" y="2847975"/>
              </a:cubicBezTo>
              <a:cubicBezTo>
                <a:pt x="2727325" y="2863850"/>
                <a:pt x="2727100" y="2880806"/>
                <a:pt x="2733675" y="2895600"/>
              </a:cubicBezTo>
              <a:cubicBezTo>
                <a:pt x="2740122" y="2910107"/>
                <a:pt x="2752725" y="2921000"/>
                <a:pt x="2762250" y="2933700"/>
              </a:cubicBezTo>
              <a:cubicBezTo>
                <a:pt x="2765970" y="2952300"/>
                <a:pt x="2778740" y="3026390"/>
                <a:pt x="2790825" y="3038475"/>
              </a:cubicBezTo>
              <a:cubicBezTo>
                <a:pt x="2800350" y="3048000"/>
                <a:pt x="2811130" y="3056417"/>
                <a:pt x="2819400" y="3067050"/>
              </a:cubicBezTo>
              <a:cubicBezTo>
                <a:pt x="2833456" y="3085122"/>
                <a:pt x="2841311" y="3108011"/>
                <a:pt x="2857500" y="3124200"/>
              </a:cubicBezTo>
              <a:cubicBezTo>
                <a:pt x="2867025" y="3133725"/>
                <a:pt x="2877451" y="3142427"/>
                <a:pt x="2886075" y="3152775"/>
              </a:cubicBezTo>
              <a:cubicBezTo>
                <a:pt x="2893404" y="3161569"/>
                <a:pt x="2897030" y="3173255"/>
                <a:pt x="2905125" y="3181350"/>
              </a:cubicBezTo>
              <a:cubicBezTo>
                <a:pt x="2919500" y="3195725"/>
                <a:pt x="2936875" y="3206750"/>
                <a:pt x="2952750" y="3219450"/>
              </a:cubicBezTo>
              <a:cubicBezTo>
                <a:pt x="2955925" y="3228975"/>
                <a:pt x="2955175" y="3240925"/>
                <a:pt x="2962275" y="3248025"/>
              </a:cubicBezTo>
              <a:cubicBezTo>
                <a:pt x="2969375" y="3255125"/>
                <a:pt x="2981870" y="3253060"/>
                <a:pt x="2990850" y="3257550"/>
              </a:cubicBezTo>
              <a:cubicBezTo>
                <a:pt x="3064708" y="3294479"/>
                <a:pt x="2976176" y="3262184"/>
                <a:pt x="3048000" y="3286125"/>
              </a:cubicBezTo>
              <a:cubicBezTo>
                <a:pt x="3095625" y="3282950"/>
                <a:pt x="3143624" y="3283350"/>
                <a:pt x="3190875" y="3276600"/>
              </a:cubicBezTo>
              <a:cubicBezTo>
                <a:pt x="3231498" y="3270797"/>
                <a:pt x="3251276" y="3253988"/>
                <a:pt x="3286125" y="3238500"/>
              </a:cubicBezTo>
              <a:cubicBezTo>
                <a:pt x="3301749" y="3231556"/>
                <a:pt x="3317875" y="3225800"/>
                <a:pt x="3333750" y="3219450"/>
              </a:cubicBezTo>
              <a:cubicBezTo>
                <a:pt x="3380162" y="3149832"/>
                <a:pt x="3318391" y="3232249"/>
                <a:pt x="3390900" y="3171825"/>
              </a:cubicBezTo>
              <a:cubicBezTo>
                <a:pt x="3399694" y="3164496"/>
                <a:pt x="3404270" y="3153189"/>
                <a:pt x="3409950" y="3143250"/>
              </a:cubicBezTo>
              <a:cubicBezTo>
                <a:pt x="3450349" y="3072552"/>
                <a:pt x="3407227" y="3139172"/>
                <a:pt x="3448050" y="3057525"/>
              </a:cubicBezTo>
              <a:cubicBezTo>
                <a:pt x="3459498" y="3034630"/>
                <a:pt x="3473450" y="3013075"/>
                <a:pt x="3486150" y="2990850"/>
              </a:cubicBezTo>
              <a:cubicBezTo>
                <a:pt x="3489325" y="2978150"/>
                <a:pt x="3491078" y="2965007"/>
                <a:pt x="3495675" y="2952750"/>
              </a:cubicBezTo>
              <a:cubicBezTo>
                <a:pt x="3500661" y="2939455"/>
                <a:pt x="3510235" y="2928120"/>
                <a:pt x="3514725" y="2914650"/>
              </a:cubicBezTo>
              <a:cubicBezTo>
                <a:pt x="3519845" y="2899291"/>
                <a:pt x="3519598" y="2882532"/>
                <a:pt x="3524250" y="2867025"/>
              </a:cubicBezTo>
              <a:cubicBezTo>
                <a:pt x="3529163" y="2850648"/>
                <a:pt x="3536950" y="2835275"/>
                <a:pt x="3543300" y="2819400"/>
              </a:cubicBezTo>
              <a:cubicBezTo>
                <a:pt x="3546475" y="2797175"/>
                <a:pt x="3546918" y="2774385"/>
                <a:pt x="3552825" y="2752725"/>
              </a:cubicBezTo>
              <a:cubicBezTo>
                <a:pt x="3556561" y="2739026"/>
                <a:pt x="3567385" y="2728095"/>
                <a:pt x="3571875" y="2714625"/>
              </a:cubicBezTo>
              <a:cubicBezTo>
                <a:pt x="3576995" y="2699266"/>
                <a:pt x="3577140" y="2682619"/>
                <a:pt x="3581400" y="2667000"/>
              </a:cubicBezTo>
              <a:cubicBezTo>
                <a:pt x="3586684" y="2647627"/>
                <a:pt x="3596512" y="2629541"/>
                <a:pt x="3600450" y="2609850"/>
              </a:cubicBezTo>
              <a:cubicBezTo>
                <a:pt x="3606800" y="2578100"/>
                <a:pt x="3614177" y="2546538"/>
                <a:pt x="3619500" y="2514600"/>
              </a:cubicBezTo>
              <a:cubicBezTo>
                <a:pt x="3622675" y="2495550"/>
                <a:pt x="3624835" y="2476303"/>
                <a:pt x="3629025" y="2457450"/>
              </a:cubicBezTo>
              <a:cubicBezTo>
                <a:pt x="3631203" y="2447649"/>
                <a:pt x="3636115" y="2438615"/>
                <a:pt x="3638550" y="2428875"/>
              </a:cubicBezTo>
              <a:cubicBezTo>
                <a:pt x="3643076" y="2410770"/>
                <a:pt x="3650267" y="2362706"/>
                <a:pt x="3657600" y="2343150"/>
              </a:cubicBezTo>
              <a:cubicBezTo>
                <a:pt x="3662586" y="2329855"/>
                <a:pt x="3670300" y="2317750"/>
                <a:pt x="3676650" y="2305050"/>
              </a:cubicBezTo>
              <a:cubicBezTo>
                <a:pt x="3683000" y="2273300"/>
                <a:pt x="3691121" y="2241853"/>
                <a:pt x="3695700" y="2209800"/>
              </a:cubicBezTo>
              <a:cubicBezTo>
                <a:pt x="3698875" y="2187575"/>
                <a:pt x="3696887" y="2163970"/>
                <a:pt x="3705225" y="2143125"/>
              </a:cubicBezTo>
              <a:cubicBezTo>
                <a:pt x="3710228" y="2130618"/>
                <a:pt x="3724275" y="2124075"/>
                <a:pt x="3733800" y="2114550"/>
              </a:cubicBezTo>
              <a:cubicBezTo>
                <a:pt x="3738033" y="2101850"/>
                <a:pt x="3742267" y="2063750"/>
                <a:pt x="3771900" y="2076450"/>
              </a:cubicBezTo>
              <a:cubicBezTo>
                <a:pt x="3797871" y="2087580"/>
                <a:pt x="3819867" y="2133942"/>
                <a:pt x="3838575" y="2152650"/>
              </a:cubicBezTo>
              <a:cubicBezTo>
                <a:pt x="3881467" y="2195542"/>
                <a:pt x="3929033" y="2233583"/>
                <a:pt x="3971925" y="2276475"/>
              </a:cubicBezTo>
              <a:cubicBezTo>
                <a:pt x="3983150" y="2287700"/>
                <a:pt x="3991694" y="2301366"/>
                <a:pt x="4000500" y="2314575"/>
              </a:cubicBezTo>
              <a:cubicBezTo>
                <a:pt x="4048860" y="2387115"/>
                <a:pt x="4096111" y="2460391"/>
                <a:pt x="4143375" y="2533650"/>
              </a:cubicBezTo>
              <a:cubicBezTo>
                <a:pt x="4159613" y="2558819"/>
                <a:pt x="4179201" y="2582319"/>
                <a:pt x="4191000" y="2609850"/>
              </a:cubicBezTo>
              <a:cubicBezTo>
                <a:pt x="4217065" y="2670669"/>
                <a:pt x="4242743" y="2734189"/>
                <a:pt x="4276725" y="2790825"/>
              </a:cubicBezTo>
              <a:cubicBezTo>
                <a:pt x="4314825" y="2854325"/>
                <a:pt x="4367607" y="2911072"/>
                <a:pt x="4391025" y="2981325"/>
              </a:cubicBezTo>
              <a:cubicBezTo>
                <a:pt x="4430919" y="3101006"/>
                <a:pt x="4381800" y="2972326"/>
                <a:pt x="4457700" y="3105150"/>
              </a:cubicBezTo>
              <a:cubicBezTo>
                <a:pt x="4469697" y="3126144"/>
                <a:pt x="4474811" y="3150535"/>
                <a:pt x="4486275" y="3171825"/>
              </a:cubicBezTo>
              <a:cubicBezTo>
                <a:pt x="4519094" y="3232775"/>
                <a:pt x="4524775" y="3222743"/>
                <a:pt x="4562475" y="3276600"/>
              </a:cubicBezTo>
              <a:cubicBezTo>
                <a:pt x="4573092" y="3291767"/>
                <a:pt x="4580289" y="3309160"/>
                <a:pt x="4591050" y="3324225"/>
              </a:cubicBezTo>
              <a:cubicBezTo>
                <a:pt x="4648520" y="3404683"/>
                <a:pt x="4646384" y="3398609"/>
                <a:pt x="4705350" y="3457575"/>
              </a:cubicBezTo>
              <a:cubicBezTo>
                <a:pt x="4708525" y="3467100"/>
                <a:pt x="4705030" y="3488119"/>
                <a:pt x="4714875" y="3486150"/>
              </a:cubicBezTo>
              <a:cubicBezTo>
                <a:pt x="4806458" y="3467833"/>
                <a:pt x="4959517" y="3413512"/>
                <a:pt x="5048250" y="3352800"/>
              </a:cubicBezTo>
              <a:cubicBezTo>
                <a:pt x="5096303" y="3319921"/>
                <a:pt x="5136511" y="3281054"/>
                <a:pt x="5162550" y="3228975"/>
              </a:cubicBezTo>
              <a:cubicBezTo>
                <a:pt x="5171530" y="3211014"/>
                <a:pt x="5174142" y="3190469"/>
                <a:pt x="5181600" y="3171825"/>
              </a:cubicBezTo>
              <a:cubicBezTo>
                <a:pt x="5244208" y="3015306"/>
                <a:pt x="5249360" y="3078504"/>
                <a:pt x="5286375" y="2819400"/>
              </a:cubicBezTo>
              <a:cubicBezTo>
                <a:pt x="5292725" y="2774950"/>
                <a:pt x="5300278" y="2730655"/>
                <a:pt x="5305425" y="2686050"/>
              </a:cubicBezTo>
              <a:cubicBezTo>
                <a:pt x="5309807" y="2648070"/>
                <a:pt x="5307730" y="2609294"/>
                <a:pt x="5314950" y="2571750"/>
              </a:cubicBezTo>
              <a:cubicBezTo>
                <a:pt x="5323680" y="2526353"/>
                <a:pt x="5340350" y="2482850"/>
                <a:pt x="5353050" y="2438400"/>
              </a:cubicBezTo>
              <a:cubicBezTo>
                <a:pt x="5356225" y="2400300"/>
                <a:pt x="5361462" y="2362316"/>
                <a:pt x="5362575" y="2324100"/>
              </a:cubicBezTo>
              <a:cubicBezTo>
                <a:pt x="5370989" y="2035228"/>
                <a:pt x="5362217" y="1745667"/>
                <a:pt x="5381625" y="1457325"/>
              </a:cubicBezTo>
              <a:cubicBezTo>
                <a:pt x="5384595" y="1413202"/>
                <a:pt x="5412241" y="1374321"/>
                <a:pt x="5429250" y="1333500"/>
              </a:cubicBezTo>
              <a:cubicBezTo>
                <a:pt x="5445125" y="1295400"/>
                <a:pt x="5452110" y="1252220"/>
                <a:pt x="5476875" y="1219200"/>
              </a:cubicBezTo>
              <a:cubicBezTo>
                <a:pt x="5486400" y="1206500"/>
                <a:pt x="5497848" y="1195037"/>
                <a:pt x="5505450" y="1181100"/>
              </a:cubicBezTo>
              <a:cubicBezTo>
                <a:pt x="5517029" y="1159872"/>
                <a:pt x="5520326" y="1134350"/>
                <a:pt x="5534025" y="1114425"/>
              </a:cubicBezTo>
              <a:cubicBezTo>
                <a:pt x="5555685" y="1082920"/>
                <a:pt x="5586342" y="1058554"/>
                <a:pt x="5610225" y="1028700"/>
              </a:cubicBezTo>
              <a:cubicBezTo>
                <a:pt x="5649964" y="979026"/>
                <a:pt x="5642581" y="967769"/>
                <a:pt x="5686425" y="923925"/>
              </a:cubicBezTo>
              <a:cubicBezTo>
                <a:pt x="5694520" y="915830"/>
                <a:pt x="5705475" y="911225"/>
                <a:pt x="5715000" y="904875"/>
              </a:cubicBezTo>
              <a:cubicBezTo>
                <a:pt x="5734050" y="914400"/>
                <a:pt x="5755111" y="920671"/>
                <a:pt x="5772150" y="933450"/>
              </a:cubicBezTo>
              <a:cubicBezTo>
                <a:pt x="5793703" y="949614"/>
                <a:pt x="5810968" y="970858"/>
                <a:pt x="5829300" y="990600"/>
              </a:cubicBezTo>
              <a:cubicBezTo>
                <a:pt x="5870826" y="1035321"/>
                <a:pt x="5898672" y="1075113"/>
                <a:pt x="5943600" y="1114425"/>
              </a:cubicBezTo>
              <a:cubicBezTo>
                <a:pt x="5952215" y="1121963"/>
                <a:pt x="5962650" y="1127125"/>
                <a:pt x="5972175" y="1133475"/>
              </a:cubicBezTo>
              <a:cubicBezTo>
                <a:pt x="5978525" y="1146175"/>
                <a:pt x="5981984" y="1160794"/>
                <a:pt x="5991225" y="1171575"/>
              </a:cubicBezTo>
              <a:cubicBezTo>
                <a:pt x="6001556" y="1183628"/>
                <a:pt x="6016929" y="1190233"/>
                <a:pt x="6029325" y="1200150"/>
              </a:cubicBezTo>
              <a:cubicBezTo>
                <a:pt x="6048689" y="1215641"/>
                <a:pt x="6064945" y="1235472"/>
                <a:pt x="6086475" y="1247775"/>
              </a:cubicBezTo>
              <a:cubicBezTo>
                <a:pt x="6110028" y="1261234"/>
                <a:pt x="6137822" y="1265477"/>
                <a:pt x="6162675" y="1276350"/>
              </a:cubicBezTo>
              <a:cubicBezTo>
                <a:pt x="6188692" y="1287732"/>
                <a:pt x="6212508" y="1303903"/>
                <a:pt x="6238875" y="1314450"/>
              </a:cubicBezTo>
              <a:cubicBezTo>
                <a:pt x="6282367" y="1331847"/>
                <a:pt x="6317636" y="1335514"/>
                <a:pt x="6362700" y="1343025"/>
              </a:cubicBezTo>
              <a:cubicBezTo>
                <a:pt x="6438900" y="1333500"/>
                <a:pt x="6515336" y="1325704"/>
                <a:pt x="6591300" y="1314450"/>
              </a:cubicBezTo>
              <a:cubicBezTo>
                <a:pt x="6624141" y="1309585"/>
                <a:pt x="6642449" y="1288745"/>
                <a:pt x="6667500" y="1266825"/>
              </a:cubicBezTo>
              <a:cubicBezTo>
                <a:pt x="6677637" y="1257955"/>
                <a:pt x="6685848" y="1247016"/>
                <a:pt x="6696075" y="1238250"/>
              </a:cubicBezTo>
              <a:cubicBezTo>
                <a:pt x="6708128" y="1227919"/>
                <a:pt x="6721475" y="1219200"/>
                <a:pt x="6734175" y="1209675"/>
              </a:cubicBezTo>
              <a:cubicBezTo>
                <a:pt x="6806109" y="1065807"/>
                <a:pt x="6666743" y="1339588"/>
                <a:pt x="6800850" y="1104900"/>
              </a:cubicBezTo>
              <a:cubicBezTo>
                <a:pt x="6871517" y="981233"/>
                <a:pt x="6857123" y="982828"/>
                <a:pt x="6915150" y="866775"/>
              </a:cubicBezTo>
              <a:cubicBezTo>
                <a:pt x="6929769" y="837537"/>
                <a:pt x="6945957" y="809080"/>
                <a:pt x="6962775" y="781050"/>
              </a:cubicBezTo>
              <a:cubicBezTo>
                <a:pt x="6974555" y="761417"/>
                <a:pt x="6990020" y="744059"/>
                <a:pt x="7000875" y="723900"/>
              </a:cubicBezTo>
              <a:cubicBezTo>
                <a:pt x="7012339" y="702610"/>
                <a:pt x="7018636" y="678852"/>
                <a:pt x="7029450" y="657225"/>
              </a:cubicBezTo>
              <a:cubicBezTo>
                <a:pt x="7040898" y="634330"/>
                <a:pt x="7056506" y="613643"/>
                <a:pt x="7067550" y="590550"/>
              </a:cubicBezTo>
              <a:cubicBezTo>
                <a:pt x="7091474" y="540528"/>
                <a:pt x="7099586" y="481448"/>
                <a:pt x="7134225" y="438150"/>
              </a:cubicBezTo>
              <a:cubicBezTo>
                <a:pt x="7146925" y="422275"/>
                <a:pt x="7160753" y="407240"/>
                <a:pt x="7172325" y="390525"/>
              </a:cubicBezTo>
              <a:cubicBezTo>
                <a:pt x="7189374" y="365898"/>
                <a:pt x="7201797" y="338150"/>
                <a:pt x="7219950" y="314325"/>
              </a:cubicBezTo>
              <a:cubicBezTo>
                <a:pt x="7252718" y="271317"/>
                <a:pt x="7294733" y="235488"/>
                <a:pt x="7324725" y="190500"/>
              </a:cubicBezTo>
              <a:cubicBezTo>
                <a:pt x="7331075" y="180975"/>
                <a:pt x="7335124" y="169422"/>
                <a:pt x="7343775" y="161925"/>
              </a:cubicBezTo>
              <a:cubicBezTo>
                <a:pt x="7383127" y="127820"/>
                <a:pt x="7426728" y="98942"/>
                <a:pt x="7467600" y="66675"/>
              </a:cubicBezTo>
              <a:cubicBezTo>
                <a:pt x="7518305" y="26644"/>
                <a:pt x="7512048" y="31752"/>
                <a:pt x="7543800" y="0"/>
              </a:cubicBezTo>
            </a:path>
          </a:pathLst>
        </a:custGeom>
        <a:noFill/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342900</xdr:colOff>
      <xdr:row>2</xdr:row>
      <xdr:rowOff>152400</xdr:rowOff>
    </xdr:from>
    <xdr:ext cx="190500" cy="200025"/>
    <xdr:sp macro="" textlink="">
      <xdr:nvSpPr>
        <xdr:cNvPr id="7" name="Shape 6"/>
        <xdr:cNvSpPr/>
      </xdr:nvSpPr>
      <xdr:spPr>
        <a:xfrm>
          <a:off x="5255513" y="3684750"/>
          <a:ext cx="180975" cy="190500"/>
        </a:xfrm>
        <a:prstGeom prst="ellipse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495300</xdr:colOff>
      <xdr:row>5</xdr:row>
      <xdr:rowOff>57150</xdr:rowOff>
    </xdr:from>
    <xdr:ext cx="171450" cy="200025"/>
    <xdr:sp macro="" textlink="">
      <xdr:nvSpPr>
        <xdr:cNvPr id="8" name="Shape 7"/>
        <xdr:cNvSpPr/>
      </xdr:nvSpPr>
      <xdr:spPr>
        <a:xfrm>
          <a:off x="5269800" y="3684750"/>
          <a:ext cx="152400" cy="1905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85725</xdr:colOff>
      <xdr:row>7</xdr:row>
      <xdr:rowOff>9525</xdr:rowOff>
    </xdr:from>
    <xdr:ext cx="190500" cy="200025"/>
    <xdr:sp macro="" textlink="">
      <xdr:nvSpPr>
        <xdr:cNvPr id="9" name="Shape 8"/>
        <xdr:cNvSpPr/>
      </xdr:nvSpPr>
      <xdr:spPr>
        <a:xfrm>
          <a:off x="5255513" y="3684750"/>
          <a:ext cx="180975" cy="1905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123825</xdr:colOff>
      <xdr:row>6</xdr:row>
      <xdr:rowOff>47625</xdr:rowOff>
    </xdr:from>
    <xdr:ext cx="190500" cy="200025"/>
    <xdr:sp macro="" textlink="">
      <xdr:nvSpPr>
        <xdr:cNvPr id="10" name="Shape 6"/>
        <xdr:cNvSpPr/>
      </xdr:nvSpPr>
      <xdr:spPr>
        <a:xfrm>
          <a:off x="5255513" y="3684750"/>
          <a:ext cx="180975" cy="190500"/>
        </a:xfrm>
        <a:prstGeom prst="ellipse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304800</xdr:colOff>
      <xdr:row>18</xdr:row>
      <xdr:rowOff>142875</xdr:rowOff>
    </xdr:from>
    <xdr:ext cx="190500" cy="200025"/>
    <xdr:sp macro="" textlink="">
      <xdr:nvSpPr>
        <xdr:cNvPr id="11" name="Shape 9"/>
        <xdr:cNvSpPr/>
      </xdr:nvSpPr>
      <xdr:spPr>
        <a:xfrm>
          <a:off x="5255513" y="3684750"/>
          <a:ext cx="180975" cy="190500"/>
        </a:xfrm>
        <a:prstGeom prst="ellipse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514350</xdr:colOff>
      <xdr:row>12</xdr:row>
      <xdr:rowOff>95250</xdr:rowOff>
    </xdr:from>
    <xdr:ext cx="171450" cy="200025"/>
    <xdr:sp macro="" textlink="">
      <xdr:nvSpPr>
        <xdr:cNvPr id="12" name="Shape 7"/>
        <xdr:cNvSpPr/>
      </xdr:nvSpPr>
      <xdr:spPr>
        <a:xfrm>
          <a:off x="5269800" y="3684750"/>
          <a:ext cx="152400" cy="1905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285750</xdr:colOff>
      <xdr:row>18</xdr:row>
      <xdr:rowOff>66675</xdr:rowOff>
    </xdr:from>
    <xdr:ext cx="190500" cy="200025"/>
    <xdr:sp macro="" textlink="">
      <xdr:nvSpPr>
        <xdr:cNvPr id="13" name="Shape 10"/>
        <xdr:cNvSpPr/>
      </xdr:nvSpPr>
      <xdr:spPr>
        <a:xfrm>
          <a:off x="5255513" y="3684750"/>
          <a:ext cx="180975" cy="1905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161925</xdr:colOff>
      <xdr:row>19</xdr:row>
      <xdr:rowOff>9525</xdr:rowOff>
    </xdr:from>
    <xdr:ext cx="190500" cy="200025"/>
    <xdr:sp macro="" textlink="">
      <xdr:nvSpPr>
        <xdr:cNvPr id="14" name="Shape 9"/>
        <xdr:cNvSpPr/>
      </xdr:nvSpPr>
      <xdr:spPr>
        <a:xfrm>
          <a:off x="5255513" y="3684750"/>
          <a:ext cx="180975" cy="190500"/>
        </a:xfrm>
        <a:prstGeom prst="ellipse">
          <a:avLst/>
        </a:prstGeom>
        <a:solidFill>
          <a:schemeClr val="accent2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28575</xdr:colOff>
      <xdr:row>8</xdr:row>
      <xdr:rowOff>9525</xdr:rowOff>
    </xdr:from>
    <xdr:ext cx="190500" cy="200025"/>
    <xdr:sp macro="" textlink="">
      <xdr:nvSpPr>
        <xdr:cNvPr id="15" name="Shape 10"/>
        <xdr:cNvSpPr/>
      </xdr:nvSpPr>
      <xdr:spPr>
        <a:xfrm>
          <a:off x="5255513" y="3684750"/>
          <a:ext cx="180975" cy="190500"/>
        </a:xfrm>
        <a:prstGeom prst="ellipse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390525</xdr:colOff>
      <xdr:row>33</xdr:row>
      <xdr:rowOff>161925</xdr:rowOff>
    </xdr:from>
    <xdr:ext cx="1371600" cy="695325"/>
    <xdr:sp macro="" textlink="">
      <xdr:nvSpPr>
        <xdr:cNvPr id="16" name="Shape 11"/>
        <xdr:cNvSpPr/>
      </xdr:nvSpPr>
      <xdr:spPr>
        <a:xfrm>
          <a:off x="4664963" y="3441863"/>
          <a:ext cx="1362075" cy="6762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ANN1</a:t>
          </a:r>
          <a:endParaRPr sz="1400"/>
        </a:p>
      </xdr:txBody>
    </xdr:sp>
    <xdr:clientData fLocksWithSheet="0"/>
  </xdr:oneCellAnchor>
  <xdr:oneCellAnchor>
    <xdr:from>
      <xdr:col>4</xdr:col>
      <xdr:colOff>390525</xdr:colOff>
      <xdr:row>39</xdr:row>
      <xdr:rowOff>38100</xdr:rowOff>
    </xdr:from>
    <xdr:ext cx="1371600" cy="676275"/>
    <xdr:sp macro="" textlink="">
      <xdr:nvSpPr>
        <xdr:cNvPr id="17" name="Shape 12"/>
        <xdr:cNvSpPr/>
      </xdr:nvSpPr>
      <xdr:spPr>
        <a:xfrm>
          <a:off x="4664963" y="3446625"/>
          <a:ext cx="1362075" cy="6667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ANN2</a:t>
          </a:r>
          <a:endParaRPr sz="1400"/>
        </a:p>
      </xdr:txBody>
    </xdr:sp>
    <xdr:clientData fLocksWithSheet="0"/>
  </xdr:oneCellAnchor>
  <xdr:oneCellAnchor>
    <xdr:from>
      <xdr:col>4</xdr:col>
      <xdr:colOff>438150</xdr:colOff>
      <xdr:row>44</xdr:row>
      <xdr:rowOff>85725</xdr:rowOff>
    </xdr:from>
    <xdr:ext cx="1352550" cy="676275"/>
    <xdr:sp macro="" textlink="">
      <xdr:nvSpPr>
        <xdr:cNvPr id="18" name="Shape 13"/>
        <xdr:cNvSpPr/>
      </xdr:nvSpPr>
      <xdr:spPr>
        <a:xfrm>
          <a:off x="4679250" y="3446625"/>
          <a:ext cx="1333500" cy="6667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ANN3</a:t>
          </a:r>
          <a:endParaRPr sz="1400"/>
        </a:p>
      </xdr:txBody>
    </xdr:sp>
    <xdr:clientData fLocksWithSheet="0"/>
  </xdr:oneCellAnchor>
  <xdr:oneCellAnchor>
    <xdr:from>
      <xdr:col>10</xdr:col>
      <xdr:colOff>266700</xdr:colOff>
      <xdr:row>32</xdr:row>
      <xdr:rowOff>123825</xdr:rowOff>
    </xdr:from>
    <xdr:ext cx="1466850" cy="2924175"/>
    <xdr:sp macro="" textlink="">
      <xdr:nvSpPr>
        <xdr:cNvPr id="19" name="Shape 14"/>
        <xdr:cNvSpPr/>
      </xdr:nvSpPr>
      <xdr:spPr>
        <a:xfrm>
          <a:off x="4617338" y="2327438"/>
          <a:ext cx="1457325" cy="29051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76875" cy="65722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400050</xdr:colOff>
      <xdr:row>217</xdr:row>
      <xdr:rowOff>47625</xdr:rowOff>
    </xdr:from>
    <xdr:ext cx="4400550" cy="287655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400050</xdr:colOff>
      <xdr:row>984</xdr:row>
      <xdr:rowOff>47625</xdr:rowOff>
    </xdr:from>
    <xdr:ext cx="4400550" cy="287655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0</xdr:colOff>
      <xdr:row>3</xdr:row>
      <xdr:rowOff>0</xdr:rowOff>
    </xdr:from>
    <xdr:ext cx="5019675" cy="64389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defaultColWidth="14.42578125" defaultRowHeight="15" customHeight="1" x14ac:dyDescent="0.25"/>
  <cols>
    <col min="1" max="2" width="9.140625" customWidth="1"/>
    <col min="3" max="3" width="17.140625" customWidth="1"/>
    <col min="4" max="4" width="14.7109375" customWidth="1"/>
    <col min="5" max="5" width="15.5703125" customWidth="1"/>
    <col min="6" max="6" width="14.140625" customWidth="1"/>
    <col min="7" max="8" width="16.28515625" customWidth="1"/>
    <col min="9" max="9" width="12.28515625" customWidth="1"/>
    <col min="10" max="30" width="9.140625" customWidth="1"/>
  </cols>
  <sheetData>
    <row r="1" spans="1:30" ht="38.25" customHeight="1" x14ac:dyDescent="0.4">
      <c r="A1" s="1"/>
      <c r="B1" s="19" t="s">
        <v>0</v>
      </c>
      <c r="C1" s="20"/>
      <c r="D1" s="20"/>
      <c r="E1" s="20"/>
      <c r="F1" s="21"/>
      <c r="G1" s="2"/>
      <c r="H1" s="2"/>
      <c r="I1" s="1"/>
      <c r="J1" s="1"/>
      <c r="K1" s="22" t="s">
        <v>1</v>
      </c>
      <c r="L1" s="20"/>
      <c r="M1" s="20"/>
      <c r="N1" s="20"/>
      <c r="O1" s="20"/>
      <c r="P1" s="20"/>
      <c r="Q1" s="20"/>
      <c r="R1" s="20"/>
      <c r="S1" s="20"/>
      <c r="T1" s="2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2" t="s">
        <v>7</v>
      </c>
      <c r="H3" s="2" t="s">
        <v>8</v>
      </c>
      <c r="I3" s="1" t="s">
        <v>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/>
      <c r="B4" s="3" t="s">
        <v>10</v>
      </c>
      <c r="C4" s="3" t="s">
        <v>11</v>
      </c>
      <c r="D4" s="3" t="s">
        <v>11</v>
      </c>
      <c r="E4" s="4"/>
      <c r="F4" s="3" t="s">
        <v>12</v>
      </c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/>
      <c r="B5" s="3"/>
      <c r="C5" s="3" t="s">
        <v>13</v>
      </c>
      <c r="D5" s="3" t="s">
        <v>14</v>
      </c>
      <c r="E5" s="3" t="s">
        <v>15</v>
      </c>
      <c r="F5" s="3" t="s">
        <v>16</v>
      </c>
      <c r="G5" s="2" t="s">
        <v>17</v>
      </c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"/>
      <c r="B6" s="5">
        <v>1</v>
      </c>
      <c r="C6" s="5">
        <v>100</v>
      </c>
      <c r="D6" s="5">
        <v>1</v>
      </c>
      <c r="E6" s="5">
        <v>10</v>
      </c>
      <c r="F6" s="5">
        <v>5.9</v>
      </c>
      <c r="G6" s="2">
        <v>5.9291362765965401</v>
      </c>
      <c r="H6" s="2">
        <f t="shared" ref="H6:H51" si="0">(F6-G6)^2</f>
        <v>8.489226139100684E-4</v>
      </c>
      <c r="I6" s="1">
        <f t="shared" ref="I6:I51" si="1">ABS((F6-G6)*100/F6)</f>
        <v>0.49383519655152069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1"/>
      <c r="B7" s="5">
        <v>2</v>
      </c>
      <c r="C7" s="5">
        <v>150</v>
      </c>
      <c r="D7" s="5">
        <v>2</v>
      </c>
      <c r="E7" s="5">
        <v>10</v>
      </c>
      <c r="F7" s="5">
        <v>29.42</v>
      </c>
      <c r="G7" s="2">
        <v>30.161606120258401</v>
      </c>
      <c r="H7" s="2">
        <f t="shared" si="0"/>
        <v>0.54997963760471591</v>
      </c>
      <c r="I7" s="1">
        <f t="shared" si="1"/>
        <v>2.5207549974792647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"/>
      <c r="B8" s="5">
        <v>3</v>
      </c>
      <c r="C8" s="5">
        <v>120</v>
      </c>
      <c r="D8" s="5">
        <v>2</v>
      </c>
      <c r="E8" s="5">
        <v>15</v>
      </c>
      <c r="F8" s="5">
        <v>20.76</v>
      </c>
      <c r="G8" s="2">
        <v>20.611627209980899</v>
      </c>
      <c r="H8" s="2">
        <f t="shared" si="0"/>
        <v>2.2014484818052758E-2</v>
      </c>
      <c r="I8" s="1">
        <f t="shared" si="1"/>
        <v>0.71470515423459891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/>
      <c r="B9" s="5">
        <v>4</v>
      </c>
      <c r="C9" s="5">
        <v>150</v>
      </c>
      <c r="D9" s="5">
        <v>2.5</v>
      </c>
      <c r="E9" s="5">
        <v>15</v>
      </c>
      <c r="F9" s="5">
        <v>35.51</v>
      </c>
      <c r="G9" s="2">
        <v>35.607755055943201</v>
      </c>
      <c r="H9" s="2">
        <f t="shared" si="0"/>
        <v>9.5560509624587914E-3</v>
      </c>
      <c r="I9" s="1">
        <f t="shared" si="1"/>
        <v>0.2752888086263115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/>
      <c r="B10" s="5">
        <v>5</v>
      </c>
      <c r="C10" s="5">
        <v>150</v>
      </c>
      <c r="D10" s="5">
        <v>3</v>
      </c>
      <c r="E10" s="5">
        <v>15</v>
      </c>
      <c r="F10" s="5">
        <v>35.159999999999997</v>
      </c>
      <c r="G10" s="2">
        <v>35.038002152531199</v>
      </c>
      <c r="H10" s="2">
        <f t="shared" si="0"/>
        <v>1.4883474787020033E-2</v>
      </c>
      <c r="I10" s="1">
        <f t="shared" si="1"/>
        <v>0.34697908836404362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"/>
      <c r="B11" s="5">
        <v>6</v>
      </c>
      <c r="C11" s="5">
        <v>120</v>
      </c>
      <c r="D11" s="5">
        <v>2</v>
      </c>
      <c r="E11" s="5">
        <v>25</v>
      </c>
      <c r="F11" s="5">
        <v>27.77</v>
      </c>
      <c r="G11" s="2">
        <v>28.199939395244101</v>
      </c>
      <c r="H11" s="2">
        <f t="shared" si="0"/>
        <v>0.18484788358286375</v>
      </c>
      <c r="I11" s="1">
        <f t="shared" si="1"/>
        <v>1.5482153231692528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"/>
      <c r="B12" s="5">
        <v>7</v>
      </c>
      <c r="C12" s="5">
        <v>120</v>
      </c>
      <c r="D12" s="5">
        <v>2</v>
      </c>
      <c r="E12" s="5">
        <v>30</v>
      </c>
      <c r="F12" s="5">
        <v>34.479999999999997</v>
      </c>
      <c r="G12" s="2">
        <v>34.443850109099301</v>
      </c>
      <c r="H12" s="2">
        <f t="shared" si="0"/>
        <v>1.3068146121321819E-3</v>
      </c>
      <c r="I12" s="1">
        <f t="shared" si="1"/>
        <v>0.10484307105770135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1"/>
      <c r="B13" s="5">
        <v>8</v>
      </c>
      <c r="C13" s="5">
        <v>150</v>
      </c>
      <c r="D13" s="5">
        <v>2</v>
      </c>
      <c r="E13" s="5">
        <v>30</v>
      </c>
      <c r="F13" s="5">
        <v>57.86</v>
      </c>
      <c r="G13" s="2">
        <v>57.301410805332097</v>
      </c>
      <c r="H13" s="2">
        <f t="shared" si="0"/>
        <v>0.3120218883997361</v>
      </c>
      <c r="I13" s="1">
        <f t="shared" si="1"/>
        <v>0.96541513077757124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1"/>
      <c r="B14" s="5">
        <v>9</v>
      </c>
      <c r="C14" s="5">
        <v>150</v>
      </c>
      <c r="D14" s="5">
        <v>3</v>
      </c>
      <c r="E14" s="5">
        <v>25</v>
      </c>
      <c r="F14" s="5">
        <v>49.32</v>
      </c>
      <c r="G14" s="2">
        <v>48.283875360820701</v>
      </c>
      <c r="H14" s="2">
        <f t="shared" si="0"/>
        <v>1.0735542679144323</v>
      </c>
      <c r="I14" s="1">
        <f t="shared" si="1"/>
        <v>2.1008204362921714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"/>
      <c r="B15" s="5">
        <v>10</v>
      </c>
      <c r="C15" s="5">
        <v>150</v>
      </c>
      <c r="D15" s="5">
        <v>2</v>
      </c>
      <c r="E15" s="5">
        <v>40</v>
      </c>
      <c r="F15" s="5">
        <v>78.989999999999995</v>
      </c>
      <c r="G15" s="2">
        <v>79.345938633883193</v>
      </c>
      <c r="H15" s="2">
        <f t="shared" si="0"/>
        <v>0.12669231109063761</v>
      </c>
      <c r="I15" s="1">
        <f t="shared" si="1"/>
        <v>0.45061227229168055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"/>
      <c r="B16" s="5">
        <v>11</v>
      </c>
      <c r="C16" s="5">
        <v>150</v>
      </c>
      <c r="D16" s="5">
        <v>2</v>
      </c>
      <c r="E16" s="5">
        <v>45</v>
      </c>
      <c r="F16" s="5">
        <v>89.48</v>
      </c>
      <c r="G16" s="2">
        <v>89.044371699018896</v>
      </c>
      <c r="H16" s="2">
        <f t="shared" si="0"/>
        <v>0.18977201661568677</v>
      </c>
      <c r="I16" s="1">
        <f t="shared" si="1"/>
        <v>0.48684432385014298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/>
      <c r="B17" s="5">
        <v>12</v>
      </c>
      <c r="C17" s="5">
        <v>150</v>
      </c>
      <c r="D17" s="5">
        <v>2</v>
      </c>
      <c r="E17" s="5">
        <v>50</v>
      </c>
      <c r="F17" s="5">
        <v>94.5</v>
      </c>
      <c r="G17" s="2">
        <v>94.453169195422007</v>
      </c>
      <c r="H17" s="2">
        <f t="shared" si="0"/>
        <v>2.1931242574222162E-3</v>
      </c>
      <c r="I17" s="1">
        <f t="shared" si="1"/>
        <v>4.9556406960839669E-2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/>
      <c r="B18" s="5">
        <v>13</v>
      </c>
      <c r="C18" s="5">
        <v>180</v>
      </c>
      <c r="D18" s="5">
        <v>2</v>
      </c>
      <c r="E18" s="5">
        <v>50</v>
      </c>
      <c r="F18" s="5">
        <v>89.63</v>
      </c>
      <c r="G18" s="2">
        <v>89.598970424935303</v>
      </c>
      <c r="H18" s="2">
        <f t="shared" si="0"/>
        <v>9.6283452869541446E-4</v>
      </c>
      <c r="I18" s="1">
        <f t="shared" si="1"/>
        <v>3.4619630776183144E-2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"/>
      <c r="B19" s="5">
        <v>14</v>
      </c>
      <c r="C19" s="5">
        <v>150</v>
      </c>
      <c r="D19" s="5">
        <v>3</v>
      </c>
      <c r="E19" s="5">
        <v>40</v>
      </c>
      <c r="F19" s="5">
        <v>79.05</v>
      </c>
      <c r="G19" s="2">
        <v>79.539784506384706</v>
      </c>
      <c r="H19" s="2">
        <f t="shared" si="0"/>
        <v>0.23988886269451268</v>
      </c>
      <c r="I19" s="1">
        <f t="shared" si="1"/>
        <v>0.61958824337091545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/>
      <c r="B20" s="5">
        <v>15</v>
      </c>
      <c r="C20" s="5">
        <v>150</v>
      </c>
      <c r="D20" s="5">
        <v>2.5</v>
      </c>
      <c r="E20" s="5">
        <v>50</v>
      </c>
      <c r="F20" s="5">
        <v>94.58</v>
      </c>
      <c r="G20" s="2">
        <v>94.5055811894714</v>
      </c>
      <c r="H20" s="2">
        <f t="shared" si="0"/>
        <v>5.5381593604914509E-3</v>
      </c>
      <c r="I20" s="1">
        <f t="shared" si="1"/>
        <v>7.8683453720235316E-2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25">
      <c r="A21" s="1"/>
      <c r="B21" s="5">
        <v>16</v>
      </c>
      <c r="C21" s="5">
        <v>150</v>
      </c>
      <c r="D21" s="5">
        <v>2.5</v>
      </c>
      <c r="E21" s="5">
        <v>55</v>
      </c>
      <c r="F21" s="5">
        <v>93.41</v>
      </c>
      <c r="G21" s="2">
        <v>94.1995139975825</v>
      </c>
      <c r="H21" s="2">
        <f t="shared" si="0"/>
        <v>0.62333235237870488</v>
      </c>
      <c r="I21" s="1">
        <f t="shared" si="1"/>
        <v>0.84521357197570202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1"/>
      <c r="B22" s="5">
        <v>17</v>
      </c>
      <c r="C22" s="5">
        <v>150</v>
      </c>
      <c r="D22" s="5">
        <v>2.5</v>
      </c>
      <c r="E22" s="5">
        <v>60</v>
      </c>
      <c r="F22" s="5">
        <v>91.26</v>
      </c>
      <c r="G22" s="2">
        <v>91.002615696474393</v>
      </c>
      <c r="H22" s="2">
        <f t="shared" si="0"/>
        <v>6.6246679701364275E-2</v>
      </c>
      <c r="I22" s="1">
        <f t="shared" si="1"/>
        <v>0.28203408232041616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1"/>
      <c r="B23" s="5">
        <v>18</v>
      </c>
      <c r="C23" s="5">
        <v>160</v>
      </c>
      <c r="D23" s="5">
        <v>2.5</v>
      </c>
      <c r="E23" s="5">
        <v>60</v>
      </c>
      <c r="F23" s="5">
        <v>93.67</v>
      </c>
      <c r="G23" s="2">
        <v>93.531827474579401</v>
      </c>
      <c r="H23" s="2">
        <f t="shared" si="0"/>
        <v>1.9091646781106444E-2</v>
      </c>
      <c r="I23" s="1">
        <f t="shared" si="1"/>
        <v>0.14750990223187821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"/>
      <c r="B24" s="5">
        <v>19</v>
      </c>
      <c r="C24" s="5">
        <v>175</v>
      </c>
      <c r="D24" s="5">
        <v>3</v>
      </c>
      <c r="E24" s="5">
        <v>55</v>
      </c>
      <c r="F24" s="5">
        <v>92.69</v>
      </c>
      <c r="G24" s="2">
        <v>91.894191377692195</v>
      </c>
      <c r="H24" s="2">
        <f t="shared" si="0"/>
        <v>0.63331136333944293</v>
      </c>
      <c r="I24" s="1">
        <f t="shared" si="1"/>
        <v>0.85857009635106563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"/>
      <c r="B25" s="5">
        <v>20</v>
      </c>
      <c r="C25" s="5">
        <v>160</v>
      </c>
      <c r="D25" s="5">
        <v>3</v>
      </c>
      <c r="E25" s="5">
        <v>60</v>
      </c>
      <c r="F25" s="5">
        <v>93.3</v>
      </c>
      <c r="G25" s="2">
        <v>94.007346169134607</v>
      </c>
      <c r="H25" s="2">
        <f t="shared" si="0"/>
        <v>0.5003386029894078</v>
      </c>
      <c r="I25" s="1">
        <f t="shared" si="1"/>
        <v>0.75814166038007469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35">
      <c r="A26" s="1"/>
      <c r="B26" s="5">
        <v>21</v>
      </c>
      <c r="C26" s="5">
        <v>180</v>
      </c>
      <c r="D26" s="5">
        <v>3</v>
      </c>
      <c r="E26" s="5">
        <v>60</v>
      </c>
      <c r="F26" s="5">
        <v>88.13</v>
      </c>
      <c r="G26" s="2">
        <v>88.409563743134896</v>
      </c>
      <c r="H26" s="2">
        <f t="shared" si="0"/>
        <v>7.815588647559675E-2</v>
      </c>
      <c r="I26" s="1">
        <f t="shared" si="1"/>
        <v>0.31721745504924626</v>
      </c>
      <c r="J26" s="6" t="s">
        <v>18</v>
      </c>
      <c r="K26" s="6"/>
      <c r="L26" s="6" t="s">
        <v>19</v>
      </c>
      <c r="M26" s="6"/>
      <c r="N26" s="6"/>
      <c r="O26" s="6"/>
      <c r="P26" s="6"/>
      <c r="Q26" s="6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1"/>
      <c r="B27" s="5">
        <v>22</v>
      </c>
      <c r="C27" s="5">
        <v>150</v>
      </c>
      <c r="D27" s="5">
        <v>3</v>
      </c>
      <c r="E27" s="5">
        <v>60</v>
      </c>
      <c r="F27" s="5">
        <v>92.7</v>
      </c>
      <c r="G27" s="2">
        <v>92.5853237379972</v>
      </c>
      <c r="H27" s="2">
        <f t="shared" si="0"/>
        <v>1.315064506693547E-2</v>
      </c>
      <c r="I27" s="1">
        <f t="shared" si="1"/>
        <v>0.12370686300194475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1"/>
      <c r="B28" s="5">
        <v>23</v>
      </c>
      <c r="C28" s="5">
        <v>100</v>
      </c>
      <c r="D28" s="5">
        <v>3</v>
      </c>
      <c r="E28" s="5">
        <v>60</v>
      </c>
      <c r="F28" s="5">
        <v>20.04</v>
      </c>
      <c r="G28" s="2">
        <v>20.054945060196101</v>
      </c>
      <c r="H28" s="2">
        <f t="shared" si="0"/>
        <v>2.2335482426509511E-4</v>
      </c>
      <c r="I28" s="1">
        <f t="shared" si="1"/>
        <v>7.457614868314083E-2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"/>
      <c r="B29" s="5">
        <v>24</v>
      </c>
      <c r="C29" s="5">
        <v>100</v>
      </c>
      <c r="D29" s="5">
        <v>2</v>
      </c>
      <c r="E29" s="5">
        <v>10</v>
      </c>
      <c r="F29" s="5">
        <v>6.13</v>
      </c>
      <c r="G29" s="2">
        <v>7.1733668120082603</v>
      </c>
      <c r="H29" s="2">
        <f t="shared" si="0"/>
        <v>1.0886143044002807</v>
      </c>
      <c r="I29" s="1">
        <f t="shared" si="1"/>
        <v>17.020665775012404</v>
      </c>
      <c r="J29" s="23" t="s">
        <v>20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1"/>
    </row>
    <row r="30" spans="1:30" ht="15.75" customHeight="1" x14ac:dyDescent="0.25">
      <c r="A30" s="1"/>
      <c r="B30" s="5">
        <v>25</v>
      </c>
      <c r="C30" s="5">
        <v>120</v>
      </c>
      <c r="D30" s="5">
        <v>2.5</v>
      </c>
      <c r="E30" s="5">
        <v>10</v>
      </c>
      <c r="F30" s="5">
        <v>17.579999999999998</v>
      </c>
      <c r="G30" s="2">
        <v>8.2148889803780492</v>
      </c>
      <c r="H30" s="2">
        <f t="shared" si="0"/>
        <v>87.705304409844459</v>
      </c>
      <c r="I30" s="1">
        <f t="shared" si="1"/>
        <v>53.271393740739192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5">
        <v>26</v>
      </c>
      <c r="C31" s="5">
        <v>100</v>
      </c>
      <c r="D31" s="5">
        <v>2</v>
      </c>
      <c r="E31" s="5">
        <v>15</v>
      </c>
      <c r="F31" s="5">
        <v>7.2</v>
      </c>
      <c r="G31" s="2">
        <v>7.2401869267861798</v>
      </c>
      <c r="H31" s="2">
        <f t="shared" si="0"/>
        <v>1.6149890845177622E-3</v>
      </c>
      <c r="I31" s="1">
        <f t="shared" si="1"/>
        <v>0.55815176091916152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5">
        <v>27</v>
      </c>
      <c r="C32" s="5">
        <v>150</v>
      </c>
      <c r="D32" s="5">
        <v>2</v>
      </c>
      <c r="E32" s="5">
        <v>15</v>
      </c>
      <c r="F32" s="5">
        <v>35.090000000000003</v>
      </c>
      <c r="G32" s="2">
        <v>35.232692783563898</v>
      </c>
      <c r="H32" s="2">
        <f t="shared" si="0"/>
        <v>2.036123048121256E-2</v>
      </c>
      <c r="I32" s="1">
        <f t="shared" si="1"/>
        <v>0.40664800103703308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5">
        <v>28</v>
      </c>
      <c r="C33" s="5">
        <v>120</v>
      </c>
      <c r="D33" s="5">
        <v>2</v>
      </c>
      <c r="E33" s="5">
        <v>20</v>
      </c>
      <c r="F33" s="5">
        <v>24.12</v>
      </c>
      <c r="G33" s="2">
        <v>24.0457232052531</v>
      </c>
      <c r="H33" s="2">
        <f t="shared" si="0"/>
        <v>5.5170422378731888E-3</v>
      </c>
      <c r="I33" s="1">
        <f t="shared" si="1"/>
        <v>0.30794691022761411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5">
        <v>29</v>
      </c>
      <c r="C34" s="5">
        <v>150</v>
      </c>
      <c r="D34" s="5">
        <v>2</v>
      </c>
      <c r="E34" s="5">
        <v>20</v>
      </c>
      <c r="F34" s="5">
        <v>40.99</v>
      </c>
      <c r="G34" s="2">
        <v>40.978842386407699</v>
      </c>
      <c r="H34" s="2">
        <f t="shared" si="0"/>
        <v>1.2449234107514577E-4</v>
      </c>
      <c r="I34" s="1">
        <f t="shared" si="1"/>
        <v>2.7220330793615639E-2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5">
        <v>30</v>
      </c>
      <c r="C35" s="5">
        <v>150</v>
      </c>
      <c r="D35" s="5">
        <v>2.5</v>
      </c>
      <c r="E35" s="5">
        <v>20</v>
      </c>
      <c r="F35" s="5">
        <v>41.33</v>
      </c>
      <c r="G35" s="2">
        <v>43.761939296575797</v>
      </c>
      <c r="H35" s="2">
        <f t="shared" si="0"/>
        <v>5.9143287422295892</v>
      </c>
      <c r="I35" s="1">
        <f t="shared" si="1"/>
        <v>5.8841986367669934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5">
        <v>31</v>
      </c>
      <c r="C36" s="5">
        <v>150</v>
      </c>
      <c r="D36" s="5">
        <v>3</v>
      </c>
      <c r="E36" s="5">
        <v>20</v>
      </c>
      <c r="F36" s="5">
        <v>41.25</v>
      </c>
      <c r="G36" s="2">
        <v>41.602496863315203</v>
      </c>
      <c r="H36" s="2">
        <f t="shared" si="0"/>
        <v>0.12425403864705677</v>
      </c>
      <c r="I36" s="1">
        <f t="shared" si="1"/>
        <v>0.85453785046109765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5">
        <v>32</v>
      </c>
      <c r="C37" s="5">
        <v>150</v>
      </c>
      <c r="D37" s="5">
        <v>2</v>
      </c>
      <c r="E37" s="5">
        <v>35</v>
      </c>
      <c r="F37" s="5">
        <v>68.22</v>
      </c>
      <c r="G37" s="2">
        <v>67.920586297868397</v>
      </c>
      <c r="H37" s="2">
        <f t="shared" si="0"/>
        <v>8.9648565024151763E-2</v>
      </c>
      <c r="I37" s="1">
        <f t="shared" si="1"/>
        <v>0.43889431564292308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5">
        <v>33</v>
      </c>
      <c r="C38" s="5">
        <v>150</v>
      </c>
      <c r="D38" s="5">
        <v>2.5</v>
      </c>
      <c r="E38" s="5">
        <v>30</v>
      </c>
      <c r="F38" s="5">
        <v>58.82</v>
      </c>
      <c r="G38" s="2">
        <v>58.690044320802897</v>
      </c>
      <c r="H38" s="2">
        <f t="shared" si="0"/>
        <v>1.6888478555580302E-2</v>
      </c>
      <c r="I38" s="1">
        <f t="shared" si="1"/>
        <v>0.22093791090972939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5">
        <v>34</v>
      </c>
      <c r="C39" s="5">
        <v>150</v>
      </c>
      <c r="D39" s="5">
        <v>3</v>
      </c>
      <c r="E39" s="5">
        <v>30</v>
      </c>
      <c r="F39" s="5">
        <v>58.03</v>
      </c>
      <c r="G39" s="2">
        <v>56.755457109538</v>
      </c>
      <c r="H39" s="2">
        <f t="shared" si="0"/>
        <v>1.624459579627233</v>
      </c>
      <c r="I39" s="1">
        <f t="shared" si="1"/>
        <v>2.1963516981940399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5">
        <v>35</v>
      </c>
      <c r="C40" s="5">
        <v>150</v>
      </c>
      <c r="D40" s="5">
        <v>2.5</v>
      </c>
      <c r="E40" s="5">
        <v>40</v>
      </c>
      <c r="F40" s="5">
        <v>79.61</v>
      </c>
      <c r="G40" s="2">
        <v>79.640876539879898</v>
      </c>
      <c r="H40" s="2">
        <f t="shared" si="0"/>
        <v>9.533607149549468E-4</v>
      </c>
      <c r="I40" s="1">
        <f t="shared" si="1"/>
        <v>3.8784750508602243E-2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5">
        <v>36</v>
      </c>
      <c r="C41" s="5">
        <v>150</v>
      </c>
      <c r="D41" s="5">
        <v>3</v>
      </c>
      <c r="E41" s="5">
        <v>35</v>
      </c>
      <c r="F41" s="5">
        <v>68.38</v>
      </c>
      <c r="G41" s="2">
        <v>67.859454089173695</v>
      </c>
      <c r="H41" s="2">
        <f t="shared" si="0"/>
        <v>0.27096804527798224</v>
      </c>
      <c r="I41" s="1">
        <f t="shared" si="1"/>
        <v>0.76125462244267328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5">
        <v>37</v>
      </c>
      <c r="C42" s="5">
        <v>150</v>
      </c>
      <c r="D42" s="5">
        <v>2</v>
      </c>
      <c r="E42" s="5">
        <v>60</v>
      </c>
      <c r="F42" s="5">
        <v>93.4</v>
      </c>
      <c r="G42" s="2">
        <v>93.392382886017799</v>
      </c>
      <c r="H42" s="2">
        <f t="shared" si="0"/>
        <v>5.8020425417926482E-5</v>
      </c>
      <c r="I42" s="1">
        <f t="shared" si="1"/>
        <v>8.1553682893003715E-3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5">
        <v>38</v>
      </c>
      <c r="C43" s="5">
        <v>120</v>
      </c>
      <c r="D43" s="5">
        <v>2</v>
      </c>
      <c r="E43" s="5">
        <v>60</v>
      </c>
      <c r="F43" s="5">
        <v>56.3</v>
      </c>
      <c r="G43" s="2">
        <v>55.895451857708501</v>
      </c>
      <c r="H43" s="2">
        <f t="shared" si="0"/>
        <v>0.16365919943150053</v>
      </c>
      <c r="I43" s="1">
        <f t="shared" si="1"/>
        <v>0.71855797920336784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5">
        <v>39</v>
      </c>
      <c r="C44" s="5">
        <v>150</v>
      </c>
      <c r="D44" s="5">
        <v>3</v>
      </c>
      <c r="E44" s="5">
        <v>45</v>
      </c>
      <c r="F44" s="5">
        <v>88.63</v>
      </c>
      <c r="G44" s="2">
        <v>88.332485098389498</v>
      </c>
      <c r="H44" s="2">
        <f t="shared" si="0"/>
        <v>8.8515116680304234E-2</v>
      </c>
      <c r="I44" s="1">
        <f t="shared" si="1"/>
        <v>0.33568193795610729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5">
        <v>40</v>
      </c>
      <c r="C45" s="5">
        <v>180</v>
      </c>
      <c r="D45" s="5">
        <v>2.5</v>
      </c>
      <c r="E45" s="5">
        <v>55</v>
      </c>
      <c r="F45" s="5">
        <v>91.94</v>
      </c>
      <c r="G45" s="2">
        <v>92.320849539262099</v>
      </c>
      <c r="H45" s="2">
        <f t="shared" si="0"/>
        <v>0.14504637155615477</v>
      </c>
      <c r="I45" s="1">
        <f t="shared" si="1"/>
        <v>0.41423704509691234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5">
        <v>41</v>
      </c>
      <c r="C46" s="5">
        <v>150</v>
      </c>
      <c r="D46" s="5">
        <v>3</v>
      </c>
      <c r="E46" s="5">
        <v>50</v>
      </c>
      <c r="F46" s="5">
        <v>93.68</v>
      </c>
      <c r="G46" s="2">
        <v>92.9891540020664</v>
      </c>
      <c r="H46" s="2">
        <f t="shared" si="0"/>
        <v>0.47726819286088168</v>
      </c>
      <c r="I46" s="1">
        <f t="shared" si="1"/>
        <v>0.73745302939112634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5">
        <v>42</v>
      </c>
      <c r="C47" s="5">
        <v>180</v>
      </c>
      <c r="D47" s="5">
        <v>2.5</v>
      </c>
      <c r="E47" s="5">
        <v>60</v>
      </c>
      <c r="F47" s="5">
        <v>89.09</v>
      </c>
      <c r="G47" s="2">
        <v>88.649062305150395</v>
      </c>
      <c r="H47" s="2">
        <f t="shared" si="0"/>
        <v>0.19442605073928679</v>
      </c>
      <c r="I47" s="1">
        <f t="shared" si="1"/>
        <v>0.49493511600584672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7">
        <v>43</v>
      </c>
      <c r="C48" s="7">
        <v>150</v>
      </c>
      <c r="D48" s="7">
        <v>3</v>
      </c>
      <c r="E48" s="7">
        <v>55</v>
      </c>
      <c r="F48" s="7">
        <v>94.5</v>
      </c>
      <c r="G48" s="2">
        <v>94.2095176032024</v>
      </c>
      <c r="H48" s="2">
        <f t="shared" si="0"/>
        <v>8.4380022849278341E-2</v>
      </c>
      <c r="I48" s="1">
        <f t="shared" si="1"/>
        <v>0.30738877968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5">
        <v>44</v>
      </c>
      <c r="C49" s="5">
        <v>166</v>
      </c>
      <c r="D49" s="5">
        <v>3</v>
      </c>
      <c r="E49" s="5">
        <v>60</v>
      </c>
      <c r="F49" s="5">
        <v>93.82</v>
      </c>
      <c r="G49" s="2">
        <v>93.348055770529101</v>
      </c>
      <c r="H49" s="2">
        <f t="shared" si="0"/>
        <v>0.22273135573087458</v>
      </c>
      <c r="I49" s="1">
        <f t="shared" si="1"/>
        <v>0.50303158118833158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5">
        <v>45</v>
      </c>
      <c r="C50" s="5">
        <v>165</v>
      </c>
      <c r="D50" s="5">
        <v>3</v>
      </c>
      <c r="E50" s="5">
        <v>60</v>
      </c>
      <c r="F50" s="5">
        <v>93.53</v>
      </c>
      <c r="G50" s="2">
        <v>93.5063169947544</v>
      </c>
      <c r="H50" s="2">
        <f t="shared" si="0"/>
        <v>5.6088473746318383E-4</v>
      </c>
      <c r="I50" s="1">
        <f t="shared" si="1"/>
        <v>2.5321292895970713E-2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5">
        <v>46</v>
      </c>
      <c r="C51" s="5">
        <v>162</v>
      </c>
      <c r="D51" s="5">
        <v>3</v>
      </c>
      <c r="E51" s="5">
        <v>60</v>
      </c>
      <c r="F51" s="5">
        <v>93.54</v>
      </c>
      <c r="G51" s="2">
        <v>93.8689641927471</v>
      </c>
      <c r="H51" s="2">
        <f t="shared" si="0"/>
        <v>0.10821744010974713</v>
      </c>
      <c r="I51" s="1">
        <f t="shared" si="1"/>
        <v>0.35168290864559959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>
        <f t="shared" ref="C53:E53" si="2">MIN(C6:C51)</f>
        <v>100</v>
      </c>
      <c r="D53" s="1">
        <f t="shared" si="2"/>
        <v>1</v>
      </c>
      <c r="E53" s="1">
        <f t="shared" si="2"/>
        <v>10</v>
      </c>
      <c r="F53" s="1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>
        <f t="shared" ref="C54:E54" si="3">MAX(C6:C51)</f>
        <v>180</v>
      </c>
      <c r="D54" s="1">
        <f t="shared" si="3"/>
        <v>3</v>
      </c>
      <c r="E54" s="1">
        <f t="shared" si="3"/>
        <v>60</v>
      </c>
      <c r="F54" s="1"/>
      <c r="G54" s="8" t="s">
        <v>21</v>
      </c>
      <c r="H54" s="8">
        <f>AVERAGE(H6:H51)</f>
        <v>2.2394741564997047</v>
      </c>
      <c r="I54" s="9"/>
      <c r="J54" s="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9">
        <v>163.19</v>
      </c>
      <c r="D55" s="9">
        <v>2.2010000000000001</v>
      </c>
      <c r="E55" s="9">
        <v>53.9</v>
      </c>
      <c r="F55" s="1"/>
      <c r="G55" s="8"/>
      <c r="H55" s="8"/>
      <c r="I55" s="9"/>
      <c r="J55" s="9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8" t="s">
        <v>22</v>
      </c>
      <c r="H56" s="8">
        <f>SQRT(H54)</f>
        <v>1.4964872724148726</v>
      </c>
      <c r="I56" s="9"/>
      <c r="J56" s="9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8"/>
      <c r="H57" s="8"/>
      <c r="I57" s="9"/>
      <c r="J57" s="9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8" t="s">
        <v>23</v>
      </c>
      <c r="H58" s="8">
        <f>RSQ(F6:F51,G6:G51)</f>
        <v>0.99767207969558758</v>
      </c>
      <c r="I58" s="9"/>
      <c r="J58" s="9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8"/>
      <c r="H59" s="8"/>
      <c r="I59" s="9"/>
      <c r="J59" s="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8"/>
      <c r="H60" s="8"/>
      <c r="I60" s="9"/>
      <c r="J60" s="9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8" t="s">
        <v>24</v>
      </c>
      <c r="H61" s="8"/>
      <c r="I61" s="9">
        <f>AVERAGE(I6:I51)</f>
        <v>2.1756774491200765</v>
      </c>
      <c r="J61" s="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8"/>
      <c r="H62" s="8"/>
      <c r="I62" s="9"/>
      <c r="J62" s="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8" t="s">
        <v>25</v>
      </c>
      <c r="H63" s="8"/>
      <c r="I63" s="9">
        <f>PERCENTILE(I6:I51,0.5)</f>
        <v>0.44475329396730179</v>
      </c>
      <c r="J63" s="9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8"/>
      <c r="H64" s="8"/>
      <c r="I64" s="9"/>
      <c r="J64" s="9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8"/>
      <c r="H65" s="8"/>
      <c r="I65" s="9"/>
      <c r="J65" s="9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1"/>
      <c r="B228" s="1"/>
      <c r="C228" s="1"/>
      <c r="D228" s="1"/>
      <c r="E228" s="1"/>
      <c r="F228" s="1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5">
      <c r="A229" s="1"/>
      <c r="B229" s="1"/>
      <c r="C229" s="1"/>
      <c r="D229" s="1"/>
      <c r="E229" s="1"/>
      <c r="F229" s="1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 x14ac:dyDescent="0.25">
      <c r="A230" s="1"/>
      <c r="B230" s="1"/>
      <c r="C230" s="1"/>
      <c r="D230" s="1"/>
      <c r="E230" s="1"/>
      <c r="F230" s="1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 x14ac:dyDescent="0.25">
      <c r="A231" s="1"/>
      <c r="B231" s="1"/>
      <c r="C231" s="1"/>
      <c r="D231" s="1"/>
      <c r="E231" s="1"/>
      <c r="F231" s="1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 x14ac:dyDescent="0.25">
      <c r="A232" s="1"/>
      <c r="B232" s="1"/>
      <c r="C232" s="1"/>
      <c r="D232" s="1"/>
      <c r="E232" s="1"/>
      <c r="F232" s="1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 x14ac:dyDescent="0.25">
      <c r="A233" s="1"/>
      <c r="B233" s="1"/>
      <c r="C233" s="1"/>
      <c r="D233" s="1"/>
      <c r="E233" s="1"/>
      <c r="F233" s="1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 x14ac:dyDescent="0.25">
      <c r="A234" s="1"/>
      <c r="B234" s="1"/>
      <c r="C234" s="1"/>
      <c r="D234" s="1"/>
      <c r="E234" s="1"/>
      <c r="F234" s="1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 x14ac:dyDescent="0.25">
      <c r="A235" s="1"/>
      <c r="B235" s="1"/>
      <c r="C235" s="1"/>
      <c r="D235" s="1"/>
      <c r="E235" s="1"/>
      <c r="F235" s="1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 x14ac:dyDescent="0.25">
      <c r="A236" s="1"/>
      <c r="B236" s="1"/>
      <c r="C236" s="1"/>
      <c r="D236" s="1"/>
      <c r="E236" s="1"/>
      <c r="F236" s="1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 x14ac:dyDescent="0.25">
      <c r="A237" s="1"/>
      <c r="B237" s="1"/>
      <c r="C237" s="1"/>
      <c r="D237" s="1"/>
      <c r="E237" s="1"/>
      <c r="F237" s="1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 x14ac:dyDescent="0.25">
      <c r="A238" s="1"/>
      <c r="B238" s="1"/>
      <c r="C238" s="1"/>
      <c r="D238" s="1"/>
      <c r="E238" s="1"/>
      <c r="F238" s="1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 x14ac:dyDescent="0.25">
      <c r="A239" s="1"/>
      <c r="B239" s="1"/>
      <c r="C239" s="1"/>
      <c r="D239" s="1"/>
      <c r="E239" s="1"/>
      <c r="F239" s="1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 x14ac:dyDescent="0.25">
      <c r="A240" s="1"/>
      <c r="B240" s="1"/>
      <c r="C240" s="1"/>
      <c r="D240" s="1"/>
      <c r="E240" s="1"/>
      <c r="F240" s="1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 x14ac:dyDescent="0.25">
      <c r="A241" s="1"/>
      <c r="B241" s="1"/>
      <c r="C241" s="1"/>
      <c r="D241" s="1"/>
      <c r="E241" s="1"/>
      <c r="F241" s="1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 x14ac:dyDescent="0.25">
      <c r="A242" s="1"/>
      <c r="B242" s="1"/>
      <c r="C242" s="1"/>
      <c r="D242" s="1"/>
      <c r="E242" s="1"/>
      <c r="F242" s="1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 x14ac:dyDescent="0.25">
      <c r="A243" s="1"/>
      <c r="B243" s="1"/>
      <c r="C243" s="1"/>
      <c r="D243" s="1"/>
      <c r="E243" s="1"/>
      <c r="F243" s="1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 x14ac:dyDescent="0.25">
      <c r="A244" s="1"/>
      <c r="B244" s="1"/>
      <c r="C244" s="1"/>
      <c r="D244" s="1"/>
      <c r="E244" s="1"/>
      <c r="F244" s="1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 x14ac:dyDescent="0.25">
      <c r="A245" s="1"/>
      <c r="B245" s="1"/>
      <c r="C245" s="1"/>
      <c r="D245" s="1"/>
      <c r="E245" s="1"/>
      <c r="F245" s="1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 x14ac:dyDescent="0.25">
      <c r="A246" s="1"/>
      <c r="B246" s="1"/>
      <c r="C246" s="1"/>
      <c r="D246" s="1"/>
      <c r="E246" s="1"/>
      <c r="F246" s="1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 x14ac:dyDescent="0.25">
      <c r="A247" s="1"/>
      <c r="B247" s="1"/>
      <c r="C247" s="1"/>
      <c r="D247" s="1"/>
      <c r="E247" s="1"/>
      <c r="F247" s="1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 x14ac:dyDescent="0.25">
      <c r="A248" s="1"/>
      <c r="B248" s="1"/>
      <c r="C248" s="1"/>
      <c r="D248" s="1"/>
      <c r="E248" s="1"/>
      <c r="F248" s="1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 x14ac:dyDescent="0.25">
      <c r="A249" s="1"/>
      <c r="B249" s="1"/>
      <c r="C249" s="1"/>
      <c r="D249" s="1"/>
      <c r="E249" s="1"/>
      <c r="F249" s="1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 x14ac:dyDescent="0.25">
      <c r="A250" s="1"/>
      <c r="B250" s="1"/>
      <c r="C250" s="1"/>
      <c r="D250" s="1"/>
      <c r="E250" s="1"/>
      <c r="F250" s="1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 x14ac:dyDescent="0.25">
      <c r="A251" s="1"/>
      <c r="B251" s="1"/>
      <c r="C251" s="1"/>
      <c r="D251" s="1"/>
      <c r="E251" s="1"/>
      <c r="F251" s="1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 x14ac:dyDescent="0.25">
      <c r="A252" s="1"/>
      <c r="B252" s="1"/>
      <c r="C252" s="1"/>
      <c r="D252" s="1"/>
      <c r="E252" s="1"/>
      <c r="F252" s="1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 x14ac:dyDescent="0.25">
      <c r="A253" s="1"/>
      <c r="B253" s="1"/>
      <c r="C253" s="1"/>
      <c r="D253" s="1"/>
      <c r="E253" s="1"/>
      <c r="F253" s="1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 x14ac:dyDescent="0.25">
      <c r="A254" s="1"/>
      <c r="B254" s="1"/>
      <c r="C254" s="1"/>
      <c r="D254" s="1"/>
      <c r="E254" s="1"/>
      <c r="F254" s="1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 x14ac:dyDescent="0.25">
      <c r="A255" s="1"/>
      <c r="B255" s="1"/>
      <c r="C255" s="1"/>
      <c r="D255" s="1"/>
      <c r="E255" s="1"/>
      <c r="F255" s="1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 x14ac:dyDescent="0.25">
      <c r="A256" s="1"/>
      <c r="B256" s="1"/>
      <c r="C256" s="1"/>
      <c r="D256" s="1"/>
      <c r="E256" s="1"/>
      <c r="F256" s="1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 x14ac:dyDescent="0.25">
      <c r="A257" s="1"/>
      <c r="B257" s="1"/>
      <c r="C257" s="1"/>
      <c r="D257" s="1"/>
      <c r="E257" s="1"/>
      <c r="F257" s="1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 x14ac:dyDescent="0.25">
      <c r="A258" s="1"/>
      <c r="B258" s="1"/>
      <c r="C258" s="1"/>
      <c r="D258" s="1"/>
      <c r="E258" s="1"/>
      <c r="F258" s="1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 x14ac:dyDescent="0.25">
      <c r="A259" s="1"/>
      <c r="B259" s="1"/>
      <c r="C259" s="1"/>
      <c r="D259" s="1"/>
      <c r="E259" s="1"/>
      <c r="F259" s="1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 x14ac:dyDescent="0.25">
      <c r="A260" s="1"/>
      <c r="B260" s="1"/>
      <c r="C260" s="1"/>
      <c r="D260" s="1"/>
      <c r="E260" s="1"/>
      <c r="F260" s="1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 x14ac:dyDescent="0.25">
      <c r="A261" s="1"/>
      <c r="B261" s="1"/>
      <c r="C261" s="1"/>
      <c r="D261" s="1"/>
      <c r="E261" s="1"/>
      <c r="F261" s="1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 x14ac:dyDescent="0.25">
      <c r="A262" s="1"/>
      <c r="B262" s="1"/>
      <c r="C262" s="1"/>
      <c r="D262" s="1"/>
      <c r="E262" s="1"/>
      <c r="F262" s="1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 x14ac:dyDescent="0.25">
      <c r="A263" s="1"/>
      <c r="B263" s="1"/>
      <c r="C263" s="1"/>
      <c r="D263" s="1"/>
      <c r="E263" s="1"/>
      <c r="F263" s="1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 x14ac:dyDescent="0.25">
      <c r="A264" s="1"/>
      <c r="B264" s="1"/>
      <c r="C264" s="1"/>
      <c r="D264" s="1"/>
      <c r="E264" s="1"/>
      <c r="F264" s="1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 x14ac:dyDescent="0.25">
      <c r="A265" s="1"/>
      <c r="B265" s="1"/>
      <c r="C265" s="1"/>
      <c r="D265" s="1"/>
      <c r="E265" s="1"/>
      <c r="F265" s="1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 x14ac:dyDescent="0.25">
      <c r="A266" s="1"/>
      <c r="B266" s="1"/>
      <c r="C266" s="1"/>
      <c r="D266" s="1"/>
      <c r="E266" s="1"/>
      <c r="F266" s="1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 x14ac:dyDescent="0.25">
      <c r="A267" s="1"/>
      <c r="B267" s="1"/>
      <c r="C267" s="1"/>
      <c r="D267" s="1"/>
      <c r="E267" s="1"/>
      <c r="F267" s="1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 x14ac:dyDescent="0.25">
      <c r="A268" s="1"/>
      <c r="B268" s="1"/>
      <c r="C268" s="1"/>
      <c r="D268" s="1"/>
      <c r="E268" s="1"/>
      <c r="F268" s="1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 x14ac:dyDescent="0.25">
      <c r="A269" s="1"/>
      <c r="B269" s="1"/>
      <c r="C269" s="1"/>
      <c r="D269" s="1"/>
      <c r="E269" s="1"/>
      <c r="F269" s="1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 x14ac:dyDescent="0.25">
      <c r="A270" s="1"/>
      <c r="B270" s="1"/>
      <c r="C270" s="1"/>
      <c r="D270" s="1"/>
      <c r="E270" s="1"/>
      <c r="F270" s="1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 x14ac:dyDescent="0.25">
      <c r="A271" s="1"/>
      <c r="B271" s="1"/>
      <c r="C271" s="1"/>
      <c r="D271" s="1"/>
      <c r="E271" s="1"/>
      <c r="F271" s="1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 x14ac:dyDescent="0.25">
      <c r="A272" s="1"/>
      <c r="B272" s="1"/>
      <c r="C272" s="1"/>
      <c r="D272" s="1"/>
      <c r="E272" s="1"/>
      <c r="F272" s="1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 x14ac:dyDescent="0.25">
      <c r="A273" s="1"/>
      <c r="B273" s="1"/>
      <c r="C273" s="1"/>
      <c r="D273" s="1"/>
      <c r="E273" s="1"/>
      <c r="F273" s="1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 x14ac:dyDescent="0.25">
      <c r="A274" s="1"/>
      <c r="B274" s="1"/>
      <c r="C274" s="1"/>
      <c r="D274" s="1"/>
      <c r="E274" s="1"/>
      <c r="F274" s="1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 x14ac:dyDescent="0.25">
      <c r="A275" s="1"/>
      <c r="B275" s="1"/>
      <c r="C275" s="1"/>
      <c r="D275" s="1"/>
      <c r="E275" s="1"/>
      <c r="F275" s="1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 x14ac:dyDescent="0.25">
      <c r="A276" s="1"/>
      <c r="B276" s="1"/>
      <c r="C276" s="1"/>
      <c r="D276" s="1"/>
      <c r="E276" s="1"/>
      <c r="F276" s="1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 x14ac:dyDescent="0.25">
      <c r="A277" s="1"/>
      <c r="B277" s="1"/>
      <c r="C277" s="1"/>
      <c r="D277" s="1"/>
      <c r="E277" s="1"/>
      <c r="F277" s="1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 x14ac:dyDescent="0.25">
      <c r="A278" s="1"/>
      <c r="B278" s="1"/>
      <c r="C278" s="1"/>
      <c r="D278" s="1"/>
      <c r="E278" s="1"/>
      <c r="F278" s="1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 x14ac:dyDescent="0.25">
      <c r="A279" s="1"/>
      <c r="B279" s="1"/>
      <c r="C279" s="1"/>
      <c r="D279" s="1"/>
      <c r="E279" s="1"/>
      <c r="F279" s="1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 x14ac:dyDescent="0.25">
      <c r="A280" s="1"/>
      <c r="B280" s="1"/>
      <c r="C280" s="1"/>
      <c r="D280" s="1"/>
      <c r="E280" s="1"/>
      <c r="F280" s="1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 x14ac:dyDescent="0.25">
      <c r="A281" s="1"/>
      <c r="B281" s="1"/>
      <c r="C281" s="1"/>
      <c r="D281" s="1"/>
      <c r="E281" s="1"/>
      <c r="F281" s="1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 x14ac:dyDescent="0.25">
      <c r="A282" s="1"/>
      <c r="B282" s="1"/>
      <c r="C282" s="1"/>
      <c r="D282" s="1"/>
      <c r="E282" s="1"/>
      <c r="F282" s="1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 x14ac:dyDescent="0.25">
      <c r="A283" s="1"/>
      <c r="B283" s="1"/>
      <c r="C283" s="1"/>
      <c r="D283" s="1"/>
      <c r="E283" s="1"/>
      <c r="F283" s="1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 x14ac:dyDescent="0.25">
      <c r="A284" s="1"/>
      <c r="B284" s="1"/>
      <c r="C284" s="1"/>
      <c r="D284" s="1"/>
      <c r="E284" s="1"/>
      <c r="F284" s="1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 x14ac:dyDescent="0.25">
      <c r="A285" s="1"/>
      <c r="B285" s="1"/>
      <c r="C285" s="1"/>
      <c r="D285" s="1"/>
      <c r="E285" s="1"/>
      <c r="F285" s="1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 x14ac:dyDescent="0.25">
      <c r="A286" s="1"/>
      <c r="B286" s="1"/>
      <c r="C286" s="1"/>
      <c r="D286" s="1"/>
      <c r="E286" s="1"/>
      <c r="F286" s="1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 x14ac:dyDescent="0.25">
      <c r="A287" s="1"/>
      <c r="B287" s="1"/>
      <c r="C287" s="1"/>
      <c r="D287" s="1"/>
      <c r="E287" s="1"/>
      <c r="F287" s="1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 x14ac:dyDescent="0.25">
      <c r="A288" s="1"/>
      <c r="B288" s="1"/>
      <c r="C288" s="1"/>
      <c r="D288" s="1"/>
      <c r="E288" s="1"/>
      <c r="F288" s="1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 x14ac:dyDescent="0.25">
      <c r="A289" s="1"/>
      <c r="B289" s="1"/>
      <c r="C289" s="1"/>
      <c r="D289" s="1"/>
      <c r="E289" s="1"/>
      <c r="F289" s="1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 x14ac:dyDescent="0.25">
      <c r="A290" s="1"/>
      <c r="B290" s="1"/>
      <c r="C290" s="1"/>
      <c r="D290" s="1"/>
      <c r="E290" s="1"/>
      <c r="F290" s="1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 x14ac:dyDescent="0.25">
      <c r="A291" s="1"/>
      <c r="B291" s="1"/>
      <c r="C291" s="1"/>
      <c r="D291" s="1"/>
      <c r="E291" s="1"/>
      <c r="F291" s="1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 x14ac:dyDescent="0.25">
      <c r="A292" s="1"/>
      <c r="B292" s="1"/>
      <c r="C292" s="1"/>
      <c r="D292" s="1"/>
      <c r="E292" s="1"/>
      <c r="F292" s="1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 x14ac:dyDescent="0.25">
      <c r="A293" s="1"/>
      <c r="B293" s="1"/>
      <c r="C293" s="1"/>
      <c r="D293" s="1"/>
      <c r="E293" s="1"/>
      <c r="F293" s="1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 x14ac:dyDescent="0.25">
      <c r="A294" s="1"/>
      <c r="B294" s="1"/>
      <c r="C294" s="1"/>
      <c r="D294" s="1"/>
      <c r="E294" s="1"/>
      <c r="F294" s="1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 x14ac:dyDescent="0.25">
      <c r="A295" s="1"/>
      <c r="B295" s="1"/>
      <c r="C295" s="1"/>
      <c r="D295" s="1"/>
      <c r="E295" s="1"/>
      <c r="F295" s="1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 x14ac:dyDescent="0.25">
      <c r="A296" s="1"/>
      <c r="B296" s="1"/>
      <c r="C296" s="1"/>
      <c r="D296" s="1"/>
      <c r="E296" s="1"/>
      <c r="F296" s="1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 x14ac:dyDescent="0.25">
      <c r="A297" s="1"/>
      <c r="B297" s="1"/>
      <c r="C297" s="1"/>
      <c r="D297" s="1"/>
      <c r="E297" s="1"/>
      <c r="F297" s="1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 x14ac:dyDescent="0.25">
      <c r="A298" s="1"/>
      <c r="B298" s="1"/>
      <c r="C298" s="1"/>
      <c r="D298" s="1"/>
      <c r="E298" s="1"/>
      <c r="F298" s="1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 x14ac:dyDescent="0.25">
      <c r="A299" s="1"/>
      <c r="B299" s="1"/>
      <c r="C299" s="1"/>
      <c r="D299" s="1"/>
      <c r="E299" s="1"/>
      <c r="F299" s="1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 x14ac:dyDescent="0.25">
      <c r="A300" s="1"/>
      <c r="B300" s="1"/>
      <c r="C300" s="1"/>
      <c r="D300" s="1"/>
      <c r="E300" s="1"/>
      <c r="F300" s="1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 x14ac:dyDescent="0.25">
      <c r="A301" s="1"/>
      <c r="B301" s="1"/>
      <c r="C301" s="1"/>
      <c r="D301" s="1"/>
      <c r="E301" s="1"/>
      <c r="F301" s="1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 x14ac:dyDescent="0.25">
      <c r="A302" s="1"/>
      <c r="B302" s="1"/>
      <c r="C302" s="1"/>
      <c r="D302" s="1"/>
      <c r="E302" s="1"/>
      <c r="F302" s="1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 x14ac:dyDescent="0.25">
      <c r="A303" s="1"/>
      <c r="B303" s="1"/>
      <c r="C303" s="1"/>
      <c r="D303" s="1"/>
      <c r="E303" s="1"/>
      <c r="F303" s="1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 x14ac:dyDescent="0.25">
      <c r="A304" s="1"/>
      <c r="B304" s="1"/>
      <c r="C304" s="1"/>
      <c r="D304" s="1"/>
      <c r="E304" s="1"/>
      <c r="F304" s="1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 x14ac:dyDescent="0.25">
      <c r="A305" s="1"/>
      <c r="B305" s="1"/>
      <c r="C305" s="1"/>
      <c r="D305" s="1"/>
      <c r="E305" s="1"/>
      <c r="F305" s="1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 x14ac:dyDescent="0.25">
      <c r="A306" s="1"/>
      <c r="B306" s="1"/>
      <c r="C306" s="1"/>
      <c r="D306" s="1"/>
      <c r="E306" s="1"/>
      <c r="F306" s="1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 x14ac:dyDescent="0.25">
      <c r="A307" s="1"/>
      <c r="B307" s="1"/>
      <c r="C307" s="1"/>
      <c r="D307" s="1"/>
      <c r="E307" s="1"/>
      <c r="F307" s="1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 x14ac:dyDescent="0.25">
      <c r="A308" s="1"/>
      <c r="B308" s="1"/>
      <c r="C308" s="1"/>
      <c r="D308" s="1"/>
      <c r="E308" s="1"/>
      <c r="F308" s="1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 x14ac:dyDescent="0.25">
      <c r="A309" s="1"/>
      <c r="B309" s="1"/>
      <c r="C309" s="1"/>
      <c r="D309" s="1"/>
      <c r="E309" s="1"/>
      <c r="F309" s="1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 x14ac:dyDescent="0.25">
      <c r="A310" s="1"/>
      <c r="B310" s="1"/>
      <c r="C310" s="1"/>
      <c r="D310" s="1"/>
      <c r="E310" s="1"/>
      <c r="F310" s="1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 x14ac:dyDescent="0.25">
      <c r="A311" s="1"/>
      <c r="B311" s="1"/>
      <c r="C311" s="1"/>
      <c r="D311" s="1"/>
      <c r="E311" s="1"/>
      <c r="F311" s="1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 x14ac:dyDescent="0.25">
      <c r="A312" s="1"/>
      <c r="B312" s="1"/>
      <c r="C312" s="1"/>
      <c r="D312" s="1"/>
      <c r="E312" s="1"/>
      <c r="F312" s="1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 x14ac:dyDescent="0.25">
      <c r="A313" s="1"/>
      <c r="B313" s="1"/>
      <c r="C313" s="1"/>
      <c r="D313" s="1"/>
      <c r="E313" s="1"/>
      <c r="F313" s="1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 x14ac:dyDescent="0.25">
      <c r="A314" s="1"/>
      <c r="B314" s="1"/>
      <c r="C314" s="1"/>
      <c r="D314" s="1"/>
      <c r="E314" s="1"/>
      <c r="F314" s="1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 x14ac:dyDescent="0.25">
      <c r="A315" s="1"/>
      <c r="B315" s="1"/>
      <c r="C315" s="1"/>
      <c r="D315" s="1"/>
      <c r="E315" s="1"/>
      <c r="F315" s="1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 x14ac:dyDescent="0.25">
      <c r="A316" s="1"/>
      <c r="B316" s="1"/>
      <c r="C316" s="1"/>
      <c r="D316" s="1"/>
      <c r="E316" s="1"/>
      <c r="F316" s="1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 x14ac:dyDescent="0.25">
      <c r="A317" s="1"/>
      <c r="B317" s="1"/>
      <c r="C317" s="1"/>
      <c r="D317" s="1"/>
      <c r="E317" s="1"/>
      <c r="F317" s="1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 x14ac:dyDescent="0.25">
      <c r="A318" s="1"/>
      <c r="B318" s="1"/>
      <c r="C318" s="1"/>
      <c r="D318" s="1"/>
      <c r="E318" s="1"/>
      <c r="F318" s="1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 x14ac:dyDescent="0.25">
      <c r="A319" s="1"/>
      <c r="B319" s="1"/>
      <c r="C319" s="1"/>
      <c r="D319" s="1"/>
      <c r="E319" s="1"/>
      <c r="F319" s="1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 x14ac:dyDescent="0.25">
      <c r="A320" s="1"/>
      <c r="B320" s="1"/>
      <c r="C320" s="1"/>
      <c r="D320" s="1"/>
      <c r="E320" s="1"/>
      <c r="F320" s="1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 x14ac:dyDescent="0.25">
      <c r="A321" s="1"/>
      <c r="B321" s="1"/>
      <c r="C321" s="1"/>
      <c r="D321" s="1"/>
      <c r="E321" s="1"/>
      <c r="F321" s="1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 x14ac:dyDescent="0.25">
      <c r="A322" s="1"/>
      <c r="B322" s="1"/>
      <c r="C322" s="1"/>
      <c r="D322" s="1"/>
      <c r="E322" s="1"/>
      <c r="F322" s="1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 x14ac:dyDescent="0.25">
      <c r="A323" s="1"/>
      <c r="B323" s="1"/>
      <c r="C323" s="1"/>
      <c r="D323" s="1"/>
      <c r="E323" s="1"/>
      <c r="F323" s="1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 x14ac:dyDescent="0.25">
      <c r="A324" s="1"/>
      <c r="B324" s="1"/>
      <c r="C324" s="1"/>
      <c r="D324" s="1"/>
      <c r="E324" s="1"/>
      <c r="F324" s="1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 x14ac:dyDescent="0.25">
      <c r="A325" s="1"/>
      <c r="B325" s="1"/>
      <c r="C325" s="1"/>
      <c r="D325" s="1"/>
      <c r="E325" s="1"/>
      <c r="F325" s="1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 x14ac:dyDescent="0.25">
      <c r="A326" s="1"/>
      <c r="B326" s="1"/>
      <c r="C326" s="1"/>
      <c r="D326" s="1"/>
      <c r="E326" s="1"/>
      <c r="F326" s="1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 x14ac:dyDescent="0.25">
      <c r="A327" s="1"/>
      <c r="B327" s="1"/>
      <c r="C327" s="1"/>
      <c r="D327" s="1"/>
      <c r="E327" s="1"/>
      <c r="F327" s="1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 x14ac:dyDescent="0.25">
      <c r="A328" s="1"/>
      <c r="B328" s="1"/>
      <c r="C328" s="1"/>
      <c r="D328" s="1"/>
      <c r="E328" s="1"/>
      <c r="F328" s="1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 x14ac:dyDescent="0.25">
      <c r="A329" s="1"/>
      <c r="B329" s="1"/>
      <c r="C329" s="1"/>
      <c r="D329" s="1"/>
      <c r="E329" s="1"/>
      <c r="F329" s="1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 x14ac:dyDescent="0.25">
      <c r="A330" s="1"/>
      <c r="B330" s="1"/>
      <c r="C330" s="1"/>
      <c r="D330" s="1"/>
      <c r="E330" s="1"/>
      <c r="F330" s="1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 x14ac:dyDescent="0.25">
      <c r="A331" s="1"/>
      <c r="B331" s="1"/>
      <c r="C331" s="1"/>
      <c r="D331" s="1"/>
      <c r="E331" s="1"/>
      <c r="F331" s="1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 x14ac:dyDescent="0.25">
      <c r="A332" s="1"/>
      <c r="B332" s="1"/>
      <c r="C332" s="1"/>
      <c r="D332" s="1"/>
      <c r="E332" s="1"/>
      <c r="F332" s="1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 x14ac:dyDescent="0.25">
      <c r="A333" s="1"/>
      <c r="B333" s="1"/>
      <c r="C333" s="1"/>
      <c r="D333" s="1"/>
      <c r="E333" s="1"/>
      <c r="F333" s="1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 x14ac:dyDescent="0.25">
      <c r="A334" s="1"/>
      <c r="B334" s="1"/>
      <c r="C334" s="1"/>
      <c r="D334" s="1"/>
      <c r="E334" s="1"/>
      <c r="F334" s="1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 x14ac:dyDescent="0.25">
      <c r="A335" s="1"/>
      <c r="B335" s="1"/>
      <c r="C335" s="1"/>
      <c r="D335" s="1"/>
      <c r="E335" s="1"/>
      <c r="F335" s="1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 x14ac:dyDescent="0.25">
      <c r="A336" s="1"/>
      <c r="B336" s="1"/>
      <c r="C336" s="1"/>
      <c r="D336" s="1"/>
      <c r="E336" s="1"/>
      <c r="F336" s="1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 x14ac:dyDescent="0.25">
      <c r="A337" s="1"/>
      <c r="B337" s="1"/>
      <c r="C337" s="1"/>
      <c r="D337" s="1"/>
      <c r="E337" s="1"/>
      <c r="F337" s="1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 x14ac:dyDescent="0.25">
      <c r="A338" s="1"/>
      <c r="B338" s="1"/>
      <c r="C338" s="1"/>
      <c r="D338" s="1"/>
      <c r="E338" s="1"/>
      <c r="F338" s="1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 x14ac:dyDescent="0.25">
      <c r="A339" s="1"/>
      <c r="B339" s="1"/>
      <c r="C339" s="1"/>
      <c r="D339" s="1"/>
      <c r="E339" s="1"/>
      <c r="F339" s="1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 x14ac:dyDescent="0.25">
      <c r="A340" s="1"/>
      <c r="B340" s="1"/>
      <c r="C340" s="1"/>
      <c r="D340" s="1"/>
      <c r="E340" s="1"/>
      <c r="F340" s="1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 x14ac:dyDescent="0.25">
      <c r="A341" s="1"/>
      <c r="B341" s="1"/>
      <c r="C341" s="1"/>
      <c r="D341" s="1"/>
      <c r="E341" s="1"/>
      <c r="F341" s="1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 x14ac:dyDescent="0.25">
      <c r="A342" s="1"/>
      <c r="B342" s="1"/>
      <c r="C342" s="1"/>
      <c r="D342" s="1"/>
      <c r="E342" s="1"/>
      <c r="F342" s="1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 x14ac:dyDescent="0.25">
      <c r="A343" s="1"/>
      <c r="B343" s="1"/>
      <c r="C343" s="1"/>
      <c r="D343" s="1"/>
      <c r="E343" s="1"/>
      <c r="F343" s="1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 x14ac:dyDescent="0.25">
      <c r="A344" s="1"/>
      <c r="B344" s="1"/>
      <c r="C344" s="1"/>
      <c r="D344" s="1"/>
      <c r="E344" s="1"/>
      <c r="F344" s="1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 x14ac:dyDescent="0.25">
      <c r="A345" s="1"/>
      <c r="B345" s="1"/>
      <c r="C345" s="1"/>
      <c r="D345" s="1"/>
      <c r="E345" s="1"/>
      <c r="F345" s="1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 x14ac:dyDescent="0.25">
      <c r="A346" s="1"/>
      <c r="B346" s="1"/>
      <c r="C346" s="1"/>
      <c r="D346" s="1"/>
      <c r="E346" s="1"/>
      <c r="F346" s="1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 x14ac:dyDescent="0.25">
      <c r="A347" s="1"/>
      <c r="B347" s="1"/>
      <c r="C347" s="1"/>
      <c r="D347" s="1"/>
      <c r="E347" s="1"/>
      <c r="F347" s="1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 x14ac:dyDescent="0.25">
      <c r="A348" s="1"/>
      <c r="B348" s="1"/>
      <c r="C348" s="1"/>
      <c r="D348" s="1"/>
      <c r="E348" s="1"/>
      <c r="F348" s="1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 x14ac:dyDescent="0.25">
      <c r="A349" s="1"/>
      <c r="B349" s="1"/>
      <c r="C349" s="1"/>
      <c r="D349" s="1"/>
      <c r="E349" s="1"/>
      <c r="F349" s="1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 x14ac:dyDescent="0.25">
      <c r="A350" s="1"/>
      <c r="B350" s="1"/>
      <c r="C350" s="1"/>
      <c r="D350" s="1"/>
      <c r="E350" s="1"/>
      <c r="F350" s="1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 x14ac:dyDescent="0.25">
      <c r="A351" s="1"/>
      <c r="B351" s="1"/>
      <c r="C351" s="1"/>
      <c r="D351" s="1"/>
      <c r="E351" s="1"/>
      <c r="F351" s="1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 x14ac:dyDescent="0.25">
      <c r="A352" s="1"/>
      <c r="B352" s="1"/>
      <c r="C352" s="1"/>
      <c r="D352" s="1"/>
      <c r="E352" s="1"/>
      <c r="F352" s="1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 x14ac:dyDescent="0.25">
      <c r="A353" s="1"/>
      <c r="B353" s="1"/>
      <c r="C353" s="1"/>
      <c r="D353" s="1"/>
      <c r="E353" s="1"/>
      <c r="F353" s="1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 x14ac:dyDescent="0.25">
      <c r="A354" s="1"/>
      <c r="B354" s="1"/>
      <c r="C354" s="1"/>
      <c r="D354" s="1"/>
      <c r="E354" s="1"/>
      <c r="F354" s="1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 x14ac:dyDescent="0.25">
      <c r="A355" s="1"/>
      <c r="B355" s="1"/>
      <c r="C355" s="1"/>
      <c r="D355" s="1"/>
      <c r="E355" s="1"/>
      <c r="F355" s="1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 x14ac:dyDescent="0.25">
      <c r="A356" s="1"/>
      <c r="B356" s="1"/>
      <c r="C356" s="1"/>
      <c r="D356" s="1"/>
      <c r="E356" s="1"/>
      <c r="F356" s="1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 x14ac:dyDescent="0.25">
      <c r="A357" s="1"/>
      <c r="B357" s="1"/>
      <c r="C357" s="1"/>
      <c r="D357" s="1"/>
      <c r="E357" s="1"/>
      <c r="F357" s="1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 x14ac:dyDescent="0.25">
      <c r="A358" s="1"/>
      <c r="B358" s="1"/>
      <c r="C358" s="1"/>
      <c r="D358" s="1"/>
      <c r="E358" s="1"/>
      <c r="F358" s="1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 x14ac:dyDescent="0.25">
      <c r="A359" s="1"/>
      <c r="B359" s="1"/>
      <c r="C359" s="1"/>
      <c r="D359" s="1"/>
      <c r="E359" s="1"/>
      <c r="F359" s="1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 x14ac:dyDescent="0.25">
      <c r="A360" s="1"/>
      <c r="B360" s="1"/>
      <c r="C360" s="1"/>
      <c r="D360" s="1"/>
      <c r="E360" s="1"/>
      <c r="F360" s="1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 x14ac:dyDescent="0.25">
      <c r="A361" s="1"/>
      <c r="B361" s="1"/>
      <c r="C361" s="1"/>
      <c r="D361" s="1"/>
      <c r="E361" s="1"/>
      <c r="F361" s="1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 x14ac:dyDescent="0.25">
      <c r="A362" s="1"/>
      <c r="B362" s="1"/>
      <c r="C362" s="1"/>
      <c r="D362" s="1"/>
      <c r="E362" s="1"/>
      <c r="F362" s="1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 x14ac:dyDescent="0.25">
      <c r="A363" s="1"/>
      <c r="B363" s="1"/>
      <c r="C363" s="1"/>
      <c r="D363" s="1"/>
      <c r="E363" s="1"/>
      <c r="F363" s="1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 x14ac:dyDescent="0.25">
      <c r="A364" s="1"/>
      <c r="B364" s="1"/>
      <c r="C364" s="1"/>
      <c r="D364" s="1"/>
      <c r="E364" s="1"/>
      <c r="F364" s="1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 x14ac:dyDescent="0.25">
      <c r="A365" s="1"/>
      <c r="B365" s="1"/>
      <c r="C365" s="1"/>
      <c r="D365" s="1"/>
      <c r="E365" s="1"/>
      <c r="F365" s="1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 x14ac:dyDescent="0.25">
      <c r="A366" s="1"/>
      <c r="B366" s="1"/>
      <c r="C366" s="1"/>
      <c r="D366" s="1"/>
      <c r="E366" s="1"/>
      <c r="F366" s="1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 x14ac:dyDescent="0.25">
      <c r="A367" s="1"/>
      <c r="B367" s="1"/>
      <c r="C367" s="1"/>
      <c r="D367" s="1"/>
      <c r="E367" s="1"/>
      <c r="F367" s="1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 x14ac:dyDescent="0.25">
      <c r="A368" s="1"/>
      <c r="B368" s="1"/>
      <c r="C368" s="1"/>
      <c r="D368" s="1"/>
      <c r="E368" s="1"/>
      <c r="F368" s="1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 x14ac:dyDescent="0.25">
      <c r="A369" s="1"/>
      <c r="B369" s="1"/>
      <c r="C369" s="1"/>
      <c r="D369" s="1"/>
      <c r="E369" s="1"/>
      <c r="F369" s="1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 x14ac:dyDescent="0.25">
      <c r="A370" s="1"/>
      <c r="B370" s="1"/>
      <c r="C370" s="1"/>
      <c r="D370" s="1"/>
      <c r="E370" s="1"/>
      <c r="F370" s="1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 x14ac:dyDescent="0.25">
      <c r="A371" s="1"/>
      <c r="B371" s="1"/>
      <c r="C371" s="1"/>
      <c r="D371" s="1"/>
      <c r="E371" s="1"/>
      <c r="F371" s="1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 x14ac:dyDescent="0.25">
      <c r="A372" s="1"/>
      <c r="B372" s="1"/>
      <c r="C372" s="1"/>
      <c r="D372" s="1"/>
      <c r="E372" s="1"/>
      <c r="F372" s="1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 x14ac:dyDescent="0.25">
      <c r="A373" s="1"/>
      <c r="B373" s="1"/>
      <c r="C373" s="1"/>
      <c r="D373" s="1"/>
      <c r="E373" s="1"/>
      <c r="F373" s="1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 x14ac:dyDescent="0.25">
      <c r="A374" s="1"/>
      <c r="B374" s="1"/>
      <c r="C374" s="1"/>
      <c r="D374" s="1"/>
      <c r="E374" s="1"/>
      <c r="F374" s="1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 x14ac:dyDescent="0.25">
      <c r="A375" s="1"/>
      <c r="B375" s="1"/>
      <c r="C375" s="1"/>
      <c r="D375" s="1"/>
      <c r="E375" s="1"/>
      <c r="F375" s="1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 x14ac:dyDescent="0.25">
      <c r="A376" s="1"/>
      <c r="B376" s="1"/>
      <c r="C376" s="1"/>
      <c r="D376" s="1"/>
      <c r="E376" s="1"/>
      <c r="F376" s="1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 x14ac:dyDescent="0.25">
      <c r="A377" s="1"/>
      <c r="B377" s="1"/>
      <c r="C377" s="1"/>
      <c r="D377" s="1"/>
      <c r="E377" s="1"/>
      <c r="F377" s="1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 x14ac:dyDescent="0.25">
      <c r="A378" s="1"/>
      <c r="B378" s="1"/>
      <c r="C378" s="1"/>
      <c r="D378" s="1"/>
      <c r="E378" s="1"/>
      <c r="F378" s="1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 x14ac:dyDescent="0.25">
      <c r="A379" s="1"/>
      <c r="B379" s="1"/>
      <c r="C379" s="1"/>
      <c r="D379" s="1"/>
      <c r="E379" s="1"/>
      <c r="F379" s="1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 x14ac:dyDescent="0.25">
      <c r="A380" s="1"/>
      <c r="B380" s="1"/>
      <c r="C380" s="1"/>
      <c r="D380" s="1"/>
      <c r="E380" s="1"/>
      <c r="F380" s="1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 x14ac:dyDescent="0.25">
      <c r="A381" s="1"/>
      <c r="B381" s="1"/>
      <c r="C381" s="1"/>
      <c r="D381" s="1"/>
      <c r="E381" s="1"/>
      <c r="F381" s="1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 x14ac:dyDescent="0.25">
      <c r="A382" s="1"/>
      <c r="B382" s="1"/>
      <c r="C382" s="1"/>
      <c r="D382" s="1"/>
      <c r="E382" s="1"/>
      <c r="F382" s="1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 x14ac:dyDescent="0.25">
      <c r="A383" s="1"/>
      <c r="B383" s="1"/>
      <c r="C383" s="1"/>
      <c r="D383" s="1"/>
      <c r="E383" s="1"/>
      <c r="F383" s="1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 x14ac:dyDescent="0.25">
      <c r="A384" s="1"/>
      <c r="B384" s="1"/>
      <c r="C384" s="1"/>
      <c r="D384" s="1"/>
      <c r="E384" s="1"/>
      <c r="F384" s="1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 x14ac:dyDescent="0.25">
      <c r="A385" s="1"/>
      <c r="B385" s="1"/>
      <c r="C385" s="1"/>
      <c r="D385" s="1"/>
      <c r="E385" s="1"/>
      <c r="F385" s="1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 x14ac:dyDescent="0.25">
      <c r="A386" s="1"/>
      <c r="B386" s="1"/>
      <c r="C386" s="1"/>
      <c r="D386" s="1"/>
      <c r="E386" s="1"/>
      <c r="F386" s="1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 x14ac:dyDescent="0.25">
      <c r="A387" s="1"/>
      <c r="B387" s="1"/>
      <c r="C387" s="1"/>
      <c r="D387" s="1"/>
      <c r="E387" s="1"/>
      <c r="F387" s="1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 x14ac:dyDescent="0.25">
      <c r="A388" s="1"/>
      <c r="B388" s="1"/>
      <c r="C388" s="1"/>
      <c r="D388" s="1"/>
      <c r="E388" s="1"/>
      <c r="F388" s="1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 x14ac:dyDescent="0.25">
      <c r="A389" s="1"/>
      <c r="B389" s="1"/>
      <c r="C389" s="1"/>
      <c r="D389" s="1"/>
      <c r="E389" s="1"/>
      <c r="F389" s="1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 x14ac:dyDescent="0.25">
      <c r="A390" s="1"/>
      <c r="B390" s="1"/>
      <c r="C390" s="1"/>
      <c r="D390" s="1"/>
      <c r="E390" s="1"/>
      <c r="F390" s="1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 x14ac:dyDescent="0.25">
      <c r="A391" s="1"/>
      <c r="B391" s="1"/>
      <c r="C391" s="1"/>
      <c r="D391" s="1"/>
      <c r="E391" s="1"/>
      <c r="F391" s="1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 x14ac:dyDescent="0.25">
      <c r="A392" s="1"/>
      <c r="B392" s="1"/>
      <c r="C392" s="1"/>
      <c r="D392" s="1"/>
      <c r="E392" s="1"/>
      <c r="F392" s="1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 x14ac:dyDescent="0.25">
      <c r="A393" s="1"/>
      <c r="B393" s="1"/>
      <c r="C393" s="1"/>
      <c r="D393" s="1"/>
      <c r="E393" s="1"/>
      <c r="F393" s="1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 x14ac:dyDescent="0.25">
      <c r="A394" s="1"/>
      <c r="B394" s="1"/>
      <c r="C394" s="1"/>
      <c r="D394" s="1"/>
      <c r="E394" s="1"/>
      <c r="F394" s="1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 x14ac:dyDescent="0.25">
      <c r="A395" s="1"/>
      <c r="B395" s="1"/>
      <c r="C395" s="1"/>
      <c r="D395" s="1"/>
      <c r="E395" s="1"/>
      <c r="F395" s="1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 x14ac:dyDescent="0.25">
      <c r="A396" s="1"/>
      <c r="B396" s="1"/>
      <c r="C396" s="1"/>
      <c r="D396" s="1"/>
      <c r="E396" s="1"/>
      <c r="F396" s="1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 x14ac:dyDescent="0.25">
      <c r="A397" s="1"/>
      <c r="B397" s="1"/>
      <c r="C397" s="1"/>
      <c r="D397" s="1"/>
      <c r="E397" s="1"/>
      <c r="F397" s="1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 x14ac:dyDescent="0.25">
      <c r="A398" s="1"/>
      <c r="B398" s="1"/>
      <c r="C398" s="1"/>
      <c r="D398" s="1"/>
      <c r="E398" s="1"/>
      <c r="F398" s="1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 x14ac:dyDescent="0.25">
      <c r="A399" s="1"/>
      <c r="B399" s="1"/>
      <c r="C399" s="1"/>
      <c r="D399" s="1"/>
      <c r="E399" s="1"/>
      <c r="F399" s="1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 x14ac:dyDescent="0.25">
      <c r="A400" s="1"/>
      <c r="B400" s="1"/>
      <c r="C400" s="1"/>
      <c r="D400" s="1"/>
      <c r="E400" s="1"/>
      <c r="F400" s="1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 x14ac:dyDescent="0.25">
      <c r="A401" s="1"/>
      <c r="B401" s="1"/>
      <c r="C401" s="1"/>
      <c r="D401" s="1"/>
      <c r="E401" s="1"/>
      <c r="F401" s="1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 x14ac:dyDescent="0.25">
      <c r="A402" s="1"/>
      <c r="B402" s="1"/>
      <c r="C402" s="1"/>
      <c r="D402" s="1"/>
      <c r="E402" s="1"/>
      <c r="F402" s="1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 x14ac:dyDescent="0.25">
      <c r="A403" s="1"/>
      <c r="B403" s="1"/>
      <c r="C403" s="1"/>
      <c r="D403" s="1"/>
      <c r="E403" s="1"/>
      <c r="F403" s="1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 x14ac:dyDescent="0.25">
      <c r="A404" s="1"/>
      <c r="B404" s="1"/>
      <c r="C404" s="1"/>
      <c r="D404" s="1"/>
      <c r="E404" s="1"/>
      <c r="F404" s="1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 x14ac:dyDescent="0.25">
      <c r="A405" s="1"/>
      <c r="B405" s="1"/>
      <c r="C405" s="1"/>
      <c r="D405" s="1"/>
      <c r="E405" s="1"/>
      <c r="F405" s="1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 x14ac:dyDescent="0.25">
      <c r="A406" s="1"/>
      <c r="B406" s="1"/>
      <c r="C406" s="1"/>
      <c r="D406" s="1"/>
      <c r="E406" s="1"/>
      <c r="F406" s="1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 x14ac:dyDescent="0.25">
      <c r="A407" s="1"/>
      <c r="B407" s="1"/>
      <c r="C407" s="1"/>
      <c r="D407" s="1"/>
      <c r="E407" s="1"/>
      <c r="F407" s="1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 x14ac:dyDescent="0.25">
      <c r="A408" s="1"/>
      <c r="B408" s="1"/>
      <c r="C408" s="1"/>
      <c r="D408" s="1"/>
      <c r="E408" s="1"/>
      <c r="F408" s="1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 x14ac:dyDescent="0.25">
      <c r="A409" s="1"/>
      <c r="B409" s="1"/>
      <c r="C409" s="1"/>
      <c r="D409" s="1"/>
      <c r="E409" s="1"/>
      <c r="F409" s="1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 x14ac:dyDescent="0.25">
      <c r="A410" s="1"/>
      <c r="B410" s="1"/>
      <c r="C410" s="1"/>
      <c r="D410" s="1"/>
      <c r="E410" s="1"/>
      <c r="F410" s="1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 x14ac:dyDescent="0.25">
      <c r="A411" s="1"/>
      <c r="B411" s="1"/>
      <c r="C411" s="1"/>
      <c r="D411" s="1"/>
      <c r="E411" s="1"/>
      <c r="F411" s="1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 x14ac:dyDescent="0.25">
      <c r="A412" s="1"/>
      <c r="B412" s="1"/>
      <c r="C412" s="1"/>
      <c r="D412" s="1"/>
      <c r="E412" s="1"/>
      <c r="F412" s="1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 x14ac:dyDescent="0.25">
      <c r="A413" s="1"/>
      <c r="B413" s="1"/>
      <c r="C413" s="1"/>
      <c r="D413" s="1"/>
      <c r="E413" s="1"/>
      <c r="F413" s="1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 x14ac:dyDescent="0.25">
      <c r="A414" s="1"/>
      <c r="B414" s="1"/>
      <c r="C414" s="1"/>
      <c r="D414" s="1"/>
      <c r="E414" s="1"/>
      <c r="F414" s="1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 x14ac:dyDescent="0.25">
      <c r="A415" s="1"/>
      <c r="B415" s="1"/>
      <c r="C415" s="1"/>
      <c r="D415" s="1"/>
      <c r="E415" s="1"/>
      <c r="F415" s="1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 x14ac:dyDescent="0.25">
      <c r="A416" s="1"/>
      <c r="B416" s="1"/>
      <c r="C416" s="1"/>
      <c r="D416" s="1"/>
      <c r="E416" s="1"/>
      <c r="F416" s="1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 x14ac:dyDescent="0.25">
      <c r="A417" s="1"/>
      <c r="B417" s="1"/>
      <c r="C417" s="1"/>
      <c r="D417" s="1"/>
      <c r="E417" s="1"/>
      <c r="F417" s="1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 x14ac:dyDescent="0.25">
      <c r="A418" s="1"/>
      <c r="B418" s="1"/>
      <c r="C418" s="1"/>
      <c r="D418" s="1"/>
      <c r="E418" s="1"/>
      <c r="F418" s="1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 x14ac:dyDescent="0.25">
      <c r="A419" s="1"/>
      <c r="B419" s="1"/>
      <c r="C419" s="1"/>
      <c r="D419" s="1"/>
      <c r="E419" s="1"/>
      <c r="F419" s="1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 x14ac:dyDescent="0.25">
      <c r="A420" s="1"/>
      <c r="B420" s="1"/>
      <c r="C420" s="1"/>
      <c r="D420" s="1"/>
      <c r="E420" s="1"/>
      <c r="F420" s="1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 x14ac:dyDescent="0.25">
      <c r="A421" s="1"/>
      <c r="B421" s="1"/>
      <c r="C421" s="1"/>
      <c r="D421" s="1"/>
      <c r="E421" s="1"/>
      <c r="F421" s="1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 x14ac:dyDescent="0.25">
      <c r="A422" s="1"/>
      <c r="B422" s="1"/>
      <c r="C422" s="1"/>
      <c r="D422" s="1"/>
      <c r="E422" s="1"/>
      <c r="F422" s="1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 x14ac:dyDescent="0.25">
      <c r="A423" s="1"/>
      <c r="B423" s="1"/>
      <c r="C423" s="1"/>
      <c r="D423" s="1"/>
      <c r="E423" s="1"/>
      <c r="F423" s="1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 x14ac:dyDescent="0.25">
      <c r="A424" s="1"/>
      <c r="B424" s="1"/>
      <c r="C424" s="1"/>
      <c r="D424" s="1"/>
      <c r="E424" s="1"/>
      <c r="F424" s="1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 x14ac:dyDescent="0.25">
      <c r="A425" s="1"/>
      <c r="B425" s="1"/>
      <c r="C425" s="1"/>
      <c r="D425" s="1"/>
      <c r="E425" s="1"/>
      <c r="F425" s="1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 x14ac:dyDescent="0.25">
      <c r="A426" s="1"/>
      <c r="B426" s="1"/>
      <c r="C426" s="1"/>
      <c r="D426" s="1"/>
      <c r="E426" s="1"/>
      <c r="F426" s="1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 x14ac:dyDescent="0.25">
      <c r="A427" s="1"/>
      <c r="B427" s="1"/>
      <c r="C427" s="1"/>
      <c r="D427" s="1"/>
      <c r="E427" s="1"/>
      <c r="F427" s="1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 x14ac:dyDescent="0.25">
      <c r="A428" s="1"/>
      <c r="B428" s="1"/>
      <c r="C428" s="1"/>
      <c r="D428" s="1"/>
      <c r="E428" s="1"/>
      <c r="F428" s="1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 x14ac:dyDescent="0.25">
      <c r="A429" s="1"/>
      <c r="B429" s="1"/>
      <c r="C429" s="1"/>
      <c r="D429" s="1"/>
      <c r="E429" s="1"/>
      <c r="F429" s="1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 x14ac:dyDescent="0.25">
      <c r="A430" s="1"/>
      <c r="B430" s="1"/>
      <c r="C430" s="1"/>
      <c r="D430" s="1"/>
      <c r="E430" s="1"/>
      <c r="F430" s="1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 x14ac:dyDescent="0.25">
      <c r="A431" s="1"/>
      <c r="B431" s="1"/>
      <c r="C431" s="1"/>
      <c r="D431" s="1"/>
      <c r="E431" s="1"/>
      <c r="F431" s="1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 x14ac:dyDescent="0.25">
      <c r="A432" s="1"/>
      <c r="B432" s="1"/>
      <c r="C432" s="1"/>
      <c r="D432" s="1"/>
      <c r="E432" s="1"/>
      <c r="F432" s="1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 x14ac:dyDescent="0.25">
      <c r="A433" s="1"/>
      <c r="B433" s="1"/>
      <c r="C433" s="1"/>
      <c r="D433" s="1"/>
      <c r="E433" s="1"/>
      <c r="F433" s="1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 x14ac:dyDescent="0.25">
      <c r="A434" s="1"/>
      <c r="B434" s="1"/>
      <c r="C434" s="1"/>
      <c r="D434" s="1"/>
      <c r="E434" s="1"/>
      <c r="F434" s="1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 x14ac:dyDescent="0.25">
      <c r="A435" s="1"/>
      <c r="B435" s="1"/>
      <c r="C435" s="1"/>
      <c r="D435" s="1"/>
      <c r="E435" s="1"/>
      <c r="F435" s="1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 x14ac:dyDescent="0.25">
      <c r="A436" s="1"/>
      <c r="B436" s="1"/>
      <c r="C436" s="1"/>
      <c r="D436" s="1"/>
      <c r="E436" s="1"/>
      <c r="F436" s="1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 x14ac:dyDescent="0.25">
      <c r="A437" s="1"/>
      <c r="B437" s="1"/>
      <c r="C437" s="1"/>
      <c r="D437" s="1"/>
      <c r="E437" s="1"/>
      <c r="F437" s="1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 x14ac:dyDescent="0.25">
      <c r="A438" s="1"/>
      <c r="B438" s="1"/>
      <c r="C438" s="1"/>
      <c r="D438" s="1"/>
      <c r="E438" s="1"/>
      <c r="F438" s="1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 x14ac:dyDescent="0.25">
      <c r="A439" s="1"/>
      <c r="B439" s="1"/>
      <c r="C439" s="1"/>
      <c r="D439" s="1"/>
      <c r="E439" s="1"/>
      <c r="F439" s="1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 x14ac:dyDescent="0.25">
      <c r="A440" s="1"/>
      <c r="B440" s="1"/>
      <c r="C440" s="1"/>
      <c r="D440" s="1"/>
      <c r="E440" s="1"/>
      <c r="F440" s="1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 x14ac:dyDescent="0.25">
      <c r="A441" s="1"/>
      <c r="B441" s="1"/>
      <c r="C441" s="1"/>
      <c r="D441" s="1"/>
      <c r="E441" s="1"/>
      <c r="F441" s="1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 x14ac:dyDescent="0.25">
      <c r="A442" s="1"/>
      <c r="B442" s="1"/>
      <c r="C442" s="1"/>
      <c r="D442" s="1"/>
      <c r="E442" s="1"/>
      <c r="F442" s="1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 x14ac:dyDescent="0.25">
      <c r="A443" s="1"/>
      <c r="B443" s="1"/>
      <c r="C443" s="1"/>
      <c r="D443" s="1"/>
      <c r="E443" s="1"/>
      <c r="F443" s="1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 x14ac:dyDescent="0.25">
      <c r="A444" s="1"/>
      <c r="B444" s="1"/>
      <c r="C444" s="1"/>
      <c r="D444" s="1"/>
      <c r="E444" s="1"/>
      <c r="F444" s="1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 x14ac:dyDescent="0.25">
      <c r="A445" s="1"/>
      <c r="B445" s="1"/>
      <c r="C445" s="1"/>
      <c r="D445" s="1"/>
      <c r="E445" s="1"/>
      <c r="F445" s="1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 x14ac:dyDescent="0.25">
      <c r="A446" s="1"/>
      <c r="B446" s="1"/>
      <c r="C446" s="1"/>
      <c r="D446" s="1"/>
      <c r="E446" s="1"/>
      <c r="F446" s="1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 x14ac:dyDescent="0.25">
      <c r="A447" s="1"/>
      <c r="B447" s="1"/>
      <c r="C447" s="1"/>
      <c r="D447" s="1"/>
      <c r="E447" s="1"/>
      <c r="F447" s="1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 x14ac:dyDescent="0.25">
      <c r="A448" s="1"/>
      <c r="B448" s="1"/>
      <c r="C448" s="1"/>
      <c r="D448" s="1"/>
      <c r="E448" s="1"/>
      <c r="F448" s="1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 x14ac:dyDescent="0.25">
      <c r="A449" s="1"/>
      <c r="B449" s="1"/>
      <c r="C449" s="1"/>
      <c r="D449" s="1"/>
      <c r="E449" s="1"/>
      <c r="F449" s="1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 x14ac:dyDescent="0.25">
      <c r="A450" s="1"/>
      <c r="B450" s="1"/>
      <c r="C450" s="1"/>
      <c r="D450" s="1"/>
      <c r="E450" s="1"/>
      <c r="F450" s="1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 x14ac:dyDescent="0.25">
      <c r="A451" s="1"/>
      <c r="B451" s="1"/>
      <c r="C451" s="1"/>
      <c r="D451" s="1"/>
      <c r="E451" s="1"/>
      <c r="F451" s="1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 x14ac:dyDescent="0.25">
      <c r="A452" s="1"/>
      <c r="B452" s="1"/>
      <c r="C452" s="1"/>
      <c r="D452" s="1"/>
      <c r="E452" s="1"/>
      <c r="F452" s="1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 x14ac:dyDescent="0.25">
      <c r="A453" s="1"/>
      <c r="B453" s="1"/>
      <c r="C453" s="1"/>
      <c r="D453" s="1"/>
      <c r="E453" s="1"/>
      <c r="F453" s="1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 x14ac:dyDescent="0.25">
      <c r="A454" s="1"/>
      <c r="B454" s="1"/>
      <c r="C454" s="1"/>
      <c r="D454" s="1"/>
      <c r="E454" s="1"/>
      <c r="F454" s="1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 x14ac:dyDescent="0.25">
      <c r="A455" s="1"/>
      <c r="B455" s="1"/>
      <c r="C455" s="1"/>
      <c r="D455" s="1"/>
      <c r="E455" s="1"/>
      <c r="F455" s="1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 x14ac:dyDescent="0.25">
      <c r="A456" s="1"/>
      <c r="B456" s="1"/>
      <c r="C456" s="1"/>
      <c r="D456" s="1"/>
      <c r="E456" s="1"/>
      <c r="F456" s="1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 x14ac:dyDescent="0.25">
      <c r="A457" s="1"/>
      <c r="B457" s="1"/>
      <c r="C457" s="1"/>
      <c r="D457" s="1"/>
      <c r="E457" s="1"/>
      <c r="F457" s="1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 x14ac:dyDescent="0.25">
      <c r="A458" s="1"/>
      <c r="B458" s="1"/>
      <c r="C458" s="1"/>
      <c r="D458" s="1"/>
      <c r="E458" s="1"/>
      <c r="F458" s="1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 x14ac:dyDescent="0.25">
      <c r="A459" s="1"/>
      <c r="B459" s="1"/>
      <c r="C459" s="1"/>
      <c r="D459" s="1"/>
      <c r="E459" s="1"/>
      <c r="F459" s="1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 x14ac:dyDescent="0.25">
      <c r="A460" s="1"/>
      <c r="B460" s="1"/>
      <c r="C460" s="1"/>
      <c r="D460" s="1"/>
      <c r="E460" s="1"/>
      <c r="F460" s="1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 x14ac:dyDescent="0.25">
      <c r="A461" s="1"/>
      <c r="B461" s="1"/>
      <c r="C461" s="1"/>
      <c r="D461" s="1"/>
      <c r="E461" s="1"/>
      <c r="F461" s="1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 x14ac:dyDescent="0.25">
      <c r="A462" s="1"/>
      <c r="B462" s="1"/>
      <c r="C462" s="1"/>
      <c r="D462" s="1"/>
      <c r="E462" s="1"/>
      <c r="F462" s="1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 x14ac:dyDescent="0.25">
      <c r="A463" s="1"/>
      <c r="B463" s="1"/>
      <c r="C463" s="1"/>
      <c r="D463" s="1"/>
      <c r="E463" s="1"/>
      <c r="F463" s="1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 x14ac:dyDescent="0.25">
      <c r="A464" s="1"/>
      <c r="B464" s="1"/>
      <c r="C464" s="1"/>
      <c r="D464" s="1"/>
      <c r="E464" s="1"/>
      <c r="F464" s="1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 x14ac:dyDescent="0.25">
      <c r="A465" s="1"/>
      <c r="B465" s="1"/>
      <c r="C465" s="1"/>
      <c r="D465" s="1"/>
      <c r="E465" s="1"/>
      <c r="F465" s="1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 x14ac:dyDescent="0.25">
      <c r="A466" s="1"/>
      <c r="B466" s="1"/>
      <c r="C466" s="1"/>
      <c r="D466" s="1"/>
      <c r="E466" s="1"/>
      <c r="F466" s="1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 x14ac:dyDescent="0.25">
      <c r="A467" s="1"/>
      <c r="B467" s="1"/>
      <c r="C467" s="1"/>
      <c r="D467" s="1"/>
      <c r="E467" s="1"/>
      <c r="F467" s="1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 x14ac:dyDescent="0.25">
      <c r="A468" s="1"/>
      <c r="B468" s="1"/>
      <c r="C468" s="1"/>
      <c r="D468" s="1"/>
      <c r="E468" s="1"/>
      <c r="F468" s="1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 x14ac:dyDescent="0.25">
      <c r="A469" s="1"/>
      <c r="B469" s="1"/>
      <c r="C469" s="1"/>
      <c r="D469" s="1"/>
      <c r="E469" s="1"/>
      <c r="F469" s="1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 x14ac:dyDescent="0.25">
      <c r="A470" s="1"/>
      <c r="B470" s="1"/>
      <c r="C470" s="1"/>
      <c r="D470" s="1"/>
      <c r="E470" s="1"/>
      <c r="F470" s="1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 x14ac:dyDescent="0.25">
      <c r="A471" s="1"/>
      <c r="B471" s="1"/>
      <c r="C471" s="1"/>
      <c r="D471" s="1"/>
      <c r="E471" s="1"/>
      <c r="F471" s="1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 x14ac:dyDescent="0.25">
      <c r="A472" s="1"/>
      <c r="B472" s="1"/>
      <c r="C472" s="1"/>
      <c r="D472" s="1"/>
      <c r="E472" s="1"/>
      <c r="F472" s="1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 x14ac:dyDescent="0.25">
      <c r="A473" s="1"/>
      <c r="B473" s="1"/>
      <c r="C473" s="1"/>
      <c r="D473" s="1"/>
      <c r="E473" s="1"/>
      <c r="F473" s="1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 x14ac:dyDescent="0.25">
      <c r="A474" s="1"/>
      <c r="B474" s="1"/>
      <c r="C474" s="1"/>
      <c r="D474" s="1"/>
      <c r="E474" s="1"/>
      <c r="F474" s="1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 x14ac:dyDescent="0.25">
      <c r="A475" s="1"/>
      <c r="B475" s="1"/>
      <c r="C475" s="1"/>
      <c r="D475" s="1"/>
      <c r="E475" s="1"/>
      <c r="F475" s="1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 x14ac:dyDescent="0.25">
      <c r="A476" s="1"/>
      <c r="B476" s="1"/>
      <c r="C476" s="1"/>
      <c r="D476" s="1"/>
      <c r="E476" s="1"/>
      <c r="F476" s="1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 x14ac:dyDescent="0.25">
      <c r="A477" s="1"/>
      <c r="B477" s="1"/>
      <c r="C477" s="1"/>
      <c r="D477" s="1"/>
      <c r="E477" s="1"/>
      <c r="F477" s="1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 x14ac:dyDescent="0.25">
      <c r="A478" s="1"/>
      <c r="B478" s="1"/>
      <c r="C478" s="1"/>
      <c r="D478" s="1"/>
      <c r="E478" s="1"/>
      <c r="F478" s="1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 x14ac:dyDescent="0.25">
      <c r="A479" s="1"/>
      <c r="B479" s="1"/>
      <c r="C479" s="1"/>
      <c r="D479" s="1"/>
      <c r="E479" s="1"/>
      <c r="F479" s="1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 x14ac:dyDescent="0.25">
      <c r="A480" s="1"/>
      <c r="B480" s="1"/>
      <c r="C480" s="1"/>
      <c r="D480" s="1"/>
      <c r="E480" s="1"/>
      <c r="F480" s="1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 x14ac:dyDescent="0.25">
      <c r="A481" s="1"/>
      <c r="B481" s="1"/>
      <c r="C481" s="1"/>
      <c r="D481" s="1"/>
      <c r="E481" s="1"/>
      <c r="F481" s="1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 x14ac:dyDescent="0.25">
      <c r="A482" s="1"/>
      <c r="B482" s="1"/>
      <c r="C482" s="1"/>
      <c r="D482" s="1"/>
      <c r="E482" s="1"/>
      <c r="F482" s="1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 x14ac:dyDescent="0.25">
      <c r="A483" s="1"/>
      <c r="B483" s="1"/>
      <c r="C483" s="1"/>
      <c r="D483" s="1"/>
      <c r="E483" s="1"/>
      <c r="F483" s="1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 x14ac:dyDescent="0.25">
      <c r="A484" s="1"/>
      <c r="B484" s="1"/>
      <c r="C484" s="1"/>
      <c r="D484" s="1"/>
      <c r="E484" s="1"/>
      <c r="F484" s="1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 x14ac:dyDescent="0.25">
      <c r="A485" s="1"/>
      <c r="B485" s="1"/>
      <c r="C485" s="1"/>
      <c r="D485" s="1"/>
      <c r="E485" s="1"/>
      <c r="F485" s="1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 x14ac:dyDescent="0.25">
      <c r="A486" s="1"/>
      <c r="B486" s="1"/>
      <c r="C486" s="1"/>
      <c r="D486" s="1"/>
      <c r="E486" s="1"/>
      <c r="F486" s="1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 x14ac:dyDescent="0.25">
      <c r="A487" s="1"/>
      <c r="B487" s="1"/>
      <c r="C487" s="1"/>
      <c r="D487" s="1"/>
      <c r="E487" s="1"/>
      <c r="F487" s="1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 x14ac:dyDescent="0.25">
      <c r="A488" s="1"/>
      <c r="B488" s="1"/>
      <c r="C488" s="1"/>
      <c r="D488" s="1"/>
      <c r="E488" s="1"/>
      <c r="F488" s="1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 x14ac:dyDescent="0.25">
      <c r="A489" s="1"/>
      <c r="B489" s="1"/>
      <c r="C489" s="1"/>
      <c r="D489" s="1"/>
      <c r="E489" s="1"/>
      <c r="F489" s="1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 x14ac:dyDescent="0.25">
      <c r="A490" s="1"/>
      <c r="B490" s="1"/>
      <c r="C490" s="1"/>
      <c r="D490" s="1"/>
      <c r="E490" s="1"/>
      <c r="F490" s="1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 x14ac:dyDescent="0.25">
      <c r="A491" s="1"/>
      <c r="B491" s="1"/>
      <c r="C491" s="1"/>
      <c r="D491" s="1"/>
      <c r="E491" s="1"/>
      <c r="F491" s="1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 x14ac:dyDescent="0.25">
      <c r="A492" s="1"/>
      <c r="B492" s="1"/>
      <c r="C492" s="1"/>
      <c r="D492" s="1"/>
      <c r="E492" s="1"/>
      <c r="F492" s="1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 x14ac:dyDescent="0.25">
      <c r="A493" s="1"/>
      <c r="B493" s="1"/>
      <c r="C493" s="1"/>
      <c r="D493" s="1"/>
      <c r="E493" s="1"/>
      <c r="F493" s="1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 x14ac:dyDescent="0.25">
      <c r="A494" s="1"/>
      <c r="B494" s="1"/>
      <c r="C494" s="1"/>
      <c r="D494" s="1"/>
      <c r="E494" s="1"/>
      <c r="F494" s="1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 x14ac:dyDescent="0.25">
      <c r="A495" s="1"/>
      <c r="B495" s="1"/>
      <c r="C495" s="1"/>
      <c r="D495" s="1"/>
      <c r="E495" s="1"/>
      <c r="F495" s="1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 x14ac:dyDescent="0.25">
      <c r="A496" s="1"/>
      <c r="B496" s="1"/>
      <c r="C496" s="1"/>
      <c r="D496" s="1"/>
      <c r="E496" s="1"/>
      <c r="F496" s="1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 x14ac:dyDescent="0.25">
      <c r="A497" s="1"/>
      <c r="B497" s="1"/>
      <c r="C497" s="1"/>
      <c r="D497" s="1"/>
      <c r="E497" s="1"/>
      <c r="F497" s="1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 x14ac:dyDescent="0.25">
      <c r="A498" s="1"/>
      <c r="B498" s="1"/>
      <c r="C498" s="1"/>
      <c r="D498" s="1"/>
      <c r="E498" s="1"/>
      <c r="F498" s="1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 x14ac:dyDescent="0.25">
      <c r="A499" s="1"/>
      <c r="B499" s="1"/>
      <c r="C499" s="1"/>
      <c r="D499" s="1"/>
      <c r="E499" s="1"/>
      <c r="F499" s="1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 x14ac:dyDescent="0.25">
      <c r="A500" s="1"/>
      <c r="B500" s="1"/>
      <c r="C500" s="1"/>
      <c r="D500" s="1"/>
      <c r="E500" s="1"/>
      <c r="F500" s="1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 x14ac:dyDescent="0.25">
      <c r="A501" s="1"/>
      <c r="B501" s="1"/>
      <c r="C501" s="1"/>
      <c r="D501" s="1"/>
      <c r="E501" s="1"/>
      <c r="F501" s="1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 x14ac:dyDescent="0.25">
      <c r="A502" s="1"/>
      <c r="B502" s="1"/>
      <c r="C502" s="1"/>
      <c r="D502" s="1"/>
      <c r="E502" s="1"/>
      <c r="F502" s="1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 x14ac:dyDescent="0.25">
      <c r="A503" s="1"/>
      <c r="B503" s="1"/>
      <c r="C503" s="1"/>
      <c r="D503" s="1"/>
      <c r="E503" s="1"/>
      <c r="F503" s="1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 x14ac:dyDescent="0.25">
      <c r="A504" s="1"/>
      <c r="B504" s="1"/>
      <c r="C504" s="1"/>
      <c r="D504" s="1"/>
      <c r="E504" s="1"/>
      <c r="F504" s="1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 x14ac:dyDescent="0.25">
      <c r="A505" s="1"/>
      <c r="B505" s="1"/>
      <c r="C505" s="1"/>
      <c r="D505" s="1"/>
      <c r="E505" s="1"/>
      <c r="F505" s="1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 x14ac:dyDescent="0.25">
      <c r="A506" s="1"/>
      <c r="B506" s="1"/>
      <c r="C506" s="1"/>
      <c r="D506" s="1"/>
      <c r="E506" s="1"/>
      <c r="F506" s="1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 x14ac:dyDescent="0.25">
      <c r="A507" s="1"/>
      <c r="B507" s="1"/>
      <c r="C507" s="1"/>
      <c r="D507" s="1"/>
      <c r="E507" s="1"/>
      <c r="F507" s="1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 x14ac:dyDescent="0.25">
      <c r="A508" s="1"/>
      <c r="B508" s="1"/>
      <c r="C508" s="1"/>
      <c r="D508" s="1"/>
      <c r="E508" s="1"/>
      <c r="F508" s="1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 x14ac:dyDescent="0.25">
      <c r="A509" s="1"/>
      <c r="B509" s="1"/>
      <c r="C509" s="1"/>
      <c r="D509" s="1"/>
      <c r="E509" s="1"/>
      <c r="F509" s="1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 x14ac:dyDescent="0.25">
      <c r="A510" s="1"/>
      <c r="B510" s="1"/>
      <c r="C510" s="1"/>
      <c r="D510" s="1"/>
      <c r="E510" s="1"/>
      <c r="F510" s="1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 x14ac:dyDescent="0.25">
      <c r="A511" s="1"/>
      <c r="B511" s="1"/>
      <c r="C511" s="1"/>
      <c r="D511" s="1"/>
      <c r="E511" s="1"/>
      <c r="F511" s="1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 x14ac:dyDescent="0.25">
      <c r="A512" s="1"/>
      <c r="B512" s="1"/>
      <c r="C512" s="1"/>
      <c r="D512" s="1"/>
      <c r="E512" s="1"/>
      <c r="F512" s="1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 x14ac:dyDescent="0.25">
      <c r="A513" s="1"/>
      <c r="B513" s="1"/>
      <c r="C513" s="1"/>
      <c r="D513" s="1"/>
      <c r="E513" s="1"/>
      <c r="F513" s="1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 x14ac:dyDescent="0.25">
      <c r="A514" s="1"/>
      <c r="B514" s="1"/>
      <c r="C514" s="1"/>
      <c r="D514" s="1"/>
      <c r="E514" s="1"/>
      <c r="F514" s="1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 x14ac:dyDescent="0.25">
      <c r="A515" s="1"/>
      <c r="B515" s="1"/>
      <c r="C515" s="1"/>
      <c r="D515" s="1"/>
      <c r="E515" s="1"/>
      <c r="F515" s="1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 x14ac:dyDescent="0.25">
      <c r="A516" s="1"/>
      <c r="B516" s="1"/>
      <c r="C516" s="1"/>
      <c r="D516" s="1"/>
      <c r="E516" s="1"/>
      <c r="F516" s="1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 x14ac:dyDescent="0.25">
      <c r="A517" s="1"/>
      <c r="B517" s="1"/>
      <c r="C517" s="1"/>
      <c r="D517" s="1"/>
      <c r="E517" s="1"/>
      <c r="F517" s="1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 x14ac:dyDescent="0.25">
      <c r="A518" s="1"/>
      <c r="B518" s="1"/>
      <c r="C518" s="1"/>
      <c r="D518" s="1"/>
      <c r="E518" s="1"/>
      <c r="F518" s="1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 x14ac:dyDescent="0.25">
      <c r="A519" s="1"/>
      <c r="B519" s="1"/>
      <c r="C519" s="1"/>
      <c r="D519" s="1"/>
      <c r="E519" s="1"/>
      <c r="F519" s="1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 x14ac:dyDescent="0.25">
      <c r="A520" s="1"/>
      <c r="B520" s="1"/>
      <c r="C520" s="1"/>
      <c r="D520" s="1"/>
      <c r="E520" s="1"/>
      <c r="F520" s="1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 x14ac:dyDescent="0.25">
      <c r="A521" s="1"/>
      <c r="B521" s="1"/>
      <c r="C521" s="1"/>
      <c r="D521" s="1"/>
      <c r="E521" s="1"/>
      <c r="F521" s="1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 x14ac:dyDescent="0.25">
      <c r="A522" s="1"/>
      <c r="B522" s="1"/>
      <c r="C522" s="1"/>
      <c r="D522" s="1"/>
      <c r="E522" s="1"/>
      <c r="F522" s="1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 x14ac:dyDescent="0.25">
      <c r="A523" s="1"/>
      <c r="B523" s="1"/>
      <c r="C523" s="1"/>
      <c r="D523" s="1"/>
      <c r="E523" s="1"/>
      <c r="F523" s="1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 x14ac:dyDescent="0.25">
      <c r="A524" s="1"/>
      <c r="B524" s="1"/>
      <c r="C524" s="1"/>
      <c r="D524" s="1"/>
      <c r="E524" s="1"/>
      <c r="F524" s="1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 x14ac:dyDescent="0.25">
      <c r="A525" s="1"/>
      <c r="B525" s="1"/>
      <c r="C525" s="1"/>
      <c r="D525" s="1"/>
      <c r="E525" s="1"/>
      <c r="F525" s="1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 x14ac:dyDescent="0.25">
      <c r="A526" s="1"/>
      <c r="B526" s="1"/>
      <c r="C526" s="1"/>
      <c r="D526" s="1"/>
      <c r="E526" s="1"/>
      <c r="F526" s="1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 x14ac:dyDescent="0.25">
      <c r="A527" s="1"/>
      <c r="B527" s="1"/>
      <c r="C527" s="1"/>
      <c r="D527" s="1"/>
      <c r="E527" s="1"/>
      <c r="F527" s="1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 x14ac:dyDescent="0.25">
      <c r="A528" s="1"/>
      <c r="B528" s="1"/>
      <c r="C528" s="1"/>
      <c r="D528" s="1"/>
      <c r="E528" s="1"/>
      <c r="F528" s="1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 x14ac:dyDescent="0.25">
      <c r="A529" s="1"/>
      <c r="B529" s="1"/>
      <c r="C529" s="1"/>
      <c r="D529" s="1"/>
      <c r="E529" s="1"/>
      <c r="F529" s="1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 x14ac:dyDescent="0.25">
      <c r="A530" s="1"/>
      <c r="B530" s="1"/>
      <c r="C530" s="1"/>
      <c r="D530" s="1"/>
      <c r="E530" s="1"/>
      <c r="F530" s="1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 x14ac:dyDescent="0.25">
      <c r="A531" s="1"/>
      <c r="B531" s="1"/>
      <c r="C531" s="1"/>
      <c r="D531" s="1"/>
      <c r="E531" s="1"/>
      <c r="F531" s="1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 x14ac:dyDescent="0.25">
      <c r="A532" s="1"/>
      <c r="B532" s="1"/>
      <c r="C532" s="1"/>
      <c r="D532" s="1"/>
      <c r="E532" s="1"/>
      <c r="F532" s="1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 x14ac:dyDescent="0.25">
      <c r="A533" s="1"/>
      <c r="B533" s="1"/>
      <c r="C533" s="1"/>
      <c r="D533" s="1"/>
      <c r="E533" s="1"/>
      <c r="F533" s="1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 x14ac:dyDescent="0.25">
      <c r="A534" s="1"/>
      <c r="B534" s="1"/>
      <c r="C534" s="1"/>
      <c r="D534" s="1"/>
      <c r="E534" s="1"/>
      <c r="F534" s="1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 x14ac:dyDescent="0.25">
      <c r="A535" s="1"/>
      <c r="B535" s="1"/>
      <c r="C535" s="1"/>
      <c r="D535" s="1"/>
      <c r="E535" s="1"/>
      <c r="F535" s="1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 x14ac:dyDescent="0.25">
      <c r="A536" s="1"/>
      <c r="B536" s="1"/>
      <c r="C536" s="1"/>
      <c r="D536" s="1"/>
      <c r="E536" s="1"/>
      <c r="F536" s="1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 x14ac:dyDescent="0.25">
      <c r="A537" s="1"/>
      <c r="B537" s="1"/>
      <c r="C537" s="1"/>
      <c r="D537" s="1"/>
      <c r="E537" s="1"/>
      <c r="F537" s="1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 x14ac:dyDescent="0.25">
      <c r="A538" s="1"/>
      <c r="B538" s="1"/>
      <c r="C538" s="1"/>
      <c r="D538" s="1"/>
      <c r="E538" s="1"/>
      <c r="F538" s="1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 x14ac:dyDescent="0.25">
      <c r="A539" s="1"/>
      <c r="B539" s="1"/>
      <c r="C539" s="1"/>
      <c r="D539" s="1"/>
      <c r="E539" s="1"/>
      <c r="F539" s="1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 x14ac:dyDescent="0.25">
      <c r="A540" s="1"/>
      <c r="B540" s="1"/>
      <c r="C540" s="1"/>
      <c r="D540" s="1"/>
      <c r="E540" s="1"/>
      <c r="F540" s="1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 x14ac:dyDescent="0.25">
      <c r="A541" s="1"/>
      <c r="B541" s="1"/>
      <c r="C541" s="1"/>
      <c r="D541" s="1"/>
      <c r="E541" s="1"/>
      <c r="F541" s="1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 x14ac:dyDescent="0.25">
      <c r="A542" s="1"/>
      <c r="B542" s="1"/>
      <c r="C542" s="1"/>
      <c r="D542" s="1"/>
      <c r="E542" s="1"/>
      <c r="F542" s="1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 x14ac:dyDescent="0.25">
      <c r="A543" s="1"/>
      <c r="B543" s="1"/>
      <c r="C543" s="1"/>
      <c r="D543" s="1"/>
      <c r="E543" s="1"/>
      <c r="F543" s="1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 x14ac:dyDescent="0.25">
      <c r="A544" s="1"/>
      <c r="B544" s="1"/>
      <c r="C544" s="1"/>
      <c r="D544" s="1"/>
      <c r="E544" s="1"/>
      <c r="F544" s="1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 x14ac:dyDescent="0.25">
      <c r="A545" s="1"/>
      <c r="B545" s="1"/>
      <c r="C545" s="1"/>
      <c r="D545" s="1"/>
      <c r="E545" s="1"/>
      <c r="F545" s="1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 x14ac:dyDescent="0.25">
      <c r="A546" s="1"/>
      <c r="B546" s="1"/>
      <c r="C546" s="1"/>
      <c r="D546" s="1"/>
      <c r="E546" s="1"/>
      <c r="F546" s="1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 x14ac:dyDescent="0.25">
      <c r="A547" s="1"/>
      <c r="B547" s="1"/>
      <c r="C547" s="1"/>
      <c r="D547" s="1"/>
      <c r="E547" s="1"/>
      <c r="F547" s="1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 x14ac:dyDescent="0.25">
      <c r="A548" s="1"/>
      <c r="B548" s="1"/>
      <c r="C548" s="1"/>
      <c r="D548" s="1"/>
      <c r="E548" s="1"/>
      <c r="F548" s="1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 x14ac:dyDescent="0.25">
      <c r="A549" s="1"/>
      <c r="B549" s="1"/>
      <c r="C549" s="1"/>
      <c r="D549" s="1"/>
      <c r="E549" s="1"/>
      <c r="F549" s="1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 x14ac:dyDescent="0.25">
      <c r="A550" s="1"/>
      <c r="B550" s="1"/>
      <c r="C550" s="1"/>
      <c r="D550" s="1"/>
      <c r="E550" s="1"/>
      <c r="F550" s="1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 x14ac:dyDescent="0.25">
      <c r="A551" s="1"/>
      <c r="B551" s="1"/>
      <c r="C551" s="1"/>
      <c r="D551" s="1"/>
      <c r="E551" s="1"/>
      <c r="F551" s="1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 x14ac:dyDescent="0.25">
      <c r="A552" s="1"/>
      <c r="B552" s="1"/>
      <c r="C552" s="1"/>
      <c r="D552" s="1"/>
      <c r="E552" s="1"/>
      <c r="F552" s="1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 x14ac:dyDescent="0.25">
      <c r="A553" s="1"/>
      <c r="B553" s="1"/>
      <c r="C553" s="1"/>
      <c r="D553" s="1"/>
      <c r="E553" s="1"/>
      <c r="F553" s="1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 x14ac:dyDescent="0.25">
      <c r="A554" s="1"/>
      <c r="B554" s="1"/>
      <c r="C554" s="1"/>
      <c r="D554" s="1"/>
      <c r="E554" s="1"/>
      <c r="F554" s="1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 x14ac:dyDescent="0.25">
      <c r="A555" s="1"/>
      <c r="B555" s="1"/>
      <c r="C555" s="1"/>
      <c r="D555" s="1"/>
      <c r="E555" s="1"/>
      <c r="F555" s="1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 x14ac:dyDescent="0.25">
      <c r="A556" s="1"/>
      <c r="B556" s="1"/>
      <c r="C556" s="1"/>
      <c r="D556" s="1"/>
      <c r="E556" s="1"/>
      <c r="F556" s="1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 x14ac:dyDescent="0.25">
      <c r="A557" s="1"/>
      <c r="B557" s="1"/>
      <c r="C557" s="1"/>
      <c r="D557" s="1"/>
      <c r="E557" s="1"/>
      <c r="F557" s="1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 x14ac:dyDescent="0.25">
      <c r="A558" s="1"/>
      <c r="B558" s="1"/>
      <c r="C558" s="1"/>
      <c r="D558" s="1"/>
      <c r="E558" s="1"/>
      <c r="F558" s="1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 x14ac:dyDescent="0.25">
      <c r="A559" s="1"/>
      <c r="B559" s="1"/>
      <c r="C559" s="1"/>
      <c r="D559" s="1"/>
      <c r="E559" s="1"/>
      <c r="F559" s="1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 x14ac:dyDescent="0.25">
      <c r="A560" s="1"/>
      <c r="B560" s="1"/>
      <c r="C560" s="1"/>
      <c r="D560" s="1"/>
      <c r="E560" s="1"/>
      <c r="F560" s="1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 x14ac:dyDescent="0.25">
      <c r="A561" s="1"/>
      <c r="B561" s="1"/>
      <c r="C561" s="1"/>
      <c r="D561" s="1"/>
      <c r="E561" s="1"/>
      <c r="F561" s="1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 x14ac:dyDescent="0.25">
      <c r="A562" s="1"/>
      <c r="B562" s="1"/>
      <c r="C562" s="1"/>
      <c r="D562" s="1"/>
      <c r="E562" s="1"/>
      <c r="F562" s="1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 x14ac:dyDescent="0.25">
      <c r="A563" s="1"/>
      <c r="B563" s="1"/>
      <c r="C563" s="1"/>
      <c r="D563" s="1"/>
      <c r="E563" s="1"/>
      <c r="F563" s="1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 x14ac:dyDescent="0.25">
      <c r="A564" s="1"/>
      <c r="B564" s="1"/>
      <c r="C564" s="1"/>
      <c r="D564" s="1"/>
      <c r="E564" s="1"/>
      <c r="F564" s="1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 x14ac:dyDescent="0.25">
      <c r="A565" s="1"/>
      <c r="B565" s="1"/>
      <c r="C565" s="1"/>
      <c r="D565" s="1"/>
      <c r="E565" s="1"/>
      <c r="F565" s="1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 x14ac:dyDescent="0.25">
      <c r="A566" s="1"/>
      <c r="B566" s="1"/>
      <c r="C566" s="1"/>
      <c r="D566" s="1"/>
      <c r="E566" s="1"/>
      <c r="F566" s="1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 x14ac:dyDescent="0.25">
      <c r="A567" s="1"/>
      <c r="B567" s="1"/>
      <c r="C567" s="1"/>
      <c r="D567" s="1"/>
      <c r="E567" s="1"/>
      <c r="F567" s="1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 x14ac:dyDescent="0.25">
      <c r="A568" s="1"/>
      <c r="B568" s="1"/>
      <c r="C568" s="1"/>
      <c r="D568" s="1"/>
      <c r="E568" s="1"/>
      <c r="F568" s="1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 x14ac:dyDescent="0.25">
      <c r="A569" s="1"/>
      <c r="B569" s="1"/>
      <c r="C569" s="1"/>
      <c r="D569" s="1"/>
      <c r="E569" s="1"/>
      <c r="F569" s="1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 x14ac:dyDescent="0.25">
      <c r="A570" s="1"/>
      <c r="B570" s="1"/>
      <c r="C570" s="1"/>
      <c r="D570" s="1"/>
      <c r="E570" s="1"/>
      <c r="F570" s="1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 x14ac:dyDescent="0.25">
      <c r="A571" s="1"/>
      <c r="B571" s="1"/>
      <c r="C571" s="1"/>
      <c r="D571" s="1"/>
      <c r="E571" s="1"/>
      <c r="F571" s="1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 x14ac:dyDescent="0.25">
      <c r="A572" s="1"/>
      <c r="B572" s="1"/>
      <c r="C572" s="1"/>
      <c r="D572" s="1"/>
      <c r="E572" s="1"/>
      <c r="F572" s="1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 x14ac:dyDescent="0.25">
      <c r="A573" s="1"/>
      <c r="B573" s="1"/>
      <c r="C573" s="1"/>
      <c r="D573" s="1"/>
      <c r="E573" s="1"/>
      <c r="F573" s="1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 x14ac:dyDescent="0.25">
      <c r="A574" s="1"/>
      <c r="B574" s="1"/>
      <c r="C574" s="1"/>
      <c r="D574" s="1"/>
      <c r="E574" s="1"/>
      <c r="F574" s="1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 x14ac:dyDescent="0.25">
      <c r="A575" s="1"/>
      <c r="B575" s="1"/>
      <c r="C575" s="1"/>
      <c r="D575" s="1"/>
      <c r="E575" s="1"/>
      <c r="F575" s="1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 x14ac:dyDescent="0.25">
      <c r="A576" s="1"/>
      <c r="B576" s="1"/>
      <c r="C576" s="1"/>
      <c r="D576" s="1"/>
      <c r="E576" s="1"/>
      <c r="F576" s="1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 x14ac:dyDescent="0.25">
      <c r="A577" s="1"/>
      <c r="B577" s="1"/>
      <c r="C577" s="1"/>
      <c r="D577" s="1"/>
      <c r="E577" s="1"/>
      <c r="F577" s="1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 x14ac:dyDescent="0.25">
      <c r="A578" s="1"/>
      <c r="B578" s="1"/>
      <c r="C578" s="1"/>
      <c r="D578" s="1"/>
      <c r="E578" s="1"/>
      <c r="F578" s="1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 x14ac:dyDescent="0.25">
      <c r="A579" s="1"/>
      <c r="B579" s="1"/>
      <c r="C579" s="1"/>
      <c r="D579" s="1"/>
      <c r="E579" s="1"/>
      <c r="F579" s="1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 x14ac:dyDescent="0.25">
      <c r="A580" s="1"/>
      <c r="B580" s="1"/>
      <c r="C580" s="1"/>
      <c r="D580" s="1"/>
      <c r="E580" s="1"/>
      <c r="F580" s="1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 x14ac:dyDescent="0.25">
      <c r="A581" s="1"/>
      <c r="B581" s="1"/>
      <c r="C581" s="1"/>
      <c r="D581" s="1"/>
      <c r="E581" s="1"/>
      <c r="F581" s="1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 x14ac:dyDescent="0.25">
      <c r="A582" s="1"/>
      <c r="B582" s="1"/>
      <c r="C582" s="1"/>
      <c r="D582" s="1"/>
      <c r="E582" s="1"/>
      <c r="F582" s="1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 x14ac:dyDescent="0.25">
      <c r="A583" s="1"/>
      <c r="B583" s="1"/>
      <c r="C583" s="1"/>
      <c r="D583" s="1"/>
      <c r="E583" s="1"/>
      <c r="F583" s="1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 x14ac:dyDescent="0.25">
      <c r="A584" s="1"/>
      <c r="B584" s="1"/>
      <c r="C584" s="1"/>
      <c r="D584" s="1"/>
      <c r="E584" s="1"/>
      <c r="F584" s="1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 x14ac:dyDescent="0.25">
      <c r="A585" s="1"/>
      <c r="B585" s="1"/>
      <c r="C585" s="1"/>
      <c r="D585" s="1"/>
      <c r="E585" s="1"/>
      <c r="F585" s="1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 x14ac:dyDescent="0.25">
      <c r="A586" s="1"/>
      <c r="B586" s="1"/>
      <c r="C586" s="1"/>
      <c r="D586" s="1"/>
      <c r="E586" s="1"/>
      <c r="F586" s="1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 x14ac:dyDescent="0.25">
      <c r="A587" s="1"/>
      <c r="B587" s="1"/>
      <c r="C587" s="1"/>
      <c r="D587" s="1"/>
      <c r="E587" s="1"/>
      <c r="F587" s="1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 x14ac:dyDescent="0.25">
      <c r="A588" s="1"/>
      <c r="B588" s="1"/>
      <c r="C588" s="1"/>
      <c r="D588" s="1"/>
      <c r="E588" s="1"/>
      <c r="F588" s="1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 x14ac:dyDescent="0.25">
      <c r="A589" s="1"/>
      <c r="B589" s="1"/>
      <c r="C589" s="1"/>
      <c r="D589" s="1"/>
      <c r="E589" s="1"/>
      <c r="F589" s="1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 x14ac:dyDescent="0.25">
      <c r="A590" s="1"/>
      <c r="B590" s="1"/>
      <c r="C590" s="1"/>
      <c r="D590" s="1"/>
      <c r="E590" s="1"/>
      <c r="F590" s="1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 x14ac:dyDescent="0.25">
      <c r="A591" s="1"/>
      <c r="B591" s="1"/>
      <c r="C591" s="1"/>
      <c r="D591" s="1"/>
      <c r="E591" s="1"/>
      <c r="F591" s="1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 x14ac:dyDescent="0.25">
      <c r="A592" s="1"/>
      <c r="B592" s="1"/>
      <c r="C592" s="1"/>
      <c r="D592" s="1"/>
      <c r="E592" s="1"/>
      <c r="F592" s="1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 x14ac:dyDescent="0.25">
      <c r="A593" s="1"/>
      <c r="B593" s="1"/>
      <c r="C593" s="1"/>
      <c r="D593" s="1"/>
      <c r="E593" s="1"/>
      <c r="F593" s="1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 x14ac:dyDescent="0.25">
      <c r="A594" s="1"/>
      <c r="B594" s="1"/>
      <c r="C594" s="1"/>
      <c r="D594" s="1"/>
      <c r="E594" s="1"/>
      <c r="F594" s="1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 x14ac:dyDescent="0.25">
      <c r="A595" s="1"/>
      <c r="B595" s="1"/>
      <c r="C595" s="1"/>
      <c r="D595" s="1"/>
      <c r="E595" s="1"/>
      <c r="F595" s="1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 x14ac:dyDescent="0.25">
      <c r="A596" s="1"/>
      <c r="B596" s="1"/>
      <c r="C596" s="1"/>
      <c r="D596" s="1"/>
      <c r="E596" s="1"/>
      <c r="F596" s="1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 x14ac:dyDescent="0.25">
      <c r="A597" s="1"/>
      <c r="B597" s="1"/>
      <c r="C597" s="1"/>
      <c r="D597" s="1"/>
      <c r="E597" s="1"/>
      <c r="F597" s="1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 x14ac:dyDescent="0.25">
      <c r="A598" s="1"/>
      <c r="B598" s="1"/>
      <c r="C598" s="1"/>
      <c r="D598" s="1"/>
      <c r="E598" s="1"/>
      <c r="F598" s="1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 x14ac:dyDescent="0.25">
      <c r="A599" s="1"/>
      <c r="B599" s="1"/>
      <c r="C599" s="1"/>
      <c r="D599" s="1"/>
      <c r="E599" s="1"/>
      <c r="F599" s="1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 x14ac:dyDescent="0.25">
      <c r="A600" s="1"/>
      <c r="B600" s="1"/>
      <c r="C600" s="1"/>
      <c r="D600" s="1"/>
      <c r="E600" s="1"/>
      <c r="F600" s="1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 x14ac:dyDescent="0.25">
      <c r="A601" s="1"/>
      <c r="B601" s="1"/>
      <c r="C601" s="1"/>
      <c r="D601" s="1"/>
      <c r="E601" s="1"/>
      <c r="F601" s="1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 x14ac:dyDescent="0.25">
      <c r="A602" s="1"/>
      <c r="B602" s="1"/>
      <c r="C602" s="1"/>
      <c r="D602" s="1"/>
      <c r="E602" s="1"/>
      <c r="F602" s="1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 x14ac:dyDescent="0.25">
      <c r="A603" s="1"/>
      <c r="B603" s="1"/>
      <c r="C603" s="1"/>
      <c r="D603" s="1"/>
      <c r="E603" s="1"/>
      <c r="F603" s="1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 x14ac:dyDescent="0.25">
      <c r="A604" s="1"/>
      <c r="B604" s="1"/>
      <c r="C604" s="1"/>
      <c r="D604" s="1"/>
      <c r="E604" s="1"/>
      <c r="F604" s="1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 x14ac:dyDescent="0.25">
      <c r="A605" s="1"/>
      <c r="B605" s="1"/>
      <c r="C605" s="1"/>
      <c r="D605" s="1"/>
      <c r="E605" s="1"/>
      <c r="F605" s="1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 x14ac:dyDescent="0.25">
      <c r="A606" s="1"/>
      <c r="B606" s="1"/>
      <c r="C606" s="1"/>
      <c r="D606" s="1"/>
      <c r="E606" s="1"/>
      <c r="F606" s="1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 x14ac:dyDescent="0.25">
      <c r="A607" s="1"/>
      <c r="B607" s="1"/>
      <c r="C607" s="1"/>
      <c r="D607" s="1"/>
      <c r="E607" s="1"/>
      <c r="F607" s="1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 x14ac:dyDescent="0.25">
      <c r="A608" s="1"/>
      <c r="B608" s="1"/>
      <c r="C608" s="1"/>
      <c r="D608" s="1"/>
      <c r="E608" s="1"/>
      <c r="F608" s="1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 x14ac:dyDescent="0.25">
      <c r="A609" s="1"/>
      <c r="B609" s="1"/>
      <c r="C609" s="1"/>
      <c r="D609" s="1"/>
      <c r="E609" s="1"/>
      <c r="F609" s="1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 x14ac:dyDescent="0.25">
      <c r="A610" s="1"/>
      <c r="B610" s="1"/>
      <c r="C610" s="1"/>
      <c r="D610" s="1"/>
      <c r="E610" s="1"/>
      <c r="F610" s="1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 x14ac:dyDescent="0.25">
      <c r="A611" s="1"/>
      <c r="B611" s="1"/>
      <c r="C611" s="1"/>
      <c r="D611" s="1"/>
      <c r="E611" s="1"/>
      <c r="F611" s="1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 x14ac:dyDescent="0.25">
      <c r="A612" s="1"/>
      <c r="B612" s="1"/>
      <c r="C612" s="1"/>
      <c r="D612" s="1"/>
      <c r="E612" s="1"/>
      <c r="F612" s="1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 x14ac:dyDescent="0.25">
      <c r="A613" s="1"/>
      <c r="B613" s="1"/>
      <c r="C613" s="1"/>
      <c r="D613" s="1"/>
      <c r="E613" s="1"/>
      <c r="F613" s="1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 x14ac:dyDescent="0.25">
      <c r="A614" s="1"/>
      <c r="B614" s="1"/>
      <c r="C614" s="1"/>
      <c r="D614" s="1"/>
      <c r="E614" s="1"/>
      <c r="F614" s="1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 x14ac:dyDescent="0.25">
      <c r="A615" s="1"/>
      <c r="B615" s="1"/>
      <c r="C615" s="1"/>
      <c r="D615" s="1"/>
      <c r="E615" s="1"/>
      <c r="F615" s="1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 x14ac:dyDescent="0.25">
      <c r="A616" s="1"/>
      <c r="B616" s="1"/>
      <c r="C616" s="1"/>
      <c r="D616" s="1"/>
      <c r="E616" s="1"/>
      <c r="F616" s="1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 x14ac:dyDescent="0.25">
      <c r="A617" s="1"/>
      <c r="B617" s="1"/>
      <c r="C617" s="1"/>
      <c r="D617" s="1"/>
      <c r="E617" s="1"/>
      <c r="F617" s="1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 x14ac:dyDescent="0.25">
      <c r="A618" s="1"/>
      <c r="B618" s="1"/>
      <c r="C618" s="1"/>
      <c r="D618" s="1"/>
      <c r="E618" s="1"/>
      <c r="F618" s="1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 x14ac:dyDescent="0.25">
      <c r="A619" s="1"/>
      <c r="B619" s="1"/>
      <c r="C619" s="1"/>
      <c r="D619" s="1"/>
      <c r="E619" s="1"/>
      <c r="F619" s="1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 x14ac:dyDescent="0.25">
      <c r="A620" s="1"/>
      <c r="B620" s="1"/>
      <c r="C620" s="1"/>
      <c r="D620" s="1"/>
      <c r="E620" s="1"/>
      <c r="F620" s="1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 x14ac:dyDescent="0.25">
      <c r="A621" s="1"/>
      <c r="B621" s="1"/>
      <c r="C621" s="1"/>
      <c r="D621" s="1"/>
      <c r="E621" s="1"/>
      <c r="F621" s="1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 x14ac:dyDescent="0.25">
      <c r="A622" s="1"/>
      <c r="B622" s="1"/>
      <c r="C622" s="1"/>
      <c r="D622" s="1"/>
      <c r="E622" s="1"/>
      <c r="F622" s="1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 x14ac:dyDescent="0.25">
      <c r="A623" s="1"/>
      <c r="B623" s="1"/>
      <c r="C623" s="1"/>
      <c r="D623" s="1"/>
      <c r="E623" s="1"/>
      <c r="F623" s="1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 x14ac:dyDescent="0.25">
      <c r="A624" s="1"/>
      <c r="B624" s="1"/>
      <c r="C624" s="1"/>
      <c r="D624" s="1"/>
      <c r="E624" s="1"/>
      <c r="F624" s="1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 x14ac:dyDescent="0.25">
      <c r="A625" s="1"/>
      <c r="B625" s="1"/>
      <c r="C625" s="1"/>
      <c r="D625" s="1"/>
      <c r="E625" s="1"/>
      <c r="F625" s="1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 x14ac:dyDescent="0.25">
      <c r="A626" s="1"/>
      <c r="B626" s="1"/>
      <c r="C626" s="1"/>
      <c r="D626" s="1"/>
      <c r="E626" s="1"/>
      <c r="F626" s="1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 x14ac:dyDescent="0.25">
      <c r="A627" s="1"/>
      <c r="B627" s="1"/>
      <c r="C627" s="1"/>
      <c r="D627" s="1"/>
      <c r="E627" s="1"/>
      <c r="F627" s="1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 x14ac:dyDescent="0.25">
      <c r="A628" s="1"/>
      <c r="B628" s="1"/>
      <c r="C628" s="1"/>
      <c r="D628" s="1"/>
      <c r="E628" s="1"/>
      <c r="F628" s="1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 x14ac:dyDescent="0.25">
      <c r="A629" s="1"/>
      <c r="B629" s="1"/>
      <c r="C629" s="1"/>
      <c r="D629" s="1"/>
      <c r="E629" s="1"/>
      <c r="F629" s="1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 x14ac:dyDescent="0.25">
      <c r="A630" s="1"/>
      <c r="B630" s="1"/>
      <c r="C630" s="1"/>
      <c r="D630" s="1"/>
      <c r="E630" s="1"/>
      <c r="F630" s="1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 x14ac:dyDescent="0.25">
      <c r="A631" s="1"/>
      <c r="B631" s="1"/>
      <c r="C631" s="1"/>
      <c r="D631" s="1"/>
      <c r="E631" s="1"/>
      <c r="F631" s="1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 x14ac:dyDescent="0.25">
      <c r="A632" s="1"/>
      <c r="B632" s="1"/>
      <c r="C632" s="1"/>
      <c r="D632" s="1"/>
      <c r="E632" s="1"/>
      <c r="F632" s="1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 x14ac:dyDescent="0.25">
      <c r="A633" s="1"/>
      <c r="B633" s="1"/>
      <c r="C633" s="1"/>
      <c r="D633" s="1"/>
      <c r="E633" s="1"/>
      <c r="F633" s="1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 x14ac:dyDescent="0.25">
      <c r="A634" s="1"/>
      <c r="B634" s="1"/>
      <c r="C634" s="1"/>
      <c r="D634" s="1"/>
      <c r="E634" s="1"/>
      <c r="F634" s="1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 x14ac:dyDescent="0.25">
      <c r="A635" s="1"/>
      <c r="B635" s="1"/>
      <c r="C635" s="1"/>
      <c r="D635" s="1"/>
      <c r="E635" s="1"/>
      <c r="F635" s="1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 x14ac:dyDescent="0.25">
      <c r="A636" s="1"/>
      <c r="B636" s="1"/>
      <c r="C636" s="1"/>
      <c r="D636" s="1"/>
      <c r="E636" s="1"/>
      <c r="F636" s="1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 x14ac:dyDescent="0.25">
      <c r="A637" s="1"/>
      <c r="B637" s="1"/>
      <c r="C637" s="1"/>
      <c r="D637" s="1"/>
      <c r="E637" s="1"/>
      <c r="F637" s="1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 x14ac:dyDescent="0.25">
      <c r="A638" s="1"/>
      <c r="B638" s="1"/>
      <c r="C638" s="1"/>
      <c r="D638" s="1"/>
      <c r="E638" s="1"/>
      <c r="F638" s="1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 x14ac:dyDescent="0.25">
      <c r="A639" s="1"/>
      <c r="B639" s="1"/>
      <c r="C639" s="1"/>
      <c r="D639" s="1"/>
      <c r="E639" s="1"/>
      <c r="F639" s="1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 x14ac:dyDescent="0.25">
      <c r="A640" s="1"/>
      <c r="B640" s="1"/>
      <c r="C640" s="1"/>
      <c r="D640" s="1"/>
      <c r="E640" s="1"/>
      <c r="F640" s="1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 x14ac:dyDescent="0.25">
      <c r="A641" s="1"/>
      <c r="B641" s="1"/>
      <c r="C641" s="1"/>
      <c r="D641" s="1"/>
      <c r="E641" s="1"/>
      <c r="F641" s="1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 x14ac:dyDescent="0.25">
      <c r="A642" s="1"/>
      <c r="B642" s="1"/>
      <c r="C642" s="1"/>
      <c r="D642" s="1"/>
      <c r="E642" s="1"/>
      <c r="F642" s="1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 x14ac:dyDescent="0.25">
      <c r="A643" s="1"/>
      <c r="B643" s="1"/>
      <c r="C643" s="1"/>
      <c r="D643" s="1"/>
      <c r="E643" s="1"/>
      <c r="F643" s="1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 x14ac:dyDescent="0.25">
      <c r="A644" s="1"/>
      <c r="B644" s="1"/>
      <c r="C644" s="1"/>
      <c r="D644" s="1"/>
      <c r="E644" s="1"/>
      <c r="F644" s="1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 x14ac:dyDescent="0.25">
      <c r="A645" s="1"/>
      <c r="B645" s="1"/>
      <c r="C645" s="1"/>
      <c r="D645" s="1"/>
      <c r="E645" s="1"/>
      <c r="F645" s="1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 x14ac:dyDescent="0.25">
      <c r="A646" s="1"/>
      <c r="B646" s="1"/>
      <c r="C646" s="1"/>
      <c r="D646" s="1"/>
      <c r="E646" s="1"/>
      <c r="F646" s="1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 x14ac:dyDescent="0.25">
      <c r="A647" s="1"/>
      <c r="B647" s="1"/>
      <c r="C647" s="1"/>
      <c r="D647" s="1"/>
      <c r="E647" s="1"/>
      <c r="F647" s="1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 x14ac:dyDescent="0.25">
      <c r="A648" s="1"/>
      <c r="B648" s="1"/>
      <c r="C648" s="1"/>
      <c r="D648" s="1"/>
      <c r="E648" s="1"/>
      <c r="F648" s="1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 x14ac:dyDescent="0.25">
      <c r="A649" s="1"/>
      <c r="B649" s="1"/>
      <c r="C649" s="1"/>
      <c r="D649" s="1"/>
      <c r="E649" s="1"/>
      <c r="F649" s="1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 x14ac:dyDescent="0.25">
      <c r="A650" s="1"/>
      <c r="B650" s="1"/>
      <c r="C650" s="1"/>
      <c r="D650" s="1"/>
      <c r="E650" s="1"/>
      <c r="F650" s="1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 x14ac:dyDescent="0.25">
      <c r="A651" s="1"/>
      <c r="B651" s="1"/>
      <c r="C651" s="1"/>
      <c r="D651" s="1"/>
      <c r="E651" s="1"/>
      <c r="F651" s="1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 x14ac:dyDescent="0.25">
      <c r="A652" s="1"/>
      <c r="B652" s="1"/>
      <c r="C652" s="1"/>
      <c r="D652" s="1"/>
      <c r="E652" s="1"/>
      <c r="F652" s="1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 x14ac:dyDescent="0.25">
      <c r="A653" s="1"/>
      <c r="B653" s="1"/>
      <c r="C653" s="1"/>
      <c r="D653" s="1"/>
      <c r="E653" s="1"/>
      <c r="F653" s="1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 x14ac:dyDescent="0.25">
      <c r="A654" s="1"/>
      <c r="B654" s="1"/>
      <c r="C654" s="1"/>
      <c r="D654" s="1"/>
      <c r="E654" s="1"/>
      <c r="F654" s="1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 x14ac:dyDescent="0.25">
      <c r="A655" s="1"/>
      <c r="B655" s="1"/>
      <c r="C655" s="1"/>
      <c r="D655" s="1"/>
      <c r="E655" s="1"/>
      <c r="F655" s="1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 x14ac:dyDescent="0.25">
      <c r="A656" s="1"/>
      <c r="B656" s="1"/>
      <c r="C656" s="1"/>
      <c r="D656" s="1"/>
      <c r="E656" s="1"/>
      <c r="F656" s="1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 x14ac:dyDescent="0.25">
      <c r="A657" s="1"/>
      <c r="B657" s="1"/>
      <c r="C657" s="1"/>
      <c r="D657" s="1"/>
      <c r="E657" s="1"/>
      <c r="F657" s="1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 x14ac:dyDescent="0.25">
      <c r="A658" s="1"/>
      <c r="B658" s="1"/>
      <c r="C658" s="1"/>
      <c r="D658" s="1"/>
      <c r="E658" s="1"/>
      <c r="F658" s="1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 x14ac:dyDescent="0.25">
      <c r="A659" s="1"/>
      <c r="B659" s="1"/>
      <c r="C659" s="1"/>
      <c r="D659" s="1"/>
      <c r="E659" s="1"/>
      <c r="F659" s="1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 x14ac:dyDescent="0.25">
      <c r="A660" s="1"/>
      <c r="B660" s="1"/>
      <c r="C660" s="1"/>
      <c r="D660" s="1"/>
      <c r="E660" s="1"/>
      <c r="F660" s="1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 x14ac:dyDescent="0.25">
      <c r="A661" s="1"/>
      <c r="B661" s="1"/>
      <c r="C661" s="1"/>
      <c r="D661" s="1"/>
      <c r="E661" s="1"/>
      <c r="F661" s="1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 x14ac:dyDescent="0.25">
      <c r="A662" s="1"/>
      <c r="B662" s="1"/>
      <c r="C662" s="1"/>
      <c r="D662" s="1"/>
      <c r="E662" s="1"/>
      <c r="F662" s="1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 x14ac:dyDescent="0.25">
      <c r="A663" s="1"/>
      <c r="B663" s="1"/>
      <c r="C663" s="1"/>
      <c r="D663" s="1"/>
      <c r="E663" s="1"/>
      <c r="F663" s="1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 x14ac:dyDescent="0.25">
      <c r="A664" s="1"/>
      <c r="B664" s="1"/>
      <c r="C664" s="1"/>
      <c r="D664" s="1"/>
      <c r="E664" s="1"/>
      <c r="F664" s="1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 x14ac:dyDescent="0.25">
      <c r="A665" s="1"/>
      <c r="B665" s="1"/>
      <c r="C665" s="1"/>
      <c r="D665" s="1"/>
      <c r="E665" s="1"/>
      <c r="F665" s="1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 x14ac:dyDescent="0.25">
      <c r="A666" s="1"/>
      <c r="B666" s="1"/>
      <c r="C666" s="1"/>
      <c r="D666" s="1"/>
      <c r="E666" s="1"/>
      <c r="F666" s="1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 x14ac:dyDescent="0.25">
      <c r="A667" s="1"/>
      <c r="B667" s="1"/>
      <c r="C667" s="1"/>
      <c r="D667" s="1"/>
      <c r="E667" s="1"/>
      <c r="F667" s="1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 x14ac:dyDescent="0.25">
      <c r="A668" s="1"/>
      <c r="B668" s="1"/>
      <c r="C668" s="1"/>
      <c r="D668" s="1"/>
      <c r="E668" s="1"/>
      <c r="F668" s="1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 x14ac:dyDescent="0.25">
      <c r="A669" s="1"/>
      <c r="B669" s="1"/>
      <c r="C669" s="1"/>
      <c r="D669" s="1"/>
      <c r="E669" s="1"/>
      <c r="F669" s="1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 x14ac:dyDescent="0.25">
      <c r="A670" s="1"/>
      <c r="B670" s="1"/>
      <c r="C670" s="1"/>
      <c r="D670" s="1"/>
      <c r="E670" s="1"/>
      <c r="F670" s="1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 x14ac:dyDescent="0.25">
      <c r="A671" s="1"/>
      <c r="B671" s="1"/>
      <c r="C671" s="1"/>
      <c r="D671" s="1"/>
      <c r="E671" s="1"/>
      <c r="F671" s="1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 x14ac:dyDescent="0.25">
      <c r="A672" s="1"/>
      <c r="B672" s="1"/>
      <c r="C672" s="1"/>
      <c r="D672" s="1"/>
      <c r="E672" s="1"/>
      <c r="F672" s="1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 x14ac:dyDescent="0.25">
      <c r="A673" s="1"/>
      <c r="B673" s="1"/>
      <c r="C673" s="1"/>
      <c r="D673" s="1"/>
      <c r="E673" s="1"/>
      <c r="F673" s="1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 x14ac:dyDescent="0.25">
      <c r="A674" s="1"/>
      <c r="B674" s="1"/>
      <c r="C674" s="1"/>
      <c r="D674" s="1"/>
      <c r="E674" s="1"/>
      <c r="F674" s="1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 x14ac:dyDescent="0.25">
      <c r="A675" s="1"/>
      <c r="B675" s="1"/>
      <c r="C675" s="1"/>
      <c r="D675" s="1"/>
      <c r="E675" s="1"/>
      <c r="F675" s="1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 x14ac:dyDescent="0.25">
      <c r="A676" s="1"/>
      <c r="B676" s="1"/>
      <c r="C676" s="1"/>
      <c r="D676" s="1"/>
      <c r="E676" s="1"/>
      <c r="F676" s="1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 x14ac:dyDescent="0.25">
      <c r="A677" s="1"/>
      <c r="B677" s="1"/>
      <c r="C677" s="1"/>
      <c r="D677" s="1"/>
      <c r="E677" s="1"/>
      <c r="F677" s="1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 x14ac:dyDescent="0.25">
      <c r="A678" s="1"/>
      <c r="B678" s="1"/>
      <c r="C678" s="1"/>
      <c r="D678" s="1"/>
      <c r="E678" s="1"/>
      <c r="F678" s="1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 x14ac:dyDescent="0.25">
      <c r="A679" s="1"/>
      <c r="B679" s="1"/>
      <c r="C679" s="1"/>
      <c r="D679" s="1"/>
      <c r="E679" s="1"/>
      <c r="F679" s="1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 x14ac:dyDescent="0.25">
      <c r="A680" s="1"/>
      <c r="B680" s="1"/>
      <c r="C680" s="1"/>
      <c r="D680" s="1"/>
      <c r="E680" s="1"/>
      <c r="F680" s="1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 x14ac:dyDescent="0.25">
      <c r="A681" s="1"/>
      <c r="B681" s="1"/>
      <c r="C681" s="1"/>
      <c r="D681" s="1"/>
      <c r="E681" s="1"/>
      <c r="F681" s="1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 x14ac:dyDescent="0.25">
      <c r="A682" s="1"/>
      <c r="B682" s="1"/>
      <c r="C682" s="1"/>
      <c r="D682" s="1"/>
      <c r="E682" s="1"/>
      <c r="F682" s="1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 x14ac:dyDescent="0.25">
      <c r="A683" s="1"/>
      <c r="B683" s="1"/>
      <c r="C683" s="1"/>
      <c r="D683" s="1"/>
      <c r="E683" s="1"/>
      <c r="F683" s="1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 x14ac:dyDescent="0.25">
      <c r="A684" s="1"/>
      <c r="B684" s="1"/>
      <c r="C684" s="1"/>
      <c r="D684" s="1"/>
      <c r="E684" s="1"/>
      <c r="F684" s="1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 x14ac:dyDescent="0.25">
      <c r="A685" s="1"/>
      <c r="B685" s="1"/>
      <c r="C685" s="1"/>
      <c r="D685" s="1"/>
      <c r="E685" s="1"/>
      <c r="F685" s="1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 x14ac:dyDescent="0.25">
      <c r="A686" s="1"/>
      <c r="B686" s="1"/>
      <c r="C686" s="1"/>
      <c r="D686" s="1"/>
      <c r="E686" s="1"/>
      <c r="F686" s="1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 x14ac:dyDescent="0.25">
      <c r="A687" s="1"/>
      <c r="B687" s="1"/>
      <c r="C687" s="1"/>
      <c r="D687" s="1"/>
      <c r="E687" s="1"/>
      <c r="F687" s="1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 x14ac:dyDescent="0.25">
      <c r="A688" s="1"/>
      <c r="B688" s="1"/>
      <c r="C688" s="1"/>
      <c r="D688" s="1"/>
      <c r="E688" s="1"/>
      <c r="F688" s="1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 x14ac:dyDescent="0.25">
      <c r="A689" s="1"/>
      <c r="B689" s="1"/>
      <c r="C689" s="1"/>
      <c r="D689" s="1"/>
      <c r="E689" s="1"/>
      <c r="F689" s="1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 x14ac:dyDescent="0.25">
      <c r="A690" s="1"/>
      <c r="B690" s="1"/>
      <c r="C690" s="1"/>
      <c r="D690" s="1"/>
      <c r="E690" s="1"/>
      <c r="F690" s="1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 x14ac:dyDescent="0.25">
      <c r="A691" s="1"/>
      <c r="B691" s="1"/>
      <c r="C691" s="1"/>
      <c r="D691" s="1"/>
      <c r="E691" s="1"/>
      <c r="F691" s="1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 x14ac:dyDescent="0.25">
      <c r="A692" s="1"/>
      <c r="B692" s="1"/>
      <c r="C692" s="1"/>
      <c r="D692" s="1"/>
      <c r="E692" s="1"/>
      <c r="F692" s="1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 x14ac:dyDescent="0.25">
      <c r="A693" s="1"/>
      <c r="B693" s="1"/>
      <c r="C693" s="1"/>
      <c r="D693" s="1"/>
      <c r="E693" s="1"/>
      <c r="F693" s="1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 x14ac:dyDescent="0.25">
      <c r="A694" s="1"/>
      <c r="B694" s="1"/>
      <c r="C694" s="1"/>
      <c r="D694" s="1"/>
      <c r="E694" s="1"/>
      <c r="F694" s="1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 x14ac:dyDescent="0.25">
      <c r="A695" s="1"/>
      <c r="B695" s="1"/>
      <c r="C695" s="1"/>
      <c r="D695" s="1"/>
      <c r="E695" s="1"/>
      <c r="F695" s="1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 x14ac:dyDescent="0.25">
      <c r="A696" s="1"/>
      <c r="B696" s="1"/>
      <c r="C696" s="1"/>
      <c r="D696" s="1"/>
      <c r="E696" s="1"/>
      <c r="F696" s="1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 x14ac:dyDescent="0.25">
      <c r="A697" s="1"/>
      <c r="B697" s="1"/>
      <c r="C697" s="1"/>
      <c r="D697" s="1"/>
      <c r="E697" s="1"/>
      <c r="F697" s="1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 x14ac:dyDescent="0.25">
      <c r="A698" s="1"/>
      <c r="B698" s="1"/>
      <c r="C698" s="1"/>
      <c r="D698" s="1"/>
      <c r="E698" s="1"/>
      <c r="F698" s="1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 x14ac:dyDescent="0.25">
      <c r="A699" s="1"/>
      <c r="B699" s="1"/>
      <c r="C699" s="1"/>
      <c r="D699" s="1"/>
      <c r="E699" s="1"/>
      <c r="F699" s="1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 x14ac:dyDescent="0.25">
      <c r="A700" s="1"/>
      <c r="B700" s="1"/>
      <c r="C700" s="1"/>
      <c r="D700" s="1"/>
      <c r="E700" s="1"/>
      <c r="F700" s="1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 x14ac:dyDescent="0.25">
      <c r="A701" s="1"/>
      <c r="B701" s="1"/>
      <c r="C701" s="1"/>
      <c r="D701" s="1"/>
      <c r="E701" s="1"/>
      <c r="F701" s="1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 x14ac:dyDescent="0.25">
      <c r="A702" s="1"/>
      <c r="B702" s="1"/>
      <c r="C702" s="1"/>
      <c r="D702" s="1"/>
      <c r="E702" s="1"/>
      <c r="F702" s="1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 x14ac:dyDescent="0.25">
      <c r="A703" s="1"/>
      <c r="B703" s="1"/>
      <c r="C703" s="1"/>
      <c r="D703" s="1"/>
      <c r="E703" s="1"/>
      <c r="F703" s="1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 x14ac:dyDescent="0.25">
      <c r="A704" s="1"/>
      <c r="B704" s="1"/>
      <c r="C704" s="1"/>
      <c r="D704" s="1"/>
      <c r="E704" s="1"/>
      <c r="F704" s="1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 x14ac:dyDescent="0.25">
      <c r="A705" s="1"/>
      <c r="B705" s="1"/>
      <c r="C705" s="1"/>
      <c r="D705" s="1"/>
      <c r="E705" s="1"/>
      <c r="F705" s="1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 x14ac:dyDescent="0.25">
      <c r="A706" s="1"/>
      <c r="B706" s="1"/>
      <c r="C706" s="1"/>
      <c r="D706" s="1"/>
      <c r="E706" s="1"/>
      <c r="F706" s="1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 x14ac:dyDescent="0.25">
      <c r="A707" s="1"/>
      <c r="B707" s="1"/>
      <c r="C707" s="1"/>
      <c r="D707" s="1"/>
      <c r="E707" s="1"/>
      <c r="F707" s="1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 x14ac:dyDescent="0.25">
      <c r="A708" s="1"/>
      <c r="B708" s="1"/>
      <c r="C708" s="1"/>
      <c r="D708" s="1"/>
      <c r="E708" s="1"/>
      <c r="F708" s="1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 x14ac:dyDescent="0.25">
      <c r="A709" s="1"/>
      <c r="B709" s="1"/>
      <c r="C709" s="1"/>
      <c r="D709" s="1"/>
      <c r="E709" s="1"/>
      <c r="F709" s="1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 x14ac:dyDescent="0.25">
      <c r="A710" s="1"/>
      <c r="B710" s="1"/>
      <c r="C710" s="1"/>
      <c r="D710" s="1"/>
      <c r="E710" s="1"/>
      <c r="F710" s="1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 x14ac:dyDescent="0.25">
      <c r="A711" s="1"/>
      <c r="B711" s="1"/>
      <c r="C711" s="1"/>
      <c r="D711" s="1"/>
      <c r="E711" s="1"/>
      <c r="F711" s="1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 x14ac:dyDescent="0.25">
      <c r="A712" s="1"/>
      <c r="B712" s="1"/>
      <c r="C712" s="1"/>
      <c r="D712" s="1"/>
      <c r="E712" s="1"/>
      <c r="F712" s="1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 x14ac:dyDescent="0.25">
      <c r="A713" s="1"/>
      <c r="B713" s="1"/>
      <c r="C713" s="1"/>
      <c r="D713" s="1"/>
      <c r="E713" s="1"/>
      <c r="F713" s="1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 x14ac:dyDescent="0.25">
      <c r="A714" s="1"/>
      <c r="B714" s="1"/>
      <c r="C714" s="1"/>
      <c r="D714" s="1"/>
      <c r="E714" s="1"/>
      <c r="F714" s="1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 x14ac:dyDescent="0.25">
      <c r="A715" s="1"/>
      <c r="B715" s="1"/>
      <c r="C715" s="1"/>
      <c r="D715" s="1"/>
      <c r="E715" s="1"/>
      <c r="F715" s="1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 x14ac:dyDescent="0.25">
      <c r="A716" s="1"/>
      <c r="B716" s="1"/>
      <c r="C716" s="1"/>
      <c r="D716" s="1"/>
      <c r="E716" s="1"/>
      <c r="F716" s="1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 x14ac:dyDescent="0.25">
      <c r="A717" s="1"/>
      <c r="B717" s="1"/>
      <c r="C717" s="1"/>
      <c r="D717" s="1"/>
      <c r="E717" s="1"/>
      <c r="F717" s="1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 x14ac:dyDescent="0.25">
      <c r="A718" s="1"/>
      <c r="B718" s="1"/>
      <c r="C718" s="1"/>
      <c r="D718" s="1"/>
      <c r="E718" s="1"/>
      <c r="F718" s="1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 x14ac:dyDescent="0.25">
      <c r="A719" s="1"/>
      <c r="B719" s="1"/>
      <c r="C719" s="1"/>
      <c r="D719" s="1"/>
      <c r="E719" s="1"/>
      <c r="F719" s="1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 x14ac:dyDescent="0.25">
      <c r="A720" s="1"/>
      <c r="B720" s="1"/>
      <c r="C720" s="1"/>
      <c r="D720" s="1"/>
      <c r="E720" s="1"/>
      <c r="F720" s="1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 x14ac:dyDescent="0.25">
      <c r="A721" s="1"/>
      <c r="B721" s="1"/>
      <c r="C721" s="1"/>
      <c r="D721" s="1"/>
      <c r="E721" s="1"/>
      <c r="F721" s="1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 x14ac:dyDescent="0.25">
      <c r="A722" s="1"/>
      <c r="B722" s="1"/>
      <c r="C722" s="1"/>
      <c r="D722" s="1"/>
      <c r="E722" s="1"/>
      <c r="F722" s="1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 x14ac:dyDescent="0.25">
      <c r="A723" s="1"/>
      <c r="B723" s="1"/>
      <c r="C723" s="1"/>
      <c r="D723" s="1"/>
      <c r="E723" s="1"/>
      <c r="F723" s="1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 x14ac:dyDescent="0.25">
      <c r="A724" s="1"/>
      <c r="B724" s="1"/>
      <c r="C724" s="1"/>
      <c r="D724" s="1"/>
      <c r="E724" s="1"/>
      <c r="F724" s="1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 x14ac:dyDescent="0.25">
      <c r="A725" s="1"/>
      <c r="B725" s="1"/>
      <c r="C725" s="1"/>
      <c r="D725" s="1"/>
      <c r="E725" s="1"/>
      <c r="F725" s="1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 x14ac:dyDescent="0.25">
      <c r="A726" s="1"/>
      <c r="B726" s="1"/>
      <c r="C726" s="1"/>
      <c r="D726" s="1"/>
      <c r="E726" s="1"/>
      <c r="F726" s="1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 x14ac:dyDescent="0.25">
      <c r="A727" s="1"/>
      <c r="B727" s="1"/>
      <c r="C727" s="1"/>
      <c r="D727" s="1"/>
      <c r="E727" s="1"/>
      <c r="F727" s="1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 x14ac:dyDescent="0.25">
      <c r="A728" s="1"/>
      <c r="B728" s="1"/>
      <c r="C728" s="1"/>
      <c r="D728" s="1"/>
      <c r="E728" s="1"/>
      <c r="F728" s="1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 x14ac:dyDescent="0.25">
      <c r="A729" s="1"/>
      <c r="B729" s="1"/>
      <c r="C729" s="1"/>
      <c r="D729" s="1"/>
      <c r="E729" s="1"/>
      <c r="F729" s="1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 x14ac:dyDescent="0.25">
      <c r="A730" s="1"/>
      <c r="B730" s="1"/>
      <c r="C730" s="1"/>
      <c r="D730" s="1"/>
      <c r="E730" s="1"/>
      <c r="F730" s="1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 x14ac:dyDescent="0.25">
      <c r="A731" s="1"/>
      <c r="B731" s="1"/>
      <c r="C731" s="1"/>
      <c r="D731" s="1"/>
      <c r="E731" s="1"/>
      <c r="F731" s="1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 x14ac:dyDescent="0.25">
      <c r="A732" s="1"/>
      <c r="B732" s="1"/>
      <c r="C732" s="1"/>
      <c r="D732" s="1"/>
      <c r="E732" s="1"/>
      <c r="F732" s="1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 x14ac:dyDescent="0.25">
      <c r="A733" s="1"/>
      <c r="B733" s="1"/>
      <c r="C733" s="1"/>
      <c r="D733" s="1"/>
      <c r="E733" s="1"/>
      <c r="F733" s="1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 x14ac:dyDescent="0.25">
      <c r="A734" s="1"/>
      <c r="B734" s="1"/>
      <c r="C734" s="1"/>
      <c r="D734" s="1"/>
      <c r="E734" s="1"/>
      <c r="F734" s="1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 x14ac:dyDescent="0.25">
      <c r="A735" s="1"/>
      <c r="B735" s="1"/>
      <c r="C735" s="1"/>
      <c r="D735" s="1"/>
      <c r="E735" s="1"/>
      <c r="F735" s="1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 x14ac:dyDescent="0.25">
      <c r="A736" s="1"/>
      <c r="B736" s="1"/>
      <c r="C736" s="1"/>
      <c r="D736" s="1"/>
      <c r="E736" s="1"/>
      <c r="F736" s="1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 x14ac:dyDescent="0.25">
      <c r="A737" s="1"/>
      <c r="B737" s="1"/>
      <c r="C737" s="1"/>
      <c r="D737" s="1"/>
      <c r="E737" s="1"/>
      <c r="F737" s="1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 x14ac:dyDescent="0.25">
      <c r="A738" s="1"/>
      <c r="B738" s="1"/>
      <c r="C738" s="1"/>
      <c r="D738" s="1"/>
      <c r="E738" s="1"/>
      <c r="F738" s="1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 x14ac:dyDescent="0.25">
      <c r="A739" s="1"/>
      <c r="B739" s="1"/>
      <c r="C739" s="1"/>
      <c r="D739" s="1"/>
      <c r="E739" s="1"/>
      <c r="F739" s="1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 x14ac:dyDescent="0.25">
      <c r="A740" s="1"/>
      <c r="B740" s="1"/>
      <c r="C740" s="1"/>
      <c r="D740" s="1"/>
      <c r="E740" s="1"/>
      <c r="F740" s="1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 x14ac:dyDescent="0.25">
      <c r="A741" s="1"/>
      <c r="B741" s="1"/>
      <c r="C741" s="1"/>
      <c r="D741" s="1"/>
      <c r="E741" s="1"/>
      <c r="F741" s="1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 x14ac:dyDescent="0.25">
      <c r="A742" s="1"/>
      <c r="B742" s="1"/>
      <c r="C742" s="1"/>
      <c r="D742" s="1"/>
      <c r="E742" s="1"/>
      <c r="F742" s="1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 x14ac:dyDescent="0.25">
      <c r="A743" s="1"/>
      <c r="B743" s="1"/>
      <c r="C743" s="1"/>
      <c r="D743" s="1"/>
      <c r="E743" s="1"/>
      <c r="F743" s="1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 x14ac:dyDescent="0.25">
      <c r="A744" s="1"/>
      <c r="B744" s="1"/>
      <c r="C744" s="1"/>
      <c r="D744" s="1"/>
      <c r="E744" s="1"/>
      <c r="F744" s="1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 x14ac:dyDescent="0.25">
      <c r="A745" s="1"/>
      <c r="B745" s="1"/>
      <c r="C745" s="1"/>
      <c r="D745" s="1"/>
      <c r="E745" s="1"/>
      <c r="F745" s="1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 x14ac:dyDescent="0.25">
      <c r="A746" s="1"/>
      <c r="B746" s="1"/>
      <c r="C746" s="1"/>
      <c r="D746" s="1"/>
      <c r="E746" s="1"/>
      <c r="F746" s="1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 x14ac:dyDescent="0.25">
      <c r="A747" s="1"/>
      <c r="B747" s="1"/>
      <c r="C747" s="1"/>
      <c r="D747" s="1"/>
      <c r="E747" s="1"/>
      <c r="F747" s="1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 x14ac:dyDescent="0.25">
      <c r="A748" s="1"/>
      <c r="B748" s="1"/>
      <c r="C748" s="1"/>
      <c r="D748" s="1"/>
      <c r="E748" s="1"/>
      <c r="F748" s="1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 x14ac:dyDescent="0.25">
      <c r="A749" s="1"/>
      <c r="B749" s="1"/>
      <c r="C749" s="1"/>
      <c r="D749" s="1"/>
      <c r="E749" s="1"/>
      <c r="F749" s="1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 x14ac:dyDescent="0.25">
      <c r="A750" s="1"/>
      <c r="B750" s="1"/>
      <c r="C750" s="1"/>
      <c r="D750" s="1"/>
      <c r="E750" s="1"/>
      <c r="F750" s="1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 x14ac:dyDescent="0.25">
      <c r="A751" s="1"/>
      <c r="B751" s="1"/>
      <c r="C751" s="1"/>
      <c r="D751" s="1"/>
      <c r="E751" s="1"/>
      <c r="F751" s="1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 x14ac:dyDescent="0.25">
      <c r="A752" s="1"/>
      <c r="B752" s="1"/>
      <c r="C752" s="1"/>
      <c r="D752" s="1"/>
      <c r="E752" s="1"/>
      <c r="F752" s="1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 x14ac:dyDescent="0.25">
      <c r="A753" s="1"/>
      <c r="B753" s="1"/>
      <c r="C753" s="1"/>
      <c r="D753" s="1"/>
      <c r="E753" s="1"/>
      <c r="F753" s="1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 x14ac:dyDescent="0.25">
      <c r="A754" s="1"/>
      <c r="B754" s="1"/>
      <c r="C754" s="1"/>
      <c r="D754" s="1"/>
      <c r="E754" s="1"/>
      <c r="F754" s="1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 x14ac:dyDescent="0.25">
      <c r="A755" s="1"/>
      <c r="B755" s="1"/>
      <c r="C755" s="1"/>
      <c r="D755" s="1"/>
      <c r="E755" s="1"/>
      <c r="F755" s="1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 x14ac:dyDescent="0.25">
      <c r="A756" s="1"/>
      <c r="B756" s="1"/>
      <c r="C756" s="1"/>
      <c r="D756" s="1"/>
      <c r="E756" s="1"/>
      <c r="F756" s="1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 x14ac:dyDescent="0.25">
      <c r="A757" s="1"/>
      <c r="B757" s="1"/>
      <c r="C757" s="1"/>
      <c r="D757" s="1"/>
      <c r="E757" s="1"/>
      <c r="F757" s="1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 x14ac:dyDescent="0.25">
      <c r="A758" s="1"/>
      <c r="B758" s="1"/>
      <c r="C758" s="1"/>
      <c r="D758" s="1"/>
      <c r="E758" s="1"/>
      <c r="F758" s="1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 x14ac:dyDescent="0.25">
      <c r="A759" s="1"/>
      <c r="B759" s="1"/>
      <c r="C759" s="1"/>
      <c r="D759" s="1"/>
      <c r="E759" s="1"/>
      <c r="F759" s="1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 x14ac:dyDescent="0.25">
      <c r="A760" s="1"/>
      <c r="B760" s="1"/>
      <c r="C760" s="1"/>
      <c r="D760" s="1"/>
      <c r="E760" s="1"/>
      <c r="F760" s="1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 x14ac:dyDescent="0.25">
      <c r="A761" s="1"/>
      <c r="B761" s="1"/>
      <c r="C761" s="1"/>
      <c r="D761" s="1"/>
      <c r="E761" s="1"/>
      <c r="F761" s="1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 x14ac:dyDescent="0.25">
      <c r="A762" s="1"/>
      <c r="B762" s="1"/>
      <c r="C762" s="1"/>
      <c r="D762" s="1"/>
      <c r="E762" s="1"/>
      <c r="F762" s="1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 x14ac:dyDescent="0.25">
      <c r="A763" s="1"/>
      <c r="B763" s="1"/>
      <c r="C763" s="1"/>
      <c r="D763" s="1"/>
      <c r="E763" s="1"/>
      <c r="F763" s="1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 x14ac:dyDescent="0.25">
      <c r="A764" s="1"/>
      <c r="B764" s="1"/>
      <c r="C764" s="1"/>
      <c r="D764" s="1"/>
      <c r="E764" s="1"/>
      <c r="F764" s="1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 x14ac:dyDescent="0.25">
      <c r="A765" s="1"/>
      <c r="B765" s="1"/>
      <c r="C765" s="1"/>
      <c r="D765" s="1"/>
      <c r="E765" s="1"/>
      <c r="F765" s="1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 x14ac:dyDescent="0.25">
      <c r="A766" s="1"/>
      <c r="B766" s="1"/>
      <c r="C766" s="1"/>
      <c r="D766" s="1"/>
      <c r="E766" s="1"/>
      <c r="F766" s="1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 x14ac:dyDescent="0.25">
      <c r="A767" s="1"/>
      <c r="B767" s="1"/>
      <c r="C767" s="1"/>
      <c r="D767" s="1"/>
      <c r="E767" s="1"/>
      <c r="F767" s="1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 x14ac:dyDescent="0.25">
      <c r="A768" s="1"/>
      <c r="B768" s="1"/>
      <c r="C768" s="1"/>
      <c r="D768" s="1"/>
      <c r="E768" s="1"/>
      <c r="F768" s="1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 x14ac:dyDescent="0.25">
      <c r="A769" s="1"/>
      <c r="B769" s="1"/>
      <c r="C769" s="1"/>
      <c r="D769" s="1"/>
      <c r="E769" s="1"/>
      <c r="F769" s="1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 x14ac:dyDescent="0.25">
      <c r="A770" s="1"/>
      <c r="B770" s="1"/>
      <c r="C770" s="1"/>
      <c r="D770" s="1"/>
      <c r="E770" s="1"/>
      <c r="F770" s="1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 x14ac:dyDescent="0.25">
      <c r="A771" s="1"/>
      <c r="B771" s="1"/>
      <c r="C771" s="1"/>
      <c r="D771" s="1"/>
      <c r="E771" s="1"/>
      <c r="F771" s="1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 x14ac:dyDescent="0.25">
      <c r="A772" s="1"/>
      <c r="B772" s="1"/>
      <c r="C772" s="1"/>
      <c r="D772" s="1"/>
      <c r="E772" s="1"/>
      <c r="F772" s="1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 x14ac:dyDescent="0.25">
      <c r="A773" s="1"/>
      <c r="B773" s="1"/>
      <c r="C773" s="1"/>
      <c r="D773" s="1"/>
      <c r="E773" s="1"/>
      <c r="F773" s="1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 x14ac:dyDescent="0.25">
      <c r="A774" s="1"/>
      <c r="B774" s="1"/>
      <c r="C774" s="1"/>
      <c r="D774" s="1"/>
      <c r="E774" s="1"/>
      <c r="F774" s="1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 x14ac:dyDescent="0.25">
      <c r="A775" s="1"/>
      <c r="B775" s="1"/>
      <c r="C775" s="1"/>
      <c r="D775" s="1"/>
      <c r="E775" s="1"/>
      <c r="F775" s="1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 x14ac:dyDescent="0.25">
      <c r="A776" s="1"/>
      <c r="B776" s="1"/>
      <c r="C776" s="1"/>
      <c r="D776" s="1"/>
      <c r="E776" s="1"/>
      <c r="F776" s="1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 x14ac:dyDescent="0.25">
      <c r="A777" s="1"/>
      <c r="B777" s="1"/>
      <c r="C777" s="1"/>
      <c r="D777" s="1"/>
      <c r="E777" s="1"/>
      <c r="F777" s="1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 x14ac:dyDescent="0.25">
      <c r="A778" s="1"/>
      <c r="B778" s="1"/>
      <c r="C778" s="1"/>
      <c r="D778" s="1"/>
      <c r="E778" s="1"/>
      <c r="F778" s="1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 x14ac:dyDescent="0.25">
      <c r="A779" s="1"/>
      <c r="B779" s="1"/>
      <c r="C779" s="1"/>
      <c r="D779" s="1"/>
      <c r="E779" s="1"/>
      <c r="F779" s="1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 x14ac:dyDescent="0.25">
      <c r="A780" s="1"/>
      <c r="B780" s="1"/>
      <c r="C780" s="1"/>
      <c r="D780" s="1"/>
      <c r="E780" s="1"/>
      <c r="F780" s="1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 x14ac:dyDescent="0.25">
      <c r="A781" s="1"/>
      <c r="B781" s="1"/>
      <c r="C781" s="1"/>
      <c r="D781" s="1"/>
      <c r="E781" s="1"/>
      <c r="F781" s="1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 x14ac:dyDescent="0.25">
      <c r="A782" s="1"/>
      <c r="B782" s="1"/>
      <c r="C782" s="1"/>
      <c r="D782" s="1"/>
      <c r="E782" s="1"/>
      <c r="F782" s="1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 x14ac:dyDescent="0.25">
      <c r="A783" s="1"/>
      <c r="B783" s="1"/>
      <c r="C783" s="1"/>
      <c r="D783" s="1"/>
      <c r="E783" s="1"/>
      <c r="F783" s="1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 x14ac:dyDescent="0.25">
      <c r="A784" s="1"/>
      <c r="B784" s="1"/>
      <c r="C784" s="1"/>
      <c r="D784" s="1"/>
      <c r="E784" s="1"/>
      <c r="F784" s="1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 x14ac:dyDescent="0.25">
      <c r="A785" s="1"/>
      <c r="B785" s="1"/>
      <c r="C785" s="1"/>
      <c r="D785" s="1"/>
      <c r="E785" s="1"/>
      <c r="F785" s="1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 x14ac:dyDescent="0.25">
      <c r="A786" s="1"/>
      <c r="B786" s="1"/>
      <c r="C786" s="1"/>
      <c r="D786" s="1"/>
      <c r="E786" s="1"/>
      <c r="F786" s="1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 x14ac:dyDescent="0.25">
      <c r="A787" s="1"/>
      <c r="B787" s="1"/>
      <c r="C787" s="1"/>
      <c r="D787" s="1"/>
      <c r="E787" s="1"/>
      <c r="F787" s="1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 x14ac:dyDescent="0.25">
      <c r="A788" s="1"/>
      <c r="B788" s="1"/>
      <c r="C788" s="1"/>
      <c r="D788" s="1"/>
      <c r="E788" s="1"/>
      <c r="F788" s="1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 x14ac:dyDescent="0.25">
      <c r="A789" s="1"/>
      <c r="B789" s="1"/>
      <c r="C789" s="1"/>
      <c r="D789" s="1"/>
      <c r="E789" s="1"/>
      <c r="F789" s="1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 x14ac:dyDescent="0.25">
      <c r="A790" s="1"/>
      <c r="B790" s="1"/>
      <c r="C790" s="1"/>
      <c r="D790" s="1"/>
      <c r="E790" s="1"/>
      <c r="F790" s="1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 x14ac:dyDescent="0.25">
      <c r="A791" s="1"/>
      <c r="B791" s="1"/>
      <c r="C791" s="1"/>
      <c r="D791" s="1"/>
      <c r="E791" s="1"/>
      <c r="F791" s="1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 x14ac:dyDescent="0.25">
      <c r="A792" s="1"/>
      <c r="B792" s="1"/>
      <c r="C792" s="1"/>
      <c r="D792" s="1"/>
      <c r="E792" s="1"/>
      <c r="F792" s="1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 x14ac:dyDescent="0.25">
      <c r="A793" s="1"/>
      <c r="B793" s="1"/>
      <c r="C793" s="1"/>
      <c r="D793" s="1"/>
      <c r="E793" s="1"/>
      <c r="F793" s="1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 x14ac:dyDescent="0.25">
      <c r="A794" s="1"/>
      <c r="B794" s="1"/>
      <c r="C794" s="1"/>
      <c r="D794" s="1"/>
      <c r="E794" s="1"/>
      <c r="F794" s="1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 x14ac:dyDescent="0.25">
      <c r="A795" s="1"/>
      <c r="B795" s="1"/>
      <c r="C795" s="1"/>
      <c r="D795" s="1"/>
      <c r="E795" s="1"/>
      <c r="F795" s="1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 x14ac:dyDescent="0.25">
      <c r="A796" s="1"/>
      <c r="B796" s="1"/>
      <c r="C796" s="1"/>
      <c r="D796" s="1"/>
      <c r="E796" s="1"/>
      <c r="F796" s="1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 x14ac:dyDescent="0.25">
      <c r="A797" s="1"/>
      <c r="B797" s="1"/>
      <c r="C797" s="1"/>
      <c r="D797" s="1"/>
      <c r="E797" s="1"/>
      <c r="F797" s="1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 x14ac:dyDescent="0.25">
      <c r="A798" s="1"/>
      <c r="B798" s="1"/>
      <c r="C798" s="1"/>
      <c r="D798" s="1"/>
      <c r="E798" s="1"/>
      <c r="F798" s="1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 x14ac:dyDescent="0.25">
      <c r="A799" s="1"/>
      <c r="B799" s="1"/>
      <c r="C799" s="1"/>
      <c r="D799" s="1"/>
      <c r="E799" s="1"/>
      <c r="F799" s="1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 x14ac:dyDescent="0.25">
      <c r="A800" s="1"/>
      <c r="B800" s="1"/>
      <c r="C800" s="1"/>
      <c r="D800" s="1"/>
      <c r="E800" s="1"/>
      <c r="F800" s="1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 x14ac:dyDescent="0.25">
      <c r="A801" s="1"/>
      <c r="B801" s="1"/>
      <c r="C801" s="1"/>
      <c r="D801" s="1"/>
      <c r="E801" s="1"/>
      <c r="F801" s="1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 x14ac:dyDescent="0.25">
      <c r="A802" s="1"/>
      <c r="B802" s="1"/>
      <c r="C802" s="1"/>
      <c r="D802" s="1"/>
      <c r="E802" s="1"/>
      <c r="F802" s="1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 x14ac:dyDescent="0.25">
      <c r="A803" s="1"/>
      <c r="B803" s="1"/>
      <c r="C803" s="1"/>
      <c r="D803" s="1"/>
      <c r="E803" s="1"/>
      <c r="F803" s="1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 x14ac:dyDescent="0.25">
      <c r="A804" s="1"/>
      <c r="B804" s="1"/>
      <c r="C804" s="1"/>
      <c r="D804" s="1"/>
      <c r="E804" s="1"/>
      <c r="F804" s="1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 x14ac:dyDescent="0.25">
      <c r="A805" s="1"/>
      <c r="B805" s="1"/>
      <c r="C805" s="1"/>
      <c r="D805" s="1"/>
      <c r="E805" s="1"/>
      <c r="F805" s="1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 x14ac:dyDescent="0.25">
      <c r="A806" s="1"/>
      <c r="B806" s="1"/>
      <c r="C806" s="1"/>
      <c r="D806" s="1"/>
      <c r="E806" s="1"/>
      <c r="F806" s="1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 x14ac:dyDescent="0.25">
      <c r="A807" s="1"/>
      <c r="B807" s="1"/>
      <c r="C807" s="1"/>
      <c r="D807" s="1"/>
      <c r="E807" s="1"/>
      <c r="F807" s="1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 x14ac:dyDescent="0.25">
      <c r="A808" s="1"/>
      <c r="B808" s="1"/>
      <c r="C808" s="1"/>
      <c r="D808" s="1"/>
      <c r="E808" s="1"/>
      <c r="F808" s="1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 x14ac:dyDescent="0.25">
      <c r="A809" s="1"/>
      <c r="B809" s="1"/>
      <c r="C809" s="1"/>
      <c r="D809" s="1"/>
      <c r="E809" s="1"/>
      <c r="F809" s="1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 x14ac:dyDescent="0.25">
      <c r="A810" s="1"/>
      <c r="B810" s="1"/>
      <c r="C810" s="1"/>
      <c r="D810" s="1"/>
      <c r="E810" s="1"/>
      <c r="F810" s="1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 x14ac:dyDescent="0.25">
      <c r="A811" s="1"/>
      <c r="B811" s="1"/>
      <c r="C811" s="1"/>
      <c r="D811" s="1"/>
      <c r="E811" s="1"/>
      <c r="F811" s="1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 x14ac:dyDescent="0.25">
      <c r="A812" s="1"/>
      <c r="B812" s="1"/>
      <c r="C812" s="1"/>
      <c r="D812" s="1"/>
      <c r="E812" s="1"/>
      <c r="F812" s="1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 x14ac:dyDescent="0.25">
      <c r="A813" s="1"/>
      <c r="B813" s="1"/>
      <c r="C813" s="1"/>
      <c r="D813" s="1"/>
      <c r="E813" s="1"/>
      <c r="F813" s="1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 x14ac:dyDescent="0.25">
      <c r="A814" s="1"/>
      <c r="B814" s="1"/>
      <c r="C814" s="1"/>
      <c r="D814" s="1"/>
      <c r="E814" s="1"/>
      <c r="F814" s="1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 x14ac:dyDescent="0.25">
      <c r="A815" s="1"/>
      <c r="B815" s="1"/>
      <c r="C815" s="1"/>
      <c r="D815" s="1"/>
      <c r="E815" s="1"/>
      <c r="F815" s="1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 x14ac:dyDescent="0.25">
      <c r="A816" s="1"/>
      <c r="B816" s="1"/>
      <c r="C816" s="1"/>
      <c r="D816" s="1"/>
      <c r="E816" s="1"/>
      <c r="F816" s="1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 x14ac:dyDescent="0.25">
      <c r="A817" s="1"/>
      <c r="B817" s="1"/>
      <c r="C817" s="1"/>
      <c r="D817" s="1"/>
      <c r="E817" s="1"/>
      <c r="F817" s="1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 x14ac:dyDescent="0.25">
      <c r="A818" s="1"/>
      <c r="B818" s="1"/>
      <c r="C818" s="1"/>
      <c r="D818" s="1"/>
      <c r="E818" s="1"/>
      <c r="F818" s="1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 x14ac:dyDescent="0.25">
      <c r="A819" s="1"/>
      <c r="B819" s="1"/>
      <c r="C819" s="1"/>
      <c r="D819" s="1"/>
      <c r="E819" s="1"/>
      <c r="F819" s="1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 x14ac:dyDescent="0.25">
      <c r="A820" s="1"/>
      <c r="B820" s="1"/>
      <c r="C820" s="1"/>
      <c r="D820" s="1"/>
      <c r="E820" s="1"/>
      <c r="F820" s="1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 x14ac:dyDescent="0.25">
      <c r="A821" s="1"/>
      <c r="B821" s="1"/>
      <c r="C821" s="1"/>
      <c r="D821" s="1"/>
      <c r="E821" s="1"/>
      <c r="F821" s="1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 x14ac:dyDescent="0.25">
      <c r="A822" s="1"/>
      <c r="B822" s="1"/>
      <c r="C822" s="1"/>
      <c r="D822" s="1"/>
      <c r="E822" s="1"/>
      <c r="F822" s="1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 x14ac:dyDescent="0.25">
      <c r="A823" s="1"/>
      <c r="B823" s="1"/>
      <c r="C823" s="1"/>
      <c r="D823" s="1"/>
      <c r="E823" s="1"/>
      <c r="F823" s="1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 x14ac:dyDescent="0.25">
      <c r="A824" s="1"/>
      <c r="B824" s="1"/>
      <c r="C824" s="1"/>
      <c r="D824" s="1"/>
      <c r="E824" s="1"/>
      <c r="F824" s="1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 x14ac:dyDescent="0.25">
      <c r="A825" s="1"/>
      <c r="B825" s="1"/>
      <c r="C825" s="1"/>
      <c r="D825" s="1"/>
      <c r="E825" s="1"/>
      <c r="F825" s="1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 x14ac:dyDescent="0.25">
      <c r="A826" s="1"/>
      <c r="B826" s="1"/>
      <c r="C826" s="1"/>
      <c r="D826" s="1"/>
      <c r="E826" s="1"/>
      <c r="F826" s="1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 x14ac:dyDescent="0.25">
      <c r="A827" s="1"/>
      <c r="B827" s="1"/>
      <c r="C827" s="1"/>
      <c r="D827" s="1"/>
      <c r="E827" s="1"/>
      <c r="F827" s="1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 x14ac:dyDescent="0.25">
      <c r="A828" s="1"/>
      <c r="B828" s="1"/>
      <c r="C828" s="1"/>
      <c r="D828" s="1"/>
      <c r="E828" s="1"/>
      <c r="F828" s="1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 x14ac:dyDescent="0.25">
      <c r="A829" s="1"/>
      <c r="B829" s="1"/>
      <c r="C829" s="1"/>
      <c r="D829" s="1"/>
      <c r="E829" s="1"/>
      <c r="F829" s="1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 x14ac:dyDescent="0.25">
      <c r="A830" s="1"/>
      <c r="B830" s="1"/>
      <c r="C830" s="1"/>
      <c r="D830" s="1"/>
      <c r="E830" s="1"/>
      <c r="F830" s="1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 x14ac:dyDescent="0.25">
      <c r="A831" s="1"/>
      <c r="B831" s="1"/>
      <c r="C831" s="1"/>
      <c r="D831" s="1"/>
      <c r="E831" s="1"/>
      <c r="F831" s="1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 x14ac:dyDescent="0.25">
      <c r="A832" s="1"/>
      <c r="B832" s="1"/>
      <c r="C832" s="1"/>
      <c r="D832" s="1"/>
      <c r="E832" s="1"/>
      <c r="F832" s="1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 x14ac:dyDescent="0.25">
      <c r="A833" s="1"/>
      <c r="B833" s="1"/>
      <c r="C833" s="1"/>
      <c r="D833" s="1"/>
      <c r="E833" s="1"/>
      <c r="F833" s="1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 x14ac:dyDescent="0.25">
      <c r="A834" s="1"/>
      <c r="B834" s="1"/>
      <c r="C834" s="1"/>
      <c r="D834" s="1"/>
      <c r="E834" s="1"/>
      <c r="F834" s="1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 x14ac:dyDescent="0.25">
      <c r="A835" s="1"/>
      <c r="B835" s="1"/>
      <c r="C835" s="1"/>
      <c r="D835" s="1"/>
      <c r="E835" s="1"/>
      <c r="F835" s="1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 x14ac:dyDescent="0.25">
      <c r="A836" s="1"/>
      <c r="B836" s="1"/>
      <c r="C836" s="1"/>
      <c r="D836" s="1"/>
      <c r="E836" s="1"/>
      <c r="F836" s="1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 x14ac:dyDescent="0.25">
      <c r="A837" s="1"/>
      <c r="B837" s="1"/>
      <c r="C837" s="1"/>
      <c r="D837" s="1"/>
      <c r="E837" s="1"/>
      <c r="F837" s="1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 x14ac:dyDescent="0.25">
      <c r="A838" s="1"/>
      <c r="B838" s="1"/>
      <c r="C838" s="1"/>
      <c r="D838" s="1"/>
      <c r="E838" s="1"/>
      <c r="F838" s="1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 x14ac:dyDescent="0.25">
      <c r="A839" s="1"/>
      <c r="B839" s="1"/>
      <c r="C839" s="1"/>
      <c r="D839" s="1"/>
      <c r="E839" s="1"/>
      <c r="F839" s="1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 x14ac:dyDescent="0.25">
      <c r="A840" s="1"/>
      <c r="B840" s="1"/>
      <c r="C840" s="1"/>
      <c r="D840" s="1"/>
      <c r="E840" s="1"/>
      <c r="F840" s="1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 x14ac:dyDescent="0.25">
      <c r="A841" s="1"/>
      <c r="B841" s="1"/>
      <c r="C841" s="1"/>
      <c r="D841" s="1"/>
      <c r="E841" s="1"/>
      <c r="F841" s="1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 x14ac:dyDescent="0.25">
      <c r="A842" s="1"/>
      <c r="B842" s="1"/>
      <c r="C842" s="1"/>
      <c r="D842" s="1"/>
      <c r="E842" s="1"/>
      <c r="F842" s="1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 x14ac:dyDescent="0.25">
      <c r="A843" s="1"/>
      <c r="B843" s="1"/>
      <c r="C843" s="1"/>
      <c r="D843" s="1"/>
      <c r="E843" s="1"/>
      <c r="F843" s="1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 x14ac:dyDescent="0.25">
      <c r="A844" s="1"/>
      <c r="B844" s="1"/>
      <c r="C844" s="1"/>
      <c r="D844" s="1"/>
      <c r="E844" s="1"/>
      <c r="F844" s="1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 x14ac:dyDescent="0.25">
      <c r="A845" s="1"/>
      <c r="B845" s="1"/>
      <c r="C845" s="1"/>
      <c r="D845" s="1"/>
      <c r="E845" s="1"/>
      <c r="F845" s="1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 x14ac:dyDescent="0.25">
      <c r="A846" s="1"/>
      <c r="B846" s="1"/>
      <c r="C846" s="1"/>
      <c r="D846" s="1"/>
      <c r="E846" s="1"/>
      <c r="F846" s="1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 x14ac:dyDescent="0.25">
      <c r="A847" s="1"/>
      <c r="B847" s="1"/>
      <c r="C847" s="1"/>
      <c r="D847" s="1"/>
      <c r="E847" s="1"/>
      <c r="F847" s="1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 x14ac:dyDescent="0.25">
      <c r="A848" s="1"/>
      <c r="B848" s="1"/>
      <c r="C848" s="1"/>
      <c r="D848" s="1"/>
      <c r="E848" s="1"/>
      <c r="F848" s="1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 x14ac:dyDescent="0.25">
      <c r="A849" s="1"/>
      <c r="B849" s="1"/>
      <c r="C849" s="1"/>
      <c r="D849" s="1"/>
      <c r="E849" s="1"/>
      <c r="F849" s="1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 x14ac:dyDescent="0.25">
      <c r="A850" s="1"/>
      <c r="B850" s="1"/>
      <c r="C850" s="1"/>
      <c r="D850" s="1"/>
      <c r="E850" s="1"/>
      <c r="F850" s="1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 x14ac:dyDescent="0.25">
      <c r="A851" s="1"/>
      <c r="B851" s="1"/>
      <c r="C851" s="1"/>
      <c r="D851" s="1"/>
      <c r="E851" s="1"/>
      <c r="F851" s="1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 x14ac:dyDescent="0.25">
      <c r="A852" s="1"/>
      <c r="B852" s="1"/>
      <c r="C852" s="1"/>
      <c r="D852" s="1"/>
      <c r="E852" s="1"/>
      <c r="F852" s="1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 x14ac:dyDescent="0.25">
      <c r="A853" s="1"/>
      <c r="B853" s="1"/>
      <c r="C853" s="1"/>
      <c r="D853" s="1"/>
      <c r="E853" s="1"/>
      <c r="F853" s="1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 x14ac:dyDescent="0.25">
      <c r="A854" s="1"/>
      <c r="B854" s="1"/>
      <c r="C854" s="1"/>
      <c r="D854" s="1"/>
      <c r="E854" s="1"/>
      <c r="F854" s="1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 x14ac:dyDescent="0.25">
      <c r="A855" s="1"/>
      <c r="B855" s="1"/>
      <c r="C855" s="1"/>
      <c r="D855" s="1"/>
      <c r="E855" s="1"/>
      <c r="F855" s="1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 x14ac:dyDescent="0.25">
      <c r="A856" s="1"/>
      <c r="B856" s="1"/>
      <c r="C856" s="1"/>
      <c r="D856" s="1"/>
      <c r="E856" s="1"/>
      <c r="F856" s="1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 x14ac:dyDescent="0.25">
      <c r="A857" s="1"/>
      <c r="B857" s="1"/>
      <c r="C857" s="1"/>
      <c r="D857" s="1"/>
      <c r="E857" s="1"/>
      <c r="F857" s="1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 x14ac:dyDescent="0.25">
      <c r="A858" s="1"/>
      <c r="B858" s="1"/>
      <c r="C858" s="1"/>
      <c r="D858" s="1"/>
      <c r="E858" s="1"/>
      <c r="F858" s="1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 x14ac:dyDescent="0.25">
      <c r="A859" s="1"/>
      <c r="B859" s="1"/>
      <c r="C859" s="1"/>
      <c r="D859" s="1"/>
      <c r="E859" s="1"/>
      <c r="F859" s="1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 x14ac:dyDescent="0.25">
      <c r="A860" s="1"/>
      <c r="B860" s="1"/>
      <c r="C860" s="1"/>
      <c r="D860" s="1"/>
      <c r="E860" s="1"/>
      <c r="F860" s="1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 x14ac:dyDescent="0.25">
      <c r="A861" s="1"/>
      <c r="B861" s="1"/>
      <c r="C861" s="1"/>
      <c r="D861" s="1"/>
      <c r="E861" s="1"/>
      <c r="F861" s="1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 x14ac:dyDescent="0.25">
      <c r="A862" s="1"/>
      <c r="B862" s="1"/>
      <c r="C862" s="1"/>
      <c r="D862" s="1"/>
      <c r="E862" s="1"/>
      <c r="F862" s="1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 x14ac:dyDescent="0.25">
      <c r="A863" s="1"/>
      <c r="B863" s="1"/>
      <c r="C863" s="1"/>
      <c r="D863" s="1"/>
      <c r="E863" s="1"/>
      <c r="F863" s="1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 x14ac:dyDescent="0.25">
      <c r="A864" s="1"/>
      <c r="B864" s="1"/>
      <c r="C864" s="1"/>
      <c r="D864" s="1"/>
      <c r="E864" s="1"/>
      <c r="F864" s="1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 x14ac:dyDescent="0.25">
      <c r="A865" s="1"/>
      <c r="B865" s="1"/>
      <c r="C865" s="1"/>
      <c r="D865" s="1"/>
      <c r="E865" s="1"/>
      <c r="F865" s="1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 x14ac:dyDescent="0.25">
      <c r="A866" s="1"/>
      <c r="B866" s="1"/>
      <c r="C866" s="1"/>
      <c r="D866" s="1"/>
      <c r="E866" s="1"/>
      <c r="F866" s="1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 x14ac:dyDescent="0.25">
      <c r="A867" s="1"/>
      <c r="B867" s="1"/>
      <c r="C867" s="1"/>
      <c r="D867" s="1"/>
      <c r="E867" s="1"/>
      <c r="F867" s="1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 x14ac:dyDescent="0.25">
      <c r="A868" s="1"/>
      <c r="B868" s="1"/>
      <c r="C868" s="1"/>
      <c r="D868" s="1"/>
      <c r="E868" s="1"/>
      <c r="F868" s="1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 x14ac:dyDescent="0.25">
      <c r="A869" s="1"/>
      <c r="B869" s="1"/>
      <c r="C869" s="1"/>
      <c r="D869" s="1"/>
      <c r="E869" s="1"/>
      <c r="F869" s="1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 x14ac:dyDescent="0.25">
      <c r="A870" s="1"/>
      <c r="B870" s="1"/>
      <c r="C870" s="1"/>
      <c r="D870" s="1"/>
      <c r="E870" s="1"/>
      <c r="F870" s="1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 x14ac:dyDescent="0.25">
      <c r="A871" s="1"/>
      <c r="B871" s="1"/>
      <c r="C871" s="1"/>
      <c r="D871" s="1"/>
      <c r="E871" s="1"/>
      <c r="F871" s="1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 x14ac:dyDescent="0.25">
      <c r="A872" s="1"/>
      <c r="B872" s="1"/>
      <c r="C872" s="1"/>
      <c r="D872" s="1"/>
      <c r="E872" s="1"/>
      <c r="F872" s="1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 x14ac:dyDescent="0.25">
      <c r="A873" s="1"/>
      <c r="B873" s="1"/>
      <c r="C873" s="1"/>
      <c r="D873" s="1"/>
      <c r="E873" s="1"/>
      <c r="F873" s="1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 x14ac:dyDescent="0.25">
      <c r="A874" s="1"/>
      <c r="B874" s="1"/>
      <c r="C874" s="1"/>
      <c r="D874" s="1"/>
      <c r="E874" s="1"/>
      <c r="F874" s="1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 x14ac:dyDescent="0.25">
      <c r="A875" s="1"/>
      <c r="B875" s="1"/>
      <c r="C875" s="1"/>
      <c r="D875" s="1"/>
      <c r="E875" s="1"/>
      <c r="F875" s="1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 x14ac:dyDescent="0.25">
      <c r="A876" s="1"/>
      <c r="B876" s="1"/>
      <c r="C876" s="1"/>
      <c r="D876" s="1"/>
      <c r="E876" s="1"/>
      <c r="F876" s="1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 x14ac:dyDescent="0.25">
      <c r="A877" s="1"/>
      <c r="B877" s="1"/>
      <c r="C877" s="1"/>
      <c r="D877" s="1"/>
      <c r="E877" s="1"/>
      <c r="F877" s="1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 x14ac:dyDescent="0.25">
      <c r="A878" s="1"/>
      <c r="B878" s="1"/>
      <c r="C878" s="1"/>
      <c r="D878" s="1"/>
      <c r="E878" s="1"/>
      <c r="F878" s="1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 x14ac:dyDescent="0.25">
      <c r="A879" s="1"/>
      <c r="B879" s="1"/>
      <c r="C879" s="1"/>
      <c r="D879" s="1"/>
      <c r="E879" s="1"/>
      <c r="F879" s="1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 x14ac:dyDescent="0.25">
      <c r="A880" s="1"/>
      <c r="B880" s="1"/>
      <c r="C880" s="1"/>
      <c r="D880" s="1"/>
      <c r="E880" s="1"/>
      <c r="F880" s="1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 x14ac:dyDescent="0.25">
      <c r="A881" s="1"/>
      <c r="B881" s="1"/>
      <c r="C881" s="1"/>
      <c r="D881" s="1"/>
      <c r="E881" s="1"/>
      <c r="F881" s="1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 x14ac:dyDescent="0.25">
      <c r="A882" s="1"/>
      <c r="B882" s="1"/>
      <c r="C882" s="1"/>
      <c r="D882" s="1"/>
      <c r="E882" s="1"/>
      <c r="F882" s="1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 x14ac:dyDescent="0.25">
      <c r="A883" s="1"/>
      <c r="B883" s="1"/>
      <c r="C883" s="1"/>
      <c r="D883" s="1"/>
      <c r="E883" s="1"/>
      <c r="F883" s="1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 x14ac:dyDescent="0.25">
      <c r="A884" s="1"/>
      <c r="B884" s="1"/>
      <c r="C884" s="1"/>
      <c r="D884" s="1"/>
      <c r="E884" s="1"/>
      <c r="F884" s="1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 x14ac:dyDescent="0.25">
      <c r="A885" s="1"/>
      <c r="B885" s="1"/>
      <c r="C885" s="1"/>
      <c r="D885" s="1"/>
      <c r="E885" s="1"/>
      <c r="F885" s="1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 x14ac:dyDescent="0.25">
      <c r="A886" s="1"/>
      <c r="B886" s="1"/>
      <c r="C886" s="1"/>
      <c r="D886" s="1"/>
      <c r="E886" s="1"/>
      <c r="F886" s="1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 x14ac:dyDescent="0.25">
      <c r="A887" s="1"/>
      <c r="B887" s="1"/>
      <c r="C887" s="1"/>
      <c r="D887" s="1"/>
      <c r="E887" s="1"/>
      <c r="F887" s="1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 x14ac:dyDescent="0.25">
      <c r="A888" s="1"/>
      <c r="B888" s="1"/>
      <c r="C888" s="1"/>
      <c r="D888" s="1"/>
      <c r="E888" s="1"/>
      <c r="F888" s="1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 x14ac:dyDescent="0.25">
      <c r="A889" s="1"/>
      <c r="B889" s="1"/>
      <c r="C889" s="1"/>
      <c r="D889" s="1"/>
      <c r="E889" s="1"/>
      <c r="F889" s="1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 x14ac:dyDescent="0.25">
      <c r="A890" s="1"/>
      <c r="B890" s="1"/>
      <c r="C890" s="1"/>
      <c r="D890" s="1"/>
      <c r="E890" s="1"/>
      <c r="F890" s="1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 x14ac:dyDescent="0.25">
      <c r="A891" s="1"/>
      <c r="B891" s="1"/>
      <c r="C891" s="1"/>
      <c r="D891" s="1"/>
      <c r="E891" s="1"/>
      <c r="F891" s="1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 x14ac:dyDescent="0.25">
      <c r="A892" s="1"/>
      <c r="B892" s="1"/>
      <c r="C892" s="1"/>
      <c r="D892" s="1"/>
      <c r="E892" s="1"/>
      <c r="F892" s="1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 x14ac:dyDescent="0.25">
      <c r="A893" s="1"/>
      <c r="B893" s="1"/>
      <c r="C893" s="1"/>
      <c r="D893" s="1"/>
      <c r="E893" s="1"/>
      <c r="F893" s="1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 x14ac:dyDescent="0.25">
      <c r="A894" s="1"/>
      <c r="B894" s="1"/>
      <c r="C894" s="1"/>
      <c r="D894" s="1"/>
      <c r="E894" s="1"/>
      <c r="F894" s="1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 x14ac:dyDescent="0.25">
      <c r="A895" s="1"/>
      <c r="B895" s="1"/>
      <c r="C895" s="1"/>
      <c r="D895" s="1"/>
      <c r="E895" s="1"/>
      <c r="F895" s="1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 x14ac:dyDescent="0.25">
      <c r="A896" s="1"/>
      <c r="B896" s="1"/>
      <c r="C896" s="1"/>
      <c r="D896" s="1"/>
      <c r="E896" s="1"/>
      <c r="F896" s="1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 x14ac:dyDescent="0.25">
      <c r="A897" s="1"/>
      <c r="B897" s="1"/>
      <c r="C897" s="1"/>
      <c r="D897" s="1"/>
      <c r="E897" s="1"/>
      <c r="F897" s="1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 x14ac:dyDescent="0.25">
      <c r="A898" s="1"/>
      <c r="B898" s="1"/>
      <c r="C898" s="1"/>
      <c r="D898" s="1"/>
      <c r="E898" s="1"/>
      <c r="F898" s="1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 x14ac:dyDescent="0.25">
      <c r="A899" s="1"/>
      <c r="B899" s="1"/>
      <c r="C899" s="1"/>
      <c r="D899" s="1"/>
      <c r="E899" s="1"/>
      <c r="F899" s="1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 x14ac:dyDescent="0.25">
      <c r="A900" s="1"/>
      <c r="B900" s="1"/>
      <c r="C900" s="1"/>
      <c r="D900" s="1"/>
      <c r="E900" s="1"/>
      <c r="F900" s="1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 x14ac:dyDescent="0.25">
      <c r="A901" s="1"/>
      <c r="B901" s="1"/>
      <c r="C901" s="1"/>
      <c r="D901" s="1"/>
      <c r="E901" s="1"/>
      <c r="F901" s="1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 x14ac:dyDescent="0.25">
      <c r="A902" s="1"/>
      <c r="B902" s="1"/>
      <c r="C902" s="1"/>
      <c r="D902" s="1"/>
      <c r="E902" s="1"/>
      <c r="F902" s="1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 x14ac:dyDescent="0.25">
      <c r="A903" s="1"/>
      <c r="B903" s="1"/>
      <c r="C903" s="1"/>
      <c r="D903" s="1"/>
      <c r="E903" s="1"/>
      <c r="F903" s="1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 x14ac:dyDescent="0.25">
      <c r="A904" s="1"/>
      <c r="B904" s="1"/>
      <c r="C904" s="1"/>
      <c r="D904" s="1"/>
      <c r="E904" s="1"/>
      <c r="F904" s="1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 x14ac:dyDescent="0.25">
      <c r="A905" s="1"/>
      <c r="B905" s="1"/>
      <c r="C905" s="1"/>
      <c r="D905" s="1"/>
      <c r="E905" s="1"/>
      <c r="F905" s="1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 x14ac:dyDescent="0.25">
      <c r="A906" s="1"/>
      <c r="B906" s="1"/>
      <c r="C906" s="1"/>
      <c r="D906" s="1"/>
      <c r="E906" s="1"/>
      <c r="F906" s="1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 x14ac:dyDescent="0.25">
      <c r="A907" s="1"/>
      <c r="B907" s="1"/>
      <c r="C907" s="1"/>
      <c r="D907" s="1"/>
      <c r="E907" s="1"/>
      <c r="F907" s="1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 x14ac:dyDescent="0.25">
      <c r="A908" s="1"/>
      <c r="B908" s="1"/>
      <c r="C908" s="1"/>
      <c r="D908" s="1"/>
      <c r="E908" s="1"/>
      <c r="F908" s="1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 x14ac:dyDescent="0.25">
      <c r="A909" s="1"/>
      <c r="B909" s="1"/>
      <c r="C909" s="1"/>
      <c r="D909" s="1"/>
      <c r="E909" s="1"/>
      <c r="F909" s="1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 x14ac:dyDescent="0.25">
      <c r="A910" s="1"/>
      <c r="B910" s="1"/>
      <c r="C910" s="1"/>
      <c r="D910" s="1"/>
      <c r="E910" s="1"/>
      <c r="F910" s="1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 x14ac:dyDescent="0.25">
      <c r="A911" s="1"/>
      <c r="B911" s="1"/>
      <c r="C911" s="1"/>
      <c r="D911" s="1"/>
      <c r="E911" s="1"/>
      <c r="F911" s="1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 x14ac:dyDescent="0.25">
      <c r="A912" s="1"/>
      <c r="B912" s="1"/>
      <c r="C912" s="1"/>
      <c r="D912" s="1"/>
      <c r="E912" s="1"/>
      <c r="F912" s="1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 x14ac:dyDescent="0.25">
      <c r="A913" s="1"/>
      <c r="B913" s="1"/>
      <c r="C913" s="1"/>
      <c r="D913" s="1"/>
      <c r="E913" s="1"/>
      <c r="F913" s="1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 x14ac:dyDescent="0.25">
      <c r="A914" s="1"/>
      <c r="B914" s="1"/>
      <c r="C914" s="1"/>
      <c r="D914" s="1"/>
      <c r="E914" s="1"/>
      <c r="F914" s="1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 x14ac:dyDescent="0.25">
      <c r="A915" s="1"/>
      <c r="B915" s="1"/>
      <c r="C915" s="1"/>
      <c r="D915" s="1"/>
      <c r="E915" s="1"/>
      <c r="F915" s="1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 x14ac:dyDescent="0.25">
      <c r="A916" s="1"/>
      <c r="B916" s="1"/>
      <c r="C916" s="1"/>
      <c r="D916" s="1"/>
      <c r="E916" s="1"/>
      <c r="F916" s="1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 x14ac:dyDescent="0.25">
      <c r="A917" s="1"/>
      <c r="B917" s="1"/>
      <c r="C917" s="1"/>
      <c r="D917" s="1"/>
      <c r="E917" s="1"/>
      <c r="F917" s="1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 x14ac:dyDescent="0.25">
      <c r="A918" s="1"/>
      <c r="B918" s="1"/>
      <c r="C918" s="1"/>
      <c r="D918" s="1"/>
      <c r="E918" s="1"/>
      <c r="F918" s="1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 x14ac:dyDescent="0.25">
      <c r="A919" s="1"/>
      <c r="B919" s="1"/>
      <c r="C919" s="1"/>
      <c r="D919" s="1"/>
      <c r="E919" s="1"/>
      <c r="F919" s="1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 x14ac:dyDescent="0.25">
      <c r="A920" s="1"/>
      <c r="B920" s="1"/>
      <c r="C920" s="1"/>
      <c r="D920" s="1"/>
      <c r="E920" s="1"/>
      <c r="F920" s="1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 x14ac:dyDescent="0.25">
      <c r="A921" s="1"/>
      <c r="B921" s="1"/>
      <c r="C921" s="1"/>
      <c r="D921" s="1"/>
      <c r="E921" s="1"/>
      <c r="F921" s="1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 x14ac:dyDescent="0.25">
      <c r="A922" s="1"/>
      <c r="B922" s="1"/>
      <c r="C922" s="1"/>
      <c r="D922" s="1"/>
      <c r="E922" s="1"/>
      <c r="F922" s="1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 x14ac:dyDescent="0.25">
      <c r="A923" s="1"/>
      <c r="B923" s="1"/>
      <c r="C923" s="1"/>
      <c r="D923" s="1"/>
      <c r="E923" s="1"/>
      <c r="F923" s="1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 x14ac:dyDescent="0.25">
      <c r="A924" s="1"/>
      <c r="B924" s="1"/>
      <c r="C924" s="1"/>
      <c r="D924" s="1"/>
      <c r="E924" s="1"/>
      <c r="F924" s="1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 x14ac:dyDescent="0.25">
      <c r="A925" s="1"/>
      <c r="B925" s="1"/>
      <c r="C925" s="1"/>
      <c r="D925" s="1"/>
      <c r="E925" s="1"/>
      <c r="F925" s="1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 x14ac:dyDescent="0.25">
      <c r="A926" s="1"/>
      <c r="B926" s="1"/>
      <c r="C926" s="1"/>
      <c r="D926" s="1"/>
      <c r="E926" s="1"/>
      <c r="F926" s="1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 x14ac:dyDescent="0.25">
      <c r="A927" s="1"/>
      <c r="B927" s="1"/>
      <c r="C927" s="1"/>
      <c r="D927" s="1"/>
      <c r="E927" s="1"/>
      <c r="F927" s="1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 x14ac:dyDescent="0.25">
      <c r="A928" s="1"/>
      <c r="B928" s="1"/>
      <c r="C928" s="1"/>
      <c r="D928" s="1"/>
      <c r="E928" s="1"/>
      <c r="F928" s="1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 x14ac:dyDescent="0.25">
      <c r="A929" s="1"/>
      <c r="B929" s="1"/>
      <c r="C929" s="1"/>
      <c r="D929" s="1"/>
      <c r="E929" s="1"/>
      <c r="F929" s="1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 x14ac:dyDescent="0.25">
      <c r="A930" s="1"/>
      <c r="B930" s="1"/>
      <c r="C930" s="1"/>
      <c r="D930" s="1"/>
      <c r="E930" s="1"/>
      <c r="F930" s="1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 x14ac:dyDescent="0.25">
      <c r="A931" s="1"/>
      <c r="B931" s="1"/>
      <c r="C931" s="1"/>
      <c r="D931" s="1"/>
      <c r="E931" s="1"/>
      <c r="F931" s="1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 x14ac:dyDescent="0.25">
      <c r="A932" s="1"/>
      <c r="B932" s="1"/>
      <c r="C932" s="1"/>
      <c r="D932" s="1"/>
      <c r="E932" s="1"/>
      <c r="F932" s="1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 x14ac:dyDescent="0.25">
      <c r="A933" s="1"/>
      <c r="B933" s="1"/>
      <c r="C933" s="1"/>
      <c r="D933" s="1"/>
      <c r="E933" s="1"/>
      <c r="F933" s="1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 x14ac:dyDescent="0.25">
      <c r="A934" s="1"/>
      <c r="B934" s="1"/>
      <c r="C934" s="1"/>
      <c r="D934" s="1"/>
      <c r="E934" s="1"/>
      <c r="F934" s="1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 x14ac:dyDescent="0.25">
      <c r="A935" s="1"/>
      <c r="B935" s="1"/>
      <c r="C935" s="1"/>
      <c r="D935" s="1"/>
      <c r="E935" s="1"/>
      <c r="F935" s="1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 x14ac:dyDescent="0.25">
      <c r="A936" s="1"/>
      <c r="B936" s="1"/>
      <c r="C936" s="1"/>
      <c r="D936" s="1"/>
      <c r="E936" s="1"/>
      <c r="F936" s="1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 x14ac:dyDescent="0.25">
      <c r="A937" s="1"/>
      <c r="B937" s="1"/>
      <c r="C937" s="1"/>
      <c r="D937" s="1"/>
      <c r="E937" s="1"/>
      <c r="F937" s="1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 x14ac:dyDescent="0.25">
      <c r="A938" s="1"/>
      <c r="B938" s="1"/>
      <c r="C938" s="1"/>
      <c r="D938" s="1"/>
      <c r="E938" s="1"/>
      <c r="F938" s="1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 x14ac:dyDescent="0.25">
      <c r="A939" s="1"/>
      <c r="B939" s="1"/>
      <c r="C939" s="1"/>
      <c r="D939" s="1"/>
      <c r="E939" s="1"/>
      <c r="F939" s="1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 x14ac:dyDescent="0.25">
      <c r="A940" s="1"/>
      <c r="B940" s="1"/>
      <c r="C940" s="1"/>
      <c r="D940" s="1"/>
      <c r="E940" s="1"/>
      <c r="F940" s="1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 x14ac:dyDescent="0.25">
      <c r="A941" s="1"/>
      <c r="B941" s="1"/>
      <c r="C941" s="1"/>
      <c r="D941" s="1"/>
      <c r="E941" s="1"/>
      <c r="F941" s="1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 x14ac:dyDescent="0.25">
      <c r="A942" s="1"/>
      <c r="B942" s="1"/>
      <c r="C942" s="1"/>
      <c r="D942" s="1"/>
      <c r="E942" s="1"/>
      <c r="F942" s="1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 x14ac:dyDescent="0.25">
      <c r="A943" s="1"/>
      <c r="B943" s="1"/>
      <c r="C943" s="1"/>
      <c r="D943" s="1"/>
      <c r="E943" s="1"/>
      <c r="F943" s="1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 x14ac:dyDescent="0.25">
      <c r="A944" s="1"/>
      <c r="B944" s="1"/>
      <c r="C944" s="1"/>
      <c r="D944" s="1"/>
      <c r="E944" s="1"/>
      <c r="F944" s="1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 x14ac:dyDescent="0.25">
      <c r="A945" s="1"/>
      <c r="B945" s="1"/>
      <c r="C945" s="1"/>
      <c r="D945" s="1"/>
      <c r="E945" s="1"/>
      <c r="F945" s="1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 x14ac:dyDescent="0.25">
      <c r="A946" s="1"/>
      <c r="B946" s="1"/>
      <c r="C946" s="1"/>
      <c r="D946" s="1"/>
      <c r="E946" s="1"/>
      <c r="F946" s="1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 x14ac:dyDescent="0.25">
      <c r="A947" s="1"/>
      <c r="B947" s="1"/>
      <c r="C947" s="1"/>
      <c r="D947" s="1"/>
      <c r="E947" s="1"/>
      <c r="F947" s="1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 x14ac:dyDescent="0.25">
      <c r="A948" s="1"/>
      <c r="B948" s="1"/>
      <c r="C948" s="1"/>
      <c r="D948" s="1"/>
      <c r="E948" s="1"/>
      <c r="F948" s="1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 x14ac:dyDescent="0.25">
      <c r="A949" s="1"/>
      <c r="B949" s="1"/>
      <c r="C949" s="1"/>
      <c r="D949" s="1"/>
      <c r="E949" s="1"/>
      <c r="F949" s="1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 x14ac:dyDescent="0.25">
      <c r="A950" s="1"/>
      <c r="B950" s="1"/>
      <c r="C950" s="1"/>
      <c r="D950" s="1"/>
      <c r="E950" s="1"/>
      <c r="F950" s="1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 x14ac:dyDescent="0.25">
      <c r="A951" s="1"/>
      <c r="B951" s="1"/>
      <c r="C951" s="1"/>
      <c r="D951" s="1"/>
      <c r="E951" s="1"/>
      <c r="F951" s="1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 x14ac:dyDescent="0.25">
      <c r="A952" s="1"/>
      <c r="B952" s="1"/>
      <c r="C952" s="1"/>
      <c r="D952" s="1"/>
      <c r="E952" s="1"/>
      <c r="F952" s="1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 x14ac:dyDescent="0.25">
      <c r="A953" s="1"/>
      <c r="B953" s="1"/>
      <c r="C953" s="1"/>
      <c r="D953" s="1"/>
      <c r="E953" s="1"/>
      <c r="F953" s="1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 x14ac:dyDescent="0.25">
      <c r="A954" s="1"/>
      <c r="B954" s="1"/>
      <c r="C954" s="1"/>
      <c r="D954" s="1"/>
      <c r="E954" s="1"/>
      <c r="F954" s="1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 x14ac:dyDescent="0.25">
      <c r="A955" s="1"/>
      <c r="B955" s="1"/>
      <c r="C955" s="1"/>
      <c r="D955" s="1"/>
      <c r="E955" s="1"/>
      <c r="F955" s="1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 x14ac:dyDescent="0.25">
      <c r="A956" s="1"/>
      <c r="B956" s="1"/>
      <c r="C956" s="1"/>
      <c r="D956" s="1"/>
      <c r="E956" s="1"/>
      <c r="F956" s="1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 x14ac:dyDescent="0.25">
      <c r="A957" s="1"/>
      <c r="B957" s="1"/>
      <c r="C957" s="1"/>
      <c r="D957" s="1"/>
      <c r="E957" s="1"/>
      <c r="F957" s="1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 x14ac:dyDescent="0.25">
      <c r="A958" s="1"/>
      <c r="B958" s="1"/>
      <c r="C958" s="1"/>
      <c r="D958" s="1"/>
      <c r="E958" s="1"/>
      <c r="F958" s="1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 x14ac:dyDescent="0.25">
      <c r="A959" s="1"/>
      <c r="B959" s="1"/>
      <c r="C959" s="1"/>
      <c r="D959" s="1"/>
      <c r="E959" s="1"/>
      <c r="F959" s="1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 x14ac:dyDescent="0.25">
      <c r="A960" s="1"/>
      <c r="B960" s="1"/>
      <c r="C960" s="1"/>
      <c r="D960" s="1"/>
      <c r="E960" s="1"/>
      <c r="F960" s="1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 x14ac:dyDescent="0.25">
      <c r="A961" s="1"/>
      <c r="B961" s="1"/>
      <c r="C961" s="1"/>
      <c r="D961" s="1"/>
      <c r="E961" s="1"/>
      <c r="F961" s="1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 x14ac:dyDescent="0.25">
      <c r="A962" s="1"/>
      <c r="B962" s="1"/>
      <c r="C962" s="1"/>
      <c r="D962" s="1"/>
      <c r="E962" s="1"/>
      <c r="F962" s="1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 x14ac:dyDescent="0.25">
      <c r="A963" s="1"/>
      <c r="B963" s="1"/>
      <c r="C963" s="1"/>
      <c r="D963" s="1"/>
      <c r="E963" s="1"/>
      <c r="F963" s="1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 x14ac:dyDescent="0.25">
      <c r="A964" s="1"/>
      <c r="B964" s="1"/>
      <c r="C964" s="1"/>
      <c r="D964" s="1"/>
      <c r="E964" s="1"/>
      <c r="F964" s="1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 x14ac:dyDescent="0.25">
      <c r="A965" s="1"/>
      <c r="B965" s="1"/>
      <c r="C965" s="1"/>
      <c r="D965" s="1"/>
      <c r="E965" s="1"/>
      <c r="F965" s="1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 x14ac:dyDescent="0.25">
      <c r="A966" s="1"/>
      <c r="B966" s="1"/>
      <c r="C966" s="1"/>
      <c r="D966" s="1"/>
      <c r="E966" s="1"/>
      <c r="F966" s="1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 x14ac:dyDescent="0.25">
      <c r="A967" s="1"/>
      <c r="B967" s="1"/>
      <c r="C967" s="1"/>
      <c r="D967" s="1"/>
      <c r="E967" s="1"/>
      <c r="F967" s="1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 x14ac:dyDescent="0.25">
      <c r="A968" s="1"/>
      <c r="B968" s="1"/>
      <c r="C968" s="1"/>
      <c r="D968" s="1"/>
      <c r="E968" s="1"/>
      <c r="F968" s="1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 x14ac:dyDescent="0.25">
      <c r="A969" s="1"/>
      <c r="B969" s="1"/>
      <c r="C969" s="1"/>
      <c r="D969" s="1"/>
      <c r="E969" s="1"/>
      <c r="F969" s="1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 x14ac:dyDescent="0.25">
      <c r="A970" s="1"/>
      <c r="B970" s="1"/>
      <c r="C970" s="1"/>
      <c r="D970" s="1"/>
      <c r="E970" s="1"/>
      <c r="F970" s="1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 x14ac:dyDescent="0.25">
      <c r="A971" s="1"/>
      <c r="B971" s="1"/>
      <c r="C971" s="1"/>
      <c r="D971" s="1"/>
      <c r="E971" s="1"/>
      <c r="F971" s="1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 x14ac:dyDescent="0.25">
      <c r="A972" s="1"/>
      <c r="B972" s="1"/>
      <c r="C972" s="1"/>
      <c r="D972" s="1"/>
      <c r="E972" s="1"/>
      <c r="F972" s="1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 x14ac:dyDescent="0.25">
      <c r="A973" s="1"/>
      <c r="B973" s="1"/>
      <c r="C973" s="1"/>
      <c r="D973" s="1"/>
      <c r="E973" s="1"/>
      <c r="F973" s="1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 x14ac:dyDescent="0.25">
      <c r="A974" s="1"/>
      <c r="B974" s="1"/>
      <c r="C974" s="1"/>
      <c r="D974" s="1"/>
      <c r="E974" s="1"/>
      <c r="F974" s="1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 x14ac:dyDescent="0.25">
      <c r="A975" s="1"/>
      <c r="B975" s="1"/>
      <c r="C975" s="1"/>
      <c r="D975" s="1"/>
      <c r="E975" s="1"/>
      <c r="F975" s="1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 x14ac:dyDescent="0.25">
      <c r="A976" s="1"/>
      <c r="B976" s="1"/>
      <c r="C976" s="1"/>
      <c r="D976" s="1"/>
      <c r="E976" s="1"/>
      <c r="F976" s="1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 x14ac:dyDescent="0.25">
      <c r="A977" s="1"/>
      <c r="B977" s="1"/>
      <c r="C977" s="1"/>
      <c r="D977" s="1"/>
      <c r="E977" s="1"/>
      <c r="F977" s="1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 x14ac:dyDescent="0.25">
      <c r="A978" s="1"/>
      <c r="B978" s="1"/>
      <c r="C978" s="1"/>
      <c r="D978" s="1"/>
      <c r="E978" s="1"/>
      <c r="F978" s="1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 x14ac:dyDescent="0.25">
      <c r="A979" s="1"/>
      <c r="B979" s="1"/>
      <c r="C979" s="1"/>
      <c r="D979" s="1"/>
      <c r="E979" s="1"/>
      <c r="F979" s="1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 x14ac:dyDescent="0.25">
      <c r="A980" s="1"/>
      <c r="B980" s="1"/>
      <c r="C980" s="1"/>
      <c r="D980" s="1"/>
      <c r="E980" s="1"/>
      <c r="F980" s="1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 x14ac:dyDescent="0.25">
      <c r="A981" s="1"/>
      <c r="B981" s="1"/>
      <c r="C981" s="1"/>
      <c r="D981" s="1"/>
      <c r="E981" s="1"/>
      <c r="F981" s="1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 x14ac:dyDescent="0.25">
      <c r="A982" s="1"/>
      <c r="B982" s="1"/>
      <c r="C982" s="1"/>
      <c r="D982" s="1"/>
      <c r="E982" s="1"/>
      <c r="F982" s="1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 x14ac:dyDescent="0.25">
      <c r="A983" s="1"/>
      <c r="B983" s="1"/>
      <c r="C983" s="1"/>
      <c r="D983" s="1"/>
      <c r="E983" s="1"/>
      <c r="F983" s="1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 x14ac:dyDescent="0.25">
      <c r="A984" s="1"/>
      <c r="B984" s="1"/>
      <c r="C984" s="1"/>
      <c r="D984" s="1"/>
      <c r="E984" s="1"/>
      <c r="F984" s="1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 x14ac:dyDescent="0.25">
      <c r="A985" s="1"/>
      <c r="B985" s="1"/>
      <c r="C985" s="1"/>
      <c r="D985" s="1"/>
      <c r="E985" s="1"/>
      <c r="F985" s="1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 x14ac:dyDescent="0.25">
      <c r="A986" s="1"/>
      <c r="B986" s="1"/>
      <c r="C986" s="1"/>
      <c r="D986" s="1"/>
      <c r="E986" s="1"/>
      <c r="F986" s="1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 x14ac:dyDescent="0.25">
      <c r="A987" s="1"/>
      <c r="B987" s="1"/>
      <c r="C987" s="1"/>
      <c r="D987" s="1"/>
      <c r="E987" s="1"/>
      <c r="F987" s="1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 x14ac:dyDescent="0.25">
      <c r="A988" s="1"/>
      <c r="B988" s="1"/>
      <c r="C988" s="1"/>
      <c r="D988" s="1"/>
      <c r="E988" s="1"/>
      <c r="F988" s="1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 x14ac:dyDescent="0.25">
      <c r="A989" s="1"/>
      <c r="B989" s="1"/>
      <c r="C989" s="1"/>
      <c r="D989" s="1"/>
      <c r="E989" s="1"/>
      <c r="F989" s="1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 x14ac:dyDescent="0.25">
      <c r="A990" s="1"/>
      <c r="B990" s="1"/>
      <c r="C990" s="1"/>
      <c r="D990" s="1"/>
      <c r="E990" s="1"/>
      <c r="F990" s="1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 x14ac:dyDescent="0.25">
      <c r="A991" s="1"/>
      <c r="B991" s="1"/>
      <c r="C991" s="1"/>
      <c r="D991" s="1"/>
      <c r="E991" s="1"/>
      <c r="F991" s="1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 x14ac:dyDescent="0.25">
      <c r="A992" s="1"/>
      <c r="B992" s="1"/>
      <c r="C992" s="1"/>
      <c r="D992" s="1"/>
      <c r="E992" s="1"/>
      <c r="F992" s="1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 x14ac:dyDescent="0.25">
      <c r="A993" s="1"/>
      <c r="B993" s="1"/>
      <c r="C993" s="1"/>
      <c r="D993" s="1"/>
      <c r="E993" s="1"/>
      <c r="F993" s="1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 x14ac:dyDescent="0.25">
      <c r="A994" s="1"/>
      <c r="B994" s="1"/>
      <c r="C994" s="1"/>
      <c r="D994" s="1"/>
      <c r="E994" s="1"/>
      <c r="F994" s="1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 x14ac:dyDescent="0.25">
      <c r="A995" s="1"/>
      <c r="B995" s="1"/>
      <c r="C995" s="1"/>
      <c r="D995" s="1"/>
      <c r="E995" s="1"/>
      <c r="F995" s="1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 x14ac:dyDescent="0.25">
      <c r="A996" s="1"/>
      <c r="B996" s="1"/>
      <c r="C996" s="1"/>
      <c r="D996" s="1"/>
      <c r="E996" s="1"/>
      <c r="F996" s="1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 x14ac:dyDescent="0.25">
      <c r="A997" s="1"/>
      <c r="B997" s="1"/>
      <c r="C997" s="1"/>
      <c r="D997" s="1"/>
      <c r="E997" s="1"/>
      <c r="F997" s="1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customHeight="1" x14ac:dyDescent="0.25">
      <c r="A998" s="1"/>
      <c r="B998" s="1"/>
      <c r="C998" s="1"/>
      <c r="D998" s="1"/>
      <c r="E998" s="1"/>
      <c r="F998" s="1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customHeight="1" x14ac:dyDescent="0.25">
      <c r="A999" s="1"/>
      <c r="B999" s="1"/>
      <c r="C999" s="1"/>
      <c r="D999" s="1"/>
      <c r="E999" s="1"/>
      <c r="F999" s="1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customHeight="1" x14ac:dyDescent="0.25">
      <c r="A1000" s="1"/>
      <c r="B1000" s="1"/>
      <c r="C1000" s="1"/>
      <c r="D1000" s="1"/>
      <c r="E1000" s="1"/>
      <c r="F1000" s="1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3">
    <mergeCell ref="B1:F1"/>
    <mergeCell ref="K1:T1"/>
    <mergeCell ref="J29:AD29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00"/>
  <sheetViews>
    <sheetView tabSelected="1" topLeftCell="F2" zoomScale="115" zoomScaleNormal="115" workbookViewId="0">
      <selection activeCell="P163" sqref="P163"/>
    </sheetView>
  </sheetViews>
  <sheetFormatPr defaultColWidth="14.42578125" defaultRowHeight="15" customHeight="1" x14ac:dyDescent="0.25"/>
  <cols>
    <col min="1" max="14" width="8.7109375" customWidth="1"/>
    <col min="15" max="15" width="20.140625" customWidth="1"/>
    <col min="16" max="16" width="21.140625" customWidth="1"/>
    <col min="17" max="17" width="21" customWidth="1"/>
    <col min="18" max="18" width="23.85546875" customWidth="1"/>
    <col min="19" max="26" width="8.7109375" customWidth="1"/>
  </cols>
  <sheetData>
    <row r="1" spans="2:19" ht="23.25" x14ac:dyDescent="0.35">
      <c r="B1" s="24" t="s">
        <v>26</v>
      </c>
      <c r="C1" s="20"/>
      <c r="D1" s="20"/>
      <c r="E1" s="20"/>
      <c r="F1" s="20"/>
      <c r="G1" s="20"/>
      <c r="H1" s="20"/>
      <c r="I1" s="20"/>
      <c r="J1" s="20"/>
      <c r="K1" s="21"/>
    </row>
    <row r="3" spans="2:19" x14ac:dyDescent="0.25">
      <c r="N3" s="10"/>
      <c r="O3" s="10" t="s">
        <v>27</v>
      </c>
      <c r="P3" s="10" t="s">
        <v>28</v>
      </c>
      <c r="Q3" s="10" t="s">
        <v>29</v>
      </c>
      <c r="R3" s="11" t="s">
        <v>30</v>
      </c>
    </row>
    <row r="4" spans="2:19" ht="29.25" customHeight="1" x14ac:dyDescent="0.25">
      <c r="N4" s="10" t="s">
        <v>31</v>
      </c>
      <c r="O4" s="12" t="s">
        <v>32</v>
      </c>
      <c r="P4" s="12" t="s">
        <v>33</v>
      </c>
      <c r="Q4" s="12" t="s">
        <v>34</v>
      </c>
      <c r="R4" s="13" t="s">
        <v>35</v>
      </c>
    </row>
    <row r="5" spans="2:19" ht="28.5" customHeight="1" x14ac:dyDescent="0.25">
      <c r="N5" s="10"/>
      <c r="O5" s="12" t="s">
        <v>36</v>
      </c>
      <c r="P5" s="12" t="s">
        <v>36</v>
      </c>
      <c r="Q5" s="12" t="s">
        <v>36</v>
      </c>
      <c r="R5" s="13" t="s">
        <v>37</v>
      </c>
      <c r="S5" s="14"/>
    </row>
    <row r="6" spans="2:19" x14ac:dyDescent="0.25">
      <c r="N6" s="15">
        <v>1</v>
      </c>
      <c r="O6" s="15">
        <v>5</v>
      </c>
      <c r="P6" s="15">
        <v>10</v>
      </c>
      <c r="Q6" s="15">
        <v>1</v>
      </c>
      <c r="R6" s="16">
        <v>566.34304207119749</v>
      </c>
    </row>
    <row r="7" spans="2:19" x14ac:dyDescent="0.25">
      <c r="N7" s="15">
        <v>2</v>
      </c>
      <c r="O7" s="15">
        <v>6</v>
      </c>
      <c r="P7" s="15">
        <v>4</v>
      </c>
      <c r="Q7" s="15">
        <v>5</v>
      </c>
      <c r="R7" s="16">
        <v>296.2962962962963</v>
      </c>
    </row>
    <row r="8" spans="2:19" x14ac:dyDescent="0.25">
      <c r="N8" s="15">
        <v>3</v>
      </c>
      <c r="O8" s="15">
        <v>5</v>
      </c>
      <c r="P8" s="15">
        <v>9</v>
      </c>
      <c r="Q8" s="15">
        <v>7</v>
      </c>
      <c r="R8" s="16">
        <v>333.15705975674246</v>
      </c>
    </row>
    <row r="9" spans="2:19" x14ac:dyDescent="0.25">
      <c r="N9" s="15">
        <v>4</v>
      </c>
      <c r="O9" s="15">
        <v>10</v>
      </c>
      <c r="P9" s="15">
        <v>1</v>
      </c>
      <c r="Q9" s="15">
        <v>6</v>
      </c>
      <c r="R9" s="16">
        <v>146.29049111807731</v>
      </c>
    </row>
    <row r="10" spans="2:19" x14ac:dyDescent="0.25">
      <c r="N10" s="15">
        <v>5</v>
      </c>
      <c r="O10" s="15">
        <v>2</v>
      </c>
      <c r="P10" s="15">
        <v>10</v>
      </c>
      <c r="Q10" s="15">
        <v>2</v>
      </c>
      <c r="R10" s="16">
        <v>205.58002936857562</v>
      </c>
    </row>
    <row r="11" spans="2:19" x14ac:dyDescent="0.25">
      <c r="N11" s="15">
        <v>6</v>
      </c>
      <c r="O11" s="15">
        <v>10</v>
      </c>
      <c r="P11" s="15">
        <v>7</v>
      </c>
      <c r="Q11" s="15">
        <v>1</v>
      </c>
      <c r="R11" s="16">
        <v>1050.3751339764201</v>
      </c>
    </row>
    <row r="12" spans="2:19" x14ac:dyDescent="0.25">
      <c r="N12" s="15">
        <v>7</v>
      </c>
      <c r="O12" s="15">
        <v>9</v>
      </c>
      <c r="P12" s="15">
        <v>6</v>
      </c>
      <c r="Q12" s="15">
        <v>1</v>
      </c>
      <c r="R12" s="16">
        <v>908.65384615384608</v>
      </c>
    </row>
    <row r="13" spans="2:19" x14ac:dyDescent="0.25">
      <c r="N13" s="15">
        <v>8</v>
      </c>
      <c r="O13" s="15">
        <v>4</v>
      </c>
      <c r="P13" s="15">
        <v>6</v>
      </c>
      <c r="Q13" s="15">
        <v>8</v>
      </c>
      <c r="R13" s="16">
        <v>196.03267211201867</v>
      </c>
    </row>
    <row r="14" spans="2:19" x14ac:dyDescent="0.25">
      <c r="N14" s="15">
        <v>9</v>
      </c>
      <c r="O14" s="15">
        <v>1</v>
      </c>
      <c r="P14" s="15">
        <v>6</v>
      </c>
      <c r="Q14" s="15">
        <v>1</v>
      </c>
      <c r="R14" s="16">
        <v>100.96153846153845</v>
      </c>
    </row>
    <row r="15" spans="2:19" x14ac:dyDescent="0.25">
      <c r="N15" s="15">
        <v>10</v>
      </c>
      <c r="O15" s="15">
        <v>8</v>
      </c>
      <c r="P15" s="15">
        <v>1</v>
      </c>
      <c r="Q15" s="15">
        <v>10</v>
      </c>
      <c r="R15" s="16">
        <v>76.659822039698838</v>
      </c>
    </row>
    <row r="16" spans="2:19" x14ac:dyDescent="0.25">
      <c r="N16" s="15">
        <v>11</v>
      </c>
      <c r="O16" s="15">
        <v>2</v>
      </c>
      <c r="P16" s="15">
        <v>5</v>
      </c>
      <c r="Q16" s="15">
        <v>9</v>
      </c>
      <c r="R16" s="16">
        <v>80.506037952846455</v>
      </c>
    </row>
    <row r="17" spans="14:18" x14ac:dyDescent="0.25">
      <c r="N17" s="15">
        <v>12</v>
      </c>
      <c r="O17" s="15">
        <v>3</v>
      </c>
      <c r="P17" s="15">
        <v>1</v>
      </c>
      <c r="Q17" s="15">
        <v>10</v>
      </c>
      <c r="R17" s="16">
        <v>28.747433264887064</v>
      </c>
    </row>
    <row r="18" spans="14:18" x14ac:dyDescent="0.25">
      <c r="N18" s="15">
        <v>13</v>
      </c>
      <c r="O18" s="15">
        <v>7</v>
      </c>
      <c r="P18" s="15">
        <v>2</v>
      </c>
      <c r="Q18" s="15">
        <v>7</v>
      </c>
      <c r="R18" s="16">
        <v>165.54054054054055</v>
      </c>
    </row>
    <row r="19" spans="14:18" x14ac:dyDescent="0.25">
      <c r="N19" s="15">
        <v>14</v>
      </c>
      <c r="O19" s="15">
        <v>5</v>
      </c>
      <c r="P19" s="15">
        <v>6</v>
      </c>
      <c r="Q19" s="15">
        <v>9</v>
      </c>
      <c r="R19" s="16">
        <v>228.2608695652174</v>
      </c>
    </row>
    <row r="20" spans="14:18" x14ac:dyDescent="0.25">
      <c r="N20" s="15">
        <v>15</v>
      </c>
      <c r="O20" s="15">
        <v>7</v>
      </c>
      <c r="P20" s="15">
        <v>1</v>
      </c>
      <c r="Q20" s="15">
        <v>9</v>
      </c>
      <c r="R20" s="16">
        <v>73.408239700374537</v>
      </c>
    </row>
    <row r="21" spans="14:18" ht="15.75" customHeight="1" x14ac:dyDescent="0.25">
      <c r="N21" s="15">
        <v>16</v>
      </c>
      <c r="O21" s="15">
        <v>7</v>
      </c>
      <c r="P21" s="15">
        <v>1</v>
      </c>
      <c r="Q21" s="15">
        <v>1</v>
      </c>
      <c r="R21" s="16">
        <v>299.6941896024465</v>
      </c>
    </row>
    <row r="22" spans="14:18" ht="15.75" customHeight="1" x14ac:dyDescent="0.25">
      <c r="N22" s="15">
        <v>17</v>
      </c>
      <c r="O22" s="15">
        <v>10</v>
      </c>
      <c r="P22" s="15">
        <v>10</v>
      </c>
      <c r="Q22" s="15">
        <v>10</v>
      </c>
      <c r="R22" s="16">
        <v>590.71729957805906</v>
      </c>
    </row>
    <row r="23" spans="14:18" ht="15.75" customHeight="1" x14ac:dyDescent="0.25">
      <c r="N23" s="15">
        <v>18</v>
      </c>
      <c r="O23" s="15">
        <v>7</v>
      </c>
      <c r="P23" s="15">
        <v>6</v>
      </c>
      <c r="Q23" s="15">
        <v>9</v>
      </c>
      <c r="R23" s="16">
        <v>319.56521739130437</v>
      </c>
    </row>
    <row r="24" spans="14:18" ht="15.75" customHeight="1" x14ac:dyDescent="0.25">
      <c r="N24" s="15">
        <v>19</v>
      </c>
      <c r="O24" s="15">
        <v>1</v>
      </c>
      <c r="P24" s="15">
        <v>1</v>
      </c>
      <c r="Q24" s="15">
        <v>8</v>
      </c>
      <c r="R24" s="16">
        <v>11.579818031430936</v>
      </c>
    </row>
    <row r="25" spans="14:18" ht="15.75" customHeight="1" x14ac:dyDescent="0.25">
      <c r="N25" s="15">
        <v>20</v>
      </c>
      <c r="O25" s="15">
        <v>2</v>
      </c>
      <c r="P25" s="15">
        <v>1</v>
      </c>
      <c r="Q25" s="15">
        <v>8</v>
      </c>
      <c r="R25" s="16">
        <v>23.159636062861871</v>
      </c>
    </row>
    <row r="26" spans="14:18" ht="15.75" customHeight="1" x14ac:dyDescent="0.25">
      <c r="N26" s="15">
        <v>21</v>
      </c>
      <c r="O26" s="15">
        <v>1</v>
      </c>
      <c r="P26" s="15">
        <v>8</v>
      </c>
      <c r="Q26" s="15">
        <v>5</v>
      </c>
      <c r="R26" s="16">
        <v>72.821846553966196</v>
      </c>
    </row>
    <row r="27" spans="14:18" ht="15.75" customHeight="1" x14ac:dyDescent="0.25">
      <c r="N27" s="15">
        <v>22</v>
      </c>
      <c r="O27" s="15">
        <v>7</v>
      </c>
      <c r="P27" s="15">
        <v>9</v>
      </c>
      <c r="Q27" s="15">
        <v>3</v>
      </c>
      <c r="R27" s="16">
        <v>635.90483056957453</v>
      </c>
    </row>
    <row r="28" spans="14:18" ht="15.75" customHeight="1" x14ac:dyDescent="0.25">
      <c r="N28" s="15">
        <v>23</v>
      </c>
      <c r="O28" s="15">
        <v>7</v>
      </c>
      <c r="P28" s="15">
        <v>4</v>
      </c>
      <c r="Q28" s="15">
        <v>8</v>
      </c>
      <c r="R28" s="16">
        <v>259.25925925925924</v>
      </c>
    </row>
    <row r="29" spans="14:18" ht="15.75" customHeight="1" x14ac:dyDescent="0.25">
      <c r="N29" s="15">
        <v>24</v>
      </c>
      <c r="O29" s="15">
        <v>4</v>
      </c>
      <c r="P29" s="15">
        <v>1</v>
      </c>
      <c r="Q29" s="15">
        <v>6</v>
      </c>
      <c r="R29" s="16">
        <v>58.516196447230925</v>
      </c>
    </row>
    <row r="30" spans="14:18" ht="15.75" customHeight="1" x14ac:dyDescent="0.25">
      <c r="N30" s="15">
        <v>25</v>
      </c>
      <c r="O30" s="15">
        <v>1</v>
      </c>
      <c r="P30" s="15">
        <v>10</v>
      </c>
      <c r="Q30" s="15">
        <v>10</v>
      </c>
      <c r="R30" s="16">
        <v>59.071729957805907</v>
      </c>
    </row>
    <row r="31" spans="14:18" ht="15.75" customHeight="1" x14ac:dyDescent="0.25">
      <c r="N31" s="15">
        <v>26</v>
      </c>
      <c r="O31" s="15">
        <v>6</v>
      </c>
      <c r="P31" s="15">
        <v>2</v>
      </c>
      <c r="Q31" s="15">
        <v>5</v>
      </c>
      <c r="R31" s="16">
        <v>180.25751072961373</v>
      </c>
    </row>
    <row r="32" spans="14:18" ht="15.75" customHeight="1" x14ac:dyDescent="0.25">
      <c r="N32" s="15">
        <v>27</v>
      </c>
      <c r="O32" s="15">
        <v>6</v>
      </c>
      <c r="P32" s="15">
        <v>2</v>
      </c>
      <c r="Q32" s="15">
        <v>7</v>
      </c>
      <c r="R32" s="16">
        <v>141.8918918918919</v>
      </c>
    </row>
    <row r="33" spans="14:18" ht="15.75" customHeight="1" x14ac:dyDescent="0.25">
      <c r="N33" s="15">
        <v>28</v>
      </c>
      <c r="O33" s="15">
        <v>5</v>
      </c>
      <c r="P33" s="15">
        <v>6</v>
      </c>
      <c r="Q33" s="15">
        <v>10</v>
      </c>
      <c r="R33" s="16">
        <v>213.63173957273651</v>
      </c>
    </row>
    <row r="34" spans="14:18" ht="15.75" customHeight="1" x14ac:dyDescent="0.25">
      <c r="N34" s="15">
        <v>29</v>
      </c>
      <c r="O34" s="15">
        <v>8</v>
      </c>
      <c r="P34" s="15">
        <v>2</v>
      </c>
      <c r="Q34" s="15">
        <v>8</v>
      </c>
      <c r="R34" s="16">
        <v>170.99236641221376</v>
      </c>
    </row>
    <row r="35" spans="14:18" ht="15.75" customHeight="1" x14ac:dyDescent="0.25">
      <c r="N35" s="15">
        <v>30</v>
      </c>
      <c r="O35" s="15">
        <v>2</v>
      </c>
      <c r="P35" s="15">
        <v>1</v>
      </c>
      <c r="Q35" s="15">
        <v>4</v>
      </c>
      <c r="R35" s="16">
        <v>39.716312056737593</v>
      </c>
    </row>
    <row r="36" spans="14:18" ht="15.75" customHeight="1" x14ac:dyDescent="0.25">
      <c r="N36" s="15">
        <v>31</v>
      </c>
      <c r="O36" s="15">
        <v>6</v>
      </c>
      <c r="P36" s="15">
        <v>6</v>
      </c>
      <c r="Q36" s="15">
        <v>10</v>
      </c>
      <c r="R36" s="16">
        <v>256.3580874872838</v>
      </c>
    </row>
    <row r="37" spans="14:18" ht="15.75" customHeight="1" x14ac:dyDescent="0.25">
      <c r="N37" s="15">
        <v>32</v>
      </c>
      <c r="O37" s="15">
        <v>1</v>
      </c>
      <c r="P37" s="15">
        <v>10</v>
      </c>
      <c r="Q37" s="15">
        <v>1</v>
      </c>
      <c r="R37" s="16">
        <v>113.26860841423948</v>
      </c>
    </row>
    <row r="38" spans="14:18" ht="15.75" customHeight="1" x14ac:dyDescent="0.25">
      <c r="N38" s="15">
        <v>33</v>
      </c>
      <c r="O38" s="15">
        <v>5</v>
      </c>
      <c r="P38" s="15">
        <v>5</v>
      </c>
      <c r="Q38" s="15">
        <v>7</v>
      </c>
      <c r="R38" s="16">
        <v>235.37323470073972</v>
      </c>
    </row>
    <row r="39" spans="14:18" ht="15.75" customHeight="1" x14ac:dyDescent="0.25">
      <c r="N39" s="15">
        <v>34</v>
      </c>
      <c r="O39" s="15">
        <v>9</v>
      </c>
      <c r="P39" s="15">
        <v>9</v>
      </c>
      <c r="Q39" s="15">
        <v>8</v>
      </c>
      <c r="R39" s="16">
        <v>562.22112047595431</v>
      </c>
    </row>
    <row r="40" spans="14:18" ht="15.75" customHeight="1" x14ac:dyDescent="0.25">
      <c r="N40" s="15">
        <v>35</v>
      </c>
      <c r="O40" s="15">
        <v>5</v>
      </c>
      <c r="P40" s="15">
        <v>5</v>
      </c>
      <c r="Q40" s="15">
        <v>8</v>
      </c>
      <c r="R40" s="16">
        <v>216.98698078115314</v>
      </c>
    </row>
    <row r="41" spans="14:18" ht="15.75" customHeight="1" x14ac:dyDescent="0.25">
      <c r="N41" s="15">
        <v>36</v>
      </c>
      <c r="O41" s="15">
        <v>10</v>
      </c>
      <c r="P41" s="15">
        <v>3</v>
      </c>
      <c r="Q41" s="15">
        <v>5</v>
      </c>
      <c r="R41" s="16">
        <v>406.58276863504358</v>
      </c>
    </row>
    <row r="42" spans="14:18" ht="15.75" customHeight="1" x14ac:dyDescent="0.25">
      <c r="N42" s="15">
        <v>37</v>
      </c>
      <c r="O42" s="15">
        <v>4</v>
      </c>
      <c r="P42" s="15">
        <v>8</v>
      </c>
      <c r="Q42" s="15">
        <v>6</v>
      </c>
      <c r="R42" s="16">
        <v>269.23076923076923</v>
      </c>
    </row>
    <row r="43" spans="14:18" ht="15.75" customHeight="1" x14ac:dyDescent="0.25">
      <c r="N43" s="15">
        <v>38</v>
      </c>
      <c r="O43" s="15">
        <v>8</v>
      </c>
      <c r="P43" s="15">
        <v>3</v>
      </c>
      <c r="Q43" s="15">
        <v>7</v>
      </c>
      <c r="R43" s="16">
        <v>261.47859922178986</v>
      </c>
    </row>
    <row r="44" spans="14:18" ht="15.75" customHeight="1" x14ac:dyDescent="0.25">
      <c r="N44" s="15">
        <v>39</v>
      </c>
      <c r="O44" s="15">
        <v>9</v>
      </c>
      <c r="P44" s="15">
        <v>6</v>
      </c>
      <c r="Q44" s="15">
        <v>6</v>
      </c>
      <c r="R44" s="16">
        <v>517.09986320109431</v>
      </c>
    </row>
    <row r="45" spans="14:18" ht="15.75" customHeight="1" x14ac:dyDescent="0.25">
      <c r="N45" s="15">
        <v>40</v>
      </c>
      <c r="O45" s="15">
        <v>2</v>
      </c>
      <c r="P45" s="15">
        <v>2</v>
      </c>
      <c r="Q45" s="15">
        <v>4</v>
      </c>
      <c r="R45" s="16">
        <v>69.478908188585606</v>
      </c>
    </row>
    <row r="46" spans="14:18" ht="15.75" customHeight="1" x14ac:dyDescent="0.25">
      <c r="N46" s="15">
        <v>41</v>
      </c>
      <c r="O46" s="15">
        <v>1</v>
      </c>
      <c r="P46" s="15">
        <v>8</v>
      </c>
      <c r="Q46" s="15">
        <v>3</v>
      </c>
      <c r="R46" s="16">
        <v>87.091757387247284</v>
      </c>
    </row>
    <row r="47" spans="14:18" ht="15.75" customHeight="1" x14ac:dyDescent="0.25">
      <c r="N47" s="15">
        <v>42</v>
      </c>
      <c r="O47" s="15">
        <v>1</v>
      </c>
      <c r="P47" s="15">
        <v>7</v>
      </c>
      <c r="Q47" s="15">
        <v>1</v>
      </c>
      <c r="R47" s="16">
        <v>105.03751339764202</v>
      </c>
    </row>
    <row r="48" spans="14:18" ht="15.75" customHeight="1" x14ac:dyDescent="0.25">
      <c r="N48" s="15">
        <v>43</v>
      </c>
      <c r="O48" s="15">
        <v>6</v>
      </c>
      <c r="P48" s="15">
        <v>6</v>
      </c>
      <c r="Q48" s="15">
        <v>3</v>
      </c>
      <c r="R48" s="16">
        <v>464.94464944649445</v>
      </c>
    </row>
    <row r="49" spans="14:18" ht="15.75" customHeight="1" x14ac:dyDescent="0.25">
      <c r="N49" s="15">
        <v>44</v>
      </c>
      <c r="O49" s="15">
        <v>9</v>
      </c>
      <c r="P49" s="15">
        <v>8</v>
      </c>
      <c r="Q49" s="15">
        <v>10</v>
      </c>
      <c r="R49" s="16">
        <v>464.94464944649445</v>
      </c>
    </row>
    <row r="50" spans="14:18" ht="15.75" customHeight="1" x14ac:dyDescent="0.25">
      <c r="N50" s="15">
        <v>45</v>
      </c>
      <c r="O50" s="15">
        <v>2</v>
      </c>
      <c r="P50" s="15">
        <v>8</v>
      </c>
      <c r="Q50" s="15">
        <v>1</v>
      </c>
      <c r="R50" s="16">
        <v>216.63442940038686</v>
      </c>
    </row>
    <row r="51" spans="14:18" ht="15.75" customHeight="1" x14ac:dyDescent="0.25">
      <c r="N51" s="15">
        <v>46</v>
      </c>
      <c r="O51" s="15">
        <v>1</v>
      </c>
      <c r="P51" s="15">
        <v>5</v>
      </c>
      <c r="Q51" s="15">
        <v>7</v>
      </c>
      <c r="R51" s="16">
        <v>47.074646940147943</v>
      </c>
    </row>
    <row r="52" spans="14:18" ht="15.75" customHeight="1" x14ac:dyDescent="0.25">
      <c r="N52" s="15">
        <v>47</v>
      </c>
      <c r="O52" s="15">
        <v>8</v>
      </c>
      <c r="P52" s="15">
        <v>4</v>
      </c>
      <c r="Q52" s="15">
        <v>10</v>
      </c>
      <c r="R52" s="16">
        <v>253.96825396825395</v>
      </c>
    </row>
    <row r="53" spans="14:18" ht="15.75" customHeight="1" x14ac:dyDescent="0.25">
      <c r="N53" s="15">
        <v>48</v>
      </c>
      <c r="O53" s="15">
        <v>3</v>
      </c>
      <c r="P53" s="15">
        <v>10</v>
      </c>
      <c r="Q53" s="15">
        <v>9</v>
      </c>
      <c r="R53" s="16">
        <v>187.16577540106954</v>
      </c>
    </row>
    <row r="54" spans="14:18" ht="15.75" customHeight="1" x14ac:dyDescent="0.25">
      <c r="N54" s="15">
        <v>49</v>
      </c>
      <c r="O54" s="15">
        <v>4</v>
      </c>
      <c r="P54" s="15">
        <v>8</v>
      </c>
      <c r="Q54" s="15">
        <v>3</v>
      </c>
      <c r="R54" s="16">
        <v>348.36702954898914</v>
      </c>
    </row>
    <row r="55" spans="14:18" ht="15.75" customHeight="1" x14ac:dyDescent="0.25">
      <c r="N55" s="15">
        <v>50</v>
      </c>
      <c r="O55" s="15">
        <v>5</v>
      </c>
      <c r="P55" s="15">
        <v>1</v>
      </c>
      <c r="Q55" s="15">
        <v>8</v>
      </c>
      <c r="R55" s="16">
        <v>57.899090157154674</v>
      </c>
    </row>
    <row r="56" spans="14:18" ht="15.75" customHeight="1" x14ac:dyDescent="0.25">
      <c r="N56" s="15">
        <v>51</v>
      </c>
      <c r="O56" s="15">
        <v>3</v>
      </c>
      <c r="P56" s="15">
        <v>9</v>
      </c>
      <c r="Q56" s="15">
        <v>8</v>
      </c>
      <c r="R56" s="16">
        <v>187.40704015865145</v>
      </c>
    </row>
    <row r="57" spans="14:18" ht="15.75" customHeight="1" x14ac:dyDescent="0.25">
      <c r="N57" s="15">
        <v>52</v>
      </c>
      <c r="O57" s="15">
        <v>2</v>
      </c>
      <c r="P57" s="15">
        <v>7</v>
      </c>
      <c r="Q57" s="15">
        <v>7</v>
      </c>
      <c r="R57" s="16">
        <v>116.04499703966844</v>
      </c>
    </row>
    <row r="58" spans="14:18" ht="15.75" customHeight="1" x14ac:dyDescent="0.25">
      <c r="N58" s="15">
        <v>53</v>
      </c>
      <c r="O58" s="15">
        <v>3</v>
      </c>
      <c r="P58" s="15">
        <v>2</v>
      </c>
      <c r="Q58" s="15">
        <v>10</v>
      </c>
      <c r="R58" s="16">
        <v>53.777208706786176</v>
      </c>
    </row>
    <row r="59" spans="14:18" ht="15.75" customHeight="1" x14ac:dyDescent="0.25">
      <c r="N59" s="15">
        <v>54</v>
      </c>
      <c r="O59" s="15">
        <v>4</v>
      </c>
      <c r="P59" s="15">
        <v>1</v>
      </c>
      <c r="Q59" s="15">
        <v>1</v>
      </c>
      <c r="R59" s="16">
        <v>171.25382262996945</v>
      </c>
    </row>
    <row r="60" spans="14:18" ht="15.75" customHeight="1" x14ac:dyDescent="0.25">
      <c r="N60" s="15">
        <v>55</v>
      </c>
      <c r="O60" s="15">
        <v>1</v>
      </c>
      <c r="P60" s="15">
        <v>3</v>
      </c>
      <c r="Q60" s="15">
        <v>4</v>
      </c>
      <c r="R60" s="16">
        <v>46.306504961411243</v>
      </c>
    </row>
    <row r="61" spans="14:18" ht="15.75" customHeight="1" x14ac:dyDescent="0.25">
      <c r="N61" s="15">
        <v>56</v>
      </c>
      <c r="O61" s="15">
        <v>10</v>
      </c>
      <c r="P61" s="15">
        <v>1</v>
      </c>
      <c r="Q61" s="15">
        <v>1</v>
      </c>
      <c r="R61" s="16">
        <v>428.13455657492358</v>
      </c>
    </row>
    <row r="62" spans="14:18" ht="15.75" customHeight="1" x14ac:dyDescent="0.25">
      <c r="N62" s="15">
        <v>57</v>
      </c>
      <c r="O62" s="15">
        <v>10</v>
      </c>
      <c r="P62" s="15">
        <v>4</v>
      </c>
      <c r="Q62" s="15">
        <v>6</v>
      </c>
      <c r="R62" s="16">
        <v>444.4444444444444</v>
      </c>
    </row>
    <row r="63" spans="14:18" ht="15.75" customHeight="1" x14ac:dyDescent="0.25">
      <c r="N63" s="15">
        <v>58</v>
      </c>
      <c r="O63" s="15">
        <v>5</v>
      </c>
      <c r="P63" s="15">
        <v>8</v>
      </c>
      <c r="Q63" s="15">
        <v>9</v>
      </c>
      <c r="R63" s="16">
        <v>274.24094025465229</v>
      </c>
    </row>
    <row r="64" spans="14:18" ht="15.75" customHeight="1" x14ac:dyDescent="0.25">
      <c r="N64" s="15">
        <v>59</v>
      </c>
      <c r="O64" s="15">
        <v>10</v>
      </c>
      <c r="P64" s="15">
        <v>9</v>
      </c>
      <c r="Q64" s="15">
        <v>1</v>
      </c>
      <c r="R64" s="16">
        <v>1110.1321585903083</v>
      </c>
    </row>
    <row r="65" spans="14:18" ht="15.75" customHeight="1" x14ac:dyDescent="0.25">
      <c r="N65" s="15">
        <v>60</v>
      </c>
      <c r="O65" s="15">
        <v>9</v>
      </c>
      <c r="P65" s="15">
        <v>1</v>
      </c>
      <c r="Q65" s="15">
        <v>2</v>
      </c>
      <c r="R65" s="16">
        <v>278.14569536423841</v>
      </c>
    </row>
    <row r="66" spans="14:18" ht="15.75" customHeight="1" x14ac:dyDescent="0.25">
      <c r="N66" s="15">
        <v>61</v>
      </c>
      <c r="O66" s="15">
        <v>2</v>
      </c>
      <c r="P66" s="15">
        <v>2</v>
      </c>
      <c r="Q66" s="15">
        <v>3</v>
      </c>
      <c r="R66" s="16">
        <v>82.35294117647058</v>
      </c>
    </row>
    <row r="67" spans="14:18" ht="15.75" customHeight="1" x14ac:dyDescent="0.25">
      <c r="N67" s="15">
        <v>62</v>
      </c>
      <c r="O67" s="15">
        <v>6</v>
      </c>
      <c r="P67" s="15">
        <v>2</v>
      </c>
      <c r="Q67" s="15">
        <v>9</v>
      </c>
      <c r="R67" s="16">
        <v>116.99164345403901</v>
      </c>
    </row>
    <row r="68" spans="14:18" ht="15.75" customHeight="1" x14ac:dyDescent="0.25">
      <c r="N68" s="15">
        <v>63</v>
      </c>
      <c r="O68" s="15">
        <v>2</v>
      </c>
      <c r="P68" s="15">
        <v>7</v>
      </c>
      <c r="Q68" s="15">
        <v>4</v>
      </c>
      <c r="R68" s="16">
        <v>149.50419527078566</v>
      </c>
    </row>
    <row r="69" spans="14:18" ht="15.75" customHeight="1" x14ac:dyDescent="0.25">
      <c r="N69" s="15">
        <v>64</v>
      </c>
      <c r="O69" s="15">
        <v>6</v>
      </c>
      <c r="P69" s="15">
        <v>6</v>
      </c>
      <c r="Q69" s="15">
        <v>4</v>
      </c>
      <c r="R69" s="16">
        <v>416.52892561983464</v>
      </c>
    </row>
    <row r="70" spans="14:18" ht="15.75" customHeight="1" x14ac:dyDescent="0.25">
      <c r="N70" s="15">
        <v>65</v>
      </c>
      <c r="O70" s="15">
        <v>7</v>
      </c>
      <c r="P70" s="15">
        <v>10</v>
      </c>
      <c r="Q70" s="15">
        <v>2</v>
      </c>
      <c r="R70" s="16">
        <v>719.53010279001478</v>
      </c>
    </row>
    <row r="71" spans="14:18" ht="15.75" customHeight="1" x14ac:dyDescent="0.25">
      <c r="N71" s="15">
        <v>66</v>
      </c>
      <c r="O71" s="15">
        <v>6</v>
      </c>
      <c r="P71" s="15">
        <v>8</v>
      </c>
      <c r="Q71" s="15">
        <v>9</v>
      </c>
      <c r="R71" s="16">
        <v>329.08912830558273</v>
      </c>
    </row>
    <row r="72" spans="14:18" ht="15.75" customHeight="1" x14ac:dyDescent="0.25">
      <c r="N72" s="15">
        <v>67</v>
      </c>
      <c r="O72" s="15">
        <v>10</v>
      </c>
      <c r="P72" s="15">
        <v>6</v>
      </c>
      <c r="Q72" s="15">
        <v>7</v>
      </c>
      <c r="R72" s="16">
        <v>528.9672544080604</v>
      </c>
    </row>
    <row r="73" spans="14:18" ht="15.75" customHeight="1" x14ac:dyDescent="0.25">
      <c r="N73" s="15">
        <v>68</v>
      </c>
      <c r="O73" s="15">
        <v>8</v>
      </c>
      <c r="P73" s="15">
        <v>9</v>
      </c>
      <c r="Q73" s="15">
        <v>2</v>
      </c>
      <c r="R73" s="16">
        <v>799.36558287073751</v>
      </c>
    </row>
    <row r="74" spans="14:18" ht="15.75" customHeight="1" x14ac:dyDescent="0.25">
      <c r="N74" s="15">
        <v>69</v>
      </c>
      <c r="O74" s="15">
        <v>9</v>
      </c>
      <c r="P74" s="15">
        <v>1</v>
      </c>
      <c r="Q74" s="15">
        <v>10</v>
      </c>
      <c r="R74" s="16">
        <v>86.242299794661193</v>
      </c>
    </row>
    <row r="75" spans="14:18" ht="15.75" customHeight="1" x14ac:dyDescent="0.25">
      <c r="N75" s="15">
        <v>70</v>
      </c>
      <c r="O75" s="15">
        <v>8</v>
      </c>
      <c r="P75" s="15">
        <v>9</v>
      </c>
      <c r="Q75" s="15">
        <v>7</v>
      </c>
      <c r="R75" s="16">
        <v>533.05129561078797</v>
      </c>
    </row>
    <row r="76" spans="14:18" ht="15.75" customHeight="1" x14ac:dyDescent="0.25">
      <c r="N76" s="15">
        <v>71</v>
      </c>
      <c r="O76" s="15">
        <v>10</v>
      </c>
      <c r="P76" s="15">
        <v>5</v>
      </c>
      <c r="Q76" s="15">
        <v>6</v>
      </c>
      <c r="R76" s="16">
        <v>514.32770022042621</v>
      </c>
    </row>
    <row r="77" spans="14:18" ht="15.75" customHeight="1" x14ac:dyDescent="0.25">
      <c r="N77" s="15">
        <v>72</v>
      </c>
      <c r="O77" s="15">
        <v>9</v>
      </c>
      <c r="P77" s="15">
        <v>1</v>
      </c>
      <c r="Q77" s="15">
        <v>2</v>
      </c>
      <c r="R77" s="16">
        <v>278.14569536423841</v>
      </c>
    </row>
    <row r="78" spans="14:18" ht="15.75" customHeight="1" x14ac:dyDescent="0.25">
      <c r="N78" s="15">
        <v>73</v>
      </c>
      <c r="O78" s="15">
        <v>2</v>
      </c>
      <c r="P78" s="15">
        <v>4</v>
      </c>
      <c r="Q78" s="15">
        <v>5</v>
      </c>
      <c r="R78" s="16">
        <v>98.76543209876543</v>
      </c>
    </row>
    <row r="79" spans="14:18" ht="15.75" customHeight="1" x14ac:dyDescent="0.25">
      <c r="N79" s="15">
        <v>74</v>
      </c>
      <c r="O79" s="15">
        <v>5</v>
      </c>
      <c r="P79" s="15">
        <v>1</v>
      </c>
      <c r="Q79" s="15">
        <v>3</v>
      </c>
      <c r="R79" s="16">
        <v>120.89810017271157</v>
      </c>
    </row>
    <row r="80" spans="14:18" ht="15.75" customHeight="1" x14ac:dyDescent="0.25">
      <c r="N80" s="15">
        <v>75</v>
      </c>
      <c r="O80" s="15">
        <v>9</v>
      </c>
      <c r="P80" s="15">
        <v>1</v>
      </c>
      <c r="Q80" s="15">
        <v>5</v>
      </c>
      <c r="R80" s="16">
        <v>151.62454873646209</v>
      </c>
    </row>
    <row r="81" spans="14:18" ht="15.75" customHeight="1" x14ac:dyDescent="0.25">
      <c r="N81" s="15">
        <v>76</v>
      </c>
      <c r="O81" s="15">
        <v>5</v>
      </c>
      <c r="P81" s="15">
        <v>10</v>
      </c>
      <c r="Q81" s="15">
        <v>4</v>
      </c>
      <c r="R81" s="16">
        <v>433.70508054522924</v>
      </c>
    </row>
    <row r="82" spans="14:18" ht="15.75" customHeight="1" x14ac:dyDescent="0.25">
      <c r="N82" s="15">
        <v>77</v>
      </c>
      <c r="O82" s="15">
        <v>5</v>
      </c>
      <c r="P82" s="15">
        <v>5</v>
      </c>
      <c r="Q82" s="15">
        <v>2</v>
      </c>
      <c r="R82" s="16">
        <v>408.40140023337221</v>
      </c>
    </row>
    <row r="83" spans="14:18" ht="15.75" customHeight="1" x14ac:dyDescent="0.25">
      <c r="N83" s="15">
        <v>78</v>
      </c>
      <c r="O83" s="15">
        <v>10</v>
      </c>
      <c r="P83" s="15">
        <v>4</v>
      </c>
      <c r="Q83" s="15">
        <v>1</v>
      </c>
      <c r="R83" s="16">
        <v>888.88888888888891</v>
      </c>
    </row>
    <row r="84" spans="14:18" ht="15.75" customHeight="1" x14ac:dyDescent="0.25">
      <c r="N84" s="15">
        <v>79</v>
      </c>
      <c r="O84" s="15">
        <v>9</v>
      </c>
      <c r="P84" s="15">
        <v>3</v>
      </c>
      <c r="Q84" s="15">
        <v>10</v>
      </c>
      <c r="R84" s="16">
        <v>227.30006013229107</v>
      </c>
    </row>
    <row r="85" spans="14:18" ht="15.75" customHeight="1" x14ac:dyDescent="0.25">
      <c r="N85" s="15">
        <v>80</v>
      </c>
      <c r="O85" s="15">
        <v>3</v>
      </c>
      <c r="P85" s="15">
        <v>8</v>
      </c>
      <c r="Q85" s="15">
        <v>8</v>
      </c>
      <c r="R85" s="16">
        <v>175.36534446764091</v>
      </c>
    </row>
    <row r="86" spans="14:18" ht="15.75" customHeight="1" x14ac:dyDescent="0.25">
      <c r="N86" s="15">
        <v>81</v>
      </c>
      <c r="O86" s="15">
        <v>8</v>
      </c>
      <c r="P86" s="15">
        <v>2</v>
      </c>
      <c r="Q86" s="15">
        <v>2</v>
      </c>
      <c r="R86" s="16">
        <v>404.33212996389892</v>
      </c>
    </row>
    <row r="87" spans="14:18" ht="15.75" customHeight="1" x14ac:dyDescent="0.25">
      <c r="N87" s="15">
        <v>82</v>
      </c>
      <c r="O87" s="15">
        <v>3</v>
      </c>
      <c r="P87" s="15">
        <v>9</v>
      </c>
      <c r="Q87" s="15">
        <v>6</v>
      </c>
      <c r="R87" s="16">
        <v>214.16430594900851</v>
      </c>
    </row>
    <row r="88" spans="14:18" ht="15.75" customHeight="1" x14ac:dyDescent="0.25">
      <c r="N88" s="15">
        <v>83</v>
      </c>
      <c r="O88" s="15">
        <v>9</v>
      </c>
      <c r="P88" s="15">
        <v>4</v>
      </c>
      <c r="Q88" s="15">
        <v>3</v>
      </c>
      <c r="R88" s="16">
        <v>571.42857142857144</v>
      </c>
    </row>
    <row r="89" spans="14:18" ht="15.75" customHeight="1" x14ac:dyDescent="0.25">
      <c r="N89" s="15">
        <v>84</v>
      </c>
      <c r="O89" s="15">
        <v>8</v>
      </c>
      <c r="P89" s="15">
        <v>8</v>
      </c>
      <c r="Q89" s="15">
        <v>4</v>
      </c>
      <c r="R89" s="16">
        <v>634.56090651558065</v>
      </c>
    </row>
    <row r="90" spans="14:18" ht="15.75" customHeight="1" x14ac:dyDescent="0.25">
      <c r="N90" s="15">
        <v>85</v>
      </c>
      <c r="O90" s="15">
        <v>9</v>
      </c>
      <c r="P90" s="15">
        <v>7</v>
      </c>
      <c r="Q90" s="15">
        <v>2</v>
      </c>
      <c r="R90" s="16">
        <v>832.86118980169977</v>
      </c>
    </row>
    <row r="91" spans="14:18" ht="15.75" customHeight="1" x14ac:dyDescent="0.25">
      <c r="N91" s="15">
        <v>86</v>
      </c>
      <c r="O91" s="15">
        <v>2</v>
      </c>
      <c r="P91" s="15">
        <v>6</v>
      </c>
      <c r="Q91" s="15">
        <v>4</v>
      </c>
      <c r="R91" s="16">
        <v>138.84297520661156</v>
      </c>
    </row>
    <row r="92" spans="14:18" ht="15.75" customHeight="1" x14ac:dyDescent="0.25">
      <c r="N92" s="15">
        <v>87</v>
      </c>
      <c r="O92" s="15">
        <v>2</v>
      </c>
      <c r="P92" s="15">
        <v>1</v>
      </c>
      <c r="Q92" s="15">
        <v>5</v>
      </c>
      <c r="R92" s="16">
        <v>33.694344163658243</v>
      </c>
    </row>
    <row r="93" spans="14:18" ht="15.75" customHeight="1" x14ac:dyDescent="0.25">
      <c r="N93" s="15">
        <v>88</v>
      </c>
      <c r="O93" s="15">
        <v>8</v>
      </c>
      <c r="P93" s="15">
        <v>2</v>
      </c>
      <c r="Q93" s="15">
        <v>1</v>
      </c>
      <c r="R93" s="16">
        <v>523.36448598130846</v>
      </c>
    </row>
    <row r="94" spans="14:18" ht="15.75" customHeight="1" x14ac:dyDescent="0.25">
      <c r="N94" s="15">
        <v>89</v>
      </c>
      <c r="O94" s="15">
        <v>8</v>
      </c>
      <c r="P94" s="15">
        <v>7</v>
      </c>
      <c r="Q94" s="15">
        <v>4</v>
      </c>
      <c r="R94" s="16">
        <v>598.01678108314263</v>
      </c>
    </row>
    <row r="95" spans="14:18" ht="15.75" customHeight="1" x14ac:dyDescent="0.25">
      <c r="N95" s="15">
        <v>90</v>
      </c>
      <c r="O95" s="15">
        <v>4</v>
      </c>
      <c r="P95" s="15">
        <v>9</v>
      </c>
      <c r="Q95" s="15">
        <v>3</v>
      </c>
      <c r="R95" s="16">
        <v>363.37418889689974</v>
      </c>
    </row>
    <row r="96" spans="14:18" ht="15.75" customHeight="1" x14ac:dyDescent="0.25">
      <c r="N96" s="15">
        <v>91</v>
      </c>
      <c r="O96" s="15">
        <v>1</v>
      </c>
      <c r="P96" s="15">
        <v>10</v>
      </c>
      <c r="Q96" s="15">
        <v>1</v>
      </c>
      <c r="R96" s="16">
        <v>113.26860841423948</v>
      </c>
    </row>
    <row r="97" spans="14:18" ht="15.75" customHeight="1" x14ac:dyDescent="0.25">
      <c r="N97" s="15">
        <v>92</v>
      </c>
      <c r="O97" s="15">
        <v>4</v>
      </c>
      <c r="P97" s="15">
        <v>5</v>
      </c>
      <c r="Q97" s="15">
        <v>10</v>
      </c>
      <c r="R97" s="16">
        <v>150.13404825737265</v>
      </c>
    </row>
    <row r="98" spans="14:18" ht="15.75" customHeight="1" x14ac:dyDescent="0.25">
      <c r="N98" s="15">
        <v>93</v>
      </c>
      <c r="O98" s="15">
        <v>3</v>
      </c>
      <c r="P98" s="15">
        <v>7</v>
      </c>
      <c r="Q98" s="15">
        <v>5</v>
      </c>
      <c r="R98" s="16">
        <v>204.5929018789144</v>
      </c>
    </row>
    <row r="99" spans="14:18" ht="15.75" customHeight="1" x14ac:dyDescent="0.25">
      <c r="N99" s="15">
        <v>94</v>
      </c>
      <c r="O99" s="15">
        <v>1</v>
      </c>
      <c r="P99" s="15">
        <v>4</v>
      </c>
      <c r="Q99" s="15">
        <v>10</v>
      </c>
      <c r="R99" s="16">
        <v>31.746031746031743</v>
      </c>
    </row>
    <row r="100" spans="14:18" ht="15.75" customHeight="1" x14ac:dyDescent="0.25">
      <c r="N100" s="15">
        <v>95</v>
      </c>
      <c r="O100" s="15">
        <v>1</v>
      </c>
      <c r="P100" s="15">
        <v>8</v>
      </c>
      <c r="Q100" s="15">
        <v>2</v>
      </c>
      <c r="R100" s="16">
        <v>96.551724137931032</v>
      </c>
    </row>
    <row r="101" spans="14:18" ht="15.75" customHeight="1" x14ac:dyDescent="0.25">
      <c r="N101" s="15">
        <v>96</v>
      </c>
      <c r="O101" s="15">
        <v>9</v>
      </c>
      <c r="P101" s="15">
        <v>5</v>
      </c>
      <c r="Q101" s="15">
        <v>4</v>
      </c>
      <c r="R101" s="16">
        <v>568.07935076645629</v>
      </c>
    </row>
    <row r="102" spans="14:18" ht="15.75" customHeight="1" x14ac:dyDescent="0.25">
      <c r="N102" s="15">
        <v>97</v>
      </c>
      <c r="O102" s="15">
        <v>7</v>
      </c>
      <c r="P102" s="15">
        <v>8</v>
      </c>
      <c r="Q102" s="15">
        <v>6</v>
      </c>
      <c r="R102" s="16">
        <v>471.15384615384613</v>
      </c>
    </row>
    <row r="103" spans="14:18" ht="15.75" customHeight="1" x14ac:dyDescent="0.25">
      <c r="N103" s="15">
        <v>98</v>
      </c>
      <c r="O103" s="15">
        <v>5</v>
      </c>
      <c r="P103" s="15">
        <v>9</v>
      </c>
      <c r="Q103" s="15">
        <v>6</v>
      </c>
      <c r="R103" s="16">
        <v>356.94050991501422</v>
      </c>
    </row>
    <row r="104" spans="14:18" ht="15.75" customHeight="1" x14ac:dyDescent="0.25">
      <c r="N104" s="15">
        <v>99</v>
      </c>
      <c r="O104" s="15">
        <v>4</v>
      </c>
      <c r="P104" s="15">
        <v>5</v>
      </c>
      <c r="Q104" s="15">
        <v>2</v>
      </c>
      <c r="R104" s="16">
        <v>326.72112018669776</v>
      </c>
    </row>
    <row r="105" spans="14:18" ht="15.75" customHeight="1" x14ac:dyDescent="0.25">
      <c r="N105" s="15">
        <v>100</v>
      </c>
      <c r="O105" s="15">
        <v>2</v>
      </c>
      <c r="P105" s="15">
        <v>1</v>
      </c>
      <c r="Q105" s="15">
        <v>6</v>
      </c>
      <c r="R105" s="16">
        <v>29.258098223615463</v>
      </c>
    </row>
    <row r="106" spans="14:18" ht="15.75" customHeight="1" x14ac:dyDescent="0.25">
      <c r="N106" s="15">
        <v>101</v>
      </c>
      <c r="O106" s="15">
        <v>2</v>
      </c>
      <c r="P106" s="15">
        <v>1</v>
      </c>
      <c r="Q106" s="15">
        <v>8</v>
      </c>
      <c r="R106" s="16">
        <v>23.159636062861871</v>
      </c>
    </row>
    <row r="107" spans="14:18" ht="15.75" customHeight="1" x14ac:dyDescent="0.25">
      <c r="N107" s="15">
        <v>102</v>
      </c>
      <c r="O107" s="15">
        <v>3</v>
      </c>
      <c r="P107" s="15">
        <v>8</v>
      </c>
      <c r="Q107" s="15">
        <v>10</v>
      </c>
      <c r="R107" s="16">
        <v>154.98154981549817</v>
      </c>
    </row>
    <row r="108" spans="14:18" ht="15.75" customHeight="1" x14ac:dyDescent="0.25">
      <c r="N108" s="15">
        <v>103</v>
      </c>
      <c r="O108" s="15">
        <v>8</v>
      </c>
      <c r="P108" s="15">
        <v>1</v>
      </c>
      <c r="Q108" s="15">
        <v>9</v>
      </c>
      <c r="R108" s="16">
        <v>83.895131086142328</v>
      </c>
    </row>
    <row r="109" spans="14:18" ht="15.75" customHeight="1" x14ac:dyDescent="0.25">
      <c r="N109" s="15">
        <v>104</v>
      </c>
      <c r="O109" s="15">
        <v>8</v>
      </c>
      <c r="P109" s="15">
        <v>3</v>
      </c>
      <c r="Q109" s="15">
        <v>1</v>
      </c>
      <c r="R109" s="16">
        <v>635.16068052930052</v>
      </c>
    </row>
    <row r="110" spans="14:18" ht="15.75" customHeight="1" x14ac:dyDescent="0.25">
      <c r="N110" s="15">
        <v>105</v>
      </c>
      <c r="O110" s="15">
        <v>2</v>
      </c>
      <c r="P110" s="15">
        <v>9</v>
      </c>
      <c r="Q110" s="15">
        <v>6</v>
      </c>
      <c r="R110" s="16">
        <v>142.77620396600568</v>
      </c>
    </row>
    <row r="111" spans="14:18" ht="15.75" customHeight="1" x14ac:dyDescent="0.25">
      <c r="N111" s="15">
        <v>106</v>
      </c>
      <c r="O111" s="15">
        <v>9</v>
      </c>
      <c r="P111" s="15">
        <v>1</v>
      </c>
      <c r="Q111" s="15">
        <v>5</v>
      </c>
      <c r="R111" s="16">
        <v>151.62454873646209</v>
      </c>
    </row>
    <row r="112" spans="14:18" ht="15.75" customHeight="1" x14ac:dyDescent="0.25">
      <c r="N112" s="15">
        <v>107</v>
      </c>
      <c r="O112" s="15">
        <v>2</v>
      </c>
      <c r="P112" s="15">
        <v>8</v>
      </c>
      <c r="Q112" s="15">
        <v>5</v>
      </c>
      <c r="R112" s="16">
        <v>145.64369310793239</v>
      </c>
    </row>
    <row r="113" spans="14:18" ht="15.75" customHeight="1" x14ac:dyDescent="0.25">
      <c r="N113" s="15">
        <v>108</v>
      </c>
      <c r="O113" s="15">
        <v>10</v>
      </c>
      <c r="P113" s="15">
        <v>8</v>
      </c>
      <c r="Q113" s="15">
        <v>7</v>
      </c>
      <c r="R113" s="16">
        <v>625.69832402234647</v>
      </c>
    </row>
    <row r="114" spans="14:18" ht="15.75" customHeight="1" x14ac:dyDescent="0.25">
      <c r="N114" s="15">
        <v>109</v>
      </c>
      <c r="O114" s="15">
        <v>8</v>
      </c>
      <c r="P114" s="15">
        <v>3</v>
      </c>
      <c r="Q114" s="15">
        <v>1</v>
      </c>
      <c r="R114" s="16">
        <v>635.16068052930052</v>
      </c>
    </row>
    <row r="115" spans="14:18" ht="15.75" customHeight="1" x14ac:dyDescent="0.25">
      <c r="N115" s="15">
        <v>110</v>
      </c>
      <c r="O115" s="15">
        <v>5</v>
      </c>
      <c r="P115" s="15">
        <v>7</v>
      </c>
      <c r="Q115" s="15">
        <v>7</v>
      </c>
      <c r="R115" s="16">
        <v>290.11249259917111</v>
      </c>
    </row>
    <row r="116" spans="14:18" ht="15.75" customHeight="1" x14ac:dyDescent="0.25">
      <c r="N116" s="15">
        <v>111</v>
      </c>
      <c r="O116" s="15">
        <v>2</v>
      </c>
      <c r="P116" s="15">
        <v>2</v>
      </c>
      <c r="Q116" s="15">
        <v>2</v>
      </c>
      <c r="R116" s="16">
        <v>101.08303249097473</v>
      </c>
    </row>
    <row r="117" spans="14:18" ht="15.75" customHeight="1" x14ac:dyDescent="0.25">
      <c r="N117" s="15">
        <v>112</v>
      </c>
      <c r="O117" s="15">
        <v>8</v>
      </c>
      <c r="P117" s="15">
        <v>10</v>
      </c>
      <c r="Q117" s="15">
        <v>7</v>
      </c>
      <c r="R117" s="16">
        <v>562.24899598393574</v>
      </c>
    </row>
    <row r="118" spans="14:18" ht="15.75" customHeight="1" x14ac:dyDescent="0.25">
      <c r="N118" s="15">
        <v>113</v>
      </c>
      <c r="O118" s="15">
        <v>9</v>
      </c>
      <c r="P118" s="15">
        <v>4</v>
      </c>
      <c r="Q118" s="15">
        <v>3</v>
      </c>
      <c r="R118" s="16">
        <v>571.42857142857144</v>
      </c>
    </row>
    <row r="119" spans="14:18" ht="15.75" customHeight="1" x14ac:dyDescent="0.25">
      <c r="N119" s="15">
        <v>114</v>
      </c>
      <c r="O119" s="15">
        <v>10</v>
      </c>
      <c r="P119" s="15">
        <v>9</v>
      </c>
      <c r="Q119" s="15">
        <v>10</v>
      </c>
      <c r="R119" s="16">
        <v>555.31070956368455</v>
      </c>
    </row>
    <row r="120" spans="14:18" ht="15.75" customHeight="1" x14ac:dyDescent="0.25">
      <c r="N120" s="15">
        <v>115</v>
      </c>
      <c r="O120" s="15">
        <v>5</v>
      </c>
      <c r="P120" s="15">
        <v>1</v>
      </c>
      <c r="Q120" s="15">
        <v>7</v>
      </c>
      <c r="R120" s="16">
        <v>64.635272391505083</v>
      </c>
    </row>
    <row r="121" spans="14:18" ht="15.75" customHeight="1" x14ac:dyDescent="0.25">
      <c r="N121" s="15">
        <v>116</v>
      </c>
      <c r="O121" s="15">
        <v>1</v>
      </c>
      <c r="P121" s="15">
        <v>6</v>
      </c>
      <c r="Q121" s="15">
        <v>8</v>
      </c>
      <c r="R121" s="16">
        <v>49.008168028004668</v>
      </c>
    </row>
    <row r="122" spans="14:18" ht="15.75" customHeight="1" x14ac:dyDescent="0.25">
      <c r="N122" s="15">
        <v>117</v>
      </c>
      <c r="O122" s="15">
        <v>2</v>
      </c>
      <c r="P122" s="15">
        <v>10</v>
      </c>
      <c r="Q122" s="15">
        <v>9</v>
      </c>
      <c r="R122" s="16">
        <v>124.77718360071303</v>
      </c>
    </row>
    <row r="123" spans="14:18" ht="15.75" customHeight="1" x14ac:dyDescent="0.25">
      <c r="N123" s="15">
        <v>118</v>
      </c>
      <c r="O123" s="15">
        <v>4</v>
      </c>
      <c r="P123" s="15">
        <v>9</v>
      </c>
      <c r="Q123" s="15">
        <v>10</v>
      </c>
      <c r="R123" s="16">
        <v>222.12428382547381</v>
      </c>
    </row>
    <row r="124" spans="14:18" ht="15.75" customHeight="1" x14ac:dyDescent="0.25">
      <c r="N124" s="15">
        <v>119</v>
      </c>
      <c r="O124" s="15">
        <v>1</v>
      </c>
      <c r="P124" s="15">
        <v>5</v>
      </c>
      <c r="Q124" s="15">
        <v>5</v>
      </c>
      <c r="R124" s="16">
        <v>56.680161943319838</v>
      </c>
    </row>
    <row r="125" spans="14:18" ht="15.75" customHeight="1" x14ac:dyDescent="0.25">
      <c r="N125" s="15">
        <v>120</v>
      </c>
      <c r="O125" s="15">
        <v>4</v>
      </c>
      <c r="P125" s="15">
        <v>7</v>
      </c>
      <c r="Q125" s="15">
        <v>7</v>
      </c>
      <c r="R125" s="16">
        <v>232.08999407933689</v>
      </c>
    </row>
    <row r="126" spans="14:18" ht="15.75" customHeight="1" x14ac:dyDescent="0.25">
      <c r="N126" s="15">
        <v>121</v>
      </c>
      <c r="O126" s="15">
        <v>6</v>
      </c>
      <c r="P126" s="15">
        <v>6</v>
      </c>
      <c r="Q126" s="15">
        <v>3</v>
      </c>
      <c r="R126" s="16">
        <v>464.94464944649445</v>
      </c>
    </row>
    <row r="127" spans="14:18" ht="15.75" customHeight="1" x14ac:dyDescent="0.25">
      <c r="N127" s="15">
        <v>122</v>
      </c>
      <c r="O127" s="15">
        <v>3</v>
      </c>
      <c r="P127" s="15">
        <v>10</v>
      </c>
      <c r="Q127" s="15">
        <v>9</v>
      </c>
      <c r="R127" s="16">
        <v>187.16577540106954</v>
      </c>
    </row>
    <row r="128" spans="14:18" ht="15.75" customHeight="1" x14ac:dyDescent="0.25">
      <c r="N128" s="15">
        <v>123</v>
      </c>
      <c r="O128" s="15">
        <v>10</v>
      </c>
      <c r="P128" s="15">
        <v>8</v>
      </c>
      <c r="Q128" s="15">
        <v>10</v>
      </c>
      <c r="R128" s="16">
        <v>516.60516605166049</v>
      </c>
    </row>
    <row r="129" spans="14:18" ht="15.75" customHeight="1" x14ac:dyDescent="0.25">
      <c r="N129" s="15">
        <v>124</v>
      </c>
      <c r="O129" s="15">
        <v>6</v>
      </c>
      <c r="P129" s="15">
        <v>8</v>
      </c>
      <c r="Q129" s="15">
        <v>8</v>
      </c>
      <c r="R129" s="16">
        <v>350.73068893528182</v>
      </c>
    </row>
    <row r="130" spans="14:18" ht="15.75" customHeight="1" x14ac:dyDescent="0.25">
      <c r="N130" s="15">
        <v>125</v>
      </c>
      <c r="O130" s="15">
        <v>5</v>
      </c>
      <c r="P130" s="15">
        <v>10</v>
      </c>
      <c r="Q130" s="15">
        <v>8</v>
      </c>
      <c r="R130" s="16">
        <v>330.50047214353162</v>
      </c>
    </row>
    <row r="131" spans="14:18" ht="15.75" customHeight="1" x14ac:dyDescent="0.25">
      <c r="N131" s="15">
        <v>126</v>
      </c>
      <c r="O131" s="15">
        <v>5</v>
      </c>
      <c r="P131" s="15">
        <v>8</v>
      </c>
      <c r="Q131" s="15">
        <v>1</v>
      </c>
      <c r="R131" s="16">
        <v>541.58607350096713</v>
      </c>
    </row>
    <row r="132" spans="14:18" ht="15.75" customHeight="1" x14ac:dyDescent="0.25">
      <c r="N132" s="15">
        <v>127</v>
      </c>
      <c r="O132" s="15">
        <v>5</v>
      </c>
      <c r="P132" s="15">
        <v>7</v>
      </c>
      <c r="Q132" s="15">
        <v>9</v>
      </c>
      <c r="R132" s="16">
        <v>252.44719216898505</v>
      </c>
    </row>
    <row r="133" spans="14:18" ht="15.75" customHeight="1" x14ac:dyDescent="0.25">
      <c r="N133" s="15">
        <v>128</v>
      </c>
      <c r="O133" s="15">
        <v>4</v>
      </c>
      <c r="P133" s="15">
        <v>1</v>
      </c>
      <c r="Q133" s="15">
        <v>5</v>
      </c>
      <c r="R133" s="16">
        <v>67.388688327316487</v>
      </c>
    </row>
    <row r="134" spans="14:18" ht="15.75" customHeight="1" x14ac:dyDescent="0.25">
      <c r="N134" s="15">
        <v>129</v>
      </c>
      <c r="O134" s="15">
        <v>8</v>
      </c>
      <c r="P134" s="15">
        <v>5</v>
      </c>
      <c r="Q134" s="15">
        <v>5</v>
      </c>
      <c r="R134" s="16">
        <v>453.44129554655871</v>
      </c>
    </row>
    <row r="135" spans="14:18" ht="15.75" customHeight="1" x14ac:dyDescent="0.25">
      <c r="N135" s="15">
        <v>130</v>
      </c>
      <c r="O135" s="15">
        <v>1</v>
      </c>
      <c r="P135" s="15">
        <v>5</v>
      </c>
      <c r="Q135" s="15">
        <v>10</v>
      </c>
      <c r="R135" s="16">
        <v>37.533512064343164</v>
      </c>
    </row>
    <row r="136" spans="14:18" ht="15.75" customHeight="1" x14ac:dyDescent="0.25">
      <c r="N136" s="15">
        <v>131</v>
      </c>
      <c r="O136" s="15">
        <v>9</v>
      </c>
      <c r="P136" s="15">
        <v>1</v>
      </c>
      <c r="Q136" s="15">
        <v>10</v>
      </c>
      <c r="R136" s="16">
        <v>86.242299794661193</v>
      </c>
    </row>
    <row r="137" spans="14:18" ht="15.75" customHeight="1" x14ac:dyDescent="0.25">
      <c r="N137" s="15">
        <v>132</v>
      </c>
      <c r="O137" s="15">
        <v>3</v>
      </c>
      <c r="P137" s="15">
        <v>4</v>
      </c>
      <c r="Q137" s="15">
        <v>5</v>
      </c>
      <c r="R137" s="16">
        <v>148.14814814814815</v>
      </c>
    </row>
    <row r="138" spans="14:18" ht="15.75" customHeight="1" x14ac:dyDescent="0.25">
      <c r="N138" s="15">
        <v>133</v>
      </c>
      <c r="O138" s="15">
        <v>5</v>
      </c>
      <c r="P138" s="15">
        <v>7</v>
      </c>
      <c r="Q138" s="15">
        <v>1</v>
      </c>
      <c r="R138" s="16">
        <v>525.18756698821005</v>
      </c>
    </row>
    <row r="139" spans="14:18" ht="15.75" customHeight="1" x14ac:dyDescent="0.25">
      <c r="N139" s="15">
        <v>134</v>
      </c>
      <c r="O139" s="15">
        <v>10</v>
      </c>
      <c r="P139" s="15">
        <v>8</v>
      </c>
      <c r="Q139" s="15">
        <v>6</v>
      </c>
      <c r="R139" s="16">
        <v>673.07692307692309</v>
      </c>
    </row>
    <row r="140" spans="14:18" ht="15.75" customHeight="1" x14ac:dyDescent="0.25">
      <c r="N140" s="15">
        <v>135</v>
      </c>
      <c r="O140" s="15">
        <v>1</v>
      </c>
      <c r="P140" s="15">
        <v>8</v>
      </c>
      <c r="Q140" s="15">
        <v>9</v>
      </c>
      <c r="R140" s="16">
        <v>54.848188050930453</v>
      </c>
    </row>
    <row r="141" spans="14:18" ht="15.75" customHeight="1" x14ac:dyDescent="0.25">
      <c r="N141" s="15">
        <v>136</v>
      </c>
      <c r="O141" s="15">
        <v>9</v>
      </c>
      <c r="P141" s="15">
        <v>9</v>
      </c>
      <c r="Q141" s="15">
        <v>9</v>
      </c>
      <c r="R141" s="16">
        <v>529.16472235184324</v>
      </c>
    </row>
    <row r="142" spans="14:18" ht="15.75" customHeight="1" x14ac:dyDescent="0.25">
      <c r="N142" s="15">
        <v>137</v>
      </c>
      <c r="O142" s="15">
        <v>2</v>
      </c>
      <c r="P142" s="15">
        <v>6</v>
      </c>
      <c r="Q142" s="15">
        <v>4</v>
      </c>
      <c r="R142" s="16">
        <v>138.84297520661156</v>
      </c>
    </row>
    <row r="143" spans="14:18" ht="15.75" customHeight="1" x14ac:dyDescent="0.25">
      <c r="N143" s="15">
        <v>138</v>
      </c>
      <c r="O143" s="15">
        <v>9</v>
      </c>
      <c r="P143" s="15">
        <v>7</v>
      </c>
      <c r="Q143" s="15">
        <v>5</v>
      </c>
      <c r="R143" s="16">
        <v>613.77870563674321</v>
      </c>
    </row>
    <row r="144" spans="14:18" ht="15.75" customHeight="1" x14ac:dyDescent="0.25">
      <c r="N144" s="15">
        <v>139</v>
      </c>
      <c r="O144" s="15">
        <v>9</v>
      </c>
      <c r="P144" s="15">
        <v>9</v>
      </c>
      <c r="Q144" s="15">
        <v>2</v>
      </c>
      <c r="R144" s="16">
        <v>899.28628072957974</v>
      </c>
    </row>
    <row r="145" spans="14:18" ht="15.75" customHeight="1" x14ac:dyDescent="0.25">
      <c r="N145" s="15">
        <v>140</v>
      </c>
      <c r="O145" s="15">
        <v>10</v>
      </c>
      <c r="P145" s="15">
        <v>10</v>
      </c>
      <c r="Q145" s="15">
        <v>10</v>
      </c>
      <c r="R145" s="16">
        <v>590.71729957805906</v>
      </c>
    </row>
    <row r="146" spans="14:18" ht="15.75" customHeight="1" x14ac:dyDescent="0.25">
      <c r="N146" s="15">
        <v>141</v>
      </c>
      <c r="O146" s="15">
        <v>10</v>
      </c>
      <c r="P146" s="15">
        <v>10</v>
      </c>
      <c r="Q146" s="15">
        <v>3</v>
      </c>
      <c r="R146" s="16">
        <v>940.86021505376345</v>
      </c>
    </row>
    <row r="147" spans="14:18" ht="15.75" customHeight="1" x14ac:dyDescent="0.25">
      <c r="N147" s="15">
        <v>142</v>
      </c>
      <c r="O147" s="15">
        <v>5</v>
      </c>
      <c r="P147" s="15">
        <v>8</v>
      </c>
      <c r="Q147" s="15">
        <v>6</v>
      </c>
      <c r="R147" s="16">
        <v>336.53846153846155</v>
      </c>
    </row>
    <row r="148" spans="14:18" ht="15.75" customHeight="1" x14ac:dyDescent="0.25">
      <c r="N148" s="15">
        <v>143</v>
      </c>
      <c r="O148" s="15">
        <v>6</v>
      </c>
      <c r="P148" s="15">
        <v>7</v>
      </c>
      <c r="Q148" s="15">
        <v>6</v>
      </c>
      <c r="R148" s="16">
        <v>376.19961612284067</v>
      </c>
    </row>
    <row r="149" spans="14:18" ht="15.75" customHeight="1" x14ac:dyDescent="0.25">
      <c r="N149" s="15">
        <v>144</v>
      </c>
      <c r="O149" s="15">
        <v>9</v>
      </c>
      <c r="P149" s="15">
        <v>7</v>
      </c>
      <c r="Q149" s="15">
        <v>5</v>
      </c>
      <c r="R149" s="16">
        <v>613.77870563674321</v>
      </c>
    </row>
    <row r="150" spans="14:18" ht="15.75" customHeight="1" x14ac:dyDescent="0.25">
      <c r="N150" s="15">
        <v>145</v>
      </c>
      <c r="O150" s="15">
        <v>4</v>
      </c>
      <c r="P150" s="15">
        <v>6</v>
      </c>
      <c r="Q150" s="15">
        <v>6</v>
      </c>
      <c r="R150" s="16">
        <v>229.8221614227086</v>
      </c>
    </row>
    <row r="151" spans="14:18" ht="15.75" customHeight="1" x14ac:dyDescent="0.25">
      <c r="N151" s="15">
        <v>146</v>
      </c>
      <c r="O151" s="15">
        <v>3</v>
      </c>
      <c r="P151" s="15">
        <v>3</v>
      </c>
      <c r="Q151" s="15">
        <v>3</v>
      </c>
      <c r="R151" s="16">
        <v>161.33162612035849</v>
      </c>
    </row>
    <row r="152" spans="14:18" ht="15.75" customHeight="1" x14ac:dyDescent="0.25">
      <c r="N152" s="15">
        <v>147</v>
      </c>
      <c r="O152" s="15">
        <v>5</v>
      </c>
      <c r="P152" s="15">
        <v>6</v>
      </c>
      <c r="Q152" s="15">
        <v>7</v>
      </c>
      <c r="R152" s="16">
        <v>264.4836272040302</v>
      </c>
    </row>
    <row r="153" spans="14:18" ht="15.75" customHeight="1" x14ac:dyDescent="0.25">
      <c r="N153" s="15">
        <v>148</v>
      </c>
      <c r="O153" s="15">
        <v>8</v>
      </c>
      <c r="P153" s="15">
        <v>6</v>
      </c>
      <c r="Q153" s="15">
        <v>3</v>
      </c>
      <c r="R153" s="16">
        <v>619.92619926199268</v>
      </c>
    </row>
    <row r="154" spans="14:18" ht="15.75" customHeight="1" x14ac:dyDescent="0.25">
      <c r="N154" s="15">
        <v>149</v>
      </c>
      <c r="O154" s="15">
        <v>1</v>
      </c>
      <c r="P154" s="15">
        <v>2</v>
      </c>
      <c r="Q154" s="15">
        <v>3</v>
      </c>
      <c r="R154" s="16">
        <v>41.17647058823529</v>
      </c>
    </row>
    <row r="155" spans="14:18" ht="15.75" customHeight="1" x14ac:dyDescent="0.25">
      <c r="N155" s="15">
        <v>150</v>
      </c>
      <c r="O155" s="15">
        <v>2</v>
      </c>
      <c r="P155" s="15">
        <v>9</v>
      </c>
      <c r="Q155" s="15">
        <v>3</v>
      </c>
      <c r="R155" s="16">
        <v>181.68709444844987</v>
      </c>
    </row>
    <row r="156" spans="14:18" ht="15.75" customHeight="1" x14ac:dyDescent="0.25">
      <c r="O156">
        <f>AVERAGE(O6:O155)</f>
        <v>5.46</v>
      </c>
      <c r="P156">
        <f>AVERAGE(P6:P155)</f>
        <v>5.5866666666666669</v>
      </c>
      <c r="Q156">
        <f>AVERAGE(Q6:Q155)</f>
        <v>5.6266666666666669</v>
      </c>
    </row>
    <row r="157" spans="14:18" ht="15.75" customHeight="1" x14ac:dyDescent="0.25">
      <c r="O157">
        <f>MAX(O6:O155)</f>
        <v>10</v>
      </c>
      <c r="P157">
        <f>MAX(P6:P156)</f>
        <v>10</v>
      </c>
      <c r="Q157">
        <f>MAX(Q6:Q156)</f>
        <v>10</v>
      </c>
    </row>
    <row r="158" spans="14:18" ht="15.75" customHeight="1" x14ac:dyDescent="0.25">
      <c r="O158">
        <f>MIN(O6:O155)</f>
        <v>1</v>
      </c>
      <c r="P158">
        <f>MIN(P6:P157)</f>
        <v>1</v>
      </c>
      <c r="Q158">
        <f>MIN(Q6:Q155)</f>
        <v>1</v>
      </c>
    </row>
    <row r="159" spans="14:18" ht="15.75" customHeight="1" x14ac:dyDescent="0.25"/>
    <row r="160" spans="14:18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1:K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03"/>
  <sheetViews>
    <sheetView workbookViewId="0"/>
  </sheetViews>
  <sheetFormatPr defaultColWidth="14.42578125" defaultRowHeight="15" customHeight="1" x14ac:dyDescent="0.25"/>
  <cols>
    <col min="1" max="11" width="8.7109375" customWidth="1"/>
    <col min="12" max="12" width="12" customWidth="1"/>
    <col min="13" max="17" width="8.7109375" customWidth="1"/>
    <col min="18" max="18" width="12.7109375" hidden="1" customWidth="1"/>
    <col min="19" max="26" width="8.7109375" customWidth="1"/>
  </cols>
  <sheetData>
    <row r="1" spans="2:19" ht="23.25" x14ac:dyDescent="0.35">
      <c r="B1" s="25" t="s">
        <v>38</v>
      </c>
      <c r="C1" s="20"/>
      <c r="D1" s="20"/>
      <c r="E1" s="20"/>
      <c r="F1" s="20"/>
      <c r="G1" s="20"/>
      <c r="H1" s="20"/>
      <c r="I1" s="20"/>
      <c r="J1" s="21"/>
    </row>
    <row r="3" spans="2:19" x14ac:dyDescent="0.25">
      <c r="N3" s="17" t="s">
        <v>39</v>
      </c>
      <c r="O3" s="17" t="s">
        <v>40</v>
      </c>
      <c r="P3" s="17" t="s">
        <v>41</v>
      </c>
      <c r="Q3" s="17" t="s">
        <v>42</v>
      </c>
      <c r="R3" s="17" t="s">
        <v>43</v>
      </c>
      <c r="S3" s="17" t="s">
        <v>43</v>
      </c>
    </row>
    <row r="4" spans="2:19" x14ac:dyDescent="0.25">
      <c r="N4" s="17">
        <v>1</v>
      </c>
      <c r="O4" s="17">
        <v>1</v>
      </c>
      <c r="P4" s="17">
        <v>100</v>
      </c>
      <c r="Q4" s="17">
        <v>100</v>
      </c>
      <c r="R4" s="17">
        <f t="shared" ref="R4:R1003" si="0">(6.45+1.6*Q4+5.089*P4+1.546*P4^2-4.48*EXP(P4)/10^43-1.201*EXP(Q4)/10^43-0.995*P4*Q4+0.054*P4*O4+0.166*O4)/10^4</f>
        <v>0.61756448065173419</v>
      </c>
      <c r="S4" s="18">
        <v>0.67266788065173422</v>
      </c>
    </row>
    <row r="5" spans="2:19" x14ac:dyDescent="0.25">
      <c r="N5" s="17">
        <v>2</v>
      </c>
      <c r="O5" s="17">
        <v>0.15</v>
      </c>
      <c r="P5" s="17">
        <v>43</v>
      </c>
      <c r="Q5" s="17">
        <v>50</v>
      </c>
      <c r="R5" s="17">
        <f t="shared" si="0"/>
        <v>0.10249542000000002</v>
      </c>
      <c r="S5" s="18">
        <v>1.0955371489986094</v>
      </c>
    </row>
    <row r="6" spans="2:19" x14ac:dyDescent="0.25">
      <c r="N6" s="17">
        <v>3</v>
      </c>
      <c r="O6" s="17">
        <v>0.77</v>
      </c>
      <c r="P6" s="17">
        <v>90</v>
      </c>
      <c r="Q6" s="17">
        <v>9</v>
      </c>
      <c r="R6" s="17">
        <f t="shared" si="0"/>
        <v>1.2199379473259324</v>
      </c>
      <c r="S6" s="18">
        <v>0.58259423999325277</v>
      </c>
    </row>
    <row r="7" spans="2:19" x14ac:dyDescent="0.25">
      <c r="N7" s="17">
        <v>4</v>
      </c>
      <c r="O7" s="17">
        <v>0.85</v>
      </c>
      <c r="P7" s="17">
        <v>76</v>
      </c>
      <c r="Q7" s="17">
        <v>92</v>
      </c>
      <c r="R7" s="17">
        <f t="shared" si="0"/>
        <v>0.25166984169823725</v>
      </c>
      <c r="S7" s="18">
        <v>0.11399746600000003</v>
      </c>
    </row>
    <row r="8" spans="2:19" x14ac:dyDescent="0.25">
      <c r="N8" s="17">
        <v>5</v>
      </c>
      <c r="O8" s="17">
        <v>0.73</v>
      </c>
      <c r="P8" s="17">
        <v>17</v>
      </c>
      <c r="Q8" s="17">
        <v>55</v>
      </c>
      <c r="R8" s="17">
        <f t="shared" si="0"/>
        <v>-3.0177667999999987E-2</v>
      </c>
      <c r="S8" s="18">
        <v>1E-3</v>
      </c>
    </row>
    <row r="9" spans="2:19" x14ac:dyDescent="0.25">
      <c r="N9" s="17">
        <v>6</v>
      </c>
      <c r="O9" s="17">
        <v>0.12</v>
      </c>
      <c r="P9" s="17">
        <v>19</v>
      </c>
      <c r="Q9" s="17">
        <v>68</v>
      </c>
      <c r="R9" s="17">
        <f t="shared" si="0"/>
        <v>-5.1534996E-2</v>
      </c>
      <c r="S9" s="18">
        <v>0.67345182163554296</v>
      </c>
    </row>
    <row r="10" spans="2:19" x14ac:dyDescent="0.25">
      <c r="N10" s="17">
        <v>7</v>
      </c>
      <c r="O10" s="17">
        <v>0.64</v>
      </c>
      <c r="P10" s="17">
        <v>27</v>
      </c>
      <c r="Q10" s="17">
        <v>16</v>
      </c>
      <c r="R10" s="17">
        <f t="shared" si="0"/>
        <v>8.676863600000001E-2</v>
      </c>
      <c r="S10" s="18">
        <v>1E-3</v>
      </c>
    </row>
    <row r="11" spans="2:19" x14ac:dyDescent="0.25">
      <c r="N11" s="17">
        <v>8</v>
      </c>
      <c r="O11" s="17">
        <v>0.54</v>
      </c>
      <c r="P11" s="17">
        <v>9</v>
      </c>
      <c r="Q11" s="17">
        <v>60</v>
      </c>
      <c r="R11" s="17">
        <f t="shared" si="0"/>
        <v>-2.6347091999999999E-2</v>
      </c>
      <c r="S11" s="18">
        <v>7.66704E-2</v>
      </c>
    </row>
    <row r="12" spans="2:19" x14ac:dyDescent="0.25">
      <c r="N12" s="17">
        <v>9</v>
      </c>
      <c r="O12" s="17">
        <v>0.25</v>
      </c>
      <c r="P12" s="17">
        <v>66</v>
      </c>
      <c r="Q12" s="17">
        <v>83</v>
      </c>
      <c r="R12" s="17">
        <f t="shared" si="0"/>
        <v>0.17598224998663448</v>
      </c>
      <c r="S12" s="18">
        <v>0.1140238786079751</v>
      </c>
    </row>
    <row r="13" spans="2:19" x14ac:dyDescent="0.25">
      <c r="N13" s="17">
        <v>10</v>
      </c>
      <c r="O13" s="17">
        <v>0.35</v>
      </c>
      <c r="P13" s="17">
        <v>44</v>
      </c>
      <c r="Q13" s="17">
        <v>98</v>
      </c>
      <c r="R13" s="17">
        <f t="shared" si="0"/>
        <v>-9.0976522031080795E-2</v>
      </c>
      <c r="S13" s="18">
        <v>1.1495511913804757</v>
      </c>
    </row>
    <row r="14" spans="2:19" x14ac:dyDescent="0.25">
      <c r="N14" s="17">
        <v>11</v>
      </c>
      <c r="O14" s="17">
        <v>0.38</v>
      </c>
      <c r="P14" s="17">
        <v>3</v>
      </c>
      <c r="Q14" s="17">
        <v>91</v>
      </c>
      <c r="R14" s="17">
        <f t="shared" si="0"/>
        <v>-9.0279758419751829E-3</v>
      </c>
      <c r="S14" s="18">
        <v>0.48165119999999995</v>
      </c>
    </row>
    <row r="15" spans="2:19" x14ac:dyDescent="0.25">
      <c r="N15" s="17">
        <v>12</v>
      </c>
      <c r="O15" s="17">
        <v>0.64</v>
      </c>
      <c r="P15" s="17">
        <v>41</v>
      </c>
      <c r="Q15" s="17">
        <v>74</v>
      </c>
      <c r="R15" s="17">
        <f t="shared" si="0"/>
        <v>-8.4981800000016473E-3</v>
      </c>
      <c r="S15" s="18">
        <v>0.21844278799999997</v>
      </c>
    </row>
    <row r="16" spans="2:19" x14ac:dyDescent="0.25">
      <c r="N16" s="17">
        <v>13</v>
      </c>
      <c r="O16" s="17">
        <v>0.65</v>
      </c>
      <c r="P16" s="17">
        <v>10</v>
      </c>
      <c r="Q16" s="17">
        <v>27</v>
      </c>
      <c r="R16" s="17">
        <f t="shared" si="0"/>
        <v>-1.3051099999999989E-3</v>
      </c>
      <c r="S16" s="18">
        <v>1E-3</v>
      </c>
    </row>
    <row r="17" spans="14:19" x14ac:dyDescent="0.25">
      <c r="N17" s="17">
        <v>14</v>
      </c>
      <c r="O17" s="17">
        <v>0.11</v>
      </c>
      <c r="P17" s="17">
        <v>95</v>
      </c>
      <c r="Q17" s="17">
        <v>1</v>
      </c>
      <c r="R17" s="17">
        <f t="shared" si="0"/>
        <v>1.4350131416489087</v>
      </c>
      <c r="S17" s="18">
        <v>0.33111140599999994</v>
      </c>
    </row>
    <row r="18" spans="14:19" x14ac:dyDescent="0.25">
      <c r="N18" s="17">
        <v>15</v>
      </c>
      <c r="O18" s="17">
        <v>0.67</v>
      </c>
      <c r="P18" s="17">
        <v>88</v>
      </c>
      <c r="Q18" s="17">
        <v>73</v>
      </c>
      <c r="R18" s="17">
        <f t="shared" si="0"/>
        <v>0.61547209860066909</v>
      </c>
      <c r="S18" s="18">
        <v>1E-3</v>
      </c>
    </row>
    <row r="19" spans="14:19" x14ac:dyDescent="0.25">
      <c r="N19" s="17">
        <v>16</v>
      </c>
      <c r="O19" s="17">
        <v>0.66</v>
      </c>
      <c r="P19" s="17">
        <v>44</v>
      </c>
      <c r="Q19" s="17">
        <v>21</v>
      </c>
      <c r="R19" s="17">
        <f t="shared" si="0"/>
        <v>0.23393197199999996</v>
      </c>
      <c r="S19" s="18">
        <v>1.1899911999999997E-2</v>
      </c>
    </row>
    <row r="20" spans="14:19" x14ac:dyDescent="0.25">
      <c r="N20" s="17">
        <v>17</v>
      </c>
      <c r="O20" s="17">
        <v>0.44</v>
      </c>
      <c r="P20" s="17">
        <v>87</v>
      </c>
      <c r="Q20" s="17">
        <v>18</v>
      </c>
      <c r="R20" s="17">
        <f t="shared" si="0"/>
        <v>1.0623637132779384</v>
      </c>
      <c r="S20" s="18">
        <v>1E-3</v>
      </c>
    </row>
    <row r="21" spans="14:19" ht="15.75" customHeight="1" x14ac:dyDescent="0.25">
      <c r="N21" s="17">
        <v>18</v>
      </c>
      <c r="O21" s="17">
        <v>0.2</v>
      </c>
      <c r="P21" s="17">
        <v>40</v>
      </c>
      <c r="Q21" s="17">
        <v>76</v>
      </c>
      <c r="R21" s="17">
        <f t="shared" si="0"/>
        <v>-2.1912480000012158E-2</v>
      </c>
      <c r="S21" s="18">
        <v>7.3311320000000041E-3</v>
      </c>
    </row>
    <row r="22" spans="14:19" ht="15.75" customHeight="1" x14ac:dyDescent="0.25">
      <c r="N22" s="17">
        <v>19</v>
      </c>
      <c r="O22" s="17">
        <v>1</v>
      </c>
      <c r="P22" s="17">
        <v>93</v>
      </c>
      <c r="Q22" s="17">
        <v>43</v>
      </c>
      <c r="R22" s="17">
        <f t="shared" si="0"/>
        <v>0.99460530184199702</v>
      </c>
      <c r="S22" s="18">
        <v>0.54887324400000004</v>
      </c>
    </row>
    <row r="23" spans="14:19" ht="15.75" customHeight="1" x14ac:dyDescent="0.25">
      <c r="N23" s="17">
        <v>20</v>
      </c>
      <c r="O23" s="17">
        <v>0.09</v>
      </c>
      <c r="P23" s="17">
        <v>35</v>
      </c>
      <c r="Q23" s="17">
        <v>36</v>
      </c>
      <c r="R23" s="17">
        <f t="shared" si="0"/>
        <v>8.8250004000000035E-2</v>
      </c>
      <c r="S23" s="18">
        <v>0.97622869060066964</v>
      </c>
    </row>
    <row r="24" spans="14:19" ht="15.75" customHeight="1" x14ac:dyDescent="0.25">
      <c r="N24" s="17">
        <v>21</v>
      </c>
      <c r="O24" s="17">
        <v>0.27</v>
      </c>
      <c r="P24" s="17">
        <v>64</v>
      </c>
      <c r="Q24" s="17">
        <v>89</v>
      </c>
      <c r="R24" s="17">
        <f t="shared" si="0"/>
        <v>0.11404198860797507</v>
      </c>
      <c r="S24" s="18">
        <v>0.33981485599999994</v>
      </c>
    </row>
    <row r="25" spans="14:19" ht="15.75" customHeight="1" x14ac:dyDescent="0.25">
      <c r="N25" s="17">
        <v>22</v>
      </c>
      <c r="O25" s="17">
        <v>0.68</v>
      </c>
      <c r="P25" s="17">
        <v>69</v>
      </c>
      <c r="Q25" s="17">
        <v>61</v>
      </c>
      <c r="R25" s="17">
        <f t="shared" si="0"/>
        <v>0.36303885600000002</v>
      </c>
      <c r="S25" s="18">
        <v>2.3016719999999893E-2</v>
      </c>
    </row>
    <row r="26" spans="14:19" ht="15.75" customHeight="1" x14ac:dyDescent="0.25">
      <c r="N26" s="17">
        <v>23</v>
      </c>
      <c r="O26" s="17">
        <v>0.11</v>
      </c>
      <c r="P26" s="17">
        <v>62</v>
      </c>
      <c r="Q26" s="17">
        <v>93</v>
      </c>
      <c r="R26" s="17">
        <f t="shared" si="0"/>
        <v>6.768055960541039E-2</v>
      </c>
      <c r="S26" s="18">
        <v>0.34728330679107511</v>
      </c>
    </row>
    <row r="27" spans="14:19" ht="15.75" customHeight="1" x14ac:dyDescent="0.25">
      <c r="N27" s="17">
        <v>24</v>
      </c>
      <c r="O27" s="17">
        <v>0.02</v>
      </c>
      <c r="P27" s="17">
        <v>35</v>
      </c>
      <c r="Q27" s="17">
        <v>95</v>
      </c>
      <c r="R27" s="17">
        <f t="shared" si="0"/>
        <v>-0.10779406329813858</v>
      </c>
      <c r="S27" s="18">
        <v>0.45738438826887839</v>
      </c>
    </row>
    <row r="28" spans="14:19" ht="15.75" customHeight="1" x14ac:dyDescent="0.25">
      <c r="N28" s="17">
        <v>25</v>
      </c>
      <c r="O28" s="17">
        <v>0.92</v>
      </c>
      <c r="P28" s="17">
        <v>13</v>
      </c>
      <c r="Q28" s="17">
        <v>4</v>
      </c>
      <c r="R28" s="17">
        <f t="shared" si="0"/>
        <v>2.8933956E-2</v>
      </c>
      <c r="S28" s="18">
        <v>5.3680920000000014E-3</v>
      </c>
    </row>
    <row r="29" spans="14:19" ht="15.75" customHeight="1" x14ac:dyDescent="0.25">
      <c r="N29" s="17">
        <v>26</v>
      </c>
      <c r="O29" s="17">
        <v>0.26</v>
      </c>
      <c r="P29" s="17">
        <v>37</v>
      </c>
      <c r="Q29" s="17">
        <v>85</v>
      </c>
      <c r="R29" s="17">
        <f t="shared" si="0"/>
        <v>-6.8149536098758345E-2</v>
      </c>
      <c r="S29" s="18">
        <v>0.61862359599999395</v>
      </c>
    </row>
    <row r="30" spans="14:19" ht="15.75" customHeight="1" x14ac:dyDescent="0.25">
      <c r="N30" s="17">
        <v>27</v>
      </c>
      <c r="O30" s="17">
        <v>0.79</v>
      </c>
      <c r="P30" s="17">
        <v>44</v>
      </c>
      <c r="Q30" s="17">
        <v>93</v>
      </c>
      <c r="R30" s="17">
        <f t="shared" si="0"/>
        <v>-6.9731276394589703E-2</v>
      </c>
      <c r="S30" s="18">
        <v>1E-3</v>
      </c>
    </row>
    <row r="31" spans="14:19" ht="15.75" customHeight="1" x14ac:dyDescent="0.25">
      <c r="N31" s="17">
        <v>28</v>
      </c>
      <c r="O31" s="17">
        <v>0.13</v>
      </c>
      <c r="P31" s="17">
        <v>17</v>
      </c>
      <c r="Q31" s="17">
        <v>69</v>
      </c>
      <c r="R31" s="17">
        <f t="shared" si="0"/>
        <v>-5.1683708000000016E-2</v>
      </c>
      <c r="S31" s="18">
        <v>0.18384976</v>
      </c>
    </row>
    <row r="32" spans="14:19" ht="15.75" customHeight="1" x14ac:dyDescent="0.25">
      <c r="N32" s="17">
        <v>29</v>
      </c>
      <c r="O32" s="17">
        <v>0.74</v>
      </c>
      <c r="P32" s="17">
        <v>95</v>
      </c>
      <c r="Q32" s="17">
        <v>72</v>
      </c>
      <c r="R32" s="17">
        <f t="shared" si="0"/>
        <v>0.77557928964890832</v>
      </c>
      <c r="S32" s="18">
        <v>0.22537649799999998</v>
      </c>
    </row>
    <row r="33" spans="14:19" ht="15.75" customHeight="1" x14ac:dyDescent="0.25">
      <c r="N33" s="17">
        <v>30</v>
      </c>
      <c r="O33" s="17">
        <v>0.61</v>
      </c>
      <c r="P33" s="17">
        <v>1</v>
      </c>
      <c r="Q33" s="17">
        <v>74</v>
      </c>
      <c r="R33" s="17">
        <f t="shared" si="0"/>
        <v>5.7989199999983537E-3</v>
      </c>
      <c r="S33" s="18">
        <v>0.34562738533620907</v>
      </c>
    </row>
    <row r="34" spans="14:19" ht="15.75" customHeight="1" x14ac:dyDescent="0.25">
      <c r="N34" s="17">
        <v>31</v>
      </c>
      <c r="O34" s="17">
        <v>0.26</v>
      </c>
      <c r="P34" s="17">
        <v>32</v>
      </c>
      <c r="Q34" s="17">
        <v>54</v>
      </c>
      <c r="R34" s="17">
        <f t="shared" si="0"/>
        <v>1.1993444000000023E-2</v>
      </c>
      <c r="S34" s="18">
        <v>3.7728007986634469E-2</v>
      </c>
    </row>
    <row r="35" spans="14:19" ht="15.75" customHeight="1" x14ac:dyDescent="0.25">
      <c r="N35" s="17">
        <v>32</v>
      </c>
      <c r="O35" s="17">
        <v>0.38</v>
      </c>
      <c r="P35" s="17">
        <v>62</v>
      </c>
      <c r="Q35" s="17">
        <v>60</v>
      </c>
      <c r="R35" s="17">
        <f t="shared" si="0"/>
        <v>0.26607273200000003</v>
      </c>
      <c r="S35" s="18">
        <v>0.31403584200000006</v>
      </c>
    </row>
    <row r="36" spans="14:19" ht="15.75" customHeight="1" x14ac:dyDescent="0.25">
      <c r="N36" s="17">
        <v>33</v>
      </c>
      <c r="O36" s="17">
        <v>0.12</v>
      </c>
      <c r="P36" s="17">
        <v>35</v>
      </c>
      <c r="Q36" s="17">
        <v>27</v>
      </c>
      <c r="R36" s="17">
        <f t="shared" si="0"/>
        <v>0.11815867200000001</v>
      </c>
      <c r="S36" s="18">
        <v>1.217207711441693</v>
      </c>
    </row>
    <row r="37" spans="14:19" ht="15.75" customHeight="1" x14ac:dyDescent="0.25">
      <c r="N37" s="17">
        <v>34</v>
      </c>
      <c r="O37" s="17">
        <v>0.95</v>
      </c>
      <c r="P37" s="17">
        <v>90</v>
      </c>
      <c r="Q37" s="17">
        <v>55</v>
      </c>
      <c r="R37" s="17">
        <f t="shared" si="0"/>
        <v>0.81545841532593255</v>
      </c>
      <c r="S37" s="18">
        <v>1E-3</v>
      </c>
    </row>
    <row r="38" spans="14:19" ht="15.75" customHeight="1" x14ac:dyDescent="0.25">
      <c r="N38" s="17">
        <v>35</v>
      </c>
      <c r="O38" s="17">
        <v>0.7</v>
      </c>
      <c r="P38" s="17">
        <v>10</v>
      </c>
      <c r="Q38" s="17">
        <v>87</v>
      </c>
      <c r="R38" s="17">
        <f t="shared" si="0"/>
        <v>-5.1401580729731222E-2</v>
      </c>
      <c r="S38" s="18">
        <v>0.13340311399999999</v>
      </c>
    </row>
    <row r="39" spans="14:19" ht="15.75" customHeight="1" x14ac:dyDescent="0.25">
      <c r="N39" s="17">
        <v>36</v>
      </c>
      <c r="O39" s="17">
        <v>0.94</v>
      </c>
      <c r="P39" s="17">
        <v>97</v>
      </c>
      <c r="Q39" s="17">
        <v>41</v>
      </c>
      <c r="R39" s="17">
        <f t="shared" si="0"/>
        <v>1.1159362186045796</v>
      </c>
      <c r="S39" s="18">
        <v>0.40032614000000005</v>
      </c>
    </row>
    <row r="40" spans="14:19" ht="15.75" customHeight="1" x14ac:dyDescent="0.25">
      <c r="N40" s="17">
        <v>37</v>
      </c>
      <c r="O40" s="17">
        <v>0.7</v>
      </c>
      <c r="P40" s="17">
        <v>32</v>
      </c>
      <c r="Q40" s="17">
        <v>47</v>
      </c>
      <c r="R40" s="17">
        <f t="shared" si="0"/>
        <v>3.3244780000000008E-2</v>
      </c>
      <c r="S40" s="18">
        <v>0.52513026599999379</v>
      </c>
    </row>
    <row r="41" spans="14:19" ht="15.75" customHeight="1" x14ac:dyDescent="0.25">
      <c r="N41" s="17">
        <v>38</v>
      </c>
      <c r="O41" s="17">
        <v>0.75</v>
      </c>
      <c r="P41" s="17">
        <v>77</v>
      </c>
      <c r="Q41" s="17">
        <v>20</v>
      </c>
      <c r="R41" s="17">
        <f t="shared" si="0"/>
        <v>0.80674799999987645</v>
      </c>
      <c r="S41" s="18">
        <v>0.18050565199999999</v>
      </c>
    </row>
    <row r="42" spans="14:19" ht="15.75" customHeight="1" x14ac:dyDescent="0.25">
      <c r="N42" s="17">
        <v>39</v>
      </c>
      <c r="O42" s="17">
        <v>0.32</v>
      </c>
      <c r="P42" s="17">
        <v>26</v>
      </c>
      <c r="Q42" s="17">
        <v>30</v>
      </c>
      <c r="R42" s="17">
        <f t="shared" si="0"/>
        <v>4.5626240000000005E-2</v>
      </c>
      <c r="S42" s="18">
        <v>1E-3</v>
      </c>
    </row>
    <row r="43" spans="14:19" ht="15.75" customHeight="1" x14ac:dyDescent="0.25">
      <c r="N43" s="17">
        <v>40</v>
      </c>
      <c r="O43" s="17">
        <v>0.91</v>
      </c>
      <c r="P43" s="17">
        <v>54</v>
      </c>
      <c r="Q43" s="17">
        <v>52</v>
      </c>
      <c r="R43" s="17">
        <f t="shared" si="0"/>
        <v>0.20814366200000009</v>
      </c>
      <c r="S43" s="18">
        <v>1E-3</v>
      </c>
    </row>
    <row r="44" spans="14:19" ht="15.75" customHeight="1" x14ac:dyDescent="0.25">
      <c r="N44" s="17">
        <v>41</v>
      </c>
      <c r="O44" s="17">
        <v>0.13</v>
      </c>
      <c r="P44" s="17">
        <v>17</v>
      </c>
      <c r="Q44" s="17">
        <v>38</v>
      </c>
      <c r="R44" s="17">
        <f t="shared" si="0"/>
        <v>-4.2072079999999961E-3</v>
      </c>
      <c r="S44" s="18">
        <v>0.15639044400000005</v>
      </c>
    </row>
    <row r="45" spans="14:19" ht="15.75" customHeight="1" x14ac:dyDescent="0.25">
      <c r="N45" s="17">
        <v>42</v>
      </c>
      <c r="O45" s="17">
        <v>0.97</v>
      </c>
      <c r="P45" s="17">
        <v>98</v>
      </c>
      <c r="Q45" s="17">
        <v>8</v>
      </c>
      <c r="R45" s="17">
        <f t="shared" si="0"/>
        <v>1.4589340449015469</v>
      </c>
      <c r="S45" s="18">
        <v>0.59535347999999999</v>
      </c>
    </row>
    <row r="46" spans="14:19" ht="15.75" customHeight="1" x14ac:dyDescent="0.25">
      <c r="N46" s="17">
        <v>43</v>
      </c>
      <c r="O46" s="17">
        <v>0.62</v>
      </c>
      <c r="P46" s="17">
        <v>89</v>
      </c>
      <c r="Q46" s="17">
        <v>94</v>
      </c>
      <c r="R46" s="17">
        <f t="shared" si="0"/>
        <v>0.45345414363907094</v>
      </c>
      <c r="S46" s="18">
        <v>1.3812568535204661</v>
      </c>
    </row>
    <row r="47" spans="14:19" ht="15.75" customHeight="1" x14ac:dyDescent="0.25">
      <c r="N47" s="17">
        <v>44</v>
      </c>
      <c r="O47" s="17">
        <v>0.11</v>
      </c>
      <c r="P47" s="17">
        <v>51</v>
      </c>
      <c r="Q47" s="17">
        <v>7</v>
      </c>
      <c r="R47" s="17">
        <f t="shared" si="0"/>
        <v>0.39434411999999996</v>
      </c>
      <c r="S47" s="18">
        <v>0.87500207199908686</v>
      </c>
    </row>
    <row r="48" spans="14:19" ht="15.75" customHeight="1" x14ac:dyDescent="0.25">
      <c r="N48" s="17">
        <v>45</v>
      </c>
      <c r="O48" s="17">
        <v>0.46</v>
      </c>
      <c r="P48" s="17">
        <v>59</v>
      </c>
      <c r="Q48" s="17">
        <v>29</v>
      </c>
      <c r="R48" s="17">
        <f t="shared" si="0"/>
        <v>0.40338239200000003</v>
      </c>
      <c r="S48" s="18">
        <v>5.6226641999999993E-2</v>
      </c>
    </row>
    <row r="49" spans="14:19" ht="15.75" customHeight="1" x14ac:dyDescent="0.25">
      <c r="N49" s="17">
        <v>46</v>
      </c>
      <c r="O49" s="17">
        <v>0.28999999999999998</v>
      </c>
      <c r="P49" s="17">
        <v>61</v>
      </c>
      <c r="Q49" s="17">
        <v>32</v>
      </c>
      <c r="R49" s="17">
        <f t="shared" si="0"/>
        <v>0.41795083999999999</v>
      </c>
      <c r="S49" s="18">
        <v>5.2998299999999998E-2</v>
      </c>
    </row>
    <row r="50" spans="14:19" ht="15.75" customHeight="1" x14ac:dyDescent="0.25">
      <c r="N50" s="17">
        <v>47</v>
      </c>
      <c r="O50" s="17">
        <v>0.53</v>
      </c>
      <c r="P50" s="17">
        <v>92</v>
      </c>
      <c r="Q50" s="17">
        <v>3</v>
      </c>
      <c r="R50" s="17">
        <f t="shared" si="0"/>
        <v>1.3292878980102476</v>
      </c>
      <c r="S50" s="18">
        <v>0.66034861138047107</v>
      </c>
    </row>
    <row r="51" spans="14:19" ht="15.75" customHeight="1" x14ac:dyDescent="0.25">
      <c r="N51" s="17">
        <v>48</v>
      </c>
      <c r="O51" s="17">
        <v>0.7</v>
      </c>
      <c r="P51" s="17">
        <v>85</v>
      </c>
      <c r="Q51" s="17">
        <v>13</v>
      </c>
      <c r="R51" s="17">
        <f t="shared" si="0"/>
        <v>1.053351919631609</v>
      </c>
      <c r="S51" s="18">
        <v>0.14022980800000009</v>
      </c>
    </row>
    <row r="52" spans="14:19" ht="15.75" customHeight="1" x14ac:dyDescent="0.25">
      <c r="N52" s="17">
        <v>49</v>
      </c>
      <c r="O52" s="17">
        <v>0.32</v>
      </c>
      <c r="P52" s="17">
        <v>88</v>
      </c>
      <c r="Q52" s="17">
        <v>15</v>
      </c>
      <c r="R52" s="17">
        <f t="shared" si="0"/>
        <v>1.1138679686006696</v>
      </c>
      <c r="S52" s="18">
        <v>3.7232083999909939E-2</v>
      </c>
    </row>
    <row r="53" spans="14:19" ht="15.75" customHeight="1" x14ac:dyDescent="0.25">
      <c r="N53" s="17">
        <v>50</v>
      </c>
      <c r="O53" s="17">
        <v>0.61</v>
      </c>
      <c r="P53" s="17">
        <v>39</v>
      </c>
      <c r="Q53" s="17">
        <v>87</v>
      </c>
      <c r="R53" s="17">
        <f t="shared" si="0"/>
        <v>-6.7906208729731188E-2</v>
      </c>
      <c r="S53" s="18">
        <v>0.13768198460797501</v>
      </c>
    </row>
    <row r="54" spans="14:19" ht="15.75" customHeight="1" x14ac:dyDescent="0.25">
      <c r="N54" s="17">
        <v>51</v>
      </c>
      <c r="O54" s="17">
        <v>0.55000000000000004</v>
      </c>
      <c r="P54" s="17">
        <v>100</v>
      </c>
      <c r="Q54" s="17">
        <v>45</v>
      </c>
      <c r="R54" s="17">
        <f t="shared" si="0"/>
        <v>1.1560868535204663</v>
      </c>
      <c r="S54" s="18">
        <v>0.83328107199999757</v>
      </c>
    </row>
    <row r="55" spans="14:19" ht="15.75" customHeight="1" x14ac:dyDescent="0.25">
      <c r="N55" s="17">
        <v>52</v>
      </c>
      <c r="O55" s="17">
        <v>0.04</v>
      </c>
      <c r="P55" s="17">
        <v>19</v>
      </c>
      <c r="Q55" s="17">
        <v>65</v>
      </c>
      <c r="R55" s="17">
        <f t="shared" si="0"/>
        <v>-4.6353031999999995E-2</v>
      </c>
      <c r="S55" s="18">
        <v>0.64562338799998331</v>
      </c>
    </row>
    <row r="56" spans="14:19" ht="15.75" customHeight="1" x14ac:dyDescent="0.25">
      <c r="N56" s="17">
        <v>53</v>
      </c>
      <c r="O56" s="17">
        <v>0.36</v>
      </c>
      <c r="P56" s="17">
        <v>84</v>
      </c>
      <c r="Q56" s="17">
        <v>6</v>
      </c>
      <c r="R56" s="17">
        <f t="shared" si="0"/>
        <v>1.0852314718644767</v>
      </c>
      <c r="S56" s="18">
        <v>0.87804572344169318</v>
      </c>
    </row>
    <row r="57" spans="14:19" ht="15.75" customHeight="1" x14ac:dyDescent="0.25">
      <c r="N57" s="17">
        <v>54</v>
      </c>
      <c r="O57" s="17">
        <v>0.08</v>
      </c>
      <c r="P57" s="17">
        <v>27</v>
      </c>
      <c r="Q57" s="17">
        <v>95</v>
      </c>
      <c r="R57" s="17">
        <f t="shared" si="0"/>
        <v>-0.11291798329813853</v>
      </c>
      <c r="S57" s="18">
        <v>1.0360669818644768</v>
      </c>
    </row>
    <row r="58" spans="14:19" ht="15.75" customHeight="1" x14ac:dyDescent="0.25">
      <c r="N58" s="17">
        <v>55</v>
      </c>
      <c r="O58" s="17">
        <v>0.95</v>
      </c>
      <c r="P58" s="17">
        <v>21</v>
      </c>
      <c r="Q58" s="17">
        <v>49</v>
      </c>
      <c r="R58" s="17">
        <f t="shared" si="0"/>
        <v>-1.4911499999999989E-2</v>
      </c>
      <c r="S58" s="18">
        <v>0.96417205489705515</v>
      </c>
    </row>
    <row r="59" spans="14:19" ht="15.75" customHeight="1" x14ac:dyDescent="0.25">
      <c r="N59" s="17">
        <v>56</v>
      </c>
      <c r="O59" s="17">
        <v>0.51</v>
      </c>
      <c r="P59" s="17">
        <v>60</v>
      </c>
      <c r="Q59" s="17">
        <v>96</v>
      </c>
      <c r="R59" s="17">
        <f t="shared" si="0"/>
        <v>3.0146792926598533E-2</v>
      </c>
      <c r="S59" s="18">
        <v>1.0594157639501436</v>
      </c>
    </row>
    <row r="60" spans="14:19" ht="15.75" customHeight="1" x14ac:dyDescent="0.25">
      <c r="N60" s="17">
        <v>57</v>
      </c>
      <c r="O60" s="17">
        <v>0.66</v>
      </c>
      <c r="P60" s="17">
        <v>65</v>
      </c>
      <c r="Q60" s="17">
        <v>8</v>
      </c>
      <c r="R60" s="17">
        <f t="shared" si="0"/>
        <v>0.63669111600000006</v>
      </c>
      <c r="S60" s="18">
        <v>1E-3</v>
      </c>
    </row>
    <row r="61" spans="14:19" ht="15.75" customHeight="1" x14ac:dyDescent="0.25">
      <c r="N61" s="17">
        <v>58</v>
      </c>
      <c r="O61" s="17">
        <v>0.32</v>
      </c>
      <c r="P61" s="17">
        <v>71</v>
      </c>
      <c r="Q61" s="17">
        <v>90</v>
      </c>
      <c r="R61" s="17">
        <f t="shared" si="0"/>
        <v>0.19483848534295622</v>
      </c>
      <c r="S61" s="18">
        <v>0.19621925600000001</v>
      </c>
    </row>
    <row r="62" spans="14:19" ht="15.75" customHeight="1" x14ac:dyDescent="0.25">
      <c r="N62" s="17">
        <v>59</v>
      </c>
      <c r="O62" s="17">
        <v>0.13</v>
      </c>
      <c r="P62" s="17">
        <v>18</v>
      </c>
      <c r="Q62" s="17">
        <v>78</v>
      </c>
      <c r="R62" s="17">
        <f t="shared" si="0"/>
        <v>-6.7307606000090059E-2</v>
      </c>
      <c r="S62" s="18">
        <v>1.2573667020102473</v>
      </c>
    </row>
    <row r="63" spans="14:19" ht="15.75" customHeight="1" x14ac:dyDescent="0.25">
      <c r="N63" s="17">
        <v>60</v>
      </c>
      <c r="O63" s="17">
        <v>0.25</v>
      </c>
      <c r="P63" s="17">
        <v>40</v>
      </c>
      <c r="Q63" s="17">
        <v>12</v>
      </c>
      <c r="R63" s="17">
        <f t="shared" si="0"/>
        <v>0.22257914999999998</v>
      </c>
      <c r="S63" s="18">
        <v>4.3857190600022453E-2</v>
      </c>
    </row>
    <row r="64" spans="14:19" ht="15.75" customHeight="1" x14ac:dyDescent="0.25">
      <c r="N64" s="17">
        <v>61</v>
      </c>
      <c r="O64" s="17">
        <v>0.17</v>
      </c>
      <c r="P64" s="17">
        <v>62</v>
      </c>
      <c r="Q64" s="17">
        <v>60</v>
      </c>
      <c r="R64" s="17">
        <f t="shared" si="0"/>
        <v>0.26599893800000007</v>
      </c>
      <c r="S64" s="18">
        <v>0.89674437999987644</v>
      </c>
    </row>
    <row r="65" spans="14:19" ht="15.75" customHeight="1" x14ac:dyDescent="0.25">
      <c r="N65" s="17">
        <v>62</v>
      </c>
      <c r="O65" s="17">
        <v>7.0000000000000007E-2</v>
      </c>
      <c r="P65" s="17">
        <v>45</v>
      </c>
      <c r="Q65" s="17">
        <v>39</v>
      </c>
      <c r="R65" s="17">
        <f t="shared" si="0"/>
        <v>0.16824617200000003</v>
      </c>
      <c r="S65" s="18">
        <v>1E-3</v>
      </c>
    </row>
    <row r="66" spans="14:19" ht="15.75" customHeight="1" x14ac:dyDescent="0.25">
      <c r="N66" s="17">
        <v>63</v>
      </c>
      <c r="O66" s="17">
        <v>0.06</v>
      </c>
      <c r="P66" s="17">
        <v>53</v>
      </c>
      <c r="Q66" s="17">
        <v>56</v>
      </c>
      <c r="R66" s="17">
        <f t="shared" si="0"/>
        <v>0.17555026800000001</v>
      </c>
      <c r="S66" s="18">
        <v>0.20163635999975518</v>
      </c>
    </row>
    <row r="67" spans="14:19" ht="15.75" customHeight="1" x14ac:dyDescent="0.25">
      <c r="N67" s="17">
        <v>64</v>
      </c>
      <c r="O67" s="17">
        <v>0.76</v>
      </c>
      <c r="P67" s="17">
        <v>78</v>
      </c>
      <c r="Q67" s="17">
        <v>55</v>
      </c>
      <c r="R67" s="17">
        <f t="shared" si="0"/>
        <v>0.56320332799966388</v>
      </c>
      <c r="S67" s="18">
        <v>1E-3</v>
      </c>
    </row>
    <row r="68" spans="14:19" ht="15.75" customHeight="1" x14ac:dyDescent="0.25">
      <c r="N68" s="17">
        <v>65</v>
      </c>
      <c r="O68" s="17">
        <v>0.09</v>
      </c>
      <c r="P68" s="17">
        <v>29</v>
      </c>
      <c r="Q68" s="17">
        <v>14</v>
      </c>
      <c r="R68" s="17">
        <f t="shared" si="0"/>
        <v>0.107280288</v>
      </c>
      <c r="S68" s="18">
        <v>2.7054865342956494E-2</v>
      </c>
    </row>
    <row r="69" spans="14:19" ht="15.75" customHeight="1" x14ac:dyDescent="0.25">
      <c r="N69" s="17">
        <v>66</v>
      </c>
      <c r="O69" s="17">
        <v>0.52</v>
      </c>
      <c r="P69" s="17">
        <v>74</v>
      </c>
      <c r="Q69" s="17">
        <v>20</v>
      </c>
      <c r="R69" s="17">
        <f t="shared" si="0"/>
        <v>0.74104962399999386</v>
      </c>
      <c r="S69" s="18">
        <v>1E-3</v>
      </c>
    </row>
    <row r="70" spans="14:19" ht="15.75" customHeight="1" x14ac:dyDescent="0.25">
      <c r="N70" s="17">
        <v>67</v>
      </c>
      <c r="O70" s="17">
        <v>0.1</v>
      </c>
      <c r="P70" s="17">
        <v>33</v>
      </c>
      <c r="Q70" s="17">
        <v>41</v>
      </c>
      <c r="R70" s="17">
        <f t="shared" si="0"/>
        <v>5.7754079999999999E-2</v>
      </c>
      <c r="S70" s="18">
        <v>1.2771836336489084</v>
      </c>
    </row>
    <row r="71" spans="14:19" ht="15.75" customHeight="1" x14ac:dyDescent="0.25">
      <c r="N71" s="17">
        <v>68</v>
      </c>
      <c r="O71" s="17">
        <v>0.08</v>
      </c>
      <c r="P71" s="17">
        <v>15</v>
      </c>
      <c r="Q71" s="17">
        <v>29</v>
      </c>
      <c r="R71" s="17">
        <f t="shared" si="0"/>
        <v>4.4288079999999976E-3</v>
      </c>
      <c r="S71" s="18">
        <v>5.4105309901241676E-2</v>
      </c>
    </row>
    <row r="72" spans="14:19" ht="15.75" customHeight="1" x14ac:dyDescent="0.25">
      <c r="N72" s="17">
        <v>69</v>
      </c>
      <c r="O72" s="17">
        <v>0.47</v>
      </c>
      <c r="P72" s="17">
        <v>43</v>
      </c>
      <c r="Q72" s="17">
        <v>52</v>
      </c>
      <c r="R72" s="17">
        <f t="shared" si="0"/>
        <v>9.4338036000000028E-2</v>
      </c>
      <c r="S72" s="18">
        <v>0.69670294399998323</v>
      </c>
    </row>
    <row r="73" spans="14:19" ht="15.75" customHeight="1" x14ac:dyDescent="0.25">
      <c r="N73" s="17">
        <v>70</v>
      </c>
      <c r="O73" s="17">
        <v>0.05</v>
      </c>
      <c r="P73" s="17">
        <v>41</v>
      </c>
      <c r="Q73" s="17">
        <v>35</v>
      </c>
      <c r="R73" s="17">
        <f t="shared" si="0"/>
        <v>0.14422190000000001</v>
      </c>
      <c r="S73" s="18">
        <v>0.70758555856824845</v>
      </c>
    </row>
    <row r="74" spans="14:19" ht="15.75" customHeight="1" x14ac:dyDescent="0.25">
      <c r="N74" s="17">
        <v>71</v>
      </c>
      <c r="O74" s="17">
        <v>0.57999999999999996</v>
      </c>
      <c r="P74" s="17">
        <v>6</v>
      </c>
      <c r="Q74" s="17">
        <v>50</v>
      </c>
      <c r="R74" s="17">
        <f t="shared" si="0"/>
        <v>-1.2557579999999999E-2</v>
      </c>
      <c r="S74" s="18">
        <v>1.1547201889986096</v>
      </c>
    </row>
    <row r="75" spans="14:19" ht="15.75" customHeight="1" x14ac:dyDescent="0.25">
      <c r="N75" s="17">
        <v>72</v>
      </c>
      <c r="O75" s="17">
        <v>0.73</v>
      </c>
      <c r="P75" s="17">
        <v>32</v>
      </c>
      <c r="Q75" s="17">
        <v>71</v>
      </c>
      <c r="R75" s="17">
        <f t="shared" si="0"/>
        <v>-3.9325538000000083E-2</v>
      </c>
      <c r="S75" s="18">
        <v>0.23545352113035478</v>
      </c>
    </row>
    <row r="76" spans="14:19" ht="15.75" customHeight="1" x14ac:dyDescent="0.25">
      <c r="N76" s="17">
        <v>73</v>
      </c>
      <c r="O76" s="17">
        <v>0.31</v>
      </c>
      <c r="P76" s="17">
        <v>72</v>
      </c>
      <c r="Q76" s="17">
        <v>53</v>
      </c>
      <c r="R76" s="17">
        <f t="shared" si="0"/>
        <v>0.46764587399999902</v>
      </c>
      <c r="S76" s="18">
        <v>1E-3</v>
      </c>
    </row>
    <row r="77" spans="14:19" ht="15.75" customHeight="1" x14ac:dyDescent="0.25">
      <c r="N77" s="17">
        <v>74</v>
      </c>
      <c r="O77" s="17">
        <v>0.92</v>
      </c>
      <c r="P77" s="17">
        <v>1</v>
      </c>
      <c r="Q77" s="17">
        <v>18</v>
      </c>
      <c r="R77" s="17">
        <f t="shared" si="0"/>
        <v>2.4177399999999994E-3</v>
      </c>
      <c r="S77" s="18">
        <v>0.80482578599751775</v>
      </c>
    </row>
    <row r="78" spans="14:19" ht="15.75" customHeight="1" x14ac:dyDescent="0.25">
      <c r="N78" s="17">
        <v>75</v>
      </c>
      <c r="O78" s="17">
        <v>0.94</v>
      </c>
      <c r="P78" s="17">
        <v>79</v>
      </c>
      <c r="Q78" s="17">
        <v>48</v>
      </c>
      <c r="R78" s="17">
        <f t="shared" si="0"/>
        <v>0.63649930799908705</v>
      </c>
      <c r="S78" s="18">
        <v>0.47025290800000014</v>
      </c>
    </row>
    <row r="79" spans="14:19" ht="15.75" customHeight="1" x14ac:dyDescent="0.25">
      <c r="N79" s="17">
        <v>76</v>
      </c>
      <c r="O79" s="17">
        <v>0.65</v>
      </c>
      <c r="P79" s="17">
        <v>12</v>
      </c>
      <c r="Q79" s="17">
        <v>27</v>
      </c>
      <c r="R79" s="17">
        <f t="shared" si="0"/>
        <v>1.149109999999999E-3</v>
      </c>
      <c r="S79" s="18">
        <v>0.65052981899860973</v>
      </c>
    </row>
    <row r="80" spans="14:19" ht="15.75" customHeight="1" x14ac:dyDescent="0.25">
      <c r="N80" s="17">
        <v>77</v>
      </c>
      <c r="O80" s="17">
        <v>0.2</v>
      </c>
      <c r="P80" s="17">
        <v>4</v>
      </c>
      <c r="Q80" s="17">
        <v>73</v>
      </c>
      <c r="R80" s="17">
        <f t="shared" si="0"/>
        <v>-1.2212160000000607E-2</v>
      </c>
      <c r="S80" s="18">
        <v>0.35303284000000001</v>
      </c>
    </row>
    <row r="81" spans="14:19" ht="15.75" customHeight="1" x14ac:dyDescent="0.25">
      <c r="N81" s="17">
        <v>78</v>
      </c>
      <c r="O81" s="17">
        <v>0.7</v>
      </c>
      <c r="P81" s="17">
        <v>69</v>
      </c>
      <c r="Q81" s="17">
        <v>7</v>
      </c>
      <c r="R81" s="17">
        <f t="shared" si="0"/>
        <v>0.72514364000000009</v>
      </c>
      <c r="S81" s="18">
        <v>1.5912559999999997E-3</v>
      </c>
    </row>
    <row r="82" spans="14:19" ht="15.75" customHeight="1" x14ac:dyDescent="0.25">
      <c r="N82" s="17">
        <v>79</v>
      </c>
      <c r="O82" s="17">
        <v>0.36</v>
      </c>
      <c r="P82" s="17">
        <v>49</v>
      </c>
      <c r="Q82" s="17">
        <v>79</v>
      </c>
      <c r="R82" s="17">
        <f t="shared" si="0"/>
        <v>2.4352431999755227E-2</v>
      </c>
      <c r="S82" s="18">
        <v>0.59134016800000011</v>
      </c>
    </row>
    <row r="83" spans="14:19" ht="15.75" customHeight="1" x14ac:dyDescent="0.25">
      <c r="N83" s="17">
        <v>80</v>
      </c>
      <c r="O83" s="17">
        <v>0.52</v>
      </c>
      <c r="P83" s="17">
        <v>39</v>
      </c>
      <c r="Q83" s="17">
        <v>70</v>
      </c>
      <c r="R83" s="17">
        <f t="shared" si="0"/>
        <v>-4.6781560000000643E-3</v>
      </c>
      <c r="S83" s="18">
        <v>0.36812417199998165</v>
      </c>
    </row>
    <row r="84" spans="14:19" ht="15.75" customHeight="1" x14ac:dyDescent="0.25">
      <c r="N84" s="17">
        <v>81</v>
      </c>
      <c r="O84" s="17">
        <v>0.71</v>
      </c>
      <c r="P84" s="17">
        <v>8</v>
      </c>
      <c r="Q84" s="17">
        <v>94</v>
      </c>
      <c r="R84" s="17">
        <f t="shared" si="0"/>
        <v>-4.5131742247463594E-2</v>
      </c>
      <c r="S84" s="18">
        <v>1E-3</v>
      </c>
    </row>
    <row r="85" spans="14:19" ht="15.75" customHeight="1" x14ac:dyDescent="0.25">
      <c r="N85" s="17">
        <v>82</v>
      </c>
      <c r="O85" s="17">
        <v>0.05</v>
      </c>
      <c r="P85" s="17">
        <v>23</v>
      </c>
      <c r="Q85" s="17">
        <v>47</v>
      </c>
      <c r="R85" s="17">
        <f t="shared" si="0"/>
        <v>-5.8993599999999967E-3</v>
      </c>
      <c r="S85" s="18">
        <v>0.40838396597979992</v>
      </c>
    </row>
    <row r="86" spans="14:19" ht="15.75" customHeight="1" x14ac:dyDescent="0.25">
      <c r="N86" s="17">
        <v>83</v>
      </c>
      <c r="O86" s="17">
        <v>0.97</v>
      </c>
      <c r="P86" s="17">
        <v>95</v>
      </c>
      <c r="Q86" s="17">
        <v>74</v>
      </c>
      <c r="R86" s="17">
        <f t="shared" si="0"/>
        <v>0.75711609764890686</v>
      </c>
      <c r="S86" s="18">
        <v>0.243008482</v>
      </c>
    </row>
    <row r="87" spans="14:19" ht="15.75" customHeight="1" x14ac:dyDescent="0.25">
      <c r="N87" s="17">
        <v>84</v>
      </c>
      <c r="O87" s="17">
        <v>0.87</v>
      </c>
      <c r="P87" s="17">
        <v>10</v>
      </c>
      <c r="Q87" s="17">
        <v>60</v>
      </c>
      <c r="R87" s="17">
        <f t="shared" si="0"/>
        <v>-2.8844577999999996E-2</v>
      </c>
      <c r="S87" s="18">
        <v>1.2111479733259327</v>
      </c>
    </row>
    <row r="88" spans="14:19" ht="15.75" customHeight="1" x14ac:dyDescent="0.25">
      <c r="N88" s="17">
        <v>85</v>
      </c>
      <c r="O88" s="17">
        <v>0.04</v>
      </c>
      <c r="P88" s="17">
        <v>90</v>
      </c>
      <c r="Q88" s="17">
        <v>7</v>
      </c>
      <c r="R88" s="17">
        <f t="shared" si="0"/>
        <v>1.2371610493259324</v>
      </c>
      <c r="S88" s="18">
        <v>0.38173813592520817</v>
      </c>
    </row>
    <row r="89" spans="14:19" ht="15.75" customHeight="1" x14ac:dyDescent="0.25">
      <c r="N89" s="17">
        <v>86</v>
      </c>
      <c r="O89" s="17">
        <v>0.31</v>
      </c>
      <c r="P89" s="17">
        <v>83</v>
      </c>
      <c r="Q89" s="17">
        <v>80</v>
      </c>
      <c r="R89" s="17">
        <f t="shared" si="0"/>
        <v>0.46018718794947838</v>
      </c>
      <c r="S89" s="18">
        <v>1E-3</v>
      </c>
    </row>
    <row r="90" spans="14:19" ht="15.75" customHeight="1" x14ac:dyDescent="0.25">
      <c r="N90" s="17">
        <v>87</v>
      </c>
      <c r="O90" s="17">
        <v>0.9</v>
      </c>
      <c r="P90" s="17">
        <v>86</v>
      </c>
      <c r="Q90" s="17">
        <v>91</v>
      </c>
      <c r="R90" s="17">
        <f t="shared" si="0"/>
        <v>0.42413785915663454</v>
      </c>
      <c r="S90" s="18">
        <v>0.73170124399999992</v>
      </c>
    </row>
    <row r="91" spans="14:19" ht="15.75" customHeight="1" x14ac:dyDescent="0.25">
      <c r="N91" s="17">
        <v>88</v>
      </c>
      <c r="O91" s="17">
        <v>0.72</v>
      </c>
      <c r="P91" s="17">
        <v>7</v>
      </c>
      <c r="Q91" s="17">
        <v>13</v>
      </c>
      <c r="R91" s="17">
        <f t="shared" si="0"/>
        <v>4.8473680000000012E-3</v>
      </c>
      <c r="S91" s="18">
        <v>0.23203021399999993</v>
      </c>
    </row>
    <row r="92" spans="14:19" ht="15.75" customHeight="1" x14ac:dyDescent="0.25">
      <c r="N92" s="17">
        <v>89</v>
      </c>
      <c r="O92" s="17">
        <v>0.39</v>
      </c>
      <c r="P92" s="17">
        <v>77</v>
      </c>
      <c r="Q92" s="17">
        <v>77</v>
      </c>
      <c r="R92" s="17">
        <f t="shared" si="0"/>
        <v>0.37900683599984347</v>
      </c>
      <c r="S92" s="18">
        <v>1E-3</v>
      </c>
    </row>
    <row r="93" spans="14:19" ht="15.75" customHeight="1" x14ac:dyDescent="0.25">
      <c r="N93" s="17">
        <v>90</v>
      </c>
      <c r="O93" s="17">
        <v>0.27</v>
      </c>
      <c r="P93" s="17">
        <v>93</v>
      </c>
      <c r="Q93" s="17">
        <v>95</v>
      </c>
      <c r="R93" s="17">
        <f t="shared" si="0"/>
        <v>0.52136240254385868</v>
      </c>
      <c r="S93" s="18">
        <v>1.1760010113804755</v>
      </c>
    </row>
    <row r="94" spans="14:19" ht="15.75" customHeight="1" x14ac:dyDescent="0.25">
      <c r="N94" s="17">
        <v>91</v>
      </c>
      <c r="O94" s="17">
        <v>0.99</v>
      </c>
      <c r="P94" s="17">
        <v>83</v>
      </c>
      <c r="Q94" s="17">
        <v>38</v>
      </c>
      <c r="R94" s="17">
        <f t="shared" si="0"/>
        <v>0.80064025195014388</v>
      </c>
      <c r="S94" s="18">
        <v>0.23692284934295038</v>
      </c>
    </row>
    <row r="95" spans="14:19" ht="15.75" customHeight="1" x14ac:dyDescent="0.25">
      <c r="N95" s="17">
        <v>92</v>
      </c>
      <c r="O95" s="17">
        <v>0.46</v>
      </c>
      <c r="P95" s="17">
        <v>33</v>
      </c>
      <c r="Q95" s="17">
        <v>82</v>
      </c>
      <c r="R95" s="17">
        <f t="shared" si="0"/>
        <v>-7.0239292004916909E-2</v>
      </c>
      <c r="S95" s="18">
        <v>0.59194504800000003</v>
      </c>
    </row>
    <row r="96" spans="14:19" ht="15.75" customHeight="1" x14ac:dyDescent="0.25">
      <c r="N96" s="17">
        <v>93</v>
      </c>
      <c r="O96" s="17">
        <v>0.43</v>
      </c>
      <c r="P96" s="17">
        <v>76</v>
      </c>
      <c r="Q96" s="17">
        <v>11</v>
      </c>
      <c r="R96" s="17">
        <f t="shared" si="0"/>
        <v>0.85105260999995447</v>
      </c>
      <c r="S96" s="18">
        <v>0.21366755200000007</v>
      </c>
    </row>
    <row r="97" spans="14:19" ht="15.75" customHeight="1" x14ac:dyDescent="0.25">
      <c r="N97" s="17">
        <v>94</v>
      </c>
      <c r="O97" s="17">
        <v>0.62</v>
      </c>
      <c r="P97" s="17">
        <v>2</v>
      </c>
      <c r="Q97" s="17">
        <v>76</v>
      </c>
      <c r="R97" s="17">
        <f t="shared" si="0"/>
        <v>-6.6581200001218752E-4</v>
      </c>
      <c r="S97" s="18">
        <v>1E-3</v>
      </c>
    </row>
    <row r="98" spans="14:19" ht="15.75" customHeight="1" x14ac:dyDescent="0.25">
      <c r="N98" s="17">
        <v>95</v>
      </c>
      <c r="O98" s="17">
        <v>0.86</v>
      </c>
      <c r="P98" s="17">
        <v>57</v>
      </c>
      <c r="Q98" s="17">
        <v>25</v>
      </c>
      <c r="R98" s="17">
        <f t="shared" si="0"/>
        <v>0.394439184</v>
      </c>
      <c r="S98" s="18">
        <v>0.61764385625688367</v>
      </c>
    </row>
    <row r="99" spans="14:19" ht="15.75" customHeight="1" x14ac:dyDescent="0.25">
      <c r="N99" s="17">
        <v>96</v>
      </c>
      <c r="O99" s="17">
        <v>0.33</v>
      </c>
      <c r="P99" s="17">
        <v>68</v>
      </c>
      <c r="Q99" s="17">
        <v>77</v>
      </c>
      <c r="R99" s="17">
        <f t="shared" si="0"/>
        <v>0.24158525399996703</v>
      </c>
      <c r="S99" s="18">
        <v>0.24112781599999553</v>
      </c>
    </row>
    <row r="100" spans="14:19" ht="15.75" customHeight="1" x14ac:dyDescent="0.25">
      <c r="N100" s="17">
        <v>97</v>
      </c>
      <c r="O100" s="17">
        <v>0.25</v>
      </c>
      <c r="P100" s="17">
        <v>1</v>
      </c>
      <c r="Q100" s="17">
        <v>38</v>
      </c>
      <c r="R100" s="17">
        <f t="shared" si="0"/>
        <v>3.6130000000000003E-3</v>
      </c>
      <c r="S100" s="18">
        <v>0.19533257199508311</v>
      </c>
    </row>
    <row r="101" spans="14:19" ht="15.75" customHeight="1" x14ac:dyDescent="0.25">
      <c r="N101" s="17">
        <v>98</v>
      </c>
      <c r="O101" s="17">
        <v>0.45</v>
      </c>
      <c r="P101" s="17">
        <v>53</v>
      </c>
      <c r="Q101" s="17">
        <v>52</v>
      </c>
      <c r="R101" s="17">
        <f t="shared" si="0"/>
        <v>0.19612236000000002</v>
      </c>
      <c r="S101" s="18">
        <v>0.201373468</v>
      </c>
    </row>
    <row r="102" spans="14:19" ht="15.75" customHeight="1" x14ac:dyDescent="0.25">
      <c r="N102" s="17">
        <v>99</v>
      </c>
      <c r="O102" s="17">
        <v>0.28999999999999998</v>
      </c>
      <c r="P102" s="17">
        <v>30</v>
      </c>
      <c r="Q102" s="17">
        <v>71</v>
      </c>
      <c r="R102" s="17">
        <f t="shared" si="0"/>
        <v>-4.547120600000007E-2</v>
      </c>
      <c r="S102" s="18">
        <v>5.5407139999987885E-2</v>
      </c>
    </row>
    <row r="103" spans="14:19" ht="15.75" customHeight="1" x14ac:dyDescent="0.25">
      <c r="N103" s="17">
        <v>100</v>
      </c>
      <c r="O103" s="17">
        <v>0.83</v>
      </c>
      <c r="P103" s="17">
        <v>36</v>
      </c>
      <c r="Q103" s="17">
        <v>22</v>
      </c>
      <c r="R103" s="17">
        <f t="shared" si="0"/>
        <v>0.14421813</v>
      </c>
      <c r="S103" s="18">
        <v>0.31227330400000003</v>
      </c>
    </row>
    <row r="104" spans="14:19" ht="15.75" customHeight="1" x14ac:dyDescent="0.25">
      <c r="N104" s="17">
        <v>101</v>
      </c>
      <c r="O104" s="17">
        <v>0.82</v>
      </c>
      <c r="P104" s="17">
        <v>82</v>
      </c>
      <c r="Q104" s="17">
        <v>95</v>
      </c>
      <c r="R104" s="17">
        <f t="shared" si="0"/>
        <v>0.32237473268352035</v>
      </c>
      <c r="S104" s="18">
        <v>1E-3</v>
      </c>
    </row>
    <row r="105" spans="14:19" ht="15.75" customHeight="1" x14ac:dyDescent="0.25">
      <c r="N105" s="17">
        <v>102</v>
      </c>
      <c r="O105" s="17">
        <v>0.5</v>
      </c>
      <c r="P105" s="17">
        <v>10</v>
      </c>
      <c r="Q105" s="17">
        <v>84</v>
      </c>
      <c r="R105" s="17">
        <f t="shared" si="0"/>
        <v>-4.8910700036331176E-2</v>
      </c>
      <c r="S105" s="18">
        <v>0.77141784889705511</v>
      </c>
    </row>
    <row r="106" spans="14:19" ht="15.75" customHeight="1" x14ac:dyDescent="0.25">
      <c r="N106" s="17">
        <v>103</v>
      </c>
      <c r="O106" s="17">
        <v>0.11</v>
      </c>
      <c r="P106" s="17">
        <v>80</v>
      </c>
      <c r="Q106" s="17">
        <v>97</v>
      </c>
      <c r="R106" s="17">
        <f t="shared" si="0"/>
        <v>0.27423027259754007</v>
      </c>
      <c r="S106" s="18">
        <v>1E-3</v>
      </c>
    </row>
    <row r="107" spans="14:19" ht="15.75" customHeight="1" x14ac:dyDescent="0.25">
      <c r="N107" s="17">
        <v>104</v>
      </c>
      <c r="O107" s="17">
        <v>0.25</v>
      </c>
      <c r="P107" s="17">
        <v>31</v>
      </c>
      <c r="Q107" s="17">
        <v>84</v>
      </c>
      <c r="R107" s="17">
        <f t="shared" si="0"/>
        <v>-8.0620500036331172E-2</v>
      </c>
      <c r="S107" s="18">
        <v>3.3515920000000018E-3</v>
      </c>
    </row>
    <row r="108" spans="14:19" ht="15.75" customHeight="1" x14ac:dyDescent="0.25">
      <c r="N108" s="17">
        <v>105</v>
      </c>
      <c r="O108" s="17">
        <v>7.0000000000000007E-2</v>
      </c>
      <c r="P108" s="17">
        <v>67</v>
      </c>
      <c r="Q108" s="17">
        <v>42</v>
      </c>
      <c r="R108" s="17">
        <f t="shared" si="0"/>
        <v>0.45549418800000013</v>
      </c>
      <c r="S108" s="18">
        <v>1.0111408279501439</v>
      </c>
    </row>
    <row r="109" spans="14:19" ht="15.75" customHeight="1" x14ac:dyDescent="0.25">
      <c r="N109" s="17">
        <v>106</v>
      </c>
      <c r="O109" s="17">
        <v>0.28000000000000003</v>
      </c>
      <c r="P109" s="17">
        <v>66</v>
      </c>
      <c r="Q109" s="17">
        <v>80</v>
      </c>
      <c r="R109" s="17">
        <f t="shared" si="0"/>
        <v>0.19521443999933455</v>
      </c>
      <c r="S109" s="18">
        <v>1E-3</v>
      </c>
    </row>
    <row r="110" spans="14:19" ht="15.75" customHeight="1" x14ac:dyDescent="0.25">
      <c r="N110" s="17">
        <v>107</v>
      </c>
      <c r="O110" s="17">
        <v>0.11</v>
      </c>
      <c r="P110" s="17">
        <v>83</v>
      </c>
      <c r="Q110" s="17">
        <v>52</v>
      </c>
      <c r="R110" s="17">
        <f t="shared" si="0"/>
        <v>0.68685222795014367</v>
      </c>
      <c r="S110" s="18">
        <v>1E-3</v>
      </c>
    </row>
    <row r="111" spans="14:19" ht="15.75" customHeight="1" x14ac:dyDescent="0.25">
      <c r="N111" s="17">
        <v>108</v>
      </c>
      <c r="O111" s="17">
        <v>0.78</v>
      </c>
      <c r="P111" s="17">
        <v>86</v>
      </c>
      <c r="Q111" s="17">
        <v>60</v>
      </c>
      <c r="R111" s="17">
        <f t="shared" si="0"/>
        <v>0.68438717899860957</v>
      </c>
      <c r="S111" s="18">
        <v>0.70068112732593257</v>
      </c>
    </row>
    <row r="112" spans="14:19" ht="15.75" customHeight="1" x14ac:dyDescent="0.25">
      <c r="N112" s="17">
        <v>109</v>
      </c>
      <c r="O112" s="17">
        <v>0.54</v>
      </c>
      <c r="P112" s="17">
        <v>45</v>
      </c>
      <c r="Q112" s="17">
        <v>2</v>
      </c>
      <c r="R112" s="17">
        <f t="shared" si="0"/>
        <v>0.32811568400000002</v>
      </c>
      <c r="S112" s="18">
        <v>1.1924322016384799E-2</v>
      </c>
    </row>
    <row r="113" spans="14:19" ht="15.75" customHeight="1" x14ac:dyDescent="0.25">
      <c r="N113" s="17">
        <v>110</v>
      </c>
      <c r="O113" s="17">
        <v>0.94</v>
      </c>
      <c r="P113" s="17">
        <v>76</v>
      </c>
      <c r="Q113" s="17">
        <v>52</v>
      </c>
      <c r="R113" s="17">
        <f t="shared" si="0"/>
        <v>0.54778837999995456</v>
      </c>
      <c r="S113" s="18">
        <v>0.49246482399998331</v>
      </c>
    </row>
    <row r="114" spans="14:19" ht="15.75" customHeight="1" x14ac:dyDescent="0.25">
      <c r="N114" s="17">
        <v>111</v>
      </c>
      <c r="O114" s="17">
        <v>0.65</v>
      </c>
      <c r="P114" s="17">
        <v>83</v>
      </c>
      <c r="Q114" s="17">
        <v>97</v>
      </c>
      <c r="R114" s="17">
        <f t="shared" si="0"/>
        <v>0.32265464655016612</v>
      </c>
      <c r="S114" s="18">
        <v>1E-3</v>
      </c>
    </row>
    <row r="115" spans="14:19" ht="15.75" customHeight="1" x14ac:dyDescent="0.25">
      <c r="N115" s="17">
        <v>112</v>
      </c>
      <c r="O115" s="17">
        <v>0.32</v>
      </c>
      <c r="P115" s="17">
        <v>48</v>
      </c>
      <c r="Q115" s="17">
        <v>22</v>
      </c>
      <c r="R115" s="17">
        <f t="shared" si="0"/>
        <v>0.27980685599999999</v>
      </c>
      <c r="S115" s="18">
        <v>1E-3</v>
      </c>
    </row>
    <row r="116" spans="14:19" ht="15.75" customHeight="1" x14ac:dyDescent="0.25">
      <c r="N116" s="17">
        <v>113</v>
      </c>
      <c r="O116" s="17">
        <v>7.0000000000000007E-2</v>
      </c>
      <c r="P116" s="17">
        <v>53</v>
      </c>
      <c r="Q116" s="17">
        <v>6</v>
      </c>
      <c r="R116" s="17">
        <f t="shared" si="0"/>
        <v>0.43122829600000007</v>
      </c>
      <c r="S116" s="18">
        <v>1E-3</v>
      </c>
    </row>
    <row r="117" spans="14:19" ht="15.75" customHeight="1" x14ac:dyDescent="0.25">
      <c r="N117" s="17">
        <v>114</v>
      </c>
      <c r="O117" s="17">
        <v>0.19</v>
      </c>
      <c r="P117" s="17">
        <v>45</v>
      </c>
      <c r="Q117" s="17">
        <v>62</v>
      </c>
      <c r="R117" s="17">
        <f t="shared" si="0"/>
        <v>6.8974824000000046E-2</v>
      </c>
      <c r="S117" s="18">
        <v>1.2946908018419969</v>
      </c>
    </row>
    <row r="118" spans="14:19" ht="15.75" customHeight="1" x14ac:dyDescent="0.25">
      <c r="N118" s="17">
        <v>115</v>
      </c>
      <c r="O118" s="17">
        <v>0.16</v>
      </c>
      <c r="P118" s="17">
        <v>70</v>
      </c>
      <c r="Q118" s="17">
        <v>48</v>
      </c>
      <c r="R118" s="17">
        <f t="shared" si="0"/>
        <v>0.46723113600000005</v>
      </c>
      <c r="S118" s="18">
        <v>1.3245600786045797</v>
      </c>
    </row>
    <row r="119" spans="14:19" ht="15.75" customHeight="1" x14ac:dyDescent="0.25">
      <c r="N119" s="17">
        <v>116</v>
      </c>
      <c r="O119" s="17">
        <v>0.04</v>
      </c>
      <c r="P119" s="17">
        <v>80</v>
      </c>
      <c r="Q119" s="17">
        <v>33</v>
      </c>
      <c r="R119" s="17">
        <f t="shared" si="0"/>
        <v>0.77341494399751787</v>
      </c>
      <c r="S119" s="18">
        <v>1.064196999999999E-2</v>
      </c>
    </row>
    <row r="120" spans="14:19" ht="15.75" customHeight="1" x14ac:dyDescent="0.25">
      <c r="N120" s="17">
        <v>117</v>
      </c>
      <c r="O120" s="17">
        <v>0.65</v>
      </c>
      <c r="P120" s="17">
        <v>3</v>
      </c>
      <c r="Q120" s="17">
        <v>45</v>
      </c>
      <c r="R120" s="17">
        <f t="shared" si="0"/>
        <v>-2.6480799999999988E-3</v>
      </c>
      <c r="S120" s="18">
        <v>0.7626531079999832</v>
      </c>
    </row>
    <row r="121" spans="14:19" ht="15.75" customHeight="1" x14ac:dyDescent="0.25">
      <c r="N121" s="17">
        <v>118</v>
      </c>
      <c r="O121" s="17">
        <v>0.39</v>
      </c>
      <c r="P121" s="17">
        <v>68</v>
      </c>
      <c r="Q121" s="17">
        <v>66</v>
      </c>
      <c r="R121" s="17">
        <f t="shared" si="0"/>
        <v>0.31427428200000007</v>
      </c>
      <c r="S121" s="18">
        <v>1E-3</v>
      </c>
    </row>
    <row r="122" spans="14:19" ht="15.75" customHeight="1" x14ac:dyDescent="0.25">
      <c r="N122" s="17">
        <v>119</v>
      </c>
      <c r="O122" s="17">
        <v>0.15</v>
      </c>
      <c r="P122" s="17">
        <v>35</v>
      </c>
      <c r="Q122" s="17">
        <v>18</v>
      </c>
      <c r="R122" s="17">
        <f t="shared" si="0"/>
        <v>0.14806734000000002</v>
      </c>
      <c r="S122" s="18">
        <v>0.58927897136710994</v>
      </c>
    </row>
    <row r="123" spans="14:19" ht="15.75" customHeight="1" x14ac:dyDescent="0.25">
      <c r="N123" s="17">
        <v>120</v>
      </c>
      <c r="O123" s="17">
        <v>0.72</v>
      </c>
      <c r="P123" s="17">
        <v>46</v>
      </c>
      <c r="Q123" s="17">
        <v>45</v>
      </c>
      <c r="R123" s="17">
        <f t="shared" si="0"/>
        <v>0.15261379999999999</v>
      </c>
      <c r="S123" s="18">
        <v>1.1406038560102478</v>
      </c>
    </row>
    <row r="124" spans="14:19" ht="15.75" customHeight="1" x14ac:dyDescent="0.25">
      <c r="N124" s="17">
        <v>121</v>
      </c>
      <c r="O124" s="17">
        <v>0.5</v>
      </c>
      <c r="P124" s="17">
        <v>49</v>
      </c>
      <c r="Q124" s="17">
        <v>24</v>
      </c>
      <c r="R124" s="17">
        <f t="shared" si="0"/>
        <v>0.2837443</v>
      </c>
      <c r="S124" s="18">
        <v>0.43590958799908519</v>
      </c>
    </row>
    <row r="125" spans="14:19" ht="15.75" customHeight="1" x14ac:dyDescent="0.25">
      <c r="N125" s="17">
        <v>122</v>
      </c>
      <c r="O125" s="17">
        <v>0.78</v>
      </c>
      <c r="P125" s="17">
        <v>66</v>
      </c>
      <c r="Q125" s="17">
        <v>85</v>
      </c>
      <c r="R125" s="17">
        <f t="shared" si="0"/>
        <v>0.1633659399012416</v>
      </c>
      <c r="S125" s="18">
        <v>0.17562787999999999</v>
      </c>
    </row>
    <row r="126" spans="14:19" ht="15.75" customHeight="1" x14ac:dyDescent="0.25">
      <c r="N126" s="17">
        <v>123</v>
      </c>
      <c r="O126" s="17">
        <v>0.84</v>
      </c>
      <c r="P126" s="17">
        <v>89</v>
      </c>
      <c r="Q126" s="17">
        <v>42</v>
      </c>
      <c r="R126" s="17">
        <f t="shared" si="0"/>
        <v>0.90573032788653451</v>
      </c>
      <c r="S126" s="18">
        <v>1.5161198169015471</v>
      </c>
    </row>
    <row r="127" spans="14:19" ht="15.75" customHeight="1" x14ac:dyDescent="0.25">
      <c r="N127" s="17">
        <v>124</v>
      </c>
      <c r="O127" s="17">
        <v>0.87</v>
      </c>
      <c r="P127" s="17">
        <v>45</v>
      </c>
      <c r="Q127" s="17">
        <v>59</v>
      </c>
      <c r="R127" s="17">
        <f t="shared" si="0"/>
        <v>8.2103852000000019E-2</v>
      </c>
      <c r="S127" s="18">
        <v>4.8506375999999997E-2</v>
      </c>
    </row>
    <row r="128" spans="14:19" ht="15.75" customHeight="1" x14ac:dyDescent="0.25">
      <c r="N128" s="17">
        <v>125</v>
      </c>
      <c r="O128" s="17">
        <v>0.01</v>
      </c>
      <c r="P128" s="17">
        <v>40</v>
      </c>
      <c r="Q128" s="17">
        <v>62</v>
      </c>
      <c r="R128" s="17">
        <f t="shared" si="0"/>
        <v>3.1523326000000004E-2</v>
      </c>
      <c r="S128" s="18">
        <v>6.9272239999999971E-2</v>
      </c>
    </row>
    <row r="129" spans="14:19" ht="15.75" customHeight="1" x14ac:dyDescent="0.25">
      <c r="N129" s="17">
        <v>126</v>
      </c>
      <c r="O129" s="17">
        <v>0.14000000000000001</v>
      </c>
      <c r="P129" s="17">
        <v>3</v>
      </c>
      <c r="Q129" s="17">
        <v>73</v>
      </c>
      <c r="R129" s="17">
        <f t="shared" si="0"/>
        <v>-6.5428080000006052E-3</v>
      </c>
      <c r="S129" s="18">
        <v>0.34249445000000001</v>
      </c>
    </row>
    <row r="130" spans="14:19" ht="15.75" customHeight="1" x14ac:dyDescent="0.25">
      <c r="N130" s="17">
        <v>127</v>
      </c>
      <c r="O130" s="17">
        <v>0.08</v>
      </c>
      <c r="P130" s="17">
        <v>37</v>
      </c>
      <c r="Q130" s="17">
        <v>93</v>
      </c>
      <c r="R130" s="17">
        <f t="shared" si="0"/>
        <v>-9.6360782394589645E-2</v>
      </c>
      <c r="S130" s="18">
        <v>1E-3</v>
      </c>
    </row>
    <row r="131" spans="14:19" ht="15.75" customHeight="1" x14ac:dyDescent="0.25">
      <c r="N131" s="17">
        <v>128</v>
      </c>
      <c r="O131" s="17">
        <v>0.44</v>
      </c>
      <c r="P131" s="17">
        <v>18</v>
      </c>
      <c r="Q131" s="17">
        <v>80</v>
      </c>
      <c r="R131" s="17">
        <f t="shared" si="0"/>
        <v>-7.0534328000665419E-2</v>
      </c>
      <c r="S131" s="18">
        <v>0.71498691599966391</v>
      </c>
    </row>
    <row r="132" spans="14:19" ht="15.75" customHeight="1" x14ac:dyDescent="0.25">
      <c r="N132" s="17">
        <v>129</v>
      </c>
      <c r="O132" s="17">
        <v>0.12</v>
      </c>
      <c r="P132" s="17">
        <v>30</v>
      </c>
      <c r="Q132" s="17">
        <v>27</v>
      </c>
      <c r="R132" s="17">
        <f t="shared" si="0"/>
        <v>7.8798431999999988E-2</v>
      </c>
      <c r="S132" s="18">
        <v>2.8045348000000012E-2</v>
      </c>
    </row>
    <row r="133" spans="14:19" ht="15.75" customHeight="1" x14ac:dyDescent="0.25">
      <c r="N133" s="17">
        <v>130</v>
      </c>
      <c r="O133" s="17">
        <v>0.1</v>
      </c>
      <c r="P133" s="17">
        <v>8</v>
      </c>
      <c r="Q133" s="17">
        <v>99</v>
      </c>
      <c r="R133" s="17">
        <f t="shared" si="0"/>
        <v>-4.8466187254135346E-2</v>
      </c>
      <c r="S133" s="18">
        <v>0.9408017249015469</v>
      </c>
    </row>
    <row r="134" spans="14:19" ht="15.75" customHeight="1" x14ac:dyDescent="0.25">
      <c r="N134" s="17">
        <v>131</v>
      </c>
      <c r="O134" s="17">
        <v>0.02</v>
      </c>
      <c r="P134" s="17">
        <v>97</v>
      </c>
      <c r="Q134" s="17">
        <v>96</v>
      </c>
      <c r="R134" s="17">
        <f t="shared" si="0"/>
        <v>0.59340063753117811</v>
      </c>
      <c r="S134" s="18">
        <v>0.37155722399978647</v>
      </c>
    </row>
    <row r="135" spans="14:19" ht="15.75" customHeight="1" x14ac:dyDescent="0.25">
      <c r="N135" s="17">
        <v>132</v>
      </c>
      <c r="O135" s="17">
        <v>0.59</v>
      </c>
      <c r="P135" s="17">
        <v>48</v>
      </c>
      <c r="Q135" s="17">
        <v>65</v>
      </c>
      <c r="R135" s="17">
        <f t="shared" si="0"/>
        <v>8.1393322000000004E-2</v>
      </c>
      <c r="S135" s="18">
        <v>1.0399447746045796</v>
      </c>
    </row>
    <row r="136" spans="14:19" ht="15.75" customHeight="1" x14ac:dyDescent="0.25">
      <c r="N136" s="17">
        <v>133</v>
      </c>
      <c r="O136" s="17">
        <v>0.11</v>
      </c>
      <c r="P136" s="17">
        <v>1</v>
      </c>
      <c r="Q136" s="17">
        <v>89</v>
      </c>
      <c r="R136" s="17">
        <f t="shared" si="0"/>
        <v>6.6954146079750022E-3</v>
      </c>
      <c r="S136" s="18">
        <v>1E-3</v>
      </c>
    </row>
    <row r="137" spans="14:19" ht="15.75" customHeight="1" x14ac:dyDescent="0.25">
      <c r="N137" s="17">
        <v>134</v>
      </c>
      <c r="O137" s="17">
        <v>0.82</v>
      </c>
      <c r="P137" s="17">
        <v>1</v>
      </c>
      <c r="Q137" s="17">
        <v>82</v>
      </c>
      <c r="R137" s="17">
        <f t="shared" si="0"/>
        <v>6.2875399950831088E-3</v>
      </c>
      <c r="S137" s="18">
        <v>0.34041465999999998</v>
      </c>
    </row>
    <row r="138" spans="14:19" ht="15.75" customHeight="1" x14ac:dyDescent="0.25">
      <c r="N138" s="17">
        <v>135</v>
      </c>
      <c r="O138" s="17">
        <v>0.57999999999999996</v>
      </c>
      <c r="P138" s="17">
        <v>91</v>
      </c>
      <c r="Q138" s="17">
        <v>8</v>
      </c>
      <c r="R138" s="17">
        <f t="shared" si="0"/>
        <v>1.2563359913804755</v>
      </c>
      <c r="S138" s="18">
        <v>6.1750199999999998E-3</v>
      </c>
    </row>
    <row r="139" spans="14:19" ht="15.75" customHeight="1" x14ac:dyDescent="0.25">
      <c r="N139" s="17">
        <v>136</v>
      </c>
      <c r="O139" s="17">
        <v>0.05</v>
      </c>
      <c r="P139" s="17">
        <v>89</v>
      </c>
      <c r="Q139" s="17">
        <v>76</v>
      </c>
      <c r="R139" s="17">
        <f t="shared" si="0"/>
        <v>0.60969053988652244</v>
      </c>
      <c r="S139" s="18">
        <v>1E-3</v>
      </c>
    </row>
    <row r="140" spans="14:19" ht="15.75" customHeight="1" x14ac:dyDescent="0.25">
      <c r="N140" s="17">
        <v>137</v>
      </c>
      <c r="O140" s="17">
        <v>0.57999999999999996</v>
      </c>
      <c r="P140" s="17">
        <v>9</v>
      </c>
      <c r="Q140" s="17">
        <v>37</v>
      </c>
      <c r="R140" s="17">
        <f t="shared" si="0"/>
        <v>-9.4279839999999969E-3</v>
      </c>
      <c r="S140" s="18">
        <v>6.4992480000000043E-3</v>
      </c>
    </row>
    <row r="141" spans="14:19" ht="15.75" customHeight="1" x14ac:dyDescent="0.25">
      <c r="N141" s="17">
        <v>138</v>
      </c>
      <c r="O141" s="17">
        <v>0.85</v>
      </c>
      <c r="P141" s="17">
        <v>61</v>
      </c>
      <c r="Q141" s="17">
        <v>52</v>
      </c>
      <c r="R141" s="17">
        <f t="shared" si="0"/>
        <v>0.29995459999999996</v>
      </c>
      <c r="S141" s="18">
        <v>0.498904652</v>
      </c>
    </row>
    <row r="142" spans="14:19" ht="15.75" customHeight="1" x14ac:dyDescent="0.25">
      <c r="N142" s="17">
        <v>139</v>
      </c>
      <c r="O142" s="17">
        <v>0.09</v>
      </c>
      <c r="P142" s="17">
        <v>97</v>
      </c>
      <c r="Q142" s="17">
        <v>38</v>
      </c>
      <c r="R142" s="17">
        <f t="shared" si="0"/>
        <v>1.1439513786045796</v>
      </c>
      <c r="S142" s="18">
        <v>0.13945880796891891</v>
      </c>
    </row>
    <row r="143" spans="14:19" ht="15.75" customHeight="1" x14ac:dyDescent="0.25">
      <c r="N143" s="17">
        <v>140</v>
      </c>
      <c r="O143" s="17">
        <v>0.02</v>
      </c>
      <c r="P143" s="17">
        <v>68</v>
      </c>
      <c r="Q143" s="17">
        <v>99</v>
      </c>
      <c r="R143" s="17">
        <f t="shared" si="0"/>
        <v>9.6015508745864744E-2</v>
      </c>
      <c r="S143" s="18">
        <v>2.6608400000000003E-3</v>
      </c>
    </row>
    <row r="144" spans="14:19" ht="15.75" customHeight="1" x14ac:dyDescent="0.25">
      <c r="N144" s="17">
        <v>141</v>
      </c>
      <c r="O144" s="17">
        <v>0.03</v>
      </c>
      <c r="P144" s="17">
        <v>4</v>
      </c>
      <c r="Q144" s="17">
        <v>45</v>
      </c>
      <c r="R144" s="17">
        <f t="shared" si="0"/>
        <v>-5.5546539999999974E-3</v>
      </c>
      <c r="S144" s="18">
        <v>0.24679332000000004</v>
      </c>
    </row>
    <row r="145" spans="14:19" ht="15.75" customHeight="1" x14ac:dyDescent="0.25">
      <c r="N145" s="17">
        <v>142</v>
      </c>
      <c r="O145" s="17">
        <v>0.92</v>
      </c>
      <c r="P145" s="17">
        <v>11</v>
      </c>
      <c r="Q145" s="17">
        <v>71</v>
      </c>
      <c r="R145" s="17">
        <f t="shared" si="0"/>
        <v>-4.1330080000000081E-2</v>
      </c>
      <c r="S145" s="18">
        <v>1E-3</v>
      </c>
    </row>
    <row r="146" spans="14:19" ht="15.75" customHeight="1" x14ac:dyDescent="0.25">
      <c r="N146" s="17">
        <v>143</v>
      </c>
      <c r="O146" s="17">
        <v>0.16</v>
      </c>
      <c r="P146" s="17">
        <v>37</v>
      </c>
      <c r="Q146" s="17">
        <v>10</v>
      </c>
      <c r="R146" s="17">
        <f t="shared" si="0"/>
        <v>0.195941324</v>
      </c>
      <c r="S146" s="18">
        <v>0.86360467399999374</v>
      </c>
    </row>
    <row r="147" spans="14:19" ht="15.75" customHeight="1" x14ac:dyDescent="0.25">
      <c r="N147" s="17">
        <v>144</v>
      </c>
      <c r="O147" s="17">
        <v>0.68</v>
      </c>
      <c r="P147" s="17">
        <v>33</v>
      </c>
      <c r="Q147" s="17">
        <v>56</v>
      </c>
      <c r="R147" s="17">
        <f t="shared" si="0"/>
        <v>1.1014564000000015E-2</v>
      </c>
      <c r="S147" s="18">
        <v>1E-3</v>
      </c>
    </row>
    <row r="148" spans="14:19" ht="15.75" customHeight="1" x14ac:dyDescent="0.25">
      <c r="N148" s="17">
        <v>145</v>
      </c>
      <c r="O148" s="17">
        <v>0.05</v>
      </c>
      <c r="P148" s="17">
        <v>55</v>
      </c>
      <c r="Q148" s="17">
        <v>84</v>
      </c>
      <c r="R148" s="17">
        <f t="shared" si="0"/>
        <v>5.0065179963668771E-2</v>
      </c>
      <c r="S148" s="18">
        <v>0.72145191963160904</v>
      </c>
    </row>
    <row r="149" spans="14:19" ht="15.75" customHeight="1" x14ac:dyDescent="0.25">
      <c r="N149" s="17">
        <v>146</v>
      </c>
      <c r="O149" s="17">
        <v>0.51</v>
      </c>
      <c r="P149" s="17">
        <v>4</v>
      </c>
      <c r="Q149" s="17">
        <v>72</v>
      </c>
      <c r="R149" s="17">
        <f t="shared" si="0"/>
        <v>-1.1962318000000227E-2</v>
      </c>
      <c r="S149" s="18">
        <v>1E-3</v>
      </c>
    </row>
    <row r="150" spans="14:19" ht="15.75" customHeight="1" x14ac:dyDescent="0.25">
      <c r="N150" s="17">
        <v>147</v>
      </c>
      <c r="O150" s="17">
        <v>0.1</v>
      </c>
      <c r="P150" s="17">
        <v>12</v>
      </c>
      <c r="Q150" s="17">
        <v>64</v>
      </c>
      <c r="R150" s="17">
        <f t="shared" si="0"/>
        <v>-3.7153659999999998E-2</v>
      </c>
      <c r="S150" s="18">
        <v>0.24293446399819107</v>
      </c>
    </row>
    <row r="151" spans="14:19" ht="15.75" customHeight="1" x14ac:dyDescent="0.25">
      <c r="N151" s="17">
        <v>148</v>
      </c>
      <c r="O151" s="17">
        <v>0.14000000000000001</v>
      </c>
      <c r="P151" s="17">
        <v>47</v>
      </c>
      <c r="Q151" s="17">
        <v>7</v>
      </c>
      <c r="R151" s="17">
        <f t="shared" si="0"/>
        <v>0.33449705600000001</v>
      </c>
      <c r="S151" s="18">
        <v>0.82926547199987655</v>
      </c>
    </row>
    <row r="152" spans="14:19" ht="15.75" customHeight="1" x14ac:dyDescent="0.25">
      <c r="N152" s="17">
        <v>149</v>
      </c>
      <c r="O152" s="17">
        <v>0.38</v>
      </c>
      <c r="P152" s="17">
        <v>57</v>
      </c>
      <c r="Q152" s="17">
        <v>95</v>
      </c>
      <c r="R152" s="17">
        <f t="shared" si="0"/>
        <v>8.4762967018615232E-3</v>
      </c>
      <c r="S152" s="18">
        <v>1.2861681868970551</v>
      </c>
    </row>
    <row r="153" spans="14:19" ht="15.75" customHeight="1" x14ac:dyDescent="0.25">
      <c r="N153" s="17">
        <v>150</v>
      </c>
      <c r="O153" s="17">
        <v>0.08</v>
      </c>
      <c r="P153" s="17">
        <v>75</v>
      </c>
      <c r="Q153" s="17">
        <v>62</v>
      </c>
      <c r="R153" s="17">
        <f t="shared" si="0"/>
        <v>0.45571622799998329</v>
      </c>
      <c r="S153" s="18">
        <v>0.16838863334295653</v>
      </c>
    </row>
    <row r="154" spans="14:19" ht="15.75" customHeight="1" x14ac:dyDescent="0.25">
      <c r="N154" s="17">
        <v>151</v>
      </c>
      <c r="O154" s="17">
        <v>0.79</v>
      </c>
      <c r="P154" s="17">
        <v>22</v>
      </c>
      <c r="Q154" s="17">
        <v>53</v>
      </c>
      <c r="R154" s="17">
        <f t="shared" si="0"/>
        <v>-2.0762834000000008E-2</v>
      </c>
      <c r="S154" s="18">
        <v>1E-3</v>
      </c>
    </row>
    <row r="155" spans="14:19" ht="15.75" customHeight="1" x14ac:dyDescent="0.25">
      <c r="N155" s="17">
        <v>152</v>
      </c>
      <c r="O155" s="17">
        <v>0.33</v>
      </c>
      <c r="P155" s="17">
        <v>76</v>
      </c>
      <c r="Q155" s="17">
        <v>24</v>
      </c>
      <c r="R155" s="17">
        <f t="shared" si="0"/>
        <v>0.75478390999995459</v>
      </c>
      <c r="S155" s="18">
        <v>1.3047114468970551</v>
      </c>
    </row>
    <row r="156" spans="14:19" ht="15.75" customHeight="1" x14ac:dyDescent="0.25">
      <c r="N156" s="17">
        <v>153</v>
      </c>
      <c r="O156" s="17">
        <v>0.13</v>
      </c>
      <c r="P156" s="17">
        <v>87</v>
      </c>
      <c r="Q156" s="17">
        <v>1</v>
      </c>
      <c r="R156" s="17">
        <f t="shared" si="0"/>
        <v>1.2066534292779385</v>
      </c>
      <c r="S156" s="18">
        <v>0.17617009599819122</v>
      </c>
    </row>
    <row r="157" spans="14:19" ht="15.75" customHeight="1" x14ac:dyDescent="0.25">
      <c r="N157" s="17">
        <v>154</v>
      </c>
      <c r="O157" s="17">
        <v>0.3</v>
      </c>
      <c r="P157" s="17">
        <v>13</v>
      </c>
      <c r="Q157" s="17">
        <v>24</v>
      </c>
      <c r="R157" s="17">
        <f t="shared" si="0"/>
        <v>6.2101400000000003E-3</v>
      </c>
      <c r="S157" s="18">
        <v>0.44852334399998328</v>
      </c>
    </row>
    <row r="158" spans="14:19" ht="15.75" customHeight="1" x14ac:dyDescent="0.25">
      <c r="N158" s="17">
        <v>155</v>
      </c>
      <c r="O158" s="17">
        <v>0.59</v>
      </c>
      <c r="P158" s="17">
        <v>41</v>
      </c>
      <c r="Q158" s="17">
        <v>58</v>
      </c>
      <c r="R158" s="17">
        <f t="shared" si="0"/>
        <v>5.4201919999999973E-2</v>
      </c>
      <c r="S158" s="18">
        <v>1E-3</v>
      </c>
    </row>
    <row r="159" spans="14:19" ht="15.75" customHeight="1" x14ac:dyDescent="0.25">
      <c r="N159" s="17">
        <v>156</v>
      </c>
      <c r="O159" s="17">
        <v>0.26</v>
      </c>
      <c r="P159" s="17">
        <v>76</v>
      </c>
      <c r="Q159" s="17">
        <v>15</v>
      </c>
      <c r="R159" s="17">
        <f t="shared" si="0"/>
        <v>0.82137201999995446</v>
      </c>
      <c r="S159" s="18">
        <v>7.1503180000000027E-2</v>
      </c>
    </row>
    <row r="160" spans="14:19" ht="15.75" customHeight="1" x14ac:dyDescent="0.25">
      <c r="N160" s="17">
        <v>157</v>
      </c>
      <c r="O160" s="17">
        <v>0.84</v>
      </c>
      <c r="P160" s="17">
        <v>48</v>
      </c>
      <c r="Q160" s="17">
        <v>10</v>
      </c>
      <c r="R160" s="17">
        <f t="shared" si="0"/>
        <v>0.335342272</v>
      </c>
      <c r="S160" s="18">
        <v>2.0373375999999985E-2</v>
      </c>
    </row>
    <row r="161" spans="14:19" ht="15.75" customHeight="1" x14ac:dyDescent="0.25">
      <c r="N161" s="17">
        <v>158</v>
      </c>
      <c r="O161" s="17">
        <v>0.67</v>
      </c>
      <c r="P161" s="17">
        <v>5</v>
      </c>
      <c r="Q161" s="17">
        <v>86</v>
      </c>
      <c r="R161" s="17">
        <f t="shared" si="0"/>
        <v>-2.1941288268453117E-2</v>
      </c>
      <c r="S161" s="18">
        <v>1.0949012476316089</v>
      </c>
    </row>
    <row r="162" spans="14:19" ht="15.75" customHeight="1" x14ac:dyDescent="0.25">
      <c r="N162" s="17">
        <v>159</v>
      </c>
      <c r="O162" s="17">
        <v>0.17</v>
      </c>
      <c r="P162" s="17">
        <v>40</v>
      </c>
      <c r="Q162" s="17">
        <v>1</v>
      </c>
      <c r="R162" s="17">
        <f t="shared" si="0"/>
        <v>0.26458054200000003</v>
      </c>
      <c r="S162" s="18">
        <v>0.54009174999995435</v>
      </c>
    </row>
    <row r="163" spans="14:19" ht="15.75" customHeight="1" x14ac:dyDescent="0.25">
      <c r="N163" s="17">
        <v>160</v>
      </c>
      <c r="O163" s="17">
        <v>0.46</v>
      </c>
      <c r="P163" s="17">
        <v>33</v>
      </c>
      <c r="Q163" s="17">
        <v>13</v>
      </c>
      <c r="R163" s="17">
        <f t="shared" si="0"/>
        <v>0.145282208</v>
      </c>
      <c r="S163" s="18">
        <v>6.4513399999999999E-2</v>
      </c>
    </row>
    <row r="164" spans="14:19" ht="15.75" customHeight="1" x14ac:dyDescent="0.25">
      <c r="N164" s="17">
        <v>161</v>
      </c>
      <c r="O164" s="17">
        <v>0.37</v>
      </c>
      <c r="P164" s="17">
        <v>66</v>
      </c>
      <c r="Q164" s="17">
        <v>5</v>
      </c>
      <c r="R164" s="17">
        <f t="shared" si="0"/>
        <v>0.67577301000000001</v>
      </c>
      <c r="S164" s="18">
        <v>0.85186077599987642</v>
      </c>
    </row>
    <row r="165" spans="14:19" ht="15.75" customHeight="1" x14ac:dyDescent="0.25">
      <c r="N165" s="17">
        <v>162</v>
      </c>
      <c r="O165" s="17">
        <v>0.22</v>
      </c>
      <c r="P165" s="17">
        <v>56</v>
      </c>
      <c r="Q165" s="17">
        <v>62</v>
      </c>
      <c r="R165" s="17">
        <f t="shared" si="0"/>
        <v>0.17849518000000006</v>
      </c>
      <c r="S165" s="18">
        <v>0.66304355199999765</v>
      </c>
    </row>
    <row r="166" spans="14:19" ht="15.75" customHeight="1" x14ac:dyDescent="0.25">
      <c r="N166" s="17">
        <v>163</v>
      </c>
      <c r="O166" s="17">
        <v>0.08</v>
      </c>
      <c r="P166" s="17">
        <v>83</v>
      </c>
      <c r="Q166" s="17">
        <v>30</v>
      </c>
      <c r="R166" s="17">
        <f t="shared" si="0"/>
        <v>0.86500528395014376</v>
      </c>
      <c r="S166" s="18">
        <v>0.28169613911292679</v>
      </c>
    </row>
    <row r="167" spans="14:19" ht="15.75" customHeight="1" x14ac:dyDescent="0.25">
      <c r="N167" s="17">
        <v>164</v>
      </c>
      <c r="O167" s="17">
        <v>0.44</v>
      </c>
      <c r="P167" s="17">
        <v>10</v>
      </c>
      <c r="Q167" s="17">
        <v>68</v>
      </c>
      <c r="R167" s="17">
        <f t="shared" si="0"/>
        <v>-3.5554935999999995E-2</v>
      </c>
      <c r="S167" s="18">
        <v>4.4435700000000017E-3</v>
      </c>
    </row>
    <row r="168" spans="14:19" ht="15.75" customHeight="1" x14ac:dyDescent="0.25">
      <c r="N168" s="17">
        <v>165</v>
      </c>
      <c r="O168" s="17">
        <v>0.17</v>
      </c>
      <c r="P168" s="17">
        <v>82</v>
      </c>
      <c r="Q168" s="17">
        <v>8</v>
      </c>
      <c r="R168" s="17">
        <f t="shared" si="0"/>
        <v>1.017991297981659</v>
      </c>
      <c r="S168" s="18">
        <v>0.21430861399999998</v>
      </c>
    </row>
    <row r="169" spans="14:19" ht="15.75" customHeight="1" x14ac:dyDescent="0.25">
      <c r="N169" s="17">
        <v>166</v>
      </c>
      <c r="O169" s="17">
        <v>0.66</v>
      </c>
      <c r="P169" s="17">
        <v>3</v>
      </c>
      <c r="Q169" s="17">
        <v>13</v>
      </c>
      <c r="R169" s="17">
        <f t="shared" si="0"/>
        <v>1.7842480000000002E-3</v>
      </c>
      <c r="S169" s="18">
        <v>0.50280776399999894</v>
      </c>
    </row>
    <row r="170" spans="14:19" ht="15.75" customHeight="1" x14ac:dyDescent="0.25">
      <c r="N170" s="17">
        <v>167</v>
      </c>
      <c r="O170" s="17">
        <v>0.36</v>
      </c>
      <c r="P170" s="17">
        <v>4</v>
      </c>
      <c r="Q170" s="17">
        <v>34</v>
      </c>
      <c r="R170" s="17">
        <f t="shared" si="0"/>
        <v>-2.9240479999999968E-3</v>
      </c>
      <c r="S170" s="18">
        <v>1E-3</v>
      </c>
    </row>
    <row r="171" spans="14:19" ht="15.75" customHeight="1" x14ac:dyDescent="0.25">
      <c r="N171" s="17">
        <v>168</v>
      </c>
      <c r="O171" s="17">
        <v>0.87</v>
      </c>
      <c r="P171" s="17">
        <v>32</v>
      </c>
      <c r="Q171" s="17">
        <v>51</v>
      </c>
      <c r="R171" s="17">
        <f t="shared" si="0"/>
        <v>2.1180978000000003E-2</v>
      </c>
      <c r="S171" s="18">
        <v>0.4606589499999999</v>
      </c>
    </row>
    <row r="172" spans="14:19" ht="15.75" customHeight="1" x14ac:dyDescent="0.25">
      <c r="N172" s="17">
        <v>169</v>
      </c>
      <c r="O172" s="17">
        <v>0.54</v>
      </c>
      <c r="P172" s="17">
        <v>49</v>
      </c>
      <c r="Q172" s="17">
        <v>100</v>
      </c>
      <c r="R172" s="17">
        <f t="shared" si="0"/>
        <v>-7.4945294868732124E-2</v>
      </c>
      <c r="S172" s="18">
        <v>0.33237607199999997</v>
      </c>
    </row>
    <row r="173" spans="14:19" ht="15.75" customHeight="1" x14ac:dyDescent="0.25">
      <c r="N173" s="17">
        <v>170</v>
      </c>
      <c r="O173" s="17">
        <v>0.44</v>
      </c>
      <c r="P173" s="17">
        <v>18</v>
      </c>
      <c r="Q173" s="17">
        <v>22</v>
      </c>
      <c r="R173" s="17">
        <f t="shared" si="0"/>
        <v>2.4063671999999998E-2</v>
      </c>
      <c r="S173" s="18">
        <v>0.45137022999995441</v>
      </c>
    </row>
    <row r="174" spans="14:19" ht="15.75" customHeight="1" x14ac:dyDescent="0.25">
      <c r="N174" s="17">
        <v>171</v>
      </c>
      <c r="O174" s="17">
        <v>0.11</v>
      </c>
      <c r="P174" s="17">
        <v>88</v>
      </c>
      <c r="Q174" s="17">
        <v>18</v>
      </c>
      <c r="R174" s="17">
        <f t="shared" si="0"/>
        <v>1.0879766906006698</v>
      </c>
      <c r="S174" s="18">
        <v>0.45453269999999996</v>
      </c>
    </row>
    <row r="175" spans="14:19" ht="15.75" customHeight="1" x14ac:dyDescent="0.25">
      <c r="N175" s="17">
        <v>172</v>
      </c>
      <c r="O175" s="17">
        <v>0.92</v>
      </c>
      <c r="P175" s="17">
        <v>72</v>
      </c>
      <c r="Q175" s="17">
        <v>82</v>
      </c>
      <c r="R175" s="17">
        <f t="shared" si="0"/>
        <v>0.26477716799508222</v>
      </c>
      <c r="S175" s="18">
        <v>0.21486096000000002</v>
      </c>
    </row>
    <row r="176" spans="14:19" ht="15.75" customHeight="1" x14ac:dyDescent="0.25">
      <c r="N176" s="17">
        <v>173</v>
      </c>
      <c r="O176" s="17">
        <v>0.81</v>
      </c>
      <c r="P176" s="17">
        <v>42</v>
      </c>
      <c r="Q176" s="17">
        <v>63</v>
      </c>
      <c r="R176" s="17">
        <f t="shared" si="0"/>
        <v>4.1733354000000056E-2</v>
      </c>
      <c r="S176" s="18">
        <v>0.45474337200000009</v>
      </c>
    </row>
    <row r="177" spans="14:19" ht="15.75" customHeight="1" x14ac:dyDescent="0.25">
      <c r="N177" s="17">
        <v>174</v>
      </c>
      <c r="O177" s="17">
        <v>0.27</v>
      </c>
      <c r="P177" s="17">
        <v>78</v>
      </c>
      <c r="Q177" s="17">
        <v>83</v>
      </c>
      <c r="R177" s="17">
        <f t="shared" si="0"/>
        <v>0.35016080598629851</v>
      </c>
      <c r="S177" s="18">
        <v>0.57388225195014375</v>
      </c>
    </row>
    <row r="178" spans="14:19" ht="15.75" customHeight="1" x14ac:dyDescent="0.25">
      <c r="N178" s="17">
        <v>175</v>
      </c>
      <c r="O178" s="17">
        <v>0.12</v>
      </c>
      <c r="P178" s="17">
        <v>100</v>
      </c>
      <c r="Q178" s="17">
        <v>27</v>
      </c>
      <c r="R178" s="17">
        <f t="shared" si="0"/>
        <v>1.3320675155204662</v>
      </c>
      <c r="S178" s="18">
        <v>0.5761428420000001</v>
      </c>
    </row>
    <row r="179" spans="14:19" ht="15.75" customHeight="1" x14ac:dyDescent="0.25">
      <c r="N179" s="17">
        <v>176</v>
      </c>
      <c r="O179" s="17">
        <v>0.86</v>
      </c>
      <c r="P179" s="17">
        <v>17</v>
      </c>
      <c r="Q179" s="17">
        <v>5</v>
      </c>
      <c r="R179" s="17">
        <f t="shared" si="0"/>
        <v>4.6411424000000014E-2</v>
      </c>
      <c r="S179" s="18">
        <v>0.7818649999999997</v>
      </c>
    </row>
    <row r="180" spans="14:19" ht="15.75" customHeight="1" x14ac:dyDescent="0.25">
      <c r="N180" s="17">
        <v>177</v>
      </c>
      <c r="O180" s="17">
        <v>0.12</v>
      </c>
      <c r="P180" s="17">
        <v>52</v>
      </c>
      <c r="Q180" s="17">
        <v>15</v>
      </c>
      <c r="R180" s="17">
        <f t="shared" si="0"/>
        <v>0.36997188800000008</v>
      </c>
      <c r="S180" s="18">
        <v>1.3910000000000001E-3</v>
      </c>
    </row>
    <row r="181" spans="14:19" ht="15.75" customHeight="1" x14ac:dyDescent="0.25">
      <c r="N181" s="17">
        <v>178</v>
      </c>
      <c r="O181" s="17">
        <v>0.02</v>
      </c>
      <c r="P181" s="17">
        <v>98</v>
      </c>
      <c r="Q181" s="17">
        <v>47</v>
      </c>
      <c r="R181" s="17">
        <f t="shared" si="0"/>
        <v>1.0843665349015472</v>
      </c>
      <c r="S181" s="18">
        <v>0.56061589586447658</v>
      </c>
    </row>
    <row r="182" spans="14:19" ht="15.75" customHeight="1" x14ac:dyDescent="0.25">
      <c r="N182" s="17">
        <v>179</v>
      </c>
      <c r="O182" s="17">
        <v>0.37</v>
      </c>
      <c r="P182" s="17">
        <v>72</v>
      </c>
      <c r="Q182" s="17">
        <v>53</v>
      </c>
      <c r="R182" s="17">
        <f t="shared" si="0"/>
        <v>0.46767019799999898</v>
      </c>
      <c r="S182" s="18">
        <v>5.8687220000000026E-2</v>
      </c>
    </row>
    <row r="183" spans="14:19" ht="15.75" customHeight="1" x14ac:dyDescent="0.25">
      <c r="N183" s="17">
        <v>180</v>
      </c>
      <c r="O183" s="17">
        <v>0.71</v>
      </c>
      <c r="P183" s="17">
        <v>48</v>
      </c>
      <c r="Q183" s="17">
        <v>28</v>
      </c>
      <c r="R183" s="17">
        <f t="shared" si="0"/>
        <v>0.25221841799999994</v>
      </c>
      <c r="S183" s="18">
        <v>1E-3</v>
      </c>
    </row>
    <row r="184" spans="14:19" ht="15.75" customHeight="1" x14ac:dyDescent="0.25">
      <c r="N184" s="17">
        <v>181</v>
      </c>
      <c r="O184" s="17">
        <v>0.14000000000000001</v>
      </c>
      <c r="P184" s="17">
        <v>19</v>
      </c>
      <c r="Q184" s="17">
        <v>33</v>
      </c>
      <c r="R184" s="17">
        <f t="shared" si="0"/>
        <v>9.0348880000000031E-3</v>
      </c>
      <c r="S184" s="18">
        <v>1E-3</v>
      </c>
    </row>
    <row r="185" spans="14:19" ht="15.75" customHeight="1" x14ac:dyDescent="0.25">
      <c r="N185" s="17">
        <v>182</v>
      </c>
      <c r="O185" s="17">
        <v>0.8</v>
      </c>
      <c r="P185" s="17">
        <v>5</v>
      </c>
      <c r="Q185" s="17">
        <v>20</v>
      </c>
      <c r="R185" s="17">
        <f t="shared" si="0"/>
        <v>3.3938000000000018E-4</v>
      </c>
      <c r="S185" s="18">
        <v>1E-3</v>
      </c>
    </row>
    <row r="186" spans="14:19" ht="15.75" customHeight="1" x14ac:dyDescent="0.25">
      <c r="N186" s="17">
        <v>183</v>
      </c>
      <c r="O186" s="17">
        <v>0.86</v>
      </c>
      <c r="P186" s="17">
        <v>85</v>
      </c>
      <c r="Q186" s="17">
        <v>53</v>
      </c>
      <c r="R186" s="17">
        <f t="shared" si="0"/>
        <v>0.72152801563160907</v>
      </c>
      <c r="S186" s="18">
        <v>0.96995135798165888</v>
      </c>
    </row>
    <row r="187" spans="14:19" ht="15.75" customHeight="1" x14ac:dyDescent="0.25">
      <c r="N187" s="17">
        <v>184</v>
      </c>
      <c r="O187" s="17">
        <v>0.52</v>
      </c>
      <c r="P187" s="17">
        <v>58</v>
      </c>
      <c r="Q187" s="17">
        <v>85</v>
      </c>
      <c r="R187" s="17">
        <f t="shared" si="0"/>
        <v>7.3472095901241555E-2</v>
      </c>
      <c r="S187" s="18">
        <v>1.7225120000000003E-2</v>
      </c>
    </row>
    <row r="188" spans="14:19" ht="15.75" customHeight="1" x14ac:dyDescent="0.25">
      <c r="N188" s="17">
        <v>185</v>
      </c>
      <c r="O188" s="17">
        <v>0.62</v>
      </c>
      <c r="P188" s="17">
        <v>42</v>
      </c>
      <c r="Q188" s="17">
        <v>86</v>
      </c>
      <c r="R188" s="17">
        <f t="shared" si="0"/>
        <v>-5.0749892268453077E-2</v>
      </c>
      <c r="S188" s="18">
        <v>1.1265443075204662</v>
      </c>
    </row>
    <row r="189" spans="14:19" ht="15.75" customHeight="1" x14ac:dyDescent="0.25">
      <c r="N189" s="17">
        <v>186</v>
      </c>
      <c r="O189" s="17">
        <v>0.91</v>
      </c>
      <c r="P189" s="17">
        <v>73</v>
      </c>
      <c r="Q189" s="17">
        <v>54</v>
      </c>
      <c r="R189" s="17">
        <f t="shared" si="0"/>
        <v>0.47844292799999777</v>
      </c>
      <c r="S189" s="18">
        <v>1.4680501989015473</v>
      </c>
    </row>
    <row r="190" spans="14:19" ht="15.75" customHeight="1" x14ac:dyDescent="0.25">
      <c r="N190" s="17">
        <v>187</v>
      </c>
      <c r="O190" s="17">
        <v>0.08</v>
      </c>
      <c r="P190" s="17">
        <v>76</v>
      </c>
      <c r="Q190" s="17">
        <v>77</v>
      </c>
      <c r="R190" s="17">
        <f t="shared" si="0"/>
        <v>0.36237115999992142</v>
      </c>
      <c r="S190" s="18">
        <v>1E-3</v>
      </c>
    </row>
    <row r="191" spans="14:19" ht="15.75" customHeight="1" x14ac:dyDescent="0.25">
      <c r="N191" s="17">
        <v>188</v>
      </c>
      <c r="O191" s="17">
        <v>0.78</v>
      </c>
      <c r="P191" s="17">
        <v>56</v>
      </c>
      <c r="Q191" s="17">
        <v>57</v>
      </c>
      <c r="R191" s="17">
        <f t="shared" si="0"/>
        <v>0.20573382000000007</v>
      </c>
      <c r="S191" s="18">
        <v>6.1838090000000047E-2</v>
      </c>
    </row>
    <row r="192" spans="14:19" ht="15.75" customHeight="1" x14ac:dyDescent="0.25">
      <c r="N192" s="17">
        <v>189</v>
      </c>
      <c r="O192" s="17">
        <v>0.54</v>
      </c>
      <c r="P192" s="17">
        <v>61</v>
      </c>
      <c r="Q192" s="17">
        <v>24</v>
      </c>
      <c r="R192" s="17">
        <f t="shared" si="0"/>
        <v>0.46531334000000008</v>
      </c>
      <c r="S192" s="18">
        <v>6.1920773999334724E-2</v>
      </c>
    </row>
    <row r="193" spans="14:19" ht="15.75" customHeight="1" x14ac:dyDescent="0.25">
      <c r="N193" s="17">
        <v>190</v>
      </c>
      <c r="O193" s="17">
        <v>0.28000000000000003</v>
      </c>
      <c r="P193" s="17">
        <v>9</v>
      </c>
      <c r="Q193" s="17">
        <v>7</v>
      </c>
      <c r="R193" s="17">
        <f t="shared" si="0"/>
        <v>1.2617456000000003E-2</v>
      </c>
      <c r="S193" s="18">
        <v>0.80664993586447664</v>
      </c>
    </row>
    <row r="194" spans="14:19" ht="15.75" customHeight="1" x14ac:dyDescent="0.25">
      <c r="N194" s="17">
        <v>191</v>
      </c>
      <c r="O194" s="17">
        <v>0.7</v>
      </c>
      <c r="P194" s="17">
        <v>3</v>
      </c>
      <c r="Q194" s="17">
        <v>88</v>
      </c>
      <c r="R194" s="17">
        <f t="shared" si="0"/>
        <v>-8.6019419836151426E-3</v>
      </c>
      <c r="S194" s="18">
        <v>2.5112223999999975E-2</v>
      </c>
    </row>
    <row r="195" spans="14:19" ht="15.75" customHeight="1" x14ac:dyDescent="0.25">
      <c r="N195" s="17">
        <v>192</v>
      </c>
      <c r="O195" s="17">
        <v>0.13</v>
      </c>
      <c r="P195" s="17">
        <v>92</v>
      </c>
      <c r="Q195" s="17">
        <v>42</v>
      </c>
      <c r="R195" s="17">
        <f t="shared" si="0"/>
        <v>0.97831653801024754</v>
      </c>
      <c r="S195" s="18">
        <v>0.50381543600000001</v>
      </c>
    </row>
    <row r="196" spans="14:19" ht="15.75" customHeight="1" x14ac:dyDescent="0.25">
      <c r="N196" s="17">
        <v>193</v>
      </c>
      <c r="O196" s="17">
        <v>0.77</v>
      </c>
      <c r="P196" s="17">
        <v>38</v>
      </c>
      <c r="Q196" s="17">
        <v>89</v>
      </c>
      <c r="R196" s="17">
        <f t="shared" si="0"/>
        <v>-7.8872619392025028E-2</v>
      </c>
      <c r="S196" s="18">
        <v>1E-3</v>
      </c>
    </row>
    <row r="197" spans="14:19" ht="15.75" customHeight="1" x14ac:dyDescent="0.25">
      <c r="N197" s="17">
        <v>194</v>
      </c>
      <c r="O197" s="17">
        <v>0.3</v>
      </c>
      <c r="P197" s="17">
        <v>23</v>
      </c>
      <c r="Q197" s="17">
        <v>15</v>
      </c>
      <c r="R197" s="17">
        <f t="shared" si="0"/>
        <v>6.2247840000000006E-2</v>
      </c>
      <c r="S197" s="18">
        <v>0.7389188479998765</v>
      </c>
    </row>
    <row r="198" spans="14:19" ht="15.75" customHeight="1" x14ac:dyDescent="0.25">
      <c r="N198" s="17">
        <v>195</v>
      </c>
      <c r="O198" s="17">
        <v>0.36</v>
      </c>
      <c r="P198" s="17">
        <v>52</v>
      </c>
      <c r="Q198" s="17">
        <v>56</v>
      </c>
      <c r="R198" s="17">
        <f t="shared" si="0"/>
        <v>0.164469264</v>
      </c>
      <c r="S198" s="18">
        <v>0.64237490186447654</v>
      </c>
    </row>
    <row r="199" spans="14:19" ht="15.75" customHeight="1" x14ac:dyDescent="0.25">
      <c r="N199" s="17">
        <v>196</v>
      </c>
      <c r="O199" s="17">
        <v>0.53</v>
      </c>
      <c r="P199" s="17">
        <v>1</v>
      </c>
      <c r="Q199" s="17">
        <v>18</v>
      </c>
      <c r="R199" s="17">
        <f t="shared" si="0"/>
        <v>2.40916E-3</v>
      </c>
      <c r="S199" s="18">
        <v>0.66509695704710325</v>
      </c>
    </row>
    <row r="200" spans="14:19" ht="15.75" customHeight="1" x14ac:dyDescent="0.25">
      <c r="N200" s="17">
        <v>197</v>
      </c>
      <c r="O200" s="17">
        <v>0.69</v>
      </c>
      <c r="P200" s="17">
        <v>60</v>
      </c>
      <c r="Q200" s="17">
        <v>32</v>
      </c>
      <c r="R200" s="17">
        <f t="shared" si="0"/>
        <v>0.40205401400000002</v>
      </c>
      <c r="S200" s="18">
        <v>1E-3</v>
      </c>
    </row>
    <row r="201" spans="14:19" ht="15.75" customHeight="1" x14ac:dyDescent="0.25">
      <c r="N201" s="17">
        <v>198</v>
      </c>
      <c r="O201" s="17">
        <v>0.15</v>
      </c>
      <c r="P201" s="17">
        <v>54</v>
      </c>
      <c r="Q201" s="17">
        <v>9</v>
      </c>
      <c r="R201" s="17">
        <f t="shared" si="0"/>
        <v>0.43206843000000006</v>
      </c>
      <c r="S201" s="18">
        <v>1.2585866429068784</v>
      </c>
    </row>
    <row r="202" spans="14:19" ht="15.75" customHeight="1" x14ac:dyDescent="0.25">
      <c r="N202" s="17">
        <v>199</v>
      </c>
      <c r="O202" s="17">
        <v>0.61</v>
      </c>
      <c r="P202" s="17">
        <v>83</v>
      </c>
      <c r="Q202" s="17">
        <v>58</v>
      </c>
      <c r="R202" s="17">
        <f t="shared" si="0"/>
        <v>0.63849362795014386</v>
      </c>
      <c r="S202" s="18">
        <v>1E-3</v>
      </c>
    </row>
    <row r="203" spans="14:19" ht="15.75" customHeight="1" x14ac:dyDescent="0.25">
      <c r="N203" s="17">
        <v>200</v>
      </c>
      <c r="O203" s="17">
        <v>0.13</v>
      </c>
      <c r="P203" s="17">
        <v>60</v>
      </c>
      <c r="Q203" s="17">
        <v>31</v>
      </c>
      <c r="R203" s="17">
        <f t="shared" si="0"/>
        <v>0.40767327800000014</v>
      </c>
      <c r="S203" s="18">
        <v>4.0399476000000004E-2</v>
      </c>
    </row>
    <row r="204" spans="14:19" ht="15.75" customHeight="1" x14ac:dyDescent="0.25">
      <c r="N204" s="17">
        <v>201</v>
      </c>
      <c r="O204" s="17">
        <v>0.73</v>
      </c>
      <c r="P204" s="17">
        <v>84</v>
      </c>
      <c r="Q204" s="17">
        <v>23</v>
      </c>
      <c r="R204" s="17">
        <f t="shared" si="0"/>
        <v>0.94603944586447675</v>
      </c>
      <c r="S204" s="18">
        <v>0.40229799788290044</v>
      </c>
    </row>
    <row r="205" spans="14:19" ht="15.75" customHeight="1" x14ac:dyDescent="0.25">
      <c r="N205" s="17">
        <v>202</v>
      </c>
      <c r="O205" s="17">
        <v>0.73</v>
      </c>
      <c r="P205" s="17">
        <v>95</v>
      </c>
      <c r="Q205" s="17">
        <v>45</v>
      </c>
      <c r="R205" s="17">
        <f t="shared" si="0"/>
        <v>1.0264714936489086</v>
      </c>
      <c r="S205" s="18">
        <v>0.63413577198165894</v>
      </c>
    </row>
    <row r="206" spans="14:19" ht="15.75" customHeight="1" x14ac:dyDescent="0.25">
      <c r="N206" s="17">
        <v>203</v>
      </c>
      <c r="O206" s="17">
        <v>0.38</v>
      </c>
      <c r="P206" s="17">
        <v>64</v>
      </c>
      <c r="Q206" s="17">
        <v>29</v>
      </c>
      <c r="R206" s="17">
        <f t="shared" si="0"/>
        <v>0.48656183600000003</v>
      </c>
      <c r="S206" s="18">
        <v>0.15204588399999994</v>
      </c>
    </row>
    <row r="207" spans="14:19" ht="15.75" customHeight="1" x14ac:dyDescent="0.25">
      <c r="N207" s="17">
        <v>204</v>
      </c>
      <c r="O207" s="17">
        <v>0.95</v>
      </c>
      <c r="P207" s="17">
        <v>75</v>
      </c>
      <c r="Q207" s="17">
        <v>34</v>
      </c>
      <c r="R207" s="17">
        <f t="shared" si="0"/>
        <v>0.66055301999998317</v>
      </c>
      <c r="S207" s="18">
        <v>0.78056891289705521</v>
      </c>
    </row>
    <row r="208" spans="14:19" ht="15.75" customHeight="1" x14ac:dyDescent="0.25">
      <c r="N208" s="17">
        <v>205</v>
      </c>
      <c r="O208" s="17">
        <v>0.16</v>
      </c>
      <c r="P208" s="17">
        <v>97</v>
      </c>
      <c r="Q208" s="17">
        <v>37</v>
      </c>
      <c r="R208" s="17">
        <f t="shared" si="0"/>
        <v>1.1534807066045796</v>
      </c>
      <c r="S208" s="18">
        <v>1.2059140000000011E-3</v>
      </c>
    </row>
    <row r="209" spans="14:19" ht="15.75" customHeight="1" x14ac:dyDescent="0.25">
      <c r="N209" s="17">
        <v>206</v>
      </c>
      <c r="O209" s="17">
        <v>7.0000000000000007E-2</v>
      </c>
      <c r="P209" s="17">
        <v>2</v>
      </c>
      <c r="Q209" s="17">
        <v>94</v>
      </c>
      <c r="R209" s="17">
        <f t="shared" si="0"/>
        <v>-1.3836822474635915E-3</v>
      </c>
      <c r="S209" s="18">
        <v>6.8515873999999991E-2</v>
      </c>
    </row>
    <row r="210" spans="14:19" ht="15.75" customHeight="1" x14ac:dyDescent="0.25">
      <c r="N210" s="17">
        <v>207</v>
      </c>
      <c r="O210" s="17">
        <v>0.5</v>
      </c>
      <c r="P210" s="17">
        <v>16</v>
      </c>
      <c r="Q210" s="17">
        <v>27</v>
      </c>
      <c r="R210" s="17">
        <f t="shared" si="0"/>
        <v>9.7525000000000042E-3</v>
      </c>
      <c r="S210" s="18">
        <v>0.18930961000000007</v>
      </c>
    </row>
    <row r="211" spans="14:19" ht="15.75" customHeight="1" x14ac:dyDescent="0.25">
      <c r="N211" s="17">
        <v>208</v>
      </c>
      <c r="O211" s="17">
        <v>0.9</v>
      </c>
      <c r="P211" s="17">
        <v>33</v>
      </c>
      <c r="Q211" s="17">
        <v>98</v>
      </c>
      <c r="R211" s="17">
        <f t="shared" si="0"/>
        <v>-0.12017327203108077</v>
      </c>
      <c r="S211" s="18">
        <v>7.2964700000000021E-2</v>
      </c>
    </row>
    <row r="212" spans="14:19" ht="15.75" customHeight="1" x14ac:dyDescent="0.25">
      <c r="N212" s="17">
        <v>209</v>
      </c>
      <c r="O212" s="17">
        <v>0.41</v>
      </c>
      <c r="P212" s="17">
        <v>19</v>
      </c>
      <c r="Q212" s="17">
        <v>19</v>
      </c>
      <c r="R212" s="17">
        <f t="shared" si="0"/>
        <v>3.3294071999999987E-2</v>
      </c>
      <c r="S212" s="18">
        <v>0.13222321800000003</v>
      </c>
    </row>
    <row r="213" spans="14:19" ht="15.75" customHeight="1" x14ac:dyDescent="0.25">
      <c r="N213" s="17">
        <v>210</v>
      </c>
      <c r="O213" s="17">
        <v>0.95</v>
      </c>
      <c r="P213" s="17">
        <v>76</v>
      </c>
      <c r="Q213" s="17">
        <v>74</v>
      </c>
      <c r="R213" s="17">
        <f t="shared" si="0"/>
        <v>0.38494864999995282</v>
      </c>
      <c r="S213" s="18">
        <v>0.8982359979816591</v>
      </c>
    </row>
    <row r="214" spans="14:19" ht="15.75" customHeight="1" x14ac:dyDescent="0.25">
      <c r="N214" s="17">
        <v>211</v>
      </c>
      <c r="O214" s="17">
        <v>0.74</v>
      </c>
      <c r="P214" s="17">
        <v>51</v>
      </c>
      <c r="Q214" s="17">
        <v>21</v>
      </c>
      <c r="R214" s="17">
        <f t="shared" si="0"/>
        <v>0.32572508000000006</v>
      </c>
      <c r="S214" s="18">
        <v>3.3427640000000029E-2</v>
      </c>
    </row>
    <row r="215" spans="14:19" ht="15.75" customHeight="1" x14ac:dyDescent="0.25">
      <c r="N215" s="17">
        <v>212</v>
      </c>
      <c r="O215" s="17">
        <v>0.32</v>
      </c>
      <c r="P215" s="17">
        <v>78</v>
      </c>
      <c r="Q215" s="17">
        <v>14</v>
      </c>
      <c r="R215" s="17">
        <f t="shared" si="0"/>
        <v>0.87465169599966408</v>
      </c>
      <c r="S215" s="18">
        <v>0.29221534800000004</v>
      </c>
    </row>
    <row r="216" spans="14:19" ht="15.75" customHeight="1" x14ac:dyDescent="0.25">
      <c r="N216" s="17">
        <v>213</v>
      </c>
      <c r="O216" s="17">
        <v>0.88</v>
      </c>
      <c r="P216" s="17">
        <v>60</v>
      </c>
      <c r="Q216" s="17">
        <v>48</v>
      </c>
      <c r="R216" s="17">
        <f t="shared" si="0"/>
        <v>0.30915872799999999</v>
      </c>
      <c r="S216" s="18">
        <v>1E-3</v>
      </c>
    </row>
    <row r="217" spans="14:19" ht="15.75" customHeight="1" x14ac:dyDescent="0.25">
      <c r="N217" s="17">
        <v>214</v>
      </c>
      <c r="O217" s="17">
        <v>0.98</v>
      </c>
      <c r="P217" s="17">
        <v>79</v>
      </c>
      <c r="Q217" s="17">
        <v>51</v>
      </c>
      <c r="R217" s="17">
        <f t="shared" si="0"/>
        <v>0.61341553599908716</v>
      </c>
      <c r="S217" s="18">
        <v>0.22866809199819119</v>
      </c>
    </row>
    <row r="218" spans="14:19" ht="15.75" customHeight="1" x14ac:dyDescent="0.25">
      <c r="N218" s="17">
        <v>215</v>
      </c>
      <c r="O218" s="17">
        <v>0.55000000000000004</v>
      </c>
      <c r="P218" s="17">
        <v>35</v>
      </c>
      <c r="Q218" s="17">
        <v>79</v>
      </c>
      <c r="R218" s="17">
        <f t="shared" si="0"/>
        <v>-5.45229200002448E-2</v>
      </c>
      <c r="S218" s="18">
        <v>0.46714417199999386</v>
      </c>
    </row>
    <row r="219" spans="14:19" ht="15.75" customHeight="1" x14ac:dyDescent="0.25">
      <c r="N219" s="17">
        <v>216</v>
      </c>
      <c r="O219" s="17">
        <v>0.88</v>
      </c>
      <c r="P219" s="17">
        <v>47</v>
      </c>
      <c r="Q219" s="17">
        <v>49</v>
      </c>
      <c r="R219" s="17">
        <f t="shared" si="0"/>
        <v>0.14500415199999997</v>
      </c>
      <c r="S219" s="18">
        <v>1.1362338429068786</v>
      </c>
    </row>
    <row r="220" spans="14:19" ht="15.75" customHeight="1" x14ac:dyDescent="0.25">
      <c r="N220" s="17">
        <v>217</v>
      </c>
      <c r="O220" s="17">
        <v>0.8</v>
      </c>
      <c r="P220" s="17">
        <v>25</v>
      </c>
      <c r="Q220" s="17">
        <v>61</v>
      </c>
      <c r="R220" s="17">
        <f t="shared" si="0"/>
        <v>-3.1863719999999998E-2</v>
      </c>
      <c r="S220" s="18">
        <v>0.48062542400000013</v>
      </c>
    </row>
    <row r="221" spans="14:19" ht="15.75" customHeight="1" x14ac:dyDescent="0.25">
      <c r="N221" s="17">
        <v>218</v>
      </c>
      <c r="O221" s="17">
        <v>0.25</v>
      </c>
      <c r="P221" s="17">
        <v>16</v>
      </c>
      <c r="Q221" s="17">
        <v>54</v>
      </c>
      <c r="R221" s="17">
        <f t="shared" si="0"/>
        <v>-2.8937250000000001E-2</v>
      </c>
      <c r="S221" s="18">
        <v>0.12683772000000001</v>
      </c>
    </row>
    <row r="222" spans="14:19" ht="15.75" customHeight="1" x14ac:dyDescent="0.25">
      <c r="N222" s="17">
        <v>219</v>
      </c>
      <c r="O222" s="17">
        <v>0.26</v>
      </c>
      <c r="P222" s="17">
        <v>44</v>
      </c>
      <c r="Q222" s="17">
        <v>48</v>
      </c>
      <c r="R222" s="17">
        <f t="shared" si="0"/>
        <v>0.11994429200000002</v>
      </c>
      <c r="S222" s="18">
        <v>0.55753727600000003</v>
      </c>
    </row>
    <row r="223" spans="14:19" ht="15.75" customHeight="1" x14ac:dyDescent="0.25">
      <c r="N223" s="17">
        <v>220</v>
      </c>
      <c r="O223" s="17">
        <v>0.51</v>
      </c>
      <c r="P223" s="17">
        <v>51</v>
      </c>
      <c r="Q223" s="17">
        <v>58</v>
      </c>
      <c r="R223" s="17">
        <f t="shared" si="0"/>
        <v>0.14382142000000003</v>
      </c>
      <c r="S223" s="18">
        <v>1.159915399999998E-2</v>
      </c>
    </row>
    <row r="224" spans="14:19" ht="15.75" customHeight="1" x14ac:dyDescent="0.25">
      <c r="N224" s="17">
        <v>221</v>
      </c>
      <c r="O224" s="17">
        <v>0.57999999999999996</v>
      </c>
      <c r="P224" s="17">
        <v>28</v>
      </c>
      <c r="Q224" s="17">
        <v>50</v>
      </c>
      <c r="R224" s="17">
        <f t="shared" si="0"/>
        <v>4.8979240000000084E-3</v>
      </c>
      <c r="S224" s="18">
        <v>3.0578760000000093E-3</v>
      </c>
    </row>
    <row r="225" spans="14:19" ht="15.75" customHeight="1" x14ac:dyDescent="0.25">
      <c r="N225" s="17">
        <v>222</v>
      </c>
      <c r="O225" s="17">
        <v>0.74</v>
      </c>
      <c r="P225" s="17">
        <v>64</v>
      </c>
      <c r="Q225" s="17">
        <v>90</v>
      </c>
      <c r="R225" s="17">
        <f t="shared" si="0"/>
        <v>0.10800421334295647</v>
      </c>
      <c r="S225" s="18">
        <v>0.19116591800000002</v>
      </c>
    </row>
    <row r="226" spans="14:19" ht="15.75" customHeight="1" x14ac:dyDescent="0.25">
      <c r="N226" s="17">
        <v>223</v>
      </c>
      <c r="O226" s="17">
        <v>0.61</v>
      </c>
      <c r="P226" s="17">
        <v>15</v>
      </c>
      <c r="Q226" s="17">
        <v>36</v>
      </c>
      <c r="R226" s="17">
        <f t="shared" si="0"/>
        <v>-4.8469640000000048E-3</v>
      </c>
      <c r="S226" s="18">
        <v>1.383119199999999E-2</v>
      </c>
    </row>
    <row r="227" spans="14:19" ht="15.75" customHeight="1" x14ac:dyDescent="0.25">
      <c r="N227" s="17">
        <v>224</v>
      </c>
      <c r="O227" s="17">
        <v>0.49</v>
      </c>
      <c r="P227" s="17">
        <v>47</v>
      </c>
      <c r="Q227" s="17">
        <v>87</v>
      </c>
      <c r="R227" s="17">
        <f t="shared" si="0"/>
        <v>-2.672830472973118E-2</v>
      </c>
      <c r="S227" s="18">
        <v>0.86879409899860982</v>
      </c>
    </row>
    <row r="228" spans="14:19" ht="15.75" customHeight="1" x14ac:dyDescent="0.25">
      <c r="N228" s="17">
        <v>225</v>
      </c>
      <c r="O228" s="17">
        <v>0.81</v>
      </c>
      <c r="P228" s="17">
        <v>60</v>
      </c>
      <c r="Q228" s="17">
        <v>62</v>
      </c>
      <c r="R228" s="17">
        <f t="shared" si="0"/>
        <v>0.22779488600000003</v>
      </c>
      <c r="S228" s="18">
        <v>0.63746575327793853</v>
      </c>
    </row>
    <row r="229" spans="14:19" ht="15.75" customHeight="1" x14ac:dyDescent="0.25">
      <c r="N229" s="17">
        <v>226</v>
      </c>
      <c r="O229" s="17">
        <v>0.32</v>
      </c>
      <c r="P229" s="17">
        <v>40</v>
      </c>
      <c r="Q229" s="17">
        <v>67</v>
      </c>
      <c r="R229" s="17">
        <f t="shared" si="0"/>
        <v>1.2495432000000004E-2</v>
      </c>
      <c r="S229" s="18">
        <v>0.86667205999325247</v>
      </c>
    </row>
    <row r="230" spans="14:19" ht="15.75" customHeight="1" x14ac:dyDescent="0.25">
      <c r="N230" s="17">
        <v>227</v>
      </c>
      <c r="O230" s="17">
        <v>0.18</v>
      </c>
      <c r="P230" s="17">
        <v>63</v>
      </c>
      <c r="Q230" s="17">
        <v>6</v>
      </c>
      <c r="R230" s="17">
        <f t="shared" si="0"/>
        <v>0.60972632400000015</v>
      </c>
      <c r="S230" s="18">
        <v>1E-3</v>
      </c>
    </row>
    <row r="231" spans="14:19" ht="15.75" customHeight="1" x14ac:dyDescent="0.25">
      <c r="N231" s="17">
        <v>228</v>
      </c>
      <c r="O231" s="17">
        <v>0.5</v>
      </c>
      <c r="P231" s="17">
        <v>76</v>
      </c>
      <c r="Q231" s="17">
        <v>36</v>
      </c>
      <c r="R231" s="17">
        <f t="shared" si="0"/>
        <v>0.66603249999995451</v>
      </c>
      <c r="S231" s="18">
        <v>0.62909081999995453</v>
      </c>
    </row>
    <row r="232" spans="14:19" ht="15.75" customHeight="1" x14ac:dyDescent="0.25">
      <c r="N232" s="17">
        <v>229</v>
      </c>
      <c r="O232" s="17">
        <v>0.87</v>
      </c>
      <c r="P232" s="17">
        <v>17</v>
      </c>
      <c r="Q232" s="17">
        <v>4</v>
      </c>
      <c r="R232" s="17">
        <f t="shared" si="0"/>
        <v>4.794400800000001E-2</v>
      </c>
      <c r="S232" s="18">
        <v>0.38212131999727822</v>
      </c>
    </row>
    <row r="233" spans="14:19" ht="15.75" customHeight="1" x14ac:dyDescent="0.25">
      <c r="N233" s="17">
        <v>230</v>
      </c>
      <c r="O233" s="17">
        <v>0.87</v>
      </c>
      <c r="P233" s="17">
        <v>49</v>
      </c>
      <c r="Q233" s="17">
        <v>62</v>
      </c>
      <c r="R233" s="17">
        <f t="shared" si="0"/>
        <v>0.10465934400000002</v>
      </c>
      <c r="S233" s="18">
        <v>1E-3</v>
      </c>
    </row>
    <row r="234" spans="14:19" ht="15.75" customHeight="1" x14ac:dyDescent="0.25">
      <c r="N234" s="17">
        <v>231</v>
      </c>
      <c r="O234" s="17">
        <v>0.59</v>
      </c>
      <c r="P234" s="17">
        <v>38</v>
      </c>
      <c r="Q234" s="17">
        <v>46</v>
      </c>
      <c r="R234" s="17">
        <f t="shared" si="0"/>
        <v>7.6790461999999962E-2</v>
      </c>
      <c r="S234" s="18">
        <v>1E-3</v>
      </c>
    </row>
    <row r="235" spans="14:19" ht="15.75" customHeight="1" x14ac:dyDescent="0.25">
      <c r="N235" s="17">
        <v>232</v>
      </c>
      <c r="O235" s="17">
        <v>0.65</v>
      </c>
      <c r="P235" s="17">
        <v>76</v>
      </c>
      <c r="Q235" s="17">
        <v>20</v>
      </c>
      <c r="R235" s="17">
        <f t="shared" si="0"/>
        <v>0.78452854999995447</v>
      </c>
      <c r="S235" s="18">
        <v>0.28401891000000001</v>
      </c>
    </row>
    <row r="236" spans="14:19" ht="15.75" customHeight="1" x14ac:dyDescent="0.25">
      <c r="N236" s="17">
        <v>233</v>
      </c>
      <c r="O236" s="17">
        <v>0.97</v>
      </c>
      <c r="P236" s="17">
        <v>39</v>
      </c>
      <c r="Q236" s="17">
        <v>18</v>
      </c>
      <c r="R236" s="17">
        <f t="shared" si="0"/>
        <v>0.18889008399999999</v>
      </c>
      <c r="S236" s="18">
        <v>0.24722708000000002</v>
      </c>
    </row>
    <row r="237" spans="14:19" ht="15.75" customHeight="1" x14ac:dyDescent="0.25">
      <c r="N237" s="17">
        <v>234</v>
      </c>
      <c r="O237" s="17">
        <v>0.48</v>
      </c>
      <c r="P237" s="17">
        <v>39</v>
      </c>
      <c r="Q237" s="17">
        <v>35</v>
      </c>
      <c r="R237" s="17">
        <f t="shared" si="0"/>
        <v>0.12553025599999998</v>
      </c>
      <c r="S237" s="18">
        <v>1E-3</v>
      </c>
    </row>
    <row r="238" spans="14:19" ht="15.75" customHeight="1" x14ac:dyDescent="0.25">
      <c r="N238" s="17">
        <v>235</v>
      </c>
      <c r="O238" s="17">
        <v>0.14000000000000001</v>
      </c>
      <c r="P238" s="17">
        <v>90</v>
      </c>
      <c r="Q238" s="17">
        <v>91</v>
      </c>
      <c r="R238" s="17">
        <f t="shared" si="0"/>
        <v>0.49843126948395727</v>
      </c>
      <c r="S238" s="18">
        <v>1E-3</v>
      </c>
    </row>
    <row r="239" spans="14:19" ht="15.75" customHeight="1" x14ac:dyDescent="0.25">
      <c r="N239" s="17">
        <v>236</v>
      </c>
      <c r="O239" s="17">
        <v>0.96</v>
      </c>
      <c r="P239" s="17">
        <v>10</v>
      </c>
      <c r="Q239" s="17">
        <v>31</v>
      </c>
      <c r="R239" s="17">
        <f t="shared" si="0"/>
        <v>-4.6232240000000022E-3</v>
      </c>
      <c r="S239" s="18">
        <v>2.2847400000000012E-3</v>
      </c>
    </row>
    <row r="240" spans="14:19" ht="15.75" customHeight="1" x14ac:dyDescent="0.25">
      <c r="N240" s="17">
        <v>237</v>
      </c>
      <c r="O240" s="17">
        <v>0.3</v>
      </c>
      <c r="P240" s="17">
        <v>99</v>
      </c>
      <c r="Q240" s="17">
        <v>17</v>
      </c>
      <c r="R240" s="17">
        <f t="shared" si="0"/>
        <v>1.401244531441693</v>
      </c>
      <c r="S240" s="18">
        <v>0.28033505599999997</v>
      </c>
    </row>
    <row r="241" spans="14:19" ht="15.75" customHeight="1" x14ac:dyDescent="0.25">
      <c r="N241" s="17">
        <v>238</v>
      </c>
      <c r="O241" s="17">
        <v>0.06</v>
      </c>
      <c r="P241" s="17">
        <v>19</v>
      </c>
      <c r="Q241" s="17">
        <v>88</v>
      </c>
      <c r="R241" s="17">
        <f t="shared" si="0"/>
        <v>-8.6152149983615159E-2</v>
      </c>
      <c r="S241" s="18">
        <v>0.16590741599999997</v>
      </c>
    </row>
    <row r="242" spans="14:19" ht="15.75" customHeight="1" x14ac:dyDescent="0.25">
      <c r="N242" s="17">
        <v>239</v>
      </c>
      <c r="O242" s="17">
        <v>1</v>
      </c>
      <c r="P242" s="17">
        <v>56</v>
      </c>
      <c r="Q242" s="17">
        <v>4</v>
      </c>
      <c r="R242" s="17">
        <f t="shared" si="0"/>
        <v>0.49264000000000008</v>
      </c>
      <c r="S242" s="18">
        <v>0.72239691200000011</v>
      </c>
    </row>
    <row r="243" spans="14:19" ht="15.75" customHeight="1" x14ac:dyDescent="0.25">
      <c r="N243" s="17">
        <v>240</v>
      </c>
      <c r="O243" s="17">
        <v>0.06</v>
      </c>
      <c r="P243" s="17">
        <v>66</v>
      </c>
      <c r="Q243" s="17">
        <v>96</v>
      </c>
      <c r="R243" s="17">
        <f t="shared" si="0"/>
        <v>9.2614466926598582E-2</v>
      </c>
      <c r="S243" s="18">
        <v>1.1227102113804757</v>
      </c>
    </row>
    <row r="244" spans="14:19" ht="15.75" customHeight="1" x14ac:dyDescent="0.25">
      <c r="N244" s="17">
        <v>241</v>
      </c>
      <c r="O244" s="17">
        <v>0.08</v>
      </c>
      <c r="P244" s="17">
        <v>20</v>
      </c>
      <c r="Q244" s="17">
        <v>9</v>
      </c>
      <c r="R244" s="17">
        <f t="shared" si="0"/>
        <v>5.6202967999999999E-2</v>
      </c>
      <c r="S244" s="18">
        <v>0.44761943999999992</v>
      </c>
    </row>
    <row r="245" spans="14:19" ht="15.75" customHeight="1" x14ac:dyDescent="0.25">
      <c r="N245" s="17">
        <v>242</v>
      </c>
      <c r="O245" s="17">
        <v>0.08</v>
      </c>
      <c r="P245" s="17">
        <v>99</v>
      </c>
      <c r="Q245" s="17">
        <v>76</v>
      </c>
      <c r="R245" s="17">
        <f t="shared" si="0"/>
        <v>0.82938376744168107</v>
      </c>
      <c r="S245" s="18">
        <v>1E-3</v>
      </c>
    </row>
    <row r="246" spans="14:19" ht="15.75" customHeight="1" x14ac:dyDescent="0.25">
      <c r="N246" s="17">
        <v>243</v>
      </c>
      <c r="O246" s="17">
        <v>0.11</v>
      </c>
      <c r="P246" s="17">
        <v>67</v>
      </c>
      <c r="Q246" s="17">
        <v>49</v>
      </c>
      <c r="R246" s="17">
        <f t="shared" si="0"/>
        <v>0.40996382399999992</v>
      </c>
      <c r="S246" s="18">
        <v>1E-3</v>
      </c>
    </row>
    <row r="247" spans="14:19" ht="15.75" customHeight="1" x14ac:dyDescent="0.25">
      <c r="N247" s="17">
        <v>244</v>
      </c>
      <c r="O247" s="17">
        <v>0.83</v>
      </c>
      <c r="P247" s="17">
        <v>59</v>
      </c>
      <c r="Q247" s="17">
        <v>12</v>
      </c>
      <c r="R247" s="17">
        <f t="shared" si="0"/>
        <v>0.50058491599999999</v>
      </c>
      <c r="S247" s="18">
        <v>0.15532639600000003</v>
      </c>
    </row>
    <row r="248" spans="14:19" ht="15.75" customHeight="1" x14ac:dyDescent="0.25">
      <c r="N248" s="17">
        <v>245</v>
      </c>
      <c r="O248" s="17">
        <v>7.0000000000000007E-2</v>
      </c>
      <c r="P248" s="17">
        <v>76</v>
      </c>
      <c r="Q248" s="17">
        <v>57</v>
      </c>
      <c r="R248" s="17">
        <f t="shared" si="0"/>
        <v>0.51040688999995454</v>
      </c>
      <c r="S248" s="18">
        <v>0.10784890800000001</v>
      </c>
    </row>
    <row r="249" spans="14:19" ht="15.75" customHeight="1" x14ac:dyDescent="0.25">
      <c r="N249" s="17">
        <v>246</v>
      </c>
      <c r="O249" s="17">
        <v>0.78</v>
      </c>
      <c r="P249" s="17">
        <v>95</v>
      </c>
      <c r="Q249" s="17">
        <v>93</v>
      </c>
      <c r="R249" s="17">
        <f t="shared" si="0"/>
        <v>0.58045767925431868</v>
      </c>
      <c r="S249" s="18">
        <v>0.29323997599999996</v>
      </c>
    </row>
    <row r="250" spans="14:19" ht="15.75" customHeight="1" x14ac:dyDescent="0.25">
      <c r="N250" s="17">
        <v>247</v>
      </c>
      <c r="O250" s="17">
        <v>0.68</v>
      </c>
      <c r="P250" s="17">
        <v>33</v>
      </c>
      <c r="Q250" s="17">
        <v>68</v>
      </c>
      <c r="R250" s="17">
        <f t="shared" si="0"/>
        <v>-2.6467436000000021E-2</v>
      </c>
      <c r="S250" s="18">
        <v>0.55339062400000005</v>
      </c>
    </row>
    <row r="251" spans="14:19" ht="15.75" customHeight="1" x14ac:dyDescent="0.25">
      <c r="N251" s="17">
        <v>248</v>
      </c>
      <c r="O251" s="17">
        <v>0.11</v>
      </c>
      <c r="P251" s="17">
        <v>43</v>
      </c>
      <c r="Q251" s="17">
        <v>45</v>
      </c>
      <c r="R251" s="17">
        <f t="shared" si="0"/>
        <v>0.12307796800000004</v>
      </c>
      <c r="S251" s="18">
        <v>0.6446740700000001</v>
      </c>
    </row>
    <row r="252" spans="14:19" ht="15.75" customHeight="1" x14ac:dyDescent="0.25">
      <c r="N252" s="17">
        <v>249</v>
      </c>
      <c r="O252" s="17">
        <v>0.14000000000000001</v>
      </c>
      <c r="P252" s="17">
        <v>41</v>
      </c>
      <c r="Q252" s="17">
        <v>29</v>
      </c>
      <c r="R252" s="17">
        <f t="shared" si="0"/>
        <v>0.16776031999999999</v>
      </c>
      <c r="S252" s="18">
        <v>1E-3</v>
      </c>
    </row>
    <row r="253" spans="14:19" ht="15.75" customHeight="1" x14ac:dyDescent="0.25">
      <c r="N253" s="17">
        <v>250</v>
      </c>
      <c r="O253" s="17">
        <v>0.04</v>
      </c>
      <c r="P253" s="17">
        <v>30</v>
      </c>
      <c r="Q253" s="17">
        <v>95</v>
      </c>
      <c r="R253" s="17">
        <f t="shared" si="0"/>
        <v>-0.11331803129813854</v>
      </c>
      <c r="S253" s="18">
        <v>0.79103516744102775</v>
      </c>
    </row>
    <row r="254" spans="14:19" ht="15.75" customHeight="1" x14ac:dyDescent="0.25">
      <c r="N254" s="17">
        <v>251</v>
      </c>
      <c r="O254" s="17">
        <v>0.98</v>
      </c>
      <c r="P254" s="17">
        <v>63</v>
      </c>
      <c r="Q254" s="17">
        <v>25</v>
      </c>
      <c r="R254" s="17">
        <f t="shared" si="0"/>
        <v>0.49395026400000008</v>
      </c>
      <c r="S254" s="18">
        <v>6.1502012000000016E-2</v>
      </c>
    </row>
    <row r="255" spans="14:19" ht="15.75" customHeight="1" x14ac:dyDescent="0.25">
      <c r="N255" s="17">
        <v>252</v>
      </c>
      <c r="O255" s="17">
        <v>0.89</v>
      </c>
      <c r="P255" s="17">
        <v>48</v>
      </c>
      <c r="Q255" s="17">
        <v>82</v>
      </c>
      <c r="R255" s="17">
        <f t="shared" si="0"/>
        <v>3.0040619950831137E-3</v>
      </c>
      <c r="S255" s="18">
        <v>0.34630865000000005</v>
      </c>
    </row>
    <row r="256" spans="14:19" ht="15.75" customHeight="1" x14ac:dyDescent="0.25">
      <c r="N256" s="17">
        <v>253</v>
      </c>
      <c r="O256" s="17">
        <v>0.61</v>
      </c>
      <c r="P256" s="17">
        <v>52</v>
      </c>
      <c r="Q256" s="17">
        <v>45</v>
      </c>
      <c r="R256" s="17">
        <f t="shared" si="0"/>
        <v>0.21969761400000001</v>
      </c>
      <c r="S256" s="18">
        <v>0.99849709138047549</v>
      </c>
    </row>
    <row r="257" spans="14:19" ht="15.75" customHeight="1" x14ac:dyDescent="0.25">
      <c r="N257" s="17">
        <v>254</v>
      </c>
      <c r="O257" s="17">
        <v>0.33</v>
      </c>
      <c r="P257" s="17">
        <v>99</v>
      </c>
      <c r="Q257" s="17">
        <v>47</v>
      </c>
      <c r="R257" s="17">
        <f t="shared" si="0"/>
        <v>1.1105460674416932</v>
      </c>
      <c r="S257" s="18">
        <v>9.3725532E-2</v>
      </c>
    </row>
    <row r="258" spans="14:19" ht="15.75" customHeight="1" x14ac:dyDescent="0.25">
      <c r="N258" s="17">
        <v>255</v>
      </c>
      <c r="O258" s="17">
        <v>0.36</v>
      </c>
      <c r="P258" s="17">
        <v>92</v>
      </c>
      <c r="Q258" s="17">
        <v>36</v>
      </c>
      <c r="R258" s="17">
        <f t="shared" si="0"/>
        <v>1.0323986200102473</v>
      </c>
      <c r="S258" s="18">
        <v>0.89929255660066953</v>
      </c>
    </row>
    <row r="259" spans="14:19" ht="15.75" customHeight="1" x14ac:dyDescent="0.25">
      <c r="N259" s="17">
        <v>256</v>
      </c>
      <c r="O259" s="17">
        <v>0.43</v>
      </c>
      <c r="P259" s="17">
        <v>90</v>
      </c>
      <c r="Q259" s="17">
        <v>25</v>
      </c>
      <c r="R259" s="17">
        <f t="shared" si="0"/>
        <v>1.0790470633259326</v>
      </c>
      <c r="S259" s="18">
        <v>0.26519825596366653</v>
      </c>
    </row>
    <row r="260" spans="14:19" ht="15.75" customHeight="1" x14ac:dyDescent="0.25">
      <c r="N260" s="17">
        <v>257</v>
      </c>
      <c r="O260" s="17">
        <v>0.08</v>
      </c>
      <c r="P260" s="17">
        <v>13</v>
      </c>
      <c r="Q260" s="17">
        <v>88</v>
      </c>
      <c r="R260" s="17">
        <f t="shared" si="0"/>
        <v>-6.6352957983615138E-2</v>
      </c>
      <c r="S260" s="18">
        <v>1E-3</v>
      </c>
    </row>
    <row r="261" spans="14:19" ht="15.75" customHeight="1" x14ac:dyDescent="0.25">
      <c r="N261" s="17">
        <v>258</v>
      </c>
      <c r="O261" s="17">
        <v>0.9</v>
      </c>
      <c r="P261" s="17">
        <v>17</v>
      </c>
      <c r="Q261" s="17">
        <v>34</v>
      </c>
      <c r="R261" s="17">
        <f t="shared" si="0"/>
        <v>2.0022600000000027E-3</v>
      </c>
      <c r="S261" s="18">
        <v>1.3134169408970551</v>
      </c>
    </row>
    <row r="262" spans="14:19" ht="15.75" customHeight="1" x14ac:dyDescent="0.25">
      <c r="N262" s="17">
        <v>259</v>
      </c>
      <c r="O262" s="17">
        <v>0.43</v>
      </c>
      <c r="P262" s="17">
        <v>96</v>
      </c>
      <c r="Q262" s="17">
        <v>91</v>
      </c>
      <c r="R262" s="17">
        <f t="shared" si="0"/>
        <v>0.61982895306490349</v>
      </c>
      <c r="S262" s="18">
        <v>1.5769566655204663</v>
      </c>
    </row>
    <row r="263" spans="14:19" ht="15.75" customHeight="1" x14ac:dyDescent="0.25">
      <c r="N263" s="17">
        <v>260</v>
      </c>
      <c r="O263" s="17">
        <v>0.06</v>
      </c>
      <c r="P263" s="17">
        <v>92</v>
      </c>
      <c r="Q263" s="17">
        <v>84</v>
      </c>
      <c r="R263" s="17">
        <f t="shared" si="0"/>
        <v>0.60053259997391628</v>
      </c>
      <c r="S263" s="18">
        <v>0.29795828800000002</v>
      </c>
    </row>
    <row r="264" spans="14:19" ht="15.75" customHeight="1" x14ac:dyDescent="0.25">
      <c r="N264" s="17">
        <v>261</v>
      </c>
      <c r="O264" s="17">
        <v>0.51</v>
      </c>
      <c r="P264" s="17">
        <v>62</v>
      </c>
      <c r="Q264" s="17">
        <v>33</v>
      </c>
      <c r="R264" s="17">
        <f t="shared" si="0"/>
        <v>0.42836141400000005</v>
      </c>
      <c r="S264" s="18">
        <v>1E-3</v>
      </c>
    </row>
    <row r="265" spans="14:19" ht="15.75" customHeight="1" x14ac:dyDescent="0.25">
      <c r="N265" s="17">
        <v>262</v>
      </c>
      <c r="O265" s="17">
        <v>0.11</v>
      </c>
      <c r="P265" s="17">
        <v>86</v>
      </c>
      <c r="Q265" s="17">
        <v>19</v>
      </c>
      <c r="R265" s="17">
        <f t="shared" si="0"/>
        <v>1.0283419089986099</v>
      </c>
      <c r="S265" s="18">
        <v>1E-3</v>
      </c>
    </row>
    <row r="266" spans="14:19" ht="15.75" customHeight="1" x14ac:dyDescent="0.25">
      <c r="N266" s="17">
        <v>263</v>
      </c>
      <c r="O266" s="17">
        <v>0.67</v>
      </c>
      <c r="P266" s="17">
        <v>53</v>
      </c>
      <c r="Q266" s="17">
        <v>18</v>
      </c>
      <c r="R266" s="17">
        <f t="shared" si="0"/>
        <v>0.37004797599999995</v>
      </c>
      <c r="S266" s="18">
        <v>0.56191316635077004</v>
      </c>
    </row>
    <row r="267" spans="14:19" ht="15.75" customHeight="1" x14ac:dyDescent="0.25">
      <c r="N267" s="17">
        <v>264</v>
      </c>
      <c r="O267" s="17">
        <v>0.7</v>
      </c>
      <c r="P267" s="17">
        <v>27</v>
      </c>
      <c r="Q267" s="17">
        <v>60</v>
      </c>
      <c r="R267" s="17">
        <f t="shared" si="0"/>
        <v>-2.4387619999999971E-2</v>
      </c>
      <c r="S267" s="18">
        <v>0.39213171400000008</v>
      </c>
    </row>
    <row r="268" spans="14:19" ht="15.75" customHeight="1" x14ac:dyDescent="0.25">
      <c r="N268" s="17">
        <v>265</v>
      </c>
      <c r="O268" s="17">
        <v>0.66</v>
      </c>
      <c r="P268" s="17">
        <v>93</v>
      </c>
      <c r="Q268" s="17">
        <v>43</v>
      </c>
      <c r="R268" s="17">
        <f t="shared" si="0"/>
        <v>0.99442890984199717</v>
      </c>
      <c r="S268" s="18">
        <v>1E-3</v>
      </c>
    </row>
    <row r="269" spans="14:19" ht="15.75" customHeight="1" x14ac:dyDescent="0.25">
      <c r="N269" s="17">
        <v>266</v>
      </c>
      <c r="O269" s="17">
        <v>0.16</v>
      </c>
      <c r="P269" s="17">
        <v>62</v>
      </c>
      <c r="Q269" s="17">
        <v>16</v>
      </c>
      <c r="R269" s="17">
        <f t="shared" si="0"/>
        <v>0.53039142400000006</v>
      </c>
      <c r="S269" s="18">
        <v>1E-3</v>
      </c>
    </row>
    <row r="270" spans="14:19" ht="15.75" customHeight="1" x14ac:dyDescent="0.25">
      <c r="N270" s="17">
        <v>267</v>
      </c>
      <c r="O270" s="17">
        <v>0.72</v>
      </c>
      <c r="P270" s="17">
        <v>55</v>
      </c>
      <c r="Q270" s="17">
        <v>40</v>
      </c>
      <c r="R270" s="17">
        <f t="shared" si="0"/>
        <v>0.2840252920000001</v>
      </c>
      <c r="S270" s="18">
        <v>0.7663586998865346</v>
      </c>
    </row>
    <row r="271" spans="14:19" ht="15.75" customHeight="1" x14ac:dyDescent="0.25">
      <c r="N271" s="17">
        <v>268</v>
      </c>
      <c r="O271" s="17">
        <v>0.73</v>
      </c>
      <c r="P271" s="17">
        <v>33</v>
      </c>
      <c r="Q271" s="17">
        <v>95</v>
      </c>
      <c r="R271" s="17">
        <f t="shared" si="0"/>
        <v>-0.11079437129813857</v>
      </c>
      <c r="S271" s="18">
        <v>3.6548451999999995E-2</v>
      </c>
    </row>
    <row r="272" spans="14:19" ht="15.75" customHeight="1" x14ac:dyDescent="0.25">
      <c r="N272" s="17">
        <v>269</v>
      </c>
      <c r="O272" s="17">
        <v>0.17</v>
      </c>
      <c r="P272" s="17">
        <v>15</v>
      </c>
      <c r="Q272" s="17">
        <v>4</v>
      </c>
      <c r="R272" s="17">
        <f t="shared" si="0"/>
        <v>3.7750091999999999E-2</v>
      </c>
      <c r="S272" s="18">
        <v>1E-3</v>
      </c>
    </row>
    <row r="273" spans="14:19" ht="15.75" customHeight="1" x14ac:dyDescent="0.25">
      <c r="N273" s="17">
        <v>270</v>
      </c>
      <c r="O273" s="17">
        <v>0.38</v>
      </c>
      <c r="P273" s="17">
        <v>58</v>
      </c>
      <c r="Q273" s="17">
        <v>48</v>
      </c>
      <c r="R273" s="17">
        <f t="shared" si="0"/>
        <v>0.28103292400000002</v>
      </c>
      <c r="S273" s="18">
        <v>1.5102E-3</v>
      </c>
    </row>
    <row r="274" spans="14:19" ht="15.75" customHeight="1" x14ac:dyDescent="0.25">
      <c r="N274" s="17">
        <v>271</v>
      </c>
      <c r="O274" s="17">
        <v>0.89</v>
      </c>
      <c r="P274" s="17">
        <v>47</v>
      </c>
      <c r="Q274" s="17">
        <v>96</v>
      </c>
      <c r="R274" s="17">
        <f t="shared" si="0"/>
        <v>-6.7274557073401534E-2</v>
      </c>
      <c r="S274" s="18">
        <v>1.4393972749015471</v>
      </c>
    </row>
    <row r="275" spans="14:19" ht="15.75" customHeight="1" x14ac:dyDescent="0.25">
      <c r="N275" s="17">
        <v>272</v>
      </c>
      <c r="O275" s="17">
        <v>0.34</v>
      </c>
      <c r="P275" s="17">
        <v>80</v>
      </c>
      <c r="Q275" s="17">
        <v>97</v>
      </c>
      <c r="R275" s="17">
        <f t="shared" si="0"/>
        <v>0.27433345059754011</v>
      </c>
      <c r="S275" s="18">
        <v>2.5939062000000002E-2</v>
      </c>
    </row>
    <row r="276" spans="14:19" ht="15.75" customHeight="1" x14ac:dyDescent="0.25">
      <c r="N276" s="17">
        <v>273</v>
      </c>
      <c r="O276" s="17">
        <v>0.23</v>
      </c>
      <c r="P276" s="17">
        <v>51</v>
      </c>
      <c r="Q276" s="17">
        <v>40</v>
      </c>
      <c r="R276" s="17">
        <f t="shared" si="0"/>
        <v>0.23220066</v>
      </c>
      <c r="S276" s="18">
        <v>1.3517254395204663</v>
      </c>
    </row>
    <row r="277" spans="14:19" ht="15.75" customHeight="1" x14ac:dyDescent="0.25">
      <c r="N277" s="17">
        <v>274</v>
      </c>
      <c r="O277" s="17">
        <v>0.91</v>
      </c>
      <c r="P277" s="17">
        <v>91</v>
      </c>
      <c r="Q277" s="17">
        <v>12</v>
      </c>
      <c r="R277" s="17">
        <f t="shared" si="0"/>
        <v>1.2209256313804755</v>
      </c>
      <c r="S277" s="18">
        <v>0.26578841999999997</v>
      </c>
    </row>
    <row r="278" spans="14:19" ht="15.75" customHeight="1" x14ac:dyDescent="0.25">
      <c r="N278" s="17">
        <v>275</v>
      </c>
      <c r="O278" s="17">
        <v>0.11</v>
      </c>
      <c r="P278" s="17">
        <v>47</v>
      </c>
      <c r="Q278" s="17">
        <v>69</v>
      </c>
      <c r="R278" s="17">
        <f t="shared" si="0"/>
        <v>5.4465944000000016E-2</v>
      </c>
      <c r="S278" s="18">
        <v>0.13720743999999999</v>
      </c>
    </row>
    <row r="279" spans="14:19" ht="15.75" customHeight="1" x14ac:dyDescent="0.25">
      <c r="N279" s="17">
        <v>276</v>
      </c>
      <c r="O279" s="17">
        <v>0.49</v>
      </c>
      <c r="P279" s="17">
        <v>40</v>
      </c>
      <c r="Q279" s="17">
        <v>24</v>
      </c>
      <c r="R279" s="17">
        <f t="shared" si="0"/>
        <v>0.17679497399999997</v>
      </c>
      <c r="S279" s="18">
        <v>0.28797103200000002</v>
      </c>
    </row>
    <row r="280" spans="14:19" ht="15.75" customHeight="1" x14ac:dyDescent="0.25">
      <c r="N280" s="17">
        <v>277</v>
      </c>
      <c r="O280" s="17">
        <v>0.4</v>
      </c>
      <c r="P280" s="17">
        <v>92</v>
      </c>
      <c r="Q280" s="17">
        <v>100</v>
      </c>
      <c r="R280" s="17">
        <f t="shared" si="0"/>
        <v>0.45648031314151538</v>
      </c>
      <c r="S280" s="18">
        <v>0.78348347599966406</v>
      </c>
    </row>
    <row r="281" spans="14:19" ht="15.75" customHeight="1" x14ac:dyDescent="0.25">
      <c r="N281" s="17">
        <v>278</v>
      </c>
      <c r="O281" s="17">
        <v>0.31</v>
      </c>
      <c r="P281" s="17">
        <v>19</v>
      </c>
      <c r="Q281" s="17">
        <v>35</v>
      </c>
      <c r="R281" s="17">
        <f t="shared" si="0"/>
        <v>5.5941520000000007E-3</v>
      </c>
      <c r="S281" s="18">
        <v>6.9686748000000062E-2</v>
      </c>
    </row>
    <row r="282" spans="14:19" ht="15.75" customHeight="1" x14ac:dyDescent="0.25">
      <c r="N282" s="17">
        <v>279</v>
      </c>
      <c r="O282" s="17">
        <v>0.45</v>
      </c>
      <c r="P282" s="17">
        <v>46</v>
      </c>
      <c r="Q282" s="17">
        <v>99</v>
      </c>
      <c r="R282" s="17">
        <f t="shared" si="0"/>
        <v>-8.6094517254135389E-2</v>
      </c>
      <c r="S282" s="18">
        <v>8.1558600000000026E-3</v>
      </c>
    </row>
    <row r="283" spans="14:19" ht="15.75" customHeight="1" x14ac:dyDescent="0.25">
      <c r="N283" s="17">
        <v>280</v>
      </c>
      <c r="O283" s="17">
        <v>0.31</v>
      </c>
      <c r="P283" s="17">
        <v>70</v>
      </c>
      <c r="Q283" s="17">
        <v>46</v>
      </c>
      <c r="R283" s="17">
        <f t="shared" si="0"/>
        <v>0.48090032599999988</v>
      </c>
      <c r="S283" s="18">
        <v>0.26527219999999996</v>
      </c>
    </row>
    <row r="284" spans="14:19" ht="15.75" customHeight="1" x14ac:dyDescent="0.25">
      <c r="N284" s="17">
        <v>281</v>
      </c>
      <c r="O284" s="17">
        <v>0.78</v>
      </c>
      <c r="P284" s="17">
        <v>51</v>
      </c>
      <c r="Q284" s="17">
        <v>50</v>
      </c>
      <c r="R284" s="17">
        <f t="shared" si="0"/>
        <v>0.18321626000000005</v>
      </c>
      <c r="S284" s="18">
        <v>1.7289522000000012E-2</v>
      </c>
    </row>
    <row r="285" spans="14:19" ht="15.75" customHeight="1" x14ac:dyDescent="0.25">
      <c r="N285" s="17">
        <v>282</v>
      </c>
      <c r="O285" s="17">
        <v>0.33</v>
      </c>
      <c r="P285" s="17">
        <v>100</v>
      </c>
      <c r="Q285" s="17">
        <v>35</v>
      </c>
      <c r="R285" s="17">
        <f t="shared" si="0"/>
        <v>1.2538644015204663</v>
      </c>
      <c r="S285" s="18">
        <v>0.22303767999999999</v>
      </c>
    </row>
    <row r="286" spans="14:19" ht="15.75" customHeight="1" x14ac:dyDescent="0.25">
      <c r="N286" s="17">
        <v>283</v>
      </c>
      <c r="O286" s="17">
        <v>0.5</v>
      </c>
      <c r="P286" s="17">
        <v>35</v>
      </c>
      <c r="Q286" s="17">
        <v>54</v>
      </c>
      <c r="R286" s="17">
        <f t="shared" si="0"/>
        <v>2.852929999999999E-2</v>
      </c>
      <c r="S286" s="18">
        <v>0.20151037599996702</v>
      </c>
    </row>
    <row r="287" spans="14:19" ht="15.75" customHeight="1" x14ac:dyDescent="0.25">
      <c r="N287" s="17">
        <v>284</v>
      </c>
      <c r="O287" s="17">
        <v>0.38</v>
      </c>
      <c r="P287" s="17">
        <v>58</v>
      </c>
      <c r="Q287" s="17">
        <v>27</v>
      </c>
      <c r="R287" s="17">
        <f t="shared" si="0"/>
        <v>0.39886392399999993</v>
      </c>
      <c r="S287" s="18">
        <v>1.2382045949015474</v>
      </c>
    </row>
    <row r="288" spans="14:19" ht="15.75" customHeight="1" x14ac:dyDescent="0.25">
      <c r="N288" s="17">
        <v>285</v>
      </c>
      <c r="O288" s="17">
        <v>0.79</v>
      </c>
      <c r="P288" s="17">
        <v>63</v>
      </c>
      <c r="Q288" s="17">
        <v>50</v>
      </c>
      <c r="R288" s="17">
        <f t="shared" si="0"/>
        <v>0.34116997199999999</v>
      </c>
      <c r="S288" s="18">
        <v>0.92136905599908681</v>
      </c>
    </row>
    <row r="289" spans="14:19" ht="15.75" customHeight="1" x14ac:dyDescent="0.25">
      <c r="N289" s="17">
        <v>286</v>
      </c>
      <c r="O289" s="17">
        <v>0.4</v>
      </c>
      <c r="P289" s="17">
        <v>68</v>
      </c>
      <c r="Q289" s="17">
        <v>91</v>
      </c>
      <c r="R289" s="17">
        <f t="shared" si="0"/>
        <v>0.14912808015802492</v>
      </c>
      <c r="S289" s="18">
        <v>0.26177374400000003</v>
      </c>
    </row>
    <row r="290" spans="14:19" ht="15.75" customHeight="1" x14ac:dyDescent="0.25">
      <c r="N290" s="17">
        <v>287</v>
      </c>
      <c r="O290" s="17">
        <v>0.16</v>
      </c>
      <c r="P290" s="17">
        <v>95</v>
      </c>
      <c r="Q290" s="17">
        <v>30</v>
      </c>
      <c r="R290" s="17">
        <f t="shared" si="0"/>
        <v>1.1655571216489087</v>
      </c>
      <c r="S290" s="18">
        <v>0.26631363200000008</v>
      </c>
    </row>
    <row r="291" spans="14:19" ht="15.75" customHeight="1" x14ac:dyDescent="0.25">
      <c r="N291" s="17">
        <v>288</v>
      </c>
      <c r="O291" s="17">
        <v>0.06</v>
      </c>
      <c r="P291" s="17">
        <v>10</v>
      </c>
      <c r="Q291" s="17">
        <v>14</v>
      </c>
      <c r="R291" s="17">
        <f t="shared" si="0"/>
        <v>9.5082360000000015E-3</v>
      </c>
      <c r="S291" s="18">
        <v>1E-3</v>
      </c>
    </row>
    <row r="292" spans="14:19" ht="15.75" customHeight="1" x14ac:dyDescent="0.25">
      <c r="N292" s="17">
        <v>289</v>
      </c>
      <c r="O292" s="17">
        <v>0.56000000000000005</v>
      </c>
      <c r="P292" s="17">
        <v>40</v>
      </c>
      <c r="Q292" s="17">
        <v>72</v>
      </c>
      <c r="R292" s="17">
        <f t="shared" si="0"/>
        <v>-6.5487440000002234E-3</v>
      </c>
      <c r="S292" s="18">
        <v>0.585857238</v>
      </c>
    </row>
    <row r="293" spans="14:19" ht="15.75" customHeight="1" x14ac:dyDescent="0.25">
      <c r="N293" s="17">
        <v>290</v>
      </c>
      <c r="O293" s="17">
        <v>0.62</v>
      </c>
      <c r="P293" s="17">
        <v>74</v>
      </c>
      <c r="Q293" s="17">
        <v>83</v>
      </c>
      <c r="R293" s="17">
        <f t="shared" si="0"/>
        <v>0.28730224398662824</v>
      </c>
      <c r="S293" s="18">
        <v>0.67064853588653461</v>
      </c>
    </row>
    <row r="294" spans="14:19" ht="15.75" customHeight="1" x14ac:dyDescent="0.25">
      <c r="N294" s="17">
        <v>291</v>
      </c>
      <c r="O294" s="17">
        <v>0.64</v>
      </c>
      <c r="P294" s="17">
        <v>33</v>
      </c>
      <c r="Q294" s="17">
        <v>67</v>
      </c>
      <c r="R294" s="17">
        <f t="shared" si="0"/>
        <v>-2.3351728000000013E-2</v>
      </c>
      <c r="S294" s="18">
        <v>0.45841344200000012</v>
      </c>
    </row>
    <row r="295" spans="14:19" ht="15.75" customHeight="1" x14ac:dyDescent="0.25">
      <c r="N295" s="17">
        <v>292</v>
      </c>
      <c r="O295" s="17">
        <v>0.14000000000000001</v>
      </c>
      <c r="P295" s="17">
        <v>26</v>
      </c>
      <c r="Q295" s="17">
        <v>37</v>
      </c>
      <c r="R295" s="17">
        <f t="shared" si="0"/>
        <v>2.8608979999999985E-2</v>
      </c>
      <c r="S295" s="18">
        <v>1E-3</v>
      </c>
    </row>
    <row r="296" spans="14:19" ht="15.75" customHeight="1" x14ac:dyDescent="0.25">
      <c r="N296" s="17">
        <v>293</v>
      </c>
      <c r="O296" s="17">
        <v>0.08</v>
      </c>
      <c r="P296" s="17">
        <v>97</v>
      </c>
      <c r="Q296" s="17">
        <v>52</v>
      </c>
      <c r="R296" s="17">
        <f t="shared" si="0"/>
        <v>1.0110649746045797</v>
      </c>
      <c r="S296" s="18">
        <v>1E-3</v>
      </c>
    </row>
    <row r="297" spans="14:19" ht="15.75" customHeight="1" x14ac:dyDescent="0.25">
      <c r="N297" s="17">
        <v>294</v>
      </c>
      <c r="O297" s="17">
        <v>0.76</v>
      </c>
      <c r="P297" s="17">
        <v>67</v>
      </c>
      <c r="Q297" s="17">
        <v>20</v>
      </c>
      <c r="R297" s="17">
        <f t="shared" si="0"/>
        <v>0.598898284</v>
      </c>
      <c r="S297" s="18">
        <v>1E-3</v>
      </c>
    </row>
    <row r="298" spans="14:19" ht="15.75" customHeight="1" x14ac:dyDescent="0.25">
      <c r="N298" s="17">
        <v>295</v>
      </c>
      <c r="O298" s="17">
        <v>0.3</v>
      </c>
      <c r="P298" s="17">
        <v>15</v>
      </c>
      <c r="Q298" s="17">
        <v>60</v>
      </c>
      <c r="R298" s="17">
        <f t="shared" si="0"/>
        <v>-3.6857220000000003E-2</v>
      </c>
      <c r="S298" s="18">
        <v>1.3528346306045795</v>
      </c>
    </row>
    <row r="299" spans="14:19" ht="15.75" customHeight="1" x14ac:dyDescent="0.25">
      <c r="N299" s="17">
        <v>296</v>
      </c>
      <c r="O299" s="17">
        <v>0.27</v>
      </c>
      <c r="P299" s="17">
        <v>69</v>
      </c>
      <c r="Q299" s="17">
        <v>23</v>
      </c>
      <c r="R299" s="17">
        <f t="shared" si="0"/>
        <v>0.61768828399999998</v>
      </c>
      <c r="S299" s="18">
        <v>1.0974247775204666</v>
      </c>
    </row>
    <row r="300" spans="14:19" ht="15.75" customHeight="1" x14ac:dyDescent="0.25">
      <c r="N300" s="17">
        <v>297</v>
      </c>
      <c r="O300" s="17">
        <v>0.18</v>
      </c>
      <c r="P300" s="17">
        <v>81</v>
      </c>
      <c r="Q300" s="17">
        <v>19</v>
      </c>
      <c r="R300" s="17">
        <f t="shared" si="0"/>
        <v>0.90618771999325254</v>
      </c>
      <c r="S300" s="18">
        <v>0.37676819599999917</v>
      </c>
    </row>
    <row r="301" spans="14:19" ht="15.75" customHeight="1" x14ac:dyDescent="0.25">
      <c r="N301" s="17">
        <v>298</v>
      </c>
      <c r="O301" s="17">
        <v>0.85</v>
      </c>
      <c r="P301" s="17">
        <v>36</v>
      </c>
      <c r="Q301" s="17">
        <v>43</v>
      </c>
      <c r="R301" s="17">
        <f t="shared" si="0"/>
        <v>7.2360350000000018E-2</v>
      </c>
      <c r="S301" s="18">
        <v>1E-3</v>
      </c>
    </row>
    <row r="302" spans="14:19" ht="15.75" customHeight="1" x14ac:dyDescent="0.25">
      <c r="N302" s="17">
        <v>299</v>
      </c>
      <c r="O302" s="17">
        <v>0.94</v>
      </c>
      <c r="P302" s="17">
        <v>24</v>
      </c>
      <c r="Q302" s="17">
        <v>37</v>
      </c>
      <c r="R302" s="17">
        <f t="shared" si="0"/>
        <v>1.9609627999999997E-2</v>
      </c>
      <c r="S302" s="18">
        <v>0.10000723200000002</v>
      </c>
    </row>
    <row r="303" spans="14:19" ht="15.75" customHeight="1" x14ac:dyDescent="0.25">
      <c r="N303" s="17">
        <v>300</v>
      </c>
      <c r="O303" s="17">
        <v>0.84</v>
      </c>
      <c r="P303" s="17">
        <v>12</v>
      </c>
      <c r="Q303" s="17">
        <v>67</v>
      </c>
      <c r="R303" s="17">
        <f t="shared" si="0"/>
        <v>-4.0195424E-2</v>
      </c>
      <c r="S303" s="18">
        <v>1.1206260408970552</v>
      </c>
    </row>
    <row r="304" spans="14:19" ht="15.75" customHeight="1" x14ac:dyDescent="0.25">
      <c r="N304" s="17">
        <v>301</v>
      </c>
      <c r="O304" s="17">
        <v>0.28000000000000003</v>
      </c>
      <c r="P304" s="17">
        <v>41</v>
      </c>
      <c r="Q304" s="17">
        <v>38</v>
      </c>
      <c r="R304" s="17">
        <f t="shared" si="0"/>
        <v>0.13251814000000001</v>
      </c>
      <c r="S304" s="18">
        <v>1.2386943113804756</v>
      </c>
    </row>
    <row r="305" spans="14:19" ht="15.75" customHeight="1" x14ac:dyDescent="0.25">
      <c r="N305" s="17">
        <v>302</v>
      </c>
      <c r="O305" s="17">
        <v>0.13</v>
      </c>
      <c r="P305" s="17">
        <v>52</v>
      </c>
      <c r="Q305" s="17">
        <v>15</v>
      </c>
      <c r="R305" s="17">
        <f t="shared" si="0"/>
        <v>0.36997486200000007</v>
      </c>
      <c r="S305" s="18">
        <v>1E-3</v>
      </c>
    </row>
    <row r="306" spans="14:19" ht="15.75" customHeight="1" x14ac:dyDescent="0.25">
      <c r="N306" s="17">
        <v>303</v>
      </c>
      <c r="O306" s="17">
        <v>0.28999999999999998</v>
      </c>
      <c r="P306" s="17">
        <v>66</v>
      </c>
      <c r="Q306" s="17">
        <v>41</v>
      </c>
      <c r="R306" s="17">
        <f t="shared" si="0"/>
        <v>0.44509116999999998</v>
      </c>
      <c r="S306" s="18">
        <v>0.13979513199999996</v>
      </c>
    </row>
    <row r="307" spans="14:19" ht="15.75" customHeight="1" x14ac:dyDescent="0.25">
      <c r="N307" s="17">
        <v>304</v>
      </c>
      <c r="O307" s="17">
        <v>0.81</v>
      </c>
      <c r="P307" s="17">
        <v>30</v>
      </c>
      <c r="Q307" s="17">
        <v>49</v>
      </c>
      <c r="R307" s="17">
        <f t="shared" si="0"/>
        <v>1.6771665999999998E-2</v>
      </c>
      <c r="S307" s="18">
        <v>0.31426276800000008</v>
      </c>
    </row>
    <row r="308" spans="14:19" ht="15.75" customHeight="1" x14ac:dyDescent="0.25">
      <c r="N308" s="17">
        <v>305</v>
      </c>
      <c r="O308" s="17">
        <v>0.8</v>
      </c>
      <c r="P308" s="17">
        <v>54</v>
      </c>
      <c r="Q308" s="17">
        <v>51</v>
      </c>
      <c r="R308" s="17">
        <f t="shared" si="0"/>
        <v>0.21332276000000003</v>
      </c>
      <c r="S308" s="18">
        <v>0.8099989219816589</v>
      </c>
    </row>
    <row r="309" spans="14:19" ht="15.75" customHeight="1" x14ac:dyDescent="0.25">
      <c r="N309" s="17">
        <v>306</v>
      </c>
      <c r="O309" s="17">
        <v>0.28000000000000003</v>
      </c>
      <c r="P309" s="17">
        <v>99</v>
      </c>
      <c r="Q309" s="17">
        <v>70</v>
      </c>
      <c r="R309" s="17">
        <f t="shared" si="0"/>
        <v>0.88763700744169349</v>
      </c>
      <c r="S309" s="18">
        <v>1E-3</v>
      </c>
    </row>
    <row r="310" spans="14:19" ht="15.75" customHeight="1" x14ac:dyDescent="0.25">
      <c r="N310" s="17">
        <v>307</v>
      </c>
      <c r="O310" s="17">
        <v>0.21</v>
      </c>
      <c r="P310" s="17">
        <v>50</v>
      </c>
      <c r="Q310" s="17">
        <v>48</v>
      </c>
      <c r="R310" s="17">
        <f t="shared" si="0"/>
        <v>0.18153018599999998</v>
      </c>
      <c r="S310" s="18">
        <v>1E-3</v>
      </c>
    </row>
    <row r="311" spans="14:19" ht="15.75" customHeight="1" x14ac:dyDescent="0.25">
      <c r="N311" s="17">
        <v>308</v>
      </c>
      <c r="O311" s="17">
        <v>0.5</v>
      </c>
      <c r="P311" s="17">
        <v>58</v>
      </c>
      <c r="Q311" s="17">
        <v>6</v>
      </c>
      <c r="R311" s="17">
        <f t="shared" si="0"/>
        <v>0.51673449999999999</v>
      </c>
      <c r="S311" s="18">
        <v>1E-3</v>
      </c>
    </row>
    <row r="312" spans="14:19" ht="15.75" customHeight="1" x14ac:dyDescent="0.25">
      <c r="N312" s="17">
        <v>309</v>
      </c>
      <c r="O312" s="17">
        <v>0.79</v>
      </c>
      <c r="P312" s="17">
        <v>29</v>
      </c>
      <c r="Q312" s="17">
        <v>15</v>
      </c>
      <c r="R312" s="17">
        <f t="shared" si="0"/>
        <v>0.10467602799999998</v>
      </c>
      <c r="S312" s="18">
        <v>0.57064634599751773</v>
      </c>
    </row>
    <row r="313" spans="14:19" ht="15.75" customHeight="1" x14ac:dyDescent="0.25">
      <c r="N313" s="17">
        <v>310</v>
      </c>
      <c r="O313" s="17">
        <v>0.03</v>
      </c>
      <c r="P313" s="17">
        <v>54</v>
      </c>
      <c r="Q313" s="17">
        <v>86</v>
      </c>
      <c r="R313" s="17">
        <f t="shared" si="0"/>
        <v>3.0630445731546951E-2</v>
      </c>
      <c r="S313" s="18">
        <v>0.29818925600000001</v>
      </c>
    </row>
    <row r="314" spans="14:19" ht="15.75" customHeight="1" x14ac:dyDescent="0.25">
      <c r="N314" s="17">
        <v>311</v>
      </c>
      <c r="O314" s="17">
        <v>0.33</v>
      </c>
      <c r="P314" s="17">
        <v>81</v>
      </c>
      <c r="Q314" s="17">
        <v>12</v>
      </c>
      <c r="R314" s="17">
        <f t="shared" si="0"/>
        <v>0.96155231999325275</v>
      </c>
      <c r="S314" s="18">
        <v>1E-3</v>
      </c>
    </row>
    <row r="315" spans="14:19" ht="15.75" customHeight="1" x14ac:dyDescent="0.25">
      <c r="N315" s="17">
        <v>312</v>
      </c>
      <c r="O315" s="17">
        <v>0.46</v>
      </c>
      <c r="P315" s="17">
        <v>78</v>
      </c>
      <c r="Q315" s="17">
        <v>17</v>
      </c>
      <c r="R315" s="17">
        <f t="shared" si="0"/>
        <v>0.851909987999664</v>
      </c>
      <c r="S315" s="18">
        <v>0.17348786070186056</v>
      </c>
    </row>
    <row r="316" spans="14:19" ht="15.75" customHeight="1" x14ac:dyDescent="0.25">
      <c r="N316" s="17">
        <v>313</v>
      </c>
      <c r="O316" s="17">
        <v>0.16</v>
      </c>
      <c r="P316" s="17">
        <v>14</v>
      </c>
      <c r="Q316" s="17">
        <v>27</v>
      </c>
      <c r="R316" s="17">
        <f t="shared" si="0"/>
        <v>4.7949520000000025E-3</v>
      </c>
      <c r="S316" s="18">
        <v>0.21019828000000002</v>
      </c>
    </row>
    <row r="317" spans="14:19" ht="15.75" customHeight="1" x14ac:dyDescent="0.25">
      <c r="N317" s="17">
        <v>314</v>
      </c>
      <c r="O317" s="17">
        <v>0.14000000000000001</v>
      </c>
      <c r="P317" s="17">
        <v>13</v>
      </c>
      <c r="Q317" s="17">
        <v>40</v>
      </c>
      <c r="R317" s="17">
        <f t="shared" si="0"/>
        <v>-1.1939747999999995E-2</v>
      </c>
      <c r="S317" s="18">
        <v>0.90410630763160893</v>
      </c>
    </row>
    <row r="318" spans="14:19" ht="15.75" customHeight="1" x14ac:dyDescent="0.25">
      <c r="N318" s="17">
        <v>315</v>
      </c>
      <c r="O318" s="17">
        <v>0.18</v>
      </c>
      <c r="P318" s="17">
        <v>89</v>
      </c>
      <c r="Q318" s="17">
        <v>23</v>
      </c>
      <c r="R318" s="17">
        <f t="shared" si="0"/>
        <v>1.0706166758865345</v>
      </c>
      <c r="S318" s="18">
        <v>1E-3</v>
      </c>
    </row>
    <row r="319" spans="14:19" ht="15.75" customHeight="1" x14ac:dyDescent="0.25">
      <c r="N319" s="17">
        <v>316</v>
      </c>
      <c r="O319" s="17">
        <v>0.98</v>
      </c>
      <c r="P319" s="17">
        <v>35</v>
      </c>
      <c r="Q319" s="17">
        <v>54</v>
      </c>
      <c r="R319" s="17">
        <f t="shared" si="0"/>
        <v>2.8627987999999986E-2</v>
      </c>
      <c r="S319" s="18">
        <v>0.69145755199999781</v>
      </c>
    </row>
    <row r="320" spans="14:19" ht="15.75" customHeight="1" x14ac:dyDescent="0.25">
      <c r="N320" s="17">
        <v>317</v>
      </c>
      <c r="O320" s="17">
        <v>0.24</v>
      </c>
      <c r="P320" s="17">
        <v>48</v>
      </c>
      <c r="Q320" s="17">
        <v>27</v>
      </c>
      <c r="R320" s="17">
        <f t="shared" si="0"/>
        <v>0.25670479200000001</v>
      </c>
      <c r="S320" s="18">
        <v>1E-3</v>
      </c>
    </row>
    <row r="321" spans="14:19" ht="15.75" customHeight="1" x14ac:dyDescent="0.25">
      <c r="N321" s="17">
        <v>318</v>
      </c>
      <c r="O321" s="17">
        <v>0.22</v>
      </c>
      <c r="P321" s="17">
        <v>20</v>
      </c>
      <c r="Q321" s="17">
        <v>49</v>
      </c>
      <c r="R321" s="17">
        <f t="shared" si="0"/>
        <v>-1.6979587999999997E-2</v>
      </c>
      <c r="S321" s="18">
        <v>1E-3</v>
      </c>
    </row>
    <row r="322" spans="14:19" ht="15.75" customHeight="1" x14ac:dyDescent="0.25">
      <c r="N322" s="17">
        <v>319</v>
      </c>
      <c r="O322" s="17">
        <v>0.8</v>
      </c>
      <c r="P322" s="17">
        <v>23</v>
      </c>
      <c r="Q322" s="17">
        <v>96</v>
      </c>
      <c r="R322" s="17">
        <f t="shared" si="0"/>
        <v>-0.1100961730734015</v>
      </c>
      <c r="S322" s="18">
        <v>0.90256871690154694</v>
      </c>
    </row>
    <row r="323" spans="14:19" ht="15.75" customHeight="1" x14ac:dyDescent="0.25">
      <c r="N323" s="17">
        <v>320</v>
      </c>
      <c r="O323" s="17">
        <v>0.37</v>
      </c>
      <c r="P323" s="17">
        <v>50</v>
      </c>
      <c r="Q323" s="17">
        <v>76</v>
      </c>
      <c r="R323" s="17">
        <f t="shared" si="0"/>
        <v>4.6756041999987813E-2</v>
      </c>
      <c r="S323" s="18">
        <v>0.4102781900000001</v>
      </c>
    </row>
    <row r="324" spans="14:19" ht="15.75" customHeight="1" x14ac:dyDescent="0.25">
      <c r="N324" s="17">
        <v>321</v>
      </c>
      <c r="O324" s="17">
        <v>0.52</v>
      </c>
      <c r="P324" s="17">
        <v>81</v>
      </c>
      <c r="Q324" s="17">
        <v>76</v>
      </c>
      <c r="R324" s="17">
        <f t="shared" si="0"/>
        <v>0.45607057999324052</v>
      </c>
      <c r="S324" s="18">
        <v>1E-3</v>
      </c>
    </row>
    <row r="325" spans="14:19" ht="15.75" customHeight="1" x14ac:dyDescent="0.25">
      <c r="N325" s="17">
        <v>322</v>
      </c>
      <c r="O325" s="17">
        <v>0.31</v>
      </c>
      <c r="P325" s="17">
        <v>2</v>
      </c>
      <c r="Q325" s="17">
        <v>68</v>
      </c>
      <c r="R325" s="17">
        <f t="shared" si="0"/>
        <v>-3.6230599999999985E-4</v>
      </c>
      <c r="S325" s="18">
        <v>1.0775330815204662</v>
      </c>
    </row>
    <row r="326" spans="14:19" ht="15.75" customHeight="1" x14ac:dyDescent="0.25">
      <c r="N326" s="17">
        <v>323</v>
      </c>
      <c r="O326" s="17">
        <v>0.25</v>
      </c>
      <c r="P326" s="17">
        <v>91</v>
      </c>
      <c r="Q326" s="17">
        <v>67</v>
      </c>
      <c r="R326" s="17">
        <f t="shared" si="0"/>
        <v>0.73139285138047549</v>
      </c>
      <c r="S326" s="18">
        <v>4.8585959999999989E-3</v>
      </c>
    </row>
    <row r="327" spans="14:19" ht="15.75" customHeight="1" x14ac:dyDescent="0.25">
      <c r="N327" s="17">
        <v>324</v>
      </c>
      <c r="O327" s="17">
        <v>0.4</v>
      </c>
      <c r="P327" s="17">
        <v>48</v>
      </c>
      <c r="Q327" s="17">
        <v>8</v>
      </c>
      <c r="R327" s="17">
        <f t="shared" si="0"/>
        <v>0.34445292</v>
      </c>
      <c r="S327" s="18">
        <v>1.5263384E-2</v>
      </c>
    </row>
    <row r="328" spans="14:19" ht="15.75" customHeight="1" x14ac:dyDescent="0.25">
      <c r="N328" s="17">
        <v>325</v>
      </c>
      <c r="O328" s="17">
        <v>0.41</v>
      </c>
      <c r="P328" s="17">
        <v>91</v>
      </c>
      <c r="Q328" s="17">
        <v>58</v>
      </c>
      <c r="R328" s="17">
        <f t="shared" si="0"/>
        <v>0.81152463138047548</v>
      </c>
      <c r="S328" s="18">
        <v>7.7774460000000004E-2</v>
      </c>
    </row>
    <row r="329" spans="14:19" ht="15.75" customHeight="1" x14ac:dyDescent="0.25">
      <c r="N329" s="17">
        <v>326</v>
      </c>
      <c r="O329" s="17">
        <v>0.39</v>
      </c>
      <c r="P329" s="17">
        <v>13</v>
      </c>
      <c r="Q329" s="17">
        <v>72</v>
      </c>
      <c r="R329" s="17">
        <f t="shared" si="0"/>
        <v>-4.8190048000000228E-2</v>
      </c>
      <c r="S329" s="18">
        <v>0.56649244799987664</v>
      </c>
    </row>
    <row r="330" spans="14:19" ht="15.75" customHeight="1" x14ac:dyDescent="0.25">
      <c r="N330" s="17">
        <v>327</v>
      </c>
      <c r="O330" s="17">
        <v>0.16</v>
      </c>
      <c r="P330" s="17">
        <v>96</v>
      </c>
      <c r="Q330" s="17">
        <v>79</v>
      </c>
      <c r="R330" s="17">
        <f t="shared" si="0"/>
        <v>0.73238854290663391</v>
      </c>
      <c r="S330" s="18">
        <v>1E-3</v>
      </c>
    </row>
    <row r="331" spans="14:19" ht="15.75" customHeight="1" x14ac:dyDescent="0.25">
      <c r="N331" s="17">
        <v>328</v>
      </c>
      <c r="O331" s="17">
        <v>0.63</v>
      </c>
      <c r="P331" s="17">
        <v>54</v>
      </c>
      <c r="Q331" s="17">
        <v>82</v>
      </c>
      <c r="R331" s="17">
        <f t="shared" si="0"/>
        <v>5.1667365995083182E-2</v>
      </c>
      <c r="S331" s="18">
        <v>4.1812141999999997E-2</v>
      </c>
    </row>
    <row r="332" spans="14:19" ht="15.75" customHeight="1" x14ac:dyDescent="0.25">
      <c r="N332" s="17">
        <v>329</v>
      </c>
      <c r="O332" s="17">
        <v>0.1</v>
      </c>
      <c r="P332" s="17">
        <v>90</v>
      </c>
      <c r="Q332" s="17">
        <v>34</v>
      </c>
      <c r="R332" s="17">
        <f t="shared" si="0"/>
        <v>0.99972620532593259</v>
      </c>
      <c r="S332" s="18">
        <v>8.1796786000000066E-2</v>
      </c>
    </row>
    <row r="333" spans="14:19" ht="15.75" customHeight="1" x14ac:dyDescent="0.25">
      <c r="N333" s="17">
        <v>330</v>
      </c>
      <c r="O333" s="17">
        <v>0.2</v>
      </c>
      <c r="P333" s="17">
        <v>45</v>
      </c>
      <c r="Q333" s="17">
        <v>2</v>
      </c>
      <c r="R333" s="17">
        <f t="shared" si="0"/>
        <v>0.32802741999999996</v>
      </c>
      <c r="S333" s="18">
        <v>1E-3</v>
      </c>
    </row>
    <row r="334" spans="14:19" ht="15.75" customHeight="1" x14ac:dyDescent="0.25">
      <c r="N334" s="17">
        <v>331</v>
      </c>
      <c r="O334" s="17">
        <v>0.57999999999999996</v>
      </c>
      <c r="P334" s="17">
        <v>31</v>
      </c>
      <c r="Q334" s="17">
        <v>78</v>
      </c>
      <c r="R334" s="17">
        <f t="shared" si="0"/>
        <v>-6.3012780000090043E-2</v>
      </c>
      <c r="S334" s="18">
        <v>0.62213956400000014</v>
      </c>
    </row>
    <row r="335" spans="14:19" ht="15.75" customHeight="1" x14ac:dyDescent="0.25">
      <c r="N335" s="17">
        <v>332</v>
      </c>
      <c r="O335" s="17">
        <v>0.02</v>
      </c>
      <c r="P335" s="17">
        <v>16</v>
      </c>
      <c r="Q335" s="17">
        <v>19</v>
      </c>
      <c r="R335" s="17">
        <f t="shared" si="0"/>
        <v>2.1159059999999993E-2</v>
      </c>
      <c r="S335" s="18">
        <v>1E-3</v>
      </c>
    </row>
    <row r="336" spans="14:19" ht="15.75" customHeight="1" x14ac:dyDescent="0.25">
      <c r="N336" s="17">
        <v>333</v>
      </c>
      <c r="O336" s="17">
        <v>0.32</v>
      </c>
      <c r="P336" s="17">
        <v>27</v>
      </c>
      <c r="Q336" s="17">
        <v>76</v>
      </c>
      <c r="R336" s="17">
        <f t="shared" si="0"/>
        <v>-6.4873332000012163E-2</v>
      </c>
      <c r="S336" s="18">
        <v>0.85602253138047546</v>
      </c>
    </row>
    <row r="337" spans="14:19" ht="15.75" customHeight="1" x14ac:dyDescent="0.25">
      <c r="N337" s="17">
        <v>334</v>
      </c>
      <c r="O337" s="17">
        <v>0.43</v>
      </c>
      <c r="P337" s="17">
        <v>67</v>
      </c>
      <c r="Q337" s="17">
        <v>81</v>
      </c>
      <c r="R337" s="17">
        <f t="shared" si="0"/>
        <v>0.20187691199819119</v>
      </c>
      <c r="S337" s="18">
        <v>0.93339274401024741</v>
      </c>
    </row>
    <row r="338" spans="14:19" ht="15.75" customHeight="1" x14ac:dyDescent="0.25">
      <c r="N338" s="17">
        <v>335</v>
      </c>
      <c r="O338" s="17">
        <v>0.82</v>
      </c>
      <c r="P338" s="17">
        <v>24</v>
      </c>
      <c r="Q338" s="17">
        <v>79</v>
      </c>
      <c r="R338" s="17">
        <f t="shared" si="0"/>
        <v>-7.3983916000244787E-2</v>
      </c>
      <c r="S338" s="18">
        <v>1E-3</v>
      </c>
    </row>
    <row r="339" spans="14:19" ht="15.75" customHeight="1" x14ac:dyDescent="0.25">
      <c r="N339" s="17">
        <v>336</v>
      </c>
      <c r="O339" s="17">
        <v>0.35</v>
      </c>
      <c r="P339" s="17">
        <v>63</v>
      </c>
      <c r="Q339" s="17">
        <v>66</v>
      </c>
      <c r="R339" s="17">
        <f t="shared" si="0"/>
        <v>0.24327698000000009</v>
      </c>
      <c r="S339" s="18">
        <v>1E-3</v>
      </c>
    </row>
    <row r="340" spans="14:19" ht="15.75" customHeight="1" x14ac:dyDescent="0.25">
      <c r="N340" s="17">
        <v>337</v>
      </c>
      <c r="O340" s="17">
        <v>0.88</v>
      </c>
      <c r="P340" s="17">
        <v>92</v>
      </c>
      <c r="Q340" s="17">
        <v>80</v>
      </c>
      <c r="R340" s="17">
        <f t="shared" si="0"/>
        <v>0.63692958800958221</v>
      </c>
      <c r="S340" s="18">
        <v>0.42392607999999998</v>
      </c>
    </row>
    <row r="341" spans="14:19" ht="15.75" customHeight="1" x14ac:dyDescent="0.25">
      <c r="N341" s="17">
        <v>338</v>
      </c>
      <c r="O341" s="17">
        <v>0.5</v>
      </c>
      <c r="P341" s="17">
        <v>63</v>
      </c>
      <c r="Q341" s="17">
        <v>77</v>
      </c>
      <c r="R341" s="17">
        <f t="shared" si="0"/>
        <v>0.17613699999996693</v>
      </c>
      <c r="S341" s="18">
        <v>0.22671703999999995</v>
      </c>
    </row>
    <row r="342" spans="14:19" ht="15.75" customHeight="1" x14ac:dyDescent="0.25">
      <c r="N342" s="17">
        <v>339</v>
      </c>
      <c r="O342" s="17">
        <v>0.94</v>
      </c>
      <c r="P342" s="17">
        <v>11</v>
      </c>
      <c r="Q342" s="17">
        <v>26</v>
      </c>
      <c r="R342" s="17">
        <f t="shared" si="0"/>
        <v>7.2394000000000343E-4</v>
      </c>
      <c r="S342" s="18">
        <v>1E-3</v>
      </c>
    </row>
    <row r="343" spans="14:19" ht="15.75" customHeight="1" x14ac:dyDescent="0.25">
      <c r="N343" s="17">
        <v>340</v>
      </c>
      <c r="O343" s="17">
        <v>0.6</v>
      </c>
      <c r="P343" s="17">
        <v>76</v>
      </c>
      <c r="Q343" s="17">
        <v>89</v>
      </c>
      <c r="R343" s="17">
        <f t="shared" si="0"/>
        <v>0.27376919460792942</v>
      </c>
      <c r="S343" s="18">
        <v>0.15268799999999999</v>
      </c>
    </row>
    <row r="344" spans="14:19" ht="15.75" customHeight="1" x14ac:dyDescent="0.25">
      <c r="N344" s="17">
        <v>341</v>
      </c>
      <c r="O344" s="17">
        <v>0.14000000000000001</v>
      </c>
      <c r="P344" s="17">
        <v>9</v>
      </c>
      <c r="Q344" s="17">
        <v>57</v>
      </c>
      <c r="R344" s="17">
        <f t="shared" si="0"/>
        <v>-2.4166672E-2</v>
      </c>
      <c r="S344" s="18">
        <v>0.98895321290154703</v>
      </c>
    </row>
    <row r="345" spans="14:19" ht="15.75" customHeight="1" x14ac:dyDescent="0.25">
      <c r="N345" s="17">
        <v>342</v>
      </c>
      <c r="O345" s="17">
        <v>0.05</v>
      </c>
      <c r="P345" s="17">
        <v>39</v>
      </c>
      <c r="Q345" s="17">
        <v>86</v>
      </c>
      <c r="R345" s="17">
        <f t="shared" si="0"/>
        <v>-6.4312940268453092E-2</v>
      </c>
      <c r="S345" s="18">
        <v>1E-3</v>
      </c>
    </row>
    <row r="346" spans="14:19" ht="15.75" customHeight="1" x14ac:dyDescent="0.25">
      <c r="N346" s="17">
        <v>343</v>
      </c>
      <c r="O346" s="17">
        <v>0.67</v>
      </c>
      <c r="P346" s="17">
        <v>13</v>
      </c>
      <c r="Q346" s="17">
        <v>46</v>
      </c>
      <c r="R346" s="17">
        <f t="shared" si="0"/>
        <v>-1.8694743999999999E-2</v>
      </c>
      <c r="S346" s="18">
        <v>1E-3</v>
      </c>
    </row>
    <row r="347" spans="14:19" ht="15.75" customHeight="1" x14ac:dyDescent="0.25">
      <c r="N347" s="17">
        <v>344</v>
      </c>
      <c r="O347" s="17">
        <v>0.5</v>
      </c>
      <c r="P347" s="17">
        <v>10</v>
      </c>
      <c r="Q347" s="17">
        <v>72</v>
      </c>
      <c r="R347" s="17">
        <f t="shared" si="0"/>
        <v>-3.8890700000000222E-2</v>
      </c>
      <c r="S347" s="18">
        <v>0.10281572000000003</v>
      </c>
    </row>
    <row r="348" spans="14:19" ht="15.75" customHeight="1" x14ac:dyDescent="0.25">
      <c r="N348" s="17">
        <v>345</v>
      </c>
      <c r="O348" s="17">
        <v>0.65</v>
      </c>
      <c r="P348" s="17">
        <v>41</v>
      </c>
      <c r="Q348" s="17">
        <v>62</v>
      </c>
      <c r="R348" s="17">
        <f t="shared" si="0"/>
        <v>3.8538200000000002E-2</v>
      </c>
      <c r="S348" s="18">
        <v>2.764507399933458E-2</v>
      </c>
    </row>
    <row r="349" spans="14:19" ht="15.75" customHeight="1" x14ac:dyDescent="0.25">
      <c r="N349" s="17">
        <v>346</v>
      </c>
      <c r="O349" s="17">
        <v>0.65</v>
      </c>
      <c r="P349" s="17">
        <v>55</v>
      </c>
      <c r="Q349" s="17">
        <v>2</v>
      </c>
      <c r="R349" s="17">
        <f t="shared" si="0"/>
        <v>0.48587834000000013</v>
      </c>
      <c r="S349" s="18">
        <v>0.27292537790123556</v>
      </c>
    </row>
    <row r="350" spans="14:19" ht="15.75" customHeight="1" x14ac:dyDescent="0.25">
      <c r="N350" s="17">
        <v>347</v>
      </c>
      <c r="O350" s="17">
        <v>0.59</v>
      </c>
      <c r="P350" s="17">
        <v>41</v>
      </c>
      <c r="Q350" s="17">
        <v>3</v>
      </c>
      <c r="R350" s="17">
        <f t="shared" si="0"/>
        <v>0.26977441999999996</v>
      </c>
      <c r="S350" s="18">
        <v>1.5785457131267912E-2</v>
      </c>
    </row>
    <row r="351" spans="14:19" ht="15.75" customHeight="1" x14ac:dyDescent="0.25">
      <c r="N351" s="17">
        <v>348</v>
      </c>
      <c r="O351" s="17">
        <v>0.5</v>
      </c>
      <c r="P351" s="17">
        <v>33</v>
      </c>
      <c r="Q351" s="17">
        <v>63</v>
      </c>
      <c r="R351" s="17">
        <f t="shared" si="0"/>
        <v>-1.0885000000000006E-2</v>
      </c>
      <c r="S351" s="18">
        <v>1.0577721298419969</v>
      </c>
    </row>
    <row r="352" spans="14:19" ht="15.75" customHeight="1" x14ac:dyDescent="0.25">
      <c r="N352" s="17">
        <v>349</v>
      </c>
      <c r="O352" s="17">
        <v>7.0000000000000007E-2</v>
      </c>
      <c r="P352" s="17">
        <v>33</v>
      </c>
      <c r="Q352" s="17">
        <v>94</v>
      </c>
      <c r="R352" s="17">
        <f t="shared" si="0"/>
        <v>-0.10779806424746362</v>
      </c>
      <c r="S352" s="18">
        <v>2.7443900000000014E-2</v>
      </c>
    </row>
    <row r="353" spans="14:19" ht="15.75" customHeight="1" x14ac:dyDescent="0.25">
      <c r="N353" s="17">
        <v>350</v>
      </c>
      <c r="O353" s="17">
        <v>0.46</v>
      </c>
      <c r="P353" s="17">
        <v>94</v>
      </c>
      <c r="Q353" s="17">
        <v>68</v>
      </c>
      <c r="R353" s="17">
        <f t="shared" si="0"/>
        <v>0.78964134689705512</v>
      </c>
      <c r="S353" s="18">
        <v>0.5823786399990869</v>
      </c>
    </row>
    <row r="354" spans="14:19" ht="15.75" customHeight="1" x14ac:dyDescent="0.25">
      <c r="N354" s="17">
        <v>351</v>
      </c>
      <c r="O354" s="17">
        <v>0.4</v>
      </c>
      <c r="P354" s="17">
        <v>15</v>
      </c>
      <c r="Q354" s="17">
        <v>15</v>
      </c>
      <c r="R354" s="17">
        <f t="shared" si="0"/>
        <v>2.3115040000000003E-2</v>
      </c>
      <c r="S354" s="18">
        <v>0.15749530999999997</v>
      </c>
    </row>
    <row r="355" spans="14:19" ht="15.75" customHeight="1" x14ac:dyDescent="0.25">
      <c r="N355" s="17">
        <v>352</v>
      </c>
      <c r="O355" s="17">
        <v>0.2</v>
      </c>
      <c r="P355" s="17">
        <v>48</v>
      </c>
      <c r="Q355" s="17">
        <v>10</v>
      </c>
      <c r="R355" s="17">
        <f t="shared" si="0"/>
        <v>0.33516575999999998</v>
      </c>
      <c r="S355" s="18">
        <v>1E-3</v>
      </c>
    </row>
    <row r="356" spans="14:19" ht="15.75" customHeight="1" x14ac:dyDescent="0.25">
      <c r="N356" s="17">
        <v>353</v>
      </c>
      <c r="O356" s="17">
        <v>0.7</v>
      </c>
      <c r="P356" s="17">
        <v>24</v>
      </c>
      <c r="Q356" s="17">
        <v>34</v>
      </c>
      <c r="R356" s="17">
        <f t="shared" si="0"/>
        <v>2.625854E-2</v>
      </c>
      <c r="S356" s="18">
        <v>0.1945802439999984</v>
      </c>
    </row>
    <row r="357" spans="14:19" ht="15.75" customHeight="1" x14ac:dyDescent="0.25">
      <c r="N357" s="17">
        <v>354</v>
      </c>
      <c r="O357" s="17">
        <v>0.21</v>
      </c>
      <c r="P357" s="17">
        <v>6</v>
      </c>
      <c r="Q357" s="17">
        <v>29</v>
      </c>
      <c r="R357" s="17">
        <f t="shared" si="0"/>
        <v>-3.3987099999999971E-3</v>
      </c>
      <c r="S357" s="18">
        <v>1E-3</v>
      </c>
    </row>
    <row r="358" spans="14:19" ht="15.75" customHeight="1" x14ac:dyDescent="0.25">
      <c r="N358" s="17">
        <v>355</v>
      </c>
      <c r="O358" s="17">
        <v>0.74</v>
      </c>
      <c r="P358" s="17">
        <v>32</v>
      </c>
      <c r="Q358" s="17">
        <v>43</v>
      </c>
      <c r="R358" s="17">
        <f t="shared" si="0"/>
        <v>4.5348356000000013E-2</v>
      </c>
      <c r="S358" s="18">
        <v>1E-3</v>
      </c>
    </row>
    <row r="359" spans="14:19" ht="15.75" customHeight="1" x14ac:dyDescent="0.25">
      <c r="N359" s="17">
        <v>356</v>
      </c>
      <c r="O359" s="17">
        <v>0.7</v>
      </c>
      <c r="P359" s="17">
        <v>42</v>
      </c>
      <c r="Q359" s="17">
        <v>51</v>
      </c>
      <c r="R359" s="17">
        <f t="shared" si="0"/>
        <v>8.9934580000000028E-2</v>
      </c>
      <c r="S359" s="18">
        <v>0.66694973860066953</v>
      </c>
    </row>
    <row r="360" spans="14:19" ht="15.75" customHeight="1" x14ac:dyDescent="0.25">
      <c r="N360" s="17">
        <v>357</v>
      </c>
      <c r="O360" s="17">
        <v>0.5</v>
      </c>
      <c r="P360" s="17">
        <v>47</v>
      </c>
      <c r="Q360" s="17">
        <v>94</v>
      </c>
      <c r="R360" s="17">
        <f t="shared" si="0"/>
        <v>-5.8341900247463573E-2</v>
      </c>
      <c r="S360" s="18">
        <v>1E-3</v>
      </c>
    </row>
    <row r="361" spans="14:19" ht="15.75" customHeight="1" x14ac:dyDescent="0.25">
      <c r="N361" s="17">
        <v>358</v>
      </c>
      <c r="O361" s="17">
        <v>0.65</v>
      </c>
      <c r="P361" s="17">
        <v>75</v>
      </c>
      <c r="Q361" s="17">
        <v>96</v>
      </c>
      <c r="R361" s="17">
        <f t="shared" si="0"/>
        <v>0.20766562692658186</v>
      </c>
      <c r="S361" s="18">
        <v>0.11555736599999998</v>
      </c>
    </row>
    <row r="362" spans="14:19" ht="15.75" customHeight="1" x14ac:dyDescent="0.25">
      <c r="N362" s="17">
        <v>359</v>
      </c>
      <c r="O362" s="17">
        <v>0.84</v>
      </c>
      <c r="P362" s="17">
        <v>34</v>
      </c>
      <c r="Q362" s="17">
        <v>53</v>
      </c>
      <c r="R362" s="17">
        <f t="shared" si="0"/>
        <v>2.601436800000002E-2</v>
      </c>
      <c r="S362" s="18">
        <v>0.14088039999999555</v>
      </c>
    </row>
    <row r="363" spans="14:19" ht="15.75" customHeight="1" x14ac:dyDescent="0.25">
      <c r="N363" s="17">
        <v>360</v>
      </c>
      <c r="O363" s="17">
        <v>0.09</v>
      </c>
      <c r="P363" s="17">
        <v>77</v>
      </c>
      <c r="Q363" s="17">
        <v>63</v>
      </c>
      <c r="R363" s="17">
        <f t="shared" si="0"/>
        <v>0.48389811599987642</v>
      </c>
      <c r="S363" s="18">
        <v>0.10287781060797506</v>
      </c>
    </row>
    <row r="364" spans="14:19" ht="15.75" customHeight="1" x14ac:dyDescent="0.25">
      <c r="N364" s="17">
        <v>361</v>
      </c>
      <c r="O364" s="17">
        <v>0.86</v>
      </c>
      <c r="P364" s="17">
        <v>46</v>
      </c>
      <c r="Q364" s="17">
        <v>65</v>
      </c>
      <c r="R364" s="17">
        <f t="shared" si="0"/>
        <v>6.431089999999999E-2</v>
      </c>
      <c r="S364" s="18">
        <v>0.19528012</v>
      </c>
    </row>
    <row r="365" spans="14:19" ht="15.75" customHeight="1" x14ac:dyDescent="0.25">
      <c r="N365" s="17">
        <v>362</v>
      </c>
      <c r="O365" s="17">
        <v>0.22</v>
      </c>
      <c r="P365" s="17">
        <v>60</v>
      </c>
      <c r="Q365" s="17">
        <v>14</v>
      </c>
      <c r="R365" s="17">
        <f t="shared" si="0"/>
        <v>0.50647393200000002</v>
      </c>
      <c r="S365" s="18">
        <v>1E-3</v>
      </c>
    </row>
    <row r="366" spans="14:19" ht="15.75" customHeight="1" x14ac:dyDescent="0.25">
      <c r="N366" s="17">
        <v>363</v>
      </c>
      <c r="O366" s="17">
        <v>0.6</v>
      </c>
      <c r="P366" s="17">
        <v>80</v>
      </c>
      <c r="Q366" s="17">
        <v>79</v>
      </c>
      <c r="R366" s="17">
        <f t="shared" si="0"/>
        <v>0.41486615999727283</v>
      </c>
      <c r="S366" s="18">
        <v>0.38759496799999998</v>
      </c>
    </row>
    <row r="367" spans="14:19" ht="15.75" customHeight="1" x14ac:dyDescent="0.25">
      <c r="N367" s="17">
        <v>364</v>
      </c>
      <c r="O367" s="17">
        <v>0.32</v>
      </c>
      <c r="P367" s="17">
        <v>38</v>
      </c>
      <c r="Q367" s="17">
        <v>90</v>
      </c>
      <c r="R367" s="17">
        <f t="shared" si="0"/>
        <v>-8.2593438657043605E-2</v>
      </c>
      <c r="S367" s="18">
        <v>5.6783599999997748E-3</v>
      </c>
    </row>
    <row r="368" spans="14:19" ht="15.75" customHeight="1" x14ac:dyDescent="0.25">
      <c r="N368" s="17">
        <v>365</v>
      </c>
      <c r="O368" s="17">
        <v>0.96</v>
      </c>
      <c r="P368" s="17">
        <v>78</v>
      </c>
      <c r="Q368" s="17">
        <v>39</v>
      </c>
      <c r="R368" s="17">
        <f t="shared" si="0"/>
        <v>0.68490688799966393</v>
      </c>
      <c r="S368" s="18">
        <v>0.20968745799999997</v>
      </c>
    </row>
    <row r="369" spans="14:19" ht="15.75" customHeight="1" x14ac:dyDescent="0.25">
      <c r="N369" s="17">
        <v>366</v>
      </c>
      <c r="O369" s="17">
        <v>0.41</v>
      </c>
      <c r="P369" s="17">
        <v>78</v>
      </c>
      <c r="Q369" s="17">
        <v>43</v>
      </c>
      <c r="R369" s="17">
        <f t="shared" si="0"/>
        <v>0.65426209799966406</v>
      </c>
      <c r="S369" s="18">
        <v>0.66396328400000015</v>
      </c>
    </row>
    <row r="370" spans="14:19" ht="15.75" customHeight="1" x14ac:dyDescent="0.25">
      <c r="N370" s="17">
        <v>367</v>
      </c>
      <c r="O370" s="17">
        <v>0.26</v>
      </c>
      <c r="P370" s="17">
        <v>42</v>
      </c>
      <c r="Q370" s="17">
        <v>22</v>
      </c>
      <c r="R370" s="17">
        <f t="shared" si="0"/>
        <v>0.20637848400000003</v>
      </c>
      <c r="S370" s="18">
        <v>1E-3</v>
      </c>
    </row>
    <row r="371" spans="14:19" ht="15.75" customHeight="1" x14ac:dyDescent="0.25">
      <c r="N371" s="17">
        <v>368</v>
      </c>
      <c r="O371" s="17">
        <v>0.82</v>
      </c>
      <c r="P371" s="17">
        <v>32</v>
      </c>
      <c r="Q371" s="17">
        <v>33</v>
      </c>
      <c r="R371" s="17">
        <f t="shared" si="0"/>
        <v>7.5603508E-2</v>
      </c>
      <c r="S371" s="18">
        <v>1.5399832E-2</v>
      </c>
    </row>
    <row r="372" spans="14:19" ht="15.75" customHeight="1" x14ac:dyDescent="0.25">
      <c r="N372" s="17">
        <v>369</v>
      </c>
      <c r="O372" s="17">
        <v>0.92</v>
      </c>
      <c r="P372" s="17">
        <v>78</v>
      </c>
      <c r="Q372" s="17">
        <v>54</v>
      </c>
      <c r="R372" s="17">
        <f t="shared" si="0"/>
        <v>0.57087437599966395</v>
      </c>
      <c r="S372" s="18">
        <v>1.2674759786045797</v>
      </c>
    </row>
    <row r="373" spans="14:19" ht="15.75" customHeight="1" x14ac:dyDescent="0.25">
      <c r="N373" s="17">
        <v>370</v>
      </c>
      <c r="O373" s="17">
        <v>0.09</v>
      </c>
      <c r="P373" s="17">
        <v>66</v>
      </c>
      <c r="Q373" s="17">
        <v>22</v>
      </c>
      <c r="R373" s="17">
        <f t="shared" si="0"/>
        <v>0.56674957000000004</v>
      </c>
      <c r="S373" s="18">
        <v>0.44649871599987645</v>
      </c>
    </row>
    <row r="374" spans="14:19" ht="15.75" customHeight="1" x14ac:dyDescent="0.25">
      <c r="N374" s="17">
        <v>371</v>
      </c>
      <c r="O374" s="17">
        <v>0.66</v>
      </c>
      <c r="P374" s="17">
        <v>98</v>
      </c>
      <c r="Q374" s="17">
        <v>71</v>
      </c>
      <c r="R374" s="17">
        <f t="shared" si="0"/>
        <v>0.85453184690154727</v>
      </c>
      <c r="S374" s="18">
        <v>1.0696710716316091</v>
      </c>
    </row>
    <row r="375" spans="14:19" ht="15.75" customHeight="1" x14ac:dyDescent="0.25">
      <c r="N375" s="17">
        <v>372</v>
      </c>
      <c r="O375" s="17">
        <v>0.31</v>
      </c>
      <c r="P375" s="17">
        <v>60</v>
      </c>
      <c r="Q375" s="17">
        <v>26</v>
      </c>
      <c r="R375" s="17">
        <f t="shared" si="0"/>
        <v>0.43678458600000003</v>
      </c>
      <c r="S375" s="18">
        <v>1E-3</v>
      </c>
    </row>
    <row r="376" spans="14:19" ht="15.75" customHeight="1" x14ac:dyDescent="0.25">
      <c r="N376" s="17">
        <v>373</v>
      </c>
      <c r="O376" s="17">
        <v>0.62</v>
      </c>
      <c r="P376" s="17">
        <v>78</v>
      </c>
      <c r="Q376" s="17">
        <v>54</v>
      </c>
      <c r="R376" s="17">
        <f t="shared" si="0"/>
        <v>0.57074303599966392</v>
      </c>
      <c r="S376" s="18">
        <v>0.16142130000000002</v>
      </c>
    </row>
    <row r="377" spans="14:19" ht="15.75" customHeight="1" x14ac:dyDescent="0.25">
      <c r="N377" s="17">
        <v>374</v>
      </c>
      <c r="O377" s="17">
        <v>0.76</v>
      </c>
      <c r="P377" s="17">
        <v>84</v>
      </c>
      <c r="Q377" s="17">
        <v>93</v>
      </c>
      <c r="R377" s="17">
        <f t="shared" si="0"/>
        <v>0.37219325746988696</v>
      </c>
      <c r="S377" s="18">
        <v>0.16623827799999999</v>
      </c>
    </row>
    <row r="378" spans="14:19" ht="15.75" customHeight="1" x14ac:dyDescent="0.25">
      <c r="N378" s="17">
        <v>375</v>
      </c>
      <c r="O378" s="17">
        <v>0.08</v>
      </c>
      <c r="P378" s="17">
        <v>50</v>
      </c>
      <c r="Q378" s="17">
        <v>54</v>
      </c>
      <c r="R378" s="17">
        <f t="shared" si="0"/>
        <v>0.152602928</v>
      </c>
      <c r="S378" s="18">
        <v>1.3320597988970553</v>
      </c>
    </row>
    <row r="379" spans="14:19" ht="15.75" customHeight="1" x14ac:dyDescent="0.25">
      <c r="N379" s="17">
        <v>376</v>
      </c>
      <c r="O379" s="17">
        <v>0.89</v>
      </c>
      <c r="P379" s="17">
        <v>46</v>
      </c>
      <c r="Q379" s="17">
        <v>20</v>
      </c>
      <c r="R379" s="17">
        <f t="shared" si="0"/>
        <v>0.26308385000000001</v>
      </c>
      <c r="S379" s="18">
        <v>0.38391876800000002</v>
      </c>
    </row>
    <row r="380" spans="14:19" ht="15.75" customHeight="1" x14ac:dyDescent="0.25">
      <c r="N380" s="17">
        <v>377</v>
      </c>
      <c r="O380" s="17">
        <v>0.28999999999999998</v>
      </c>
      <c r="P380" s="17">
        <v>48</v>
      </c>
      <c r="Q380" s="17">
        <v>72</v>
      </c>
      <c r="R380" s="17">
        <f t="shared" si="0"/>
        <v>4.8998581999999791E-2</v>
      </c>
      <c r="S380" s="18">
        <v>1E-3</v>
      </c>
    </row>
    <row r="381" spans="14:19" ht="15.75" customHeight="1" x14ac:dyDescent="0.25">
      <c r="N381" s="17">
        <v>378</v>
      </c>
      <c r="O381" s="17">
        <v>0.32</v>
      </c>
      <c r="P381" s="17">
        <v>84</v>
      </c>
      <c r="Q381" s="17">
        <v>100</v>
      </c>
      <c r="R381" s="17">
        <f t="shared" si="0"/>
        <v>0.31427782099574442</v>
      </c>
      <c r="S381" s="18">
        <v>1E-3</v>
      </c>
    </row>
    <row r="382" spans="14:19" ht="15.75" customHeight="1" x14ac:dyDescent="0.25">
      <c r="N382" s="17">
        <v>379</v>
      </c>
      <c r="O382" s="17">
        <v>0.98</v>
      </c>
      <c r="P382" s="17">
        <v>2</v>
      </c>
      <c r="Q382" s="17">
        <v>15</v>
      </c>
      <c r="R382" s="17">
        <f t="shared" si="0"/>
        <v>1.7230519999999999E-3</v>
      </c>
      <c r="S382" s="18">
        <v>0.14923929599999997</v>
      </c>
    </row>
    <row r="383" spans="14:19" ht="15.75" customHeight="1" x14ac:dyDescent="0.25">
      <c r="N383" s="17">
        <v>380</v>
      </c>
      <c r="O383" s="17">
        <v>0.66</v>
      </c>
      <c r="P383" s="17">
        <v>17</v>
      </c>
      <c r="Q383" s="17">
        <v>55</v>
      </c>
      <c r="R383" s="17">
        <f t="shared" si="0"/>
        <v>-3.0185255999999987E-2</v>
      </c>
      <c r="S383" s="18">
        <v>1.0342006219816589</v>
      </c>
    </row>
    <row r="384" spans="14:19" ht="15.75" customHeight="1" x14ac:dyDescent="0.25">
      <c r="N384" s="17">
        <v>381</v>
      </c>
      <c r="O384" s="17">
        <v>0.28999999999999998</v>
      </c>
      <c r="P384" s="17">
        <v>64</v>
      </c>
      <c r="Q384" s="17">
        <v>61</v>
      </c>
      <c r="R384" s="17">
        <f t="shared" si="0"/>
        <v>0.28787323799999998</v>
      </c>
      <c r="S384" s="18">
        <v>0.20827088999990992</v>
      </c>
    </row>
    <row r="385" spans="14:19" ht="15.75" customHeight="1" x14ac:dyDescent="0.25">
      <c r="N385" s="17">
        <v>382</v>
      </c>
      <c r="O385" s="17">
        <v>0.59</v>
      </c>
      <c r="P385" s="17">
        <v>87</v>
      </c>
      <c r="Q385" s="17">
        <v>46</v>
      </c>
      <c r="R385" s="17">
        <f t="shared" si="0"/>
        <v>0.82453467327793839</v>
      </c>
      <c r="S385" s="18">
        <v>9.8262736000000003E-2</v>
      </c>
    </row>
    <row r="386" spans="14:19" ht="15.75" customHeight="1" x14ac:dyDescent="0.25">
      <c r="N386" s="17">
        <v>383</v>
      </c>
      <c r="O386" s="17">
        <v>0.45</v>
      </c>
      <c r="P386" s="17">
        <v>83</v>
      </c>
      <c r="Q386" s="17">
        <v>46</v>
      </c>
      <c r="R386" s="17">
        <f t="shared" si="0"/>
        <v>0.73560125995014369</v>
      </c>
      <c r="S386" s="18">
        <v>0.92666291327793837</v>
      </c>
    </row>
    <row r="387" spans="14:19" ht="15.75" customHeight="1" x14ac:dyDescent="0.25">
      <c r="N387" s="17">
        <v>384</v>
      </c>
      <c r="O387" s="17">
        <v>0.23</v>
      </c>
      <c r="P387" s="17">
        <v>55</v>
      </c>
      <c r="Q387" s="17">
        <v>67</v>
      </c>
      <c r="R387" s="17">
        <f t="shared" si="0"/>
        <v>0.14043412800000002</v>
      </c>
      <c r="S387" s="18">
        <v>1E-3</v>
      </c>
    </row>
    <row r="388" spans="14:19" ht="15.75" customHeight="1" x14ac:dyDescent="0.25">
      <c r="N388" s="17">
        <v>385</v>
      </c>
      <c r="O388" s="17">
        <v>0.64</v>
      </c>
      <c r="P388" s="17">
        <v>34</v>
      </c>
      <c r="Q388" s="17">
        <v>39</v>
      </c>
      <c r="R388" s="17">
        <f t="shared" si="0"/>
        <v>7.1096328000000014E-2</v>
      </c>
      <c r="S388" s="18">
        <v>1E-3</v>
      </c>
    </row>
    <row r="389" spans="14:19" ht="15.75" customHeight="1" x14ac:dyDescent="0.25">
      <c r="N389" s="17">
        <v>386</v>
      </c>
      <c r="O389" s="17">
        <v>0.9</v>
      </c>
      <c r="P389" s="17">
        <v>71</v>
      </c>
      <c r="Q389" s="17">
        <v>56</v>
      </c>
      <c r="R389" s="17">
        <f t="shared" si="0"/>
        <v>0.4298234999999998</v>
      </c>
      <c r="S389" s="18">
        <v>0.11281574999999998</v>
      </c>
    </row>
    <row r="390" spans="14:19" ht="15.75" customHeight="1" x14ac:dyDescent="0.25">
      <c r="N390" s="17">
        <v>387</v>
      </c>
      <c r="O390" s="17">
        <v>0.32</v>
      </c>
      <c r="P390" s="17">
        <v>52</v>
      </c>
      <c r="Q390" s="17">
        <v>62</v>
      </c>
      <c r="R390" s="17">
        <f t="shared" si="0"/>
        <v>0.13437336800000002</v>
      </c>
      <c r="S390" s="18">
        <v>1.3049869896489086</v>
      </c>
    </row>
    <row r="391" spans="14:19" ht="15.75" customHeight="1" x14ac:dyDescent="0.25">
      <c r="N391" s="17">
        <v>388</v>
      </c>
      <c r="O391" s="17">
        <v>0.49</v>
      </c>
      <c r="P391" s="17">
        <v>92</v>
      </c>
      <c r="Q391" s="17">
        <v>39</v>
      </c>
      <c r="R391" s="17">
        <f t="shared" si="0"/>
        <v>1.0054833620102477</v>
      </c>
      <c r="S391" s="18">
        <v>0.47117921599999779</v>
      </c>
    </row>
    <row r="392" spans="14:19" ht="15.75" customHeight="1" x14ac:dyDescent="0.25">
      <c r="N392" s="17">
        <v>389</v>
      </c>
      <c r="O392" s="17">
        <v>0.16</v>
      </c>
      <c r="P392" s="17">
        <v>64</v>
      </c>
      <c r="Q392" s="17">
        <v>52</v>
      </c>
      <c r="R392" s="17">
        <f t="shared" si="0"/>
        <v>0.34369815200000003</v>
      </c>
      <c r="S392" s="18">
        <v>1E-3</v>
      </c>
    </row>
    <row r="393" spans="14:19" ht="15.75" customHeight="1" x14ac:dyDescent="0.25">
      <c r="N393" s="17">
        <v>390</v>
      </c>
      <c r="O393" s="17">
        <v>0.98</v>
      </c>
      <c r="P393" s="17">
        <v>53</v>
      </c>
      <c r="Q393" s="17">
        <v>9</v>
      </c>
      <c r="R393" s="17">
        <f t="shared" si="0"/>
        <v>0.41616334400000005</v>
      </c>
      <c r="S393" s="18">
        <v>0.83351933599999772</v>
      </c>
    </row>
    <row r="394" spans="14:19" ht="15.75" customHeight="1" x14ac:dyDescent="0.25">
      <c r="N394" s="17">
        <v>391</v>
      </c>
      <c r="O394" s="17">
        <v>1</v>
      </c>
      <c r="P394" s="17">
        <v>2</v>
      </c>
      <c r="Q394" s="17">
        <v>24</v>
      </c>
      <c r="R394" s="17">
        <f t="shared" si="0"/>
        <v>1.3726000000000005E-3</v>
      </c>
      <c r="S394" s="18">
        <v>6.4459760000000005E-2</v>
      </c>
    </row>
    <row r="395" spans="14:19" ht="15.75" customHeight="1" x14ac:dyDescent="0.25">
      <c r="N395" s="17">
        <v>392</v>
      </c>
      <c r="O395" s="17">
        <v>0.69</v>
      </c>
      <c r="P395" s="17">
        <v>65</v>
      </c>
      <c r="Q395" s="17">
        <v>22</v>
      </c>
      <c r="R395" s="17">
        <f t="shared" si="0"/>
        <v>0.54839714400000017</v>
      </c>
      <c r="S395" s="18">
        <v>0.69064202201024605</v>
      </c>
    </row>
    <row r="396" spans="14:19" ht="15.75" customHeight="1" x14ac:dyDescent="0.25">
      <c r="N396" s="17">
        <v>393</v>
      </c>
      <c r="O396" s="17">
        <v>0.02</v>
      </c>
      <c r="P396" s="17">
        <v>30</v>
      </c>
      <c r="Q396" s="17">
        <v>24</v>
      </c>
      <c r="R396" s="17">
        <f t="shared" si="0"/>
        <v>8.7255572000000003E-2</v>
      </c>
      <c r="S396" s="18">
        <v>0.23931018600000001</v>
      </c>
    </row>
    <row r="397" spans="14:19" ht="15.75" customHeight="1" x14ac:dyDescent="0.25">
      <c r="N397" s="17">
        <v>394</v>
      </c>
      <c r="O397" s="17">
        <v>0.04</v>
      </c>
      <c r="P397" s="17">
        <v>83</v>
      </c>
      <c r="Q397" s="17">
        <v>20</v>
      </c>
      <c r="R397" s="17">
        <f t="shared" si="0"/>
        <v>0.94597169195014352</v>
      </c>
      <c r="S397" s="18">
        <v>5.6656720000000009E-3</v>
      </c>
    </row>
    <row r="398" spans="14:19" ht="15.75" customHeight="1" x14ac:dyDescent="0.25">
      <c r="N398" s="17">
        <v>395</v>
      </c>
      <c r="O398" s="17">
        <v>0.03</v>
      </c>
      <c r="P398" s="17">
        <v>53</v>
      </c>
      <c r="Q398" s="17">
        <v>58</v>
      </c>
      <c r="R398" s="17">
        <f t="shared" si="0"/>
        <v>0.16531418399999992</v>
      </c>
      <c r="S398" s="18">
        <v>1E-3</v>
      </c>
    </row>
    <row r="399" spans="14:19" ht="15.75" customHeight="1" x14ac:dyDescent="0.25">
      <c r="N399" s="17">
        <v>396</v>
      </c>
      <c r="O399" s="17">
        <v>0.03</v>
      </c>
      <c r="P399" s="17">
        <v>4</v>
      </c>
      <c r="Q399" s="17">
        <v>55</v>
      </c>
      <c r="R399" s="17">
        <f t="shared" si="0"/>
        <v>-7.9346540000000011E-3</v>
      </c>
      <c r="S399" s="18">
        <v>0.71932989195014374</v>
      </c>
    </row>
    <row r="400" spans="14:19" ht="15.75" customHeight="1" x14ac:dyDescent="0.25">
      <c r="N400" s="17">
        <v>397</v>
      </c>
      <c r="O400" s="17">
        <v>0.63</v>
      </c>
      <c r="P400" s="17">
        <v>25</v>
      </c>
      <c r="Q400" s="17">
        <v>25</v>
      </c>
      <c r="R400" s="17">
        <f t="shared" si="0"/>
        <v>5.1900508000000005E-2</v>
      </c>
      <c r="S400" s="18">
        <v>0.90384472763160884</v>
      </c>
    </row>
    <row r="401" spans="14:19" ht="15.75" customHeight="1" x14ac:dyDescent="0.25">
      <c r="N401" s="17">
        <v>398</v>
      </c>
      <c r="O401" s="17">
        <v>0.15</v>
      </c>
      <c r="P401" s="17">
        <v>51</v>
      </c>
      <c r="Q401" s="17">
        <v>63</v>
      </c>
      <c r="R401" s="17">
        <f t="shared" si="0"/>
        <v>0.11914380000000004</v>
      </c>
      <c r="S401" s="18">
        <v>1.1657587206006697</v>
      </c>
    </row>
    <row r="402" spans="14:19" ht="15.75" customHeight="1" x14ac:dyDescent="0.25">
      <c r="N402" s="17">
        <v>399</v>
      </c>
      <c r="O402" s="17">
        <v>0.23</v>
      </c>
      <c r="P402" s="17">
        <v>50</v>
      </c>
      <c r="Q402" s="17">
        <v>67</v>
      </c>
      <c r="R402" s="17">
        <f t="shared" si="0"/>
        <v>9.0050918000000035E-2</v>
      </c>
      <c r="S402" s="18">
        <v>7.7448446000000004E-2</v>
      </c>
    </row>
    <row r="403" spans="14:19" ht="15.75" customHeight="1" x14ac:dyDescent="0.25">
      <c r="N403" s="17">
        <v>400</v>
      </c>
      <c r="O403" s="17">
        <v>0.11</v>
      </c>
      <c r="P403" s="17">
        <v>91</v>
      </c>
      <c r="Q403" s="17">
        <v>11</v>
      </c>
      <c r="R403" s="17">
        <f t="shared" si="0"/>
        <v>1.2294137313804754</v>
      </c>
      <c r="S403" s="18">
        <v>1E-3</v>
      </c>
    </row>
    <row r="404" spans="14:19" ht="15.75" customHeight="1" x14ac:dyDescent="0.25">
      <c r="N404" s="17">
        <v>401</v>
      </c>
      <c r="O404" s="17">
        <v>0.48</v>
      </c>
      <c r="P404" s="17">
        <v>47</v>
      </c>
      <c r="Q404" s="17">
        <v>51</v>
      </c>
      <c r="R404" s="17">
        <f t="shared" si="0"/>
        <v>0.13586299200000004</v>
      </c>
      <c r="S404" s="18">
        <v>0.25671476000000004</v>
      </c>
    </row>
    <row r="405" spans="14:19" ht="15.75" customHeight="1" x14ac:dyDescent="0.25">
      <c r="N405" s="17">
        <v>402</v>
      </c>
      <c r="O405" s="17">
        <v>0.27</v>
      </c>
      <c r="P405" s="17">
        <v>54</v>
      </c>
      <c r="Q405" s="17">
        <v>80</v>
      </c>
      <c r="R405" s="17">
        <f t="shared" si="0"/>
        <v>6.1982413999334719E-2</v>
      </c>
      <c r="S405" s="18">
        <v>1E-3</v>
      </c>
    </row>
    <row r="406" spans="14:19" ht="15.75" customHeight="1" x14ac:dyDescent="0.25">
      <c r="N406" s="17">
        <v>403</v>
      </c>
      <c r="O406" s="17">
        <v>0.14000000000000001</v>
      </c>
      <c r="P406" s="17">
        <v>12</v>
      </c>
      <c r="Q406" s="17">
        <v>25</v>
      </c>
      <c r="R406" s="17">
        <f t="shared" si="0"/>
        <v>3.1755959999999997E-3</v>
      </c>
      <c r="S406" s="18">
        <v>0.95786295384199716</v>
      </c>
    </row>
    <row r="407" spans="14:19" ht="15.75" customHeight="1" x14ac:dyDescent="0.25">
      <c r="N407" s="17">
        <v>404</v>
      </c>
      <c r="O407" s="17">
        <v>0.52</v>
      </c>
      <c r="P407" s="17">
        <v>11</v>
      </c>
      <c r="Q407" s="17">
        <v>92</v>
      </c>
      <c r="R407" s="17">
        <f t="shared" si="0"/>
        <v>-6.0985088301717144E-2</v>
      </c>
      <c r="S407" s="18">
        <v>9.7380160000000073E-3</v>
      </c>
    </row>
    <row r="408" spans="14:19" ht="15.75" customHeight="1" x14ac:dyDescent="0.25">
      <c r="N408" s="17">
        <v>405</v>
      </c>
      <c r="O408" s="17">
        <v>0.64</v>
      </c>
      <c r="P408" s="17">
        <v>82</v>
      </c>
      <c r="Q408" s="17">
        <v>94</v>
      </c>
      <c r="R408" s="17">
        <f t="shared" si="0"/>
        <v>0.33029241573419521</v>
      </c>
      <c r="S408" s="18">
        <v>1.0405336999932528</v>
      </c>
    </row>
    <row r="409" spans="14:19" ht="15.75" customHeight="1" x14ac:dyDescent="0.25">
      <c r="N409" s="17">
        <v>406</v>
      </c>
      <c r="O409" s="17">
        <v>0.18</v>
      </c>
      <c r="P409" s="17">
        <v>19</v>
      </c>
      <c r="Q409" s="17">
        <v>18</v>
      </c>
      <c r="R409" s="17">
        <f t="shared" si="0"/>
        <v>3.4997156000000001E-2</v>
      </c>
      <c r="S409" s="18">
        <v>0.79873363399966402</v>
      </c>
    </row>
    <row r="410" spans="14:19" ht="15.75" customHeight="1" x14ac:dyDescent="0.25">
      <c r="N410" s="17">
        <v>407</v>
      </c>
      <c r="O410" s="17">
        <v>0.48</v>
      </c>
      <c r="P410" s="17">
        <v>76</v>
      </c>
      <c r="Q410" s="17">
        <v>65</v>
      </c>
      <c r="R410" s="17">
        <f t="shared" si="0"/>
        <v>0.45136595999995444</v>
      </c>
      <c r="S410" s="18">
        <v>1E-3</v>
      </c>
    </row>
    <row r="411" spans="14:19" ht="15.75" customHeight="1" x14ac:dyDescent="0.25">
      <c r="N411" s="17">
        <v>408</v>
      </c>
      <c r="O411" s="17">
        <v>0.56000000000000005</v>
      </c>
      <c r="P411" s="17">
        <v>89</v>
      </c>
      <c r="Q411" s="17">
        <v>9</v>
      </c>
      <c r="R411" s="17">
        <f t="shared" si="0"/>
        <v>1.1925426118865345</v>
      </c>
      <c r="S411" s="18">
        <v>0.18542489799999995</v>
      </c>
    </row>
    <row r="412" spans="14:19" ht="15.75" customHeight="1" x14ac:dyDescent="0.25">
      <c r="N412" s="17">
        <v>409</v>
      </c>
      <c r="O412" s="17">
        <v>0.55000000000000004</v>
      </c>
      <c r="P412" s="17">
        <v>37</v>
      </c>
      <c r="Q412" s="17">
        <v>67</v>
      </c>
      <c r="R412" s="17">
        <f t="shared" si="0"/>
        <v>-4.6997799999999651E-3</v>
      </c>
      <c r="S412" s="18">
        <v>0.55405618000000001</v>
      </c>
    </row>
    <row r="413" spans="14:19" ht="15.75" customHeight="1" x14ac:dyDescent="0.25">
      <c r="N413" s="17">
        <v>410</v>
      </c>
      <c r="O413" s="17">
        <v>0.9</v>
      </c>
      <c r="P413" s="17">
        <v>46</v>
      </c>
      <c r="Q413" s="17">
        <v>45</v>
      </c>
      <c r="R413" s="17">
        <f t="shared" si="0"/>
        <v>0.15266150000000001</v>
      </c>
      <c r="S413" s="18">
        <v>0.78376461588653445</v>
      </c>
    </row>
    <row r="414" spans="14:19" ht="15.75" customHeight="1" x14ac:dyDescent="0.25">
      <c r="N414" s="17">
        <v>411</v>
      </c>
      <c r="O414" s="17">
        <v>0.23</v>
      </c>
      <c r="P414" s="17">
        <v>13</v>
      </c>
      <c r="Q414" s="17">
        <v>8</v>
      </c>
      <c r="R414" s="17">
        <f t="shared" si="0"/>
        <v>2.4340064000000005E-2</v>
      </c>
      <c r="S414" s="18">
        <v>1E-3</v>
      </c>
    </row>
    <row r="415" spans="14:19" ht="15.75" customHeight="1" x14ac:dyDescent="0.25">
      <c r="N415" s="17">
        <v>412</v>
      </c>
      <c r="O415" s="17">
        <v>0.93</v>
      </c>
      <c r="P415" s="17">
        <v>16</v>
      </c>
      <c r="Q415" s="17">
        <v>43</v>
      </c>
      <c r="R415" s="17">
        <f t="shared" si="0"/>
        <v>-1.311520999999999E-2</v>
      </c>
      <c r="S415" s="18">
        <v>1.0118509389986097</v>
      </c>
    </row>
    <row r="416" spans="14:19" ht="15.75" customHeight="1" x14ac:dyDescent="0.25">
      <c r="N416" s="17">
        <v>413</v>
      </c>
      <c r="O416" s="17">
        <v>0.59</v>
      </c>
      <c r="P416" s="17">
        <v>4</v>
      </c>
      <c r="Q416" s="17">
        <v>23</v>
      </c>
      <c r="R416" s="17">
        <f t="shared" si="0"/>
        <v>-2.9726199999999936E-4</v>
      </c>
      <c r="S416" s="18">
        <v>1.3978378456489089</v>
      </c>
    </row>
    <row r="417" spans="14:19" ht="15.75" customHeight="1" x14ac:dyDescent="0.25">
      <c r="N417" s="17">
        <v>414</v>
      </c>
      <c r="O417" s="17">
        <v>0.16</v>
      </c>
      <c r="P417" s="17">
        <v>58</v>
      </c>
      <c r="Q417" s="17">
        <v>30</v>
      </c>
      <c r="R417" s="17">
        <f t="shared" si="0"/>
        <v>0.38195836799999994</v>
      </c>
      <c r="S417" s="18">
        <v>0.20851392769828067</v>
      </c>
    </row>
    <row r="418" spans="14:19" ht="15.75" customHeight="1" x14ac:dyDescent="0.25">
      <c r="N418" s="17">
        <v>415</v>
      </c>
      <c r="O418" s="17">
        <v>0.04</v>
      </c>
      <c r="P418" s="17">
        <v>39</v>
      </c>
      <c r="Q418" s="17">
        <v>64</v>
      </c>
      <c r="R418" s="17">
        <f t="shared" si="0"/>
        <v>1.7535787999999983E-2</v>
      </c>
      <c r="S418" s="18">
        <v>1E-3</v>
      </c>
    </row>
    <row r="419" spans="14:19" ht="15.75" customHeight="1" x14ac:dyDescent="0.25">
      <c r="N419" s="17">
        <v>416</v>
      </c>
      <c r="O419" s="17">
        <v>0.79</v>
      </c>
      <c r="P419" s="17">
        <v>97</v>
      </c>
      <c r="Q419" s="17">
        <v>45</v>
      </c>
      <c r="R419" s="17">
        <f t="shared" si="0"/>
        <v>1.0778891586045796</v>
      </c>
      <c r="S419" s="18">
        <v>0.32810530000000004</v>
      </c>
    </row>
    <row r="420" spans="14:19" ht="15.75" customHeight="1" x14ac:dyDescent="0.25">
      <c r="N420" s="17">
        <v>417</v>
      </c>
      <c r="O420" s="17">
        <v>0.74</v>
      </c>
      <c r="P420" s="17">
        <v>20</v>
      </c>
      <c r="Q420" s="17">
        <v>12</v>
      </c>
      <c r="R420" s="17">
        <f t="shared" si="0"/>
        <v>5.0795203999999997E-2</v>
      </c>
      <c r="S420" s="18">
        <v>0.79822753599908713</v>
      </c>
    </row>
    <row r="421" spans="14:19" ht="15.75" customHeight="1" x14ac:dyDescent="0.25">
      <c r="N421" s="17">
        <v>418</v>
      </c>
      <c r="O421" s="17">
        <v>0.91</v>
      </c>
      <c r="P421" s="17">
        <v>62</v>
      </c>
      <c r="Q421" s="17">
        <v>16</v>
      </c>
      <c r="R421" s="17">
        <f t="shared" si="0"/>
        <v>0.53065497400000017</v>
      </c>
      <c r="S421" s="18">
        <v>0.4009640730178024</v>
      </c>
    </row>
    <row r="422" spans="14:19" ht="15.75" customHeight="1" x14ac:dyDescent="0.25">
      <c r="N422" s="17">
        <v>419</v>
      </c>
      <c r="O422" s="17">
        <v>0.26</v>
      </c>
      <c r="P422" s="17">
        <v>30</v>
      </c>
      <c r="Q422" s="17">
        <v>32</v>
      </c>
      <c r="R422" s="17">
        <f t="shared" si="0"/>
        <v>6.4698435999999998E-2</v>
      </c>
      <c r="S422" s="18">
        <v>0.94591780744169318</v>
      </c>
    </row>
    <row r="423" spans="14:19" ht="15.75" customHeight="1" x14ac:dyDescent="0.25">
      <c r="N423" s="17">
        <v>420</v>
      </c>
      <c r="O423" s="17">
        <v>0.21</v>
      </c>
      <c r="P423" s="17">
        <v>97</v>
      </c>
      <c r="Q423" s="17">
        <v>43</v>
      </c>
      <c r="R423" s="17">
        <f t="shared" si="0"/>
        <v>1.0965587266045798</v>
      </c>
      <c r="S423" s="18">
        <v>1.6484969999999998E-2</v>
      </c>
    </row>
    <row r="424" spans="14:19" ht="15.75" customHeight="1" x14ac:dyDescent="0.25">
      <c r="N424" s="17">
        <v>421</v>
      </c>
      <c r="O424" s="17">
        <v>0.42</v>
      </c>
      <c r="P424" s="17">
        <v>24</v>
      </c>
      <c r="Q424" s="17">
        <v>18</v>
      </c>
      <c r="R424" s="17">
        <f t="shared" si="0"/>
        <v>6.1865604000000005E-2</v>
      </c>
      <c r="S424" s="18">
        <v>1.0448181736489086</v>
      </c>
    </row>
    <row r="425" spans="14:19" ht="15.75" customHeight="1" x14ac:dyDescent="0.25">
      <c r="N425" s="17">
        <v>422</v>
      </c>
      <c r="O425" s="17">
        <v>0.69</v>
      </c>
      <c r="P425" s="17">
        <v>71</v>
      </c>
      <c r="Q425" s="17">
        <v>57</v>
      </c>
      <c r="R425" s="17">
        <f t="shared" si="0"/>
        <v>0.42283499999999957</v>
      </c>
      <c r="S425" s="18">
        <v>1E-3</v>
      </c>
    </row>
    <row r="426" spans="14:19" ht="15.75" customHeight="1" x14ac:dyDescent="0.25">
      <c r="N426" s="17">
        <v>423</v>
      </c>
      <c r="O426" s="17">
        <v>0.45</v>
      </c>
      <c r="P426" s="17">
        <v>83</v>
      </c>
      <c r="Q426" s="17">
        <v>17</v>
      </c>
      <c r="R426" s="17">
        <f t="shared" si="0"/>
        <v>0.97045775995014372</v>
      </c>
      <c r="S426" s="18">
        <v>1E-3</v>
      </c>
    </row>
    <row r="427" spans="14:19" ht="15.75" customHeight="1" x14ac:dyDescent="0.25">
      <c r="N427" s="17">
        <v>424</v>
      </c>
      <c r="O427" s="17">
        <v>0.84</v>
      </c>
      <c r="P427" s="17">
        <v>83</v>
      </c>
      <c r="Q427" s="17">
        <v>80</v>
      </c>
      <c r="R427" s="17">
        <f t="shared" si="0"/>
        <v>0.46043353194947834</v>
      </c>
      <c r="S427" s="18">
        <v>1.1984439052779385</v>
      </c>
    </row>
    <row r="428" spans="14:19" ht="15.75" customHeight="1" x14ac:dyDescent="0.25">
      <c r="N428" s="17">
        <v>425</v>
      </c>
      <c r="O428" s="17">
        <v>0.99</v>
      </c>
      <c r="P428" s="17">
        <v>9</v>
      </c>
      <c r="Q428" s="17">
        <v>42</v>
      </c>
      <c r="R428" s="17">
        <f t="shared" si="0"/>
        <v>-1.3078751999999997E-2</v>
      </c>
      <c r="S428" s="18">
        <v>0.58521103185838175</v>
      </c>
    </row>
    <row r="429" spans="14:19" ht="15.75" customHeight="1" x14ac:dyDescent="0.25">
      <c r="N429" s="17">
        <v>426</v>
      </c>
      <c r="O429" s="17">
        <v>0.49</v>
      </c>
      <c r="P429" s="17">
        <v>100</v>
      </c>
      <c r="Q429" s="17">
        <v>100</v>
      </c>
      <c r="R429" s="17">
        <f t="shared" si="0"/>
        <v>0.61728061465173412</v>
      </c>
      <c r="S429" s="18">
        <v>1E-3</v>
      </c>
    </row>
    <row r="430" spans="14:19" ht="15.75" customHeight="1" x14ac:dyDescent="0.25">
      <c r="N430" s="17">
        <v>427</v>
      </c>
      <c r="O430" s="17">
        <v>0.76</v>
      </c>
      <c r="P430" s="17">
        <v>71</v>
      </c>
      <c r="Q430" s="17">
        <v>84</v>
      </c>
      <c r="R430" s="17">
        <f t="shared" si="0"/>
        <v>0.23644149996366851</v>
      </c>
      <c r="S430" s="18">
        <v>0.78372291060456734</v>
      </c>
    </row>
    <row r="431" spans="14:19" ht="15.75" customHeight="1" x14ac:dyDescent="0.25">
      <c r="N431" s="17">
        <v>428</v>
      </c>
      <c r="O431" s="17">
        <v>0.73</v>
      </c>
      <c r="P431" s="17">
        <v>35</v>
      </c>
      <c r="Q431" s="17">
        <v>63</v>
      </c>
      <c r="R431" s="17">
        <f t="shared" si="0"/>
        <v>-1.3259120000000217E-3</v>
      </c>
      <c r="S431" s="18">
        <v>0.40437812400000001</v>
      </c>
    </row>
    <row r="432" spans="14:19" ht="15.75" customHeight="1" x14ac:dyDescent="0.25">
      <c r="N432" s="17">
        <v>429</v>
      </c>
      <c r="O432" s="17">
        <v>0.69</v>
      </c>
      <c r="P432" s="17">
        <v>85</v>
      </c>
      <c r="Q432" s="17">
        <v>33</v>
      </c>
      <c r="R432" s="17">
        <f t="shared" si="0"/>
        <v>0.88739716363160914</v>
      </c>
      <c r="S432" s="18">
        <v>1.019877869864477</v>
      </c>
    </row>
    <row r="433" spans="14:19" ht="15.75" customHeight="1" x14ac:dyDescent="0.25">
      <c r="N433" s="17">
        <v>430</v>
      </c>
      <c r="O433" s="17">
        <v>0.4</v>
      </c>
      <c r="P433" s="17">
        <v>97</v>
      </c>
      <c r="Q433" s="17">
        <v>14</v>
      </c>
      <c r="R433" s="17">
        <f t="shared" si="0"/>
        <v>1.3719149026045798</v>
      </c>
      <c r="S433" s="18">
        <v>0.62181933999325256</v>
      </c>
    </row>
    <row r="434" spans="14:19" ht="15.75" customHeight="1" x14ac:dyDescent="0.25">
      <c r="N434" s="17">
        <v>431</v>
      </c>
      <c r="O434" s="17">
        <v>0.94</v>
      </c>
      <c r="P434" s="17">
        <v>72</v>
      </c>
      <c r="Q434" s="17">
        <v>77</v>
      </c>
      <c r="R434" s="17">
        <f t="shared" si="0"/>
        <v>0.29980527599996609</v>
      </c>
      <c r="S434" s="18">
        <v>0.74433832860066973</v>
      </c>
    </row>
    <row r="435" spans="14:19" ht="15.75" customHeight="1" x14ac:dyDescent="0.25">
      <c r="N435" s="17">
        <v>432</v>
      </c>
      <c r="O435" s="17">
        <v>0.98</v>
      </c>
      <c r="P435" s="17">
        <v>11</v>
      </c>
      <c r="Q435" s="17">
        <v>25</v>
      </c>
      <c r="R435" s="17">
        <f t="shared" si="0"/>
        <v>1.6614800000000006E-3</v>
      </c>
      <c r="S435" s="18">
        <v>0.92065374763160912</v>
      </c>
    </row>
    <row r="436" spans="14:19" ht="15.75" customHeight="1" x14ac:dyDescent="0.25">
      <c r="N436" s="17">
        <v>433</v>
      </c>
      <c r="O436" s="17">
        <v>0.24</v>
      </c>
      <c r="P436" s="17">
        <v>62</v>
      </c>
      <c r="Q436" s="17">
        <v>46</v>
      </c>
      <c r="R436" s="17">
        <f t="shared" si="0"/>
        <v>0.35014953600000009</v>
      </c>
      <c r="S436" s="18">
        <v>1E-3</v>
      </c>
    </row>
    <row r="437" spans="14:19" ht="15.75" customHeight="1" x14ac:dyDescent="0.25">
      <c r="N437" s="17">
        <v>434</v>
      </c>
      <c r="O437" s="17">
        <v>0.2</v>
      </c>
      <c r="P437" s="17">
        <v>47</v>
      </c>
      <c r="Q437" s="17">
        <v>61</v>
      </c>
      <c r="R437" s="17">
        <f t="shared" si="0"/>
        <v>9.0622280000000027E-2</v>
      </c>
      <c r="S437" s="18">
        <v>3.9321190000000006E-2</v>
      </c>
    </row>
    <row r="438" spans="14:19" ht="15.75" customHeight="1" x14ac:dyDescent="0.25">
      <c r="N438" s="17">
        <v>435</v>
      </c>
      <c r="O438" s="17">
        <v>0.28999999999999998</v>
      </c>
      <c r="P438" s="17">
        <v>57</v>
      </c>
      <c r="Q438" s="17">
        <v>98</v>
      </c>
      <c r="R438" s="17">
        <f t="shared" si="0"/>
        <v>-8.1289160310807768E-3</v>
      </c>
      <c r="S438" s="18">
        <v>0.24391751560536462</v>
      </c>
    </row>
    <row r="439" spans="14:19" ht="15.75" customHeight="1" x14ac:dyDescent="0.25">
      <c r="N439" s="17">
        <v>436</v>
      </c>
      <c r="O439" s="17">
        <v>0.22</v>
      </c>
      <c r="P439" s="17">
        <v>62</v>
      </c>
      <c r="Q439" s="17">
        <v>48</v>
      </c>
      <c r="R439" s="17">
        <f t="shared" si="0"/>
        <v>0.33812450800000005</v>
      </c>
      <c r="S439" s="18">
        <v>0.14401811801638487</v>
      </c>
    </row>
    <row r="440" spans="14:19" ht="15.75" customHeight="1" x14ac:dyDescent="0.25">
      <c r="N440" s="17">
        <v>437</v>
      </c>
      <c r="O440" s="17">
        <v>0.51</v>
      </c>
      <c r="P440" s="17">
        <v>28</v>
      </c>
      <c r="Q440" s="17">
        <v>97</v>
      </c>
      <c r="R440" s="17">
        <f t="shared" si="0"/>
        <v>-0.11855189539997764</v>
      </c>
      <c r="S440" s="18">
        <v>0.37938809329310014</v>
      </c>
    </row>
    <row r="441" spans="14:19" ht="15.75" customHeight="1" x14ac:dyDescent="0.25">
      <c r="N441" s="17">
        <v>438</v>
      </c>
      <c r="O441" s="17">
        <v>0.44</v>
      </c>
      <c r="P441" s="17">
        <v>84</v>
      </c>
      <c r="Q441" s="17">
        <v>19</v>
      </c>
      <c r="R441" s="17">
        <f t="shared" si="0"/>
        <v>0.97869508786447657</v>
      </c>
      <c r="S441" s="18">
        <v>0.49506387402832297</v>
      </c>
    </row>
    <row r="442" spans="14:19" ht="15.75" customHeight="1" x14ac:dyDescent="0.25">
      <c r="N442" s="17">
        <v>439</v>
      </c>
      <c r="O442" s="17">
        <v>0.95</v>
      </c>
      <c r="P442" s="17">
        <v>32</v>
      </c>
      <c r="Q442" s="17">
        <v>22</v>
      </c>
      <c r="R442" s="17">
        <f t="shared" si="0"/>
        <v>0.10889213</v>
      </c>
      <c r="S442" s="18">
        <v>0.19217731799999996</v>
      </c>
    </row>
    <row r="443" spans="14:19" ht="15.75" customHeight="1" x14ac:dyDescent="0.25">
      <c r="N443" s="17">
        <v>440</v>
      </c>
      <c r="O443" s="17">
        <v>0.79</v>
      </c>
      <c r="P443" s="17">
        <v>23</v>
      </c>
      <c r="Q443" s="17">
        <v>33</v>
      </c>
      <c r="R443" s="17">
        <f t="shared" si="0"/>
        <v>2.4003832000000003E-2</v>
      </c>
      <c r="S443" s="18">
        <v>0.23559977713035476</v>
      </c>
    </row>
    <row r="444" spans="14:19" ht="15.75" customHeight="1" x14ac:dyDescent="0.25">
      <c r="N444" s="17">
        <v>441</v>
      </c>
      <c r="O444" s="17">
        <v>0.91</v>
      </c>
      <c r="P444" s="17">
        <v>52</v>
      </c>
      <c r="Q444" s="17">
        <v>51</v>
      </c>
      <c r="R444" s="17">
        <f t="shared" si="0"/>
        <v>0.18970283399999996</v>
      </c>
      <c r="S444" s="18">
        <v>1E-3</v>
      </c>
    </row>
    <row r="445" spans="14:19" ht="15.75" customHeight="1" x14ac:dyDescent="0.25">
      <c r="N445" s="17">
        <v>442</v>
      </c>
      <c r="O445" s="17">
        <v>0.82</v>
      </c>
      <c r="P445" s="17">
        <v>10</v>
      </c>
      <c r="Q445" s="17">
        <v>57</v>
      </c>
      <c r="R445" s="17">
        <f t="shared" si="0"/>
        <v>-2.6343108E-2</v>
      </c>
      <c r="S445" s="18">
        <v>9.967268E-2</v>
      </c>
    </row>
    <row r="446" spans="14:19" ht="15.75" customHeight="1" x14ac:dyDescent="0.25">
      <c r="N446" s="17">
        <v>443</v>
      </c>
      <c r="O446" s="17">
        <v>0.63</v>
      </c>
      <c r="P446" s="17">
        <v>34</v>
      </c>
      <c r="Q446" s="17">
        <v>27</v>
      </c>
      <c r="R446" s="17">
        <f t="shared" si="0"/>
        <v>0.109770326</v>
      </c>
      <c r="S446" s="18">
        <v>0.17158358000000001</v>
      </c>
    </row>
    <row r="447" spans="14:19" ht="15.75" customHeight="1" x14ac:dyDescent="0.25">
      <c r="N447" s="17">
        <v>444</v>
      </c>
      <c r="O447" s="17">
        <v>0.03</v>
      </c>
      <c r="P447" s="17">
        <v>18</v>
      </c>
      <c r="Q447" s="17">
        <v>87</v>
      </c>
      <c r="R447" s="17">
        <f t="shared" si="0"/>
        <v>-8.1997986729731229E-2</v>
      </c>
      <c r="S447" s="18">
        <v>4.8830479731546896E-2</v>
      </c>
    </row>
    <row r="448" spans="14:19" ht="15.75" customHeight="1" x14ac:dyDescent="0.25">
      <c r="N448" s="17">
        <v>445</v>
      </c>
      <c r="O448" s="17">
        <v>0.54</v>
      </c>
      <c r="P448" s="17">
        <v>77</v>
      </c>
      <c r="Q448" s="17">
        <v>16</v>
      </c>
      <c r="R448" s="17">
        <f t="shared" si="0"/>
        <v>0.8366631959998766</v>
      </c>
      <c r="S448" s="18">
        <v>0.11206936399999999</v>
      </c>
    </row>
    <row r="449" spans="14:19" ht="15.75" customHeight="1" x14ac:dyDescent="0.25">
      <c r="N449" s="17">
        <v>446</v>
      </c>
      <c r="O449" s="17">
        <v>0.14000000000000001</v>
      </c>
      <c r="P449" s="17">
        <v>61</v>
      </c>
      <c r="Q449" s="17">
        <v>70</v>
      </c>
      <c r="R449" s="17">
        <f t="shared" si="0"/>
        <v>0.19333794000000004</v>
      </c>
      <c r="S449" s="18">
        <v>0.91275738999966394</v>
      </c>
    </row>
    <row r="450" spans="14:19" ht="15.75" customHeight="1" x14ac:dyDescent="0.25">
      <c r="N450" s="17">
        <v>447</v>
      </c>
      <c r="O450" s="17">
        <v>0.23</v>
      </c>
      <c r="P450" s="17">
        <v>73</v>
      </c>
      <c r="Q450" s="17">
        <v>12</v>
      </c>
      <c r="R450" s="17">
        <f t="shared" si="0"/>
        <v>0.77651058399999784</v>
      </c>
      <c r="S450" s="18">
        <v>1E-3</v>
      </c>
    </row>
    <row r="451" spans="14:19" ht="15.75" customHeight="1" x14ac:dyDescent="0.25">
      <c r="N451" s="17">
        <v>448</v>
      </c>
      <c r="O451" s="17">
        <v>0.92</v>
      </c>
      <c r="P451" s="17">
        <v>59</v>
      </c>
      <c r="Q451" s="17">
        <v>20</v>
      </c>
      <c r="R451" s="17">
        <f t="shared" si="0"/>
        <v>0.4549310840000001</v>
      </c>
      <c r="S451" s="18">
        <v>0.64953642860066962</v>
      </c>
    </row>
    <row r="452" spans="14:19" ht="15.75" customHeight="1" x14ac:dyDescent="0.25">
      <c r="N452" s="17">
        <v>449</v>
      </c>
      <c r="O452" s="17">
        <v>0.59</v>
      </c>
      <c r="P452" s="17">
        <v>46</v>
      </c>
      <c r="Q452" s="17">
        <v>13</v>
      </c>
      <c r="R452" s="17">
        <f t="shared" si="0"/>
        <v>0.29392335000000003</v>
      </c>
      <c r="S452" s="18">
        <v>0.16925849000000001</v>
      </c>
    </row>
    <row r="453" spans="14:19" ht="15.75" customHeight="1" x14ac:dyDescent="0.25">
      <c r="N453" s="17">
        <v>450</v>
      </c>
      <c r="O453" s="17">
        <v>0.11</v>
      </c>
      <c r="P453" s="17">
        <v>49</v>
      </c>
      <c r="Q453" s="17">
        <v>68</v>
      </c>
      <c r="R453" s="17">
        <f t="shared" si="0"/>
        <v>7.615263199999997E-2</v>
      </c>
      <c r="S453" s="18">
        <v>1.755816E-2</v>
      </c>
    </row>
    <row r="454" spans="14:19" ht="15.75" customHeight="1" x14ac:dyDescent="0.25">
      <c r="N454" s="17">
        <v>451</v>
      </c>
      <c r="O454" s="17">
        <v>0.14000000000000001</v>
      </c>
      <c r="P454" s="17">
        <v>38</v>
      </c>
      <c r="Q454" s="17">
        <v>3</v>
      </c>
      <c r="R454" s="17">
        <f t="shared" si="0"/>
        <v>0.23239365200000003</v>
      </c>
      <c r="S454" s="18">
        <v>4.3200809999999999E-2</v>
      </c>
    </row>
    <row r="455" spans="14:19" ht="15.75" customHeight="1" x14ac:dyDescent="0.25">
      <c r="N455" s="17">
        <v>452</v>
      </c>
      <c r="O455" s="17">
        <v>7.0000000000000007E-2</v>
      </c>
      <c r="P455" s="17">
        <v>61</v>
      </c>
      <c r="Q455" s="17">
        <v>14</v>
      </c>
      <c r="R455" s="17">
        <f t="shared" si="0"/>
        <v>0.52424572000000003</v>
      </c>
      <c r="S455" s="18">
        <v>0.54353173199998328</v>
      </c>
    </row>
    <row r="456" spans="14:19" ht="15.75" customHeight="1" x14ac:dyDescent="0.25">
      <c r="N456" s="17">
        <v>453</v>
      </c>
      <c r="O456" s="17">
        <v>0.21</v>
      </c>
      <c r="P456" s="17">
        <v>23</v>
      </c>
      <c r="Q456" s="17">
        <v>34</v>
      </c>
      <c r="R456" s="17">
        <f t="shared" si="0"/>
        <v>2.1793668000000009E-2</v>
      </c>
      <c r="S456" s="18">
        <v>0.10305195600000004</v>
      </c>
    </row>
    <row r="457" spans="14:19" ht="15.75" customHeight="1" x14ac:dyDescent="0.25">
      <c r="N457" s="17">
        <v>454</v>
      </c>
      <c r="O457" s="17">
        <v>0.62</v>
      </c>
      <c r="P457" s="17">
        <v>21</v>
      </c>
      <c r="Q457" s="17">
        <v>30</v>
      </c>
      <c r="R457" s="17">
        <f t="shared" si="0"/>
        <v>2.1706099999999999E-2</v>
      </c>
      <c r="S457" s="18">
        <v>0.14593489999933468</v>
      </c>
    </row>
    <row r="458" spans="14:19" ht="15.75" customHeight="1" x14ac:dyDescent="0.25">
      <c r="N458" s="17">
        <v>455</v>
      </c>
      <c r="O458" s="17">
        <v>0.38</v>
      </c>
      <c r="P458" s="17">
        <v>67</v>
      </c>
      <c r="Q458" s="17">
        <v>78</v>
      </c>
      <c r="R458" s="17">
        <f t="shared" si="0"/>
        <v>0.22137749199990989</v>
      </c>
      <c r="S458" s="18">
        <v>0.66708859263842546</v>
      </c>
    </row>
    <row r="459" spans="14:19" ht="15.75" customHeight="1" x14ac:dyDescent="0.25">
      <c r="N459" s="17">
        <v>456</v>
      </c>
      <c r="O459" s="17">
        <v>0.22</v>
      </c>
      <c r="P459" s="17">
        <v>5</v>
      </c>
      <c r="Q459" s="17">
        <v>91</v>
      </c>
      <c r="R459" s="17">
        <f t="shared" si="0"/>
        <v>-2.3648447841975177E-2</v>
      </c>
      <c r="S459" s="18">
        <v>0.63410539999987636</v>
      </c>
    </row>
    <row r="460" spans="14:19" ht="15.75" customHeight="1" x14ac:dyDescent="0.25">
      <c r="N460" s="17">
        <v>457</v>
      </c>
      <c r="O460" s="17">
        <v>0.33</v>
      </c>
      <c r="P460" s="17">
        <v>68</v>
      </c>
      <c r="Q460" s="17">
        <v>6</v>
      </c>
      <c r="R460" s="17">
        <f t="shared" si="0"/>
        <v>0.71061125400000014</v>
      </c>
      <c r="S460" s="18">
        <v>0.26023147600000002</v>
      </c>
    </row>
    <row r="461" spans="14:19" ht="15.75" customHeight="1" x14ac:dyDescent="0.25">
      <c r="N461" s="17">
        <v>458</v>
      </c>
      <c r="O461" s="17">
        <v>0.88</v>
      </c>
      <c r="P461" s="17">
        <v>56</v>
      </c>
      <c r="Q461" s="17">
        <v>49</v>
      </c>
      <c r="R461" s="17">
        <f t="shared" si="0"/>
        <v>0.24906172000000007</v>
      </c>
      <c r="S461" s="18">
        <v>1E-3</v>
      </c>
    </row>
    <row r="462" spans="14:19" ht="15.75" customHeight="1" x14ac:dyDescent="0.25">
      <c r="N462" s="17">
        <v>459</v>
      </c>
      <c r="O462" s="17">
        <v>0.63</v>
      </c>
      <c r="P462" s="17">
        <v>83</v>
      </c>
      <c r="Q462" s="17">
        <v>86</v>
      </c>
      <c r="R462" s="17">
        <f t="shared" si="0"/>
        <v>0.41174492368169058</v>
      </c>
      <c r="S462" s="18">
        <v>0.27436953999999997</v>
      </c>
    </row>
    <row r="463" spans="14:19" ht="15.75" customHeight="1" x14ac:dyDescent="0.25">
      <c r="N463" s="17">
        <v>460</v>
      </c>
      <c r="O463" s="17">
        <v>0.15</v>
      </c>
      <c r="P463" s="17">
        <v>5</v>
      </c>
      <c r="Q463" s="17">
        <v>71</v>
      </c>
      <c r="R463" s="17">
        <f t="shared" si="0"/>
        <v>-1.6901460000000076E-2</v>
      </c>
      <c r="S463" s="18">
        <v>2.8008690000000006E-2</v>
      </c>
    </row>
    <row r="464" spans="14:19" ht="15.75" customHeight="1" x14ac:dyDescent="0.25">
      <c r="N464" s="17">
        <v>461</v>
      </c>
      <c r="O464" s="17">
        <v>0.79</v>
      </c>
      <c r="P464" s="17">
        <v>87</v>
      </c>
      <c r="Q464" s="17">
        <v>60</v>
      </c>
      <c r="R464" s="17">
        <f t="shared" si="0"/>
        <v>0.70568095327793845</v>
      </c>
      <c r="S464" s="18">
        <v>1E-3</v>
      </c>
    </row>
    <row r="465" spans="14:19" ht="15.75" customHeight="1" x14ac:dyDescent="0.25">
      <c r="N465" s="17">
        <v>462</v>
      </c>
      <c r="O465" s="17">
        <v>0.02</v>
      </c>
      <c r="P465" s="17">
        <v>20</v>
      </c>
      <c r="Q465" s="17">
        <v>7</v>
      </c>
      <c r="R465" s="17">
        <f t="shared" si="0"/>
        <v>5.9855492000000003E-2</v>
      </c>
      <c r="S465" s="18">
        <v>1.420586947441693</v>
      </c>
    </row>
    <row r="466" spans="14:19" ht="15.75" customHeight="1" x14ac:dyDescent="0.25">
      <c r="N466" s="17">
        <v>463</v>
      </c>
      <c r="O466" s="17">
        <v>0.23</v>
      </c>
      <c r="P466" s="17">
        <v>73</v>
      </c>
      <c r="Q466" s="17">
        <v>17</v>
      </c>
      <c r="R466" s="17">
        <f t="shared" si="0"/>
        <v>0.74099308399999786</v>
      </c>
      <c r="S466" s="18">
        <v>0.3260633</v>
      </c>
    </row>
    <row r="467" spans="14:19" ht="15.75" customHeight="1" x14ac:dyDescent="0.25">
      <c r="N467" s="17">
        <v>464</v>
      </c>
      <c r="O467" s="17">
        <v>0.49</v>
      </c>
      <c r="P467" s="17">
        <v>50</v>
      </c>
      <c r="Q467" s="17">
        <v>21</v>
      </c>
      <c r="R467" s="17">
        <f t="shared" si="0"/>
        <v>0.31161543400000002</v>
      </c>
      <c r="S467" s="18">
        <v>0.87434365599987673</v>
      </c>
    </row>
    <row r="468" spans="14:19" ht="15.75" customHeight="1" x14ac:dyDescent="0.25">
      <c r="N468" s="17">
        <v>465</v>
      </c>
      <c r="O468" s="17">
        <v>0.57999999999999996</v>
      </c>
      <c r="P468" s="17">
        <v>45</v>
      </c>
      <c r="Q468" s="17">
        <v>8</v>
      </c>
      <c r="R468" s="17">
        <f t="shared" si="0"/>
        <v>0.30222106800000004</v>
      </c>
      <c r="S468" s="18">
        <v>0.19228730000000005</v>
      </c>
    </row>
    <row r="469" spans="14:19" ht="15.75" customHeight="1" x14ac:dyDescent="0.25">
      <c r="N469" s="17">
        <v>466</v>
      </c>
      <c r="O469" s="17">
        <v>0.3</v>
      </c>
      <c r="P469" s="17">
        <v>95</v>
      </c>
      <c r="Q469" s="17">
        <v>59</v>
      </c>
      <c r="R469" s="17">
        <f t="shared" si="0"/>
        <v>0.89614876564890877</v>
      </c>
      <c r="S469" s="18">
        <v>0.96606946199966404</v>
      </c>
    </row>
    <row r="470" spans="14:19" ht="15.75" customHeight="1" x14ac:dyDescent="0.25">
      <c r="N470" s="17">
        <v>467</v>
      </c>
      <c r="O470" s="17">
        <v>0.2</v>
      </c>
      <c r="P470" s="17">
        <v>27</v>
      </c>
      <c r="Q470" s="17">
        <v>39</v>
      </c>
      <c r="R470" s="17">
        <f t="shared" si="0"/>
        <v>2.8587680000000039E-2</v>
      </c>
      <c r="S470" s="18">
        <v>0.246630816</v>
      </c>
    </row>
    <row r="471" spans="14:19" ht="15.75" customHeight="1" x14ac:dyDescent="0.25">
      <c r="N471" s="17">
        <v>468</v>
      </c>
      <c r="O471" s="17">
        <v>0.82</v>
      </c>
      <c r="P471" s="17">
        <v>19</v>
      </c>
      <c r="Q471" s="17">
        <v>81</v>
      </c>
      <c r="R471" s="17">
        <f t="shared" si="0"/>
        <v>-7.3948056001808829E-2</v>
      </c>
      <c r="S471" s="18">
        <v>7.7715993999999997E-2</v>
      </c>
    </row>
    <row r="472" spans="14:19" ht="15.75" customHeight="1" x14ac:dyDescent="0.25">
      <c r="N472" s="17">
        <v>469</v>
      </c>
      <c r="O472" s="17">
        <v>0.42</v>
      </c>
      <c r="P472" s="17">
        <v>24</v>
      </c>
      <c r="Q472" s="17">
        <v>72</v>
      </c>
      <c r="R472" s="17">
        <f t="shared" si="0"/>
        <v>-5.8446396000000234E-2</v>
      </c>
      <c r="S472" s="18">
        <v>1E-3</v>
      </c>
    </row>
    <row r="473" spans="14:19" ht="15.75" customHeight="1" x14ac:dyDescent="0.25">
      <c r="N473" s="17">
        <v>470</v>
      </c>
      <c r="O473" s="17">
        <v>0.52</v>
      </c>
      <c r="P473" s="17">
        <v>84</v>
      </c>
      <c r="Q473" s="17">
        <v>63</v>
      </c>
      <c r="R473" s="17">
        <f t="shared" si="0"/>
        <v>0.61802070386447672</v>
      </c>
      <c r="S473" s="18">
        <v>0.53047281600000007</v>
      </c>
    </row>
    <row r="474" spans="14:19" ht="15.75" customHeight="1" x14ac:dyDescent="0.25">
      <c r="N474" s="17">
        <v>471</v>
      </c>
      <c r="O474" s="17">
        <v>0.42</v>
      </c>
      <c r="P474" s="17">
        <v>37</v>
      </c>
      <c r="Q474" s="17">
        <v>55</v>
      </c>
      <c r="R474" s="17">
        <f t="shared" si="0"/>
        <v>3.7530088000000031E-2</v>
      </c>
      <c r="S474" s="18">
        <v>0.56036868000000006</v>
      </c>
    </row>
    <row r="475" spans="14:19" ht="15.75" customHeight="1" x14ac:dyDescent="0.25">
      <c r="N475" s="17">
        <v>472</v>
      </c>
      <c r="O475" s="17">
        <v>0.44</v>
      </c>
      <c r="P475" s="17">
        <v>93</v>
      </c>
      <c r="Q475" s="17">
        <v>71</v>
      </c>
      <c r="R475" s="17">
        <f t="shared" si="0"/>
        <v>0.73969677384199695</v>
      </c>
      <c r="S475" s="18">
        <v>1E-3</v>
      </c>
    </row>
    <row r="476" spans="14:19" ht="15.75" customHeight="1" x14ac:dyDescent="0.25">
      <c r="N476" s="17">
        <v>473</v>
      </c>
      <c r="O476" s="17">
        <v>0.79</v>
      </c>
      <c r="P476" s="17">
        <v>53</v>
      </c>
      <c r="Q476" s="17">
        <v>48</v>
      </c>
      <c r="R476" s="17">
        <f t="shared" si="0"/>
        <v>0.21667931199999999</v>
      </c>
      <c r="S476" s="18">
        <v>1E-3</v>
      </c>
    </row>
    <row r="477" spans="14:19" ht="15.75" customHeight="1" x14ac:dyDescent="0.25">
      <c r="N477" s="17">
        <v>474</v>
      </c>
      <c r="O477" s="17">
        <v>0.68</v>
      </c>
      <c r="P477" s="17">
        <v>88</v>
      </c>
      <c r="Q477" s="17">
        <v>39</v>
      </c>
      <c r="R477" s="17">
        <f t="shared" si="0"/>
        <v>0.90774101660066975</v>
      </c>
      <c r="S477" s="18">
        <v>0.21644936000000006</v>
      </c>
    </row>
    <row r="478" spans="14:19" ht="15.75" customHeight="1" x14ac:dyDescent="0.25">
      <c r="N478" s="17">
        <v>475</v>
      </c>
      <c r="O478" s="17">
        <v>0.84</v>
      </c>
      <c r="P478" s="17">
        <v>27</v>
      </c>
      <c r="Q478" s="17">
        <v>93</v>
      </c>
      <c r="R478" s="17">
        <f t="shared" si="0"/>
        <v>-0.10773967839458967</v>
      </c>
      <c r="S478" s="18">
        <v>0.18943992399999998</v>
      </c>
    </row>
    <row r="479" spans="14:19" ht="15.75" customHeight="1" x14ac:dyDescent="0.25">
      <c r="N479" s="17">
        <v>476</v>
      </c>
      <c r="O479" s="17">
        <v>0.81</v>
      </c>
      <c r="P479" s="17">
        <v>43</v>
      </c>
      <c r="Q479" s="17">
        <v>12</v>
      </c>
      <c r="R479" s="17">
        <f t="shared" si="0"/>
        <v>0.25916262800000001</v>
      </c>
      <c r="S479" s="18">
        <v>1.2854727898419969</v>
      </c>
    </row>
    <row r="480" spans="14:19" ht="15.75" customHeight="1" x14ac:dyDescent="0.25">
      <c r="N480" s="17">
        <v>477</v>
      </c>
      <c r="O480" s="17">
        <v>0.06</v>
      </c>
      <c r="P480" s="17">
        <v>65</v>
      </c>
      <c r="Q480" s="17">
        <v>83</v>
      </c>
      <c r="R480" s="17">
        <f t="shared" si="0"/>
        <v>0.1634080559866346</v>
      </c>
      <c r="S480" s="18">
        <v>1.2809360000000001E-2</v>
      </c>
    </row>
    <row r="481" spans="14:19" ht="15.75" customHeight="1" x14ac:dyDescent="0.25">
      <c r="N481" s="17">
        <v>478</v>
      </c>
      <c r="O481" s="17">
        <v>0.83</v>
      </c>
      <c r="P481" s="17">
        <v>15</v>
      </c>
      <c r="Q481" s="17">
        <v>72</v>
      </c>
      <c r="R481" s="17">
        <f t="shared" si="0"/>
        <v>-5.2795492000000242E-2</v>
      </c>
      <c r="S481" s="18">
        <v>1E-3</v>
      </c>
    </row>
    <row r="482" spans="14:19" ht="15.75" customHeight="1" x14ac:dyDescent="0.25">
      <c r="N482" s="17">
        <v>479</v>
      </c>
      <c r="O482" s="17">
        <v>0.38</v>
      </c>
      <c r="P482" s="17">
        <v>77</v>
      </c>
      <c r="Q482" s="17">
        <v>71</v>
      </c>
      <c r="R482" s="17">
        <f t="shared" si="0"/>
        <v>0.42401151199987652</v>
      </c>
      <c r="S482" s="18">
        <v>0.25145891575241286</v>
      </c>
    </row>
    <row r="483" spans="14:19" ht="15.75" customHeight="1" x14ac:dyDescent="0.25">
      <c r="N483" s="17">
        <v>480</v>
      </c>
      <c r="O483" s="17">
        <v>0.21</v>
      </c>
      <c r="P483" s="17">
        <v>12</v>
      </c>
      <c r="Q483" s="17">
        <v>80</v>
      </c>
      <c r="R483" s="17">
        <f t="shared" si="0"/>
        <v>-5.3688706000665422E-2</v>
      </c>
      <c r="S483" s="18">
        <v>7.3360160000000051E-3</v>
      </c>
    </row>
    <row r="484" spans="14:19" ht="15.75" customHeight="1" x14ac:dyDescent="0.25">
      <c r="N484" s="17">
        <v>481</v>
      </c>
      <c r="O484" s="17">
        <v>0.2</v>
      </c>
      <c r="P484" s="17">
        <v>36</v>
      </c>
      <c r="Q484" s="17">
        <v>39</v>
      </c>
      <c r="R484" s="17">
        <f t="shared" si="0"/>
        <v>8.5911199999999993E-2</v>
      </c>
      <c r="S484" s="18">
        <v>0.25324382000000001</v>
      </c>
    </row>
    <row r="485" spans="14:19" ht="15.75" customHeight="1" x14ac:dyDescent="0.25">
      <c r="N485" s="17">
        <v>482</v>
      </c>
      <c r="O485" s="17">
        <v>0.67</v>
      </c>
      <c r="P485" s="17">
        <v>31</v>
      </c>
      <c r="Q485" s="17">
        <v>78</v>
      </c>
      <c r="R485" s="17">
        <f t="shared" si="0"/>
        <v>-6.2996220000090031E-2</v>
      </c>
      <c r="S485" s="18">
        <v>1.359581136897055</v>
      </c>
    </row>
    <row r="486" spans="14:19" ht="15.75" customHeight="1" x14ac:dyDescent="0.25">
      <c r="N486" s="17">
        <v>483</v>
      </c>
      <c r="O486" s="17">
        <v>0.7</v>
      </c>
      <c r="P486" s="17">
        <v>99</v>
      </c>
      <c r="Q486" s="17">
        <v>36</v>
      </c>
      <c r="R486" s="17">
        <f t="shared" si="0"/>
        <v>1.2173455114416933</v>
      </c>
      <c r="S486" s="18">
        <v>1.0197470000000002E-2</v>
      </c>
    </row>
    <row r="487" spans="14:19" ht="15.75" customHeight="1" x14ac:dyDescent="0.25">
      <c r="N487" s="17">
        <v>484</v>
      </c>
      <c r="O487" s="17">
        <v>0.28999999999999998</v>
      </c>
      <c r="P487" s="17">
        <v>91</v>
      </c>
      <c r="Q487" s="17">
        <v>77</v>
      </c>
      <c r="R487" s="17">
        <f t="shared" si="0"/>
        <v>0.64246817138044232</v>
      </c>
      <c r="S487" s="18">
        <v>0.79850328001024751</v>
      </c>
    </row>
    <row r="488" spans="14:19" ht="15.75" customHeight="1" x14ac:dyDescent="0.25">
      <c r="N488" s="17">
        <v>485</v>
      </c>
      <c r="O488" s="17">
        <v>0.46</v>
      </c>
      <c r="P488" s="17">
        <v>13</v>
      </c>
      <c r="Q488" s="17">
        <v>40</v>
      </c>
      <c r="R488" s="17">
        <f t="shared" si="0"/>
        <v>-1.1911971999999996E-2</v>
      </c>
      <c r="S488" s="18">
        <v>4.3279899999999847E-3</v>
      </c>
    </row>
    <row r="489" spans="14:19" ht="15.75" customHeight="1" x14ac:dyDescent="0.25">
      <c r="N489" s="17">
        <v>486</v>
      </c>
      <c r="O489" s="17">
        <v>0.33</v>
      </c>
      <c r="P489" s="17">
        <v>27</v>
      </c>
      <c r="Q489" s="17">
        <v>57</v>
      </c>
      <c r="R489" s="17">
        <f t="shared" si="0"/>
        <v>-1.6868207999999961E-2</v>
      </c>
      <c r="S489" s="18">
        <v>0.40090342800000006</v>
      </c>
    </row>
    <row r="490" spans="14:19" ht="15.75" customHeight="1" x14ac:dyDescent="0.25">
      <c r="N490" s="17">
        <v>487</v>
      </c>
      <c r="O490" s="17">
        <v>0.94</v>
      </c>
      <c r="P490" s="17">
        <v>92</v>
      </c>
      <c r="Q490" s="17">
        <v>8</v>
      </c>
      <c r="R490" s="17">
        <f t="shared" si="0"/>
        <v>1.2845283920102477</v>
      </c>
      <c r="S490" s="18">
        <v>1E-3</v>
      </c>
    </row>
    <row r="491" spans="14:19" ht="15.75" customHeight="1" x14ac:dyDescent="0.25">
      <c r="N491" s="17">
        <v>488</v>
      </c>
      <c r="O491" s="17">
        <v>0.2</v>
      </c>
      <c r="P491" s="17">
        <v>52</v>
      </c>
      <c r="Q491" s="17">
        <v>38</v>
      </c>
      <c r="R491" s="17">
        <f t="shared" si="0"/>
        <v>0.25467367999999996</v>
      </c>
      <c r="S491" s="18">
        <v>1.2287982853259325</v>
      </c>
    </row>
    <row r="492" spans="14:19" ht="15.75" customHeight="1" x14ac:dyDescent="0.25">
      <c r="N492" s="17">
        <v>489</v>
      </c>
      <c r="O492" s="17">
        <v>0.39</v>
      </c>
      <c r="P492" s="17">
        <v>78</v>
      </c>
      <c r="Q492" s="17">
        <v>60</v>
      </c>
      <c r="R492" s="17">
        <f t="shared" si="0"/>
        <v>0.52503634199966387</v>
      </c>
      <c r="S492" s="18">
        <v>6.2228196000000034E-2</v>
      </c>
    </row>
    <row r="493" spans="14:19" ht="15.75" customHeight="1" x14ac:dyDescent="0.25">
      <c r="N493" s="17">
        <v>490</v>
      </c>
      <c r="O493" s="17">
        <v>0.27</v>
      </c>
      <c r="P493" s="17">
        <v>55</v>
      </c>
      <c r="Q493" s="17">
        <v>28</v>
      </c>
      <c r="R493" s="17">
        <f t="shared" si="0"/>
        <v>0.34763417200000007</v>
      </c>
      <c r="S493" s="18">
        <v>0.18168944934295633</v>
      </c>
    </row>
    <row r="494" spans="14:19" ht="15.75" customHeight="1" x14ac:dyDescent="0.25">
      <c r="N494" s="17">
        <v>491</v>
      </c>
      <c r="O494" s="17">
        <v>0.23</v>
      </c>
      <c r="P494" s="17">
        <v>72</v>
      </c>
      <c r="Q494" s="17">
        <v>15</v>
      </c>
      <c r="R494" s="17">
        <f t="shared" si="0"/>
        <v>0.73376544199999894</v>
      </c>
      <c r="S494" s="18">
        <v>1E-3</v>
      </c>
    </row>
    <row r="495" spans="14:19" ht="15.75" customHeight="1" x14ac:dyDescent="0.25">
      <c r="N495" s="17">
        <v>492</v>
      </c>
      <c r="O495" s="17">
        <v>0.51</v>
      </c>
      <c r="P495" s="17">
        <v>100</v>
      </c>
      <c r="Q495" s="17">
        <v>38</v>
      </c>
      <c r="R495" s="17">
        <f t="shared" si="0"/>
        <v>1.2245945895204664</v>
      </c>
      <c r="S495" s="18">
        <v>0.34363280799999996</v>
      </c>
    </row>
    <row r="496" spans="14:19" ht="15.75" customHeight="1" x14ac:dyDescent="0.25">
      <c r="N496" s="17">
        <v>493</v>
      </c>
      <c r="O496" s="17">
        <v>0.14000000000000001</v>
      </c>
      <c r="P496" s="17">
        <v>73</v>
      </c>
      <c r="Q496" s="17">
        <v>68</v>
      </c>
      <c r="R496" s="17">
        <f t="shared" si="0"/>
        <v>0.37867761199999772</v>
      </c>
      <c r="S496" s="18">
        <v>0.14842908400000002</v>
      </c>
    </row>
    <row r="497" spans="14:19" ht="15.75" customHeight="1" x14ac:dyDescent="0.25">
      <c r="N497" s="17">
        <v>494</v>
      </c>
      <c r="O497" s="17">
        <v>0.63</v>
      </c>
      <c r="P497" s="17">
        <v>4</v>
      </c>
      <c r="Q497" s="17">
        <v>93</v>
      </c>
      <c r="R497" s="17">
        <f t="shared" si="0"/>
        <v>-1.6956028394589706E-2</v>
      </c>
      <c r="S497" s="18">
        <v>1E-3</v>
      </c>
    </row>
    <row r="498" spans="14:19" ht="15.75" customHeight="1" x14ac:dyDescent="0.25">
      <c r="N498" s="17">
        <v>495</v>
      </c>
      <c r="O498" s="17">
        <v>0.84</v>
      </c>
      <c r="P498" s="17">
        <v>67</v>
      </c>
      <c r="Q498" s="17">
        <v>43</v>
      </c>
      <c r="R498" s="17">
        <f t="shared" si="0"/>
        <v>0.44927905600000001</v>
      </c>
      <c r="S498" s="18">
        <v>1E-3</v>
      </c>
    </row>
    <row r="499" spans="14:19" ht="15.75" customHeight="1" x14ac:dyDescent="0.25">
      <c r="N499" s="17">
        <v>496</v>
      </c>
      <c r="O499" s="17">
        <v>0.25</v>
      </c>
      <c r="P499" s="17">
        <v>74</v>
      </c>
      <c r="Q499" s="17">
        <v>43</v>
      </c>
      <c r="R499" s="17">
        <f t="shared" si="0"/>
        <v>0.57526824999999382</v>
      </c>
      <c r="S499" s="18">
        <v>0.6107689220000001</v>
      </c>
    </row>
    <row r="500" spans="14:19" ht="15.75" customHeight="1" x14ac:dyDescent="0.25">
      <c r="N500" s="17">
        <v>497</v>
      </c>
      <c r="O500" s="17">
        <v>0.73</v>
      </c>
      <c r="P500" s="17">
        <v>47</v>
      </c>
      <c r="Q500" s="17">
        <v>8</v>
      </c>
      <c r="R500" s="17">
        <f t="shared" si="0"/>
        <v>0.330140092</v>
      </c>
      <c r="S500" s="18">
        <v>0.21110857199999999</v>
      </c>
    </row>
    <row r="501" spans="14:19" ht="15.75" customHeight="1" x14ac:dyDescent="0.25">
      <c r="N501" s="17">
        <v>498</v>
      </c>
      <c r="O501" s="17">
        <v>0.73</v>
      </c>
      <c r="P501" s="17">
        <v>45</v>
      </c>
      <c r="Q501" s="17">
        <v>49</v>
      </c>
      <c r="R501" s="17">
        <f t="shared" si="0"/>
        <v>0.12524250800000003</v>
      </c>
      <c r="S501" s="18">
        <v>0.6177816920000001</v>
      </c>
    </row>
    <row r="502" spans="14:19" ht="15.75" customHeight="1" x14ac:dyDescent="0.25">
      <c r="N502" s="17">
        <v>499</v>
      </c>
      <c r="O502" s="17">
        <v>0.26</v>
      </c>
      <c r="P502" s="17">
        <v>81</v>
      </c>
      <c r="Q502" s="17">
        <v>30</v>
      </c>
      <c r="R502" s="17">
        <f t="shared" si="0"/>
        <v>0.81932953999325253</v>
      </c>
      <c r="S502" s="18">
        <v>1E-3</v>
      </c>
    </row>
    <row r="503" spans="14:19" ht="15.75" customHeight="1" x14ac:dyDescent="0.25">
      <c r="N503" s="17">
        <v>500</v>
      </c>
      <c r="O503" s="17">
        <v>0.34</v>
      </c>
      <c r="P503" s="17">
        <v>61</v>
      </c>
      <c r="Q503" s="17">
        <v>55</v>
      </c>
      <c r="R503" s="17">
        <f t="shared" si="0"/>
        <v>0.28204963999999999</v>
      </c>
      <c r="S503" s="18">
        <v>5.0182459999999957E-2</v>
      </c>
    </row>
    <row r="504" spans="14:19" ht="15.75" customHeight="1" x14ac:dyDescent="0.25">
      <c r="N504" s="17">
        <v>501</v>
      </c>
      <c r="O504" s="17">
        <v>0.49</v>
      </c>
      <c r="P504" s="17">
        <v>10</v>
      </c>
      <c r="Q504" s="17">
        <v>88</v>
      </c>
      <c r="R504" s="17">
        <f t="shared" si="0"/>
        <v>-5.225140798361514E-2</v>
      </c>
      <c r="S504" s="18">
        <v>0.60679138818755796</v>
      </c>
    </row>
    <row r="505" spans="14:19" ht="15.75" customHeight="1" x14ac:dyDescent="0.25">
      <c r="N505" s="17">
        <v>502</v>
      </c>
      <c r="O505" s="17">
        <v>0.75</v>
      </c>
      <c r="P505" s="17">
        <v>33</v>
      </c>
      <c r="Q505" s="17">
        <v>63</v>
      </c>
      <c r="R505" s="17">
        <f t="shared" si="0"/>
        <v>-1.0836300000000007E-2</v>
      </c>
      <c r="S505" s="18">
        <v>1E-3</v>
      </c>
    </row>
    <row r="506" spans="14:19" ht="15.75" customHeight="1" x14ac:dyDescent="0.25">
      <c r="N506" s="17">
        <v>503</v>
      </c>
      <c r="O506" s="17">
        <v>0.14000000000000001</v>
      </c>
      <c r="P506" s="17">
        <v>6</v>
      </c>
      <c r="Q506" s="17">
        <v>30</v>
      </c>
      <c r="R506" s="17">
        <f t="shared" si="0"/>
        <v>-3.8391399999999974E-3</v>
      </c>
      <c r="S506" s="18">
        <v>0.18561222399999999</v>
      </c>
    </row>
    <row r="507" spans="14:19" ht="15.75" customHeight="1" x14ac:dyDescent="0.25">
      <c r="N507" s="17">
        <v>504</v>
      </c>
      <c r="O507" s="17">
        <v>0.15</v>
      </c>
      <c r="P507" s="17">
        <v>23</v>
      </c>
      <c r="Q507" s="17">
        <v>99</v>
      </c>
      <c r="R507" s="17">
        <f t="shared" si="0"/>
        <v>-0.11668604725413538</v>
      </c>
      <c r="S507" s="18">
        <v>1E-3</v>
      </c>
    </row>
    <row r="508" spans="14:19" ht="15.75" customHeight="1" x14ac:dyDescent="0.25">
      <c r="N508" s="17">
        <v>505</v>
      </c>
      <c r="O508" s="17">
        <v>0.13</v>
      </c>
      <c r="P508" s="17">
        <v>81</v>
      </c>
      <c r="Q508" s="17">
        <v>18</v>
      </c>
      <c r="R508" s="17">
        <f t="shared" si="0"/>
        <v>0.91406451999325278</v>
      </c>
      <c r="S508" s="18">
        <v>0.194641964</v>
      </c>
    </row>
    <row r="509" spans="14:19" ht="15.75" customHeight="1" x14ac:dyDescent="0.25">
      <c r="N509" s="17">
        <v>506</v>
      </c>
      <c r="O509" s="17">
        <v>0.1</v>
      </c>
      <c r="P509" s="17">
        <v>45</v>
      </c>
      <c r="Q509" s="17">
        <v>60</v>
      </c>
      <c r="R509" s="17">
        <f t="shared" si="0"/>
        <v>7.758646000000001E-2</v>
      </c>
      <c r="S509" s="18">
        <v>0.249395908</v>
      </c>
    </row>
    <row r="510" spans="14:19" ht="15.75" customHeight="1" x14ac:dyDescent="0.25">
      <c r="N510" s="17">
        <v>507</v>
      </c>
      <c r="O510" s="17">
        <v>0.95</v>
      </c>
      <c r="P510" s="17">
        <v>90</v>
      </c>
      <c r="Q510" s="17">
        <v>41</v>
      </c>
      <c r="R510" s="17">
        <f t="shared" si="0"/>
        <v>0.93858841532593251</v>
      </c>
      <c r="S510" s="18">
        <v>0.59331837999966397</v>
      </c>
    </row>
    <row r="511" spans="14:19" ht="15.75" customHeight="1" x14ac:dyDescent="0.25">
      <c r="N511" s="17">
        <v>508</v>
      </c>
      <c r="O511" s="17">
        <v>0.72</v>
      </c>
      <c r="P511" s="17">
        <v>36</v>
      </c>
      <c r="Q511" s="17">
        <v>22</v>
      </c>
      <c r="R511" s="17">
        <f t="shared" si="0"/>
        <v>0.14419491999999998</v>
      </c>
      <c r="S511" s="18">
        <v>1E-3</v>
      </c>
    </row>
    <row r="512" spans="14:19" ht="15.75" customHeight="1" x14ac:dyDescent="0.25">
      <c r="N512" s="17">
        <v>509</v>
      </c>
      <c r="O512" s="17">
        <v>0.85</v>
      </c>
      <c r="P512" s="17">
        <v>29</v>
      </c>
      <c r="Q512" s="17">
        <v>18</v>
      </c>
      <c r="R512" s="17">
        <f t="shared" si="0"/>
        <v>9.6509919999999985E-2</v>
      </c>
      <c r="S512" s="18">
        <v>1.065348274901547</v>
      </c>
    </row>
    <row r="513" spans="14:19" ht="15.75" customHeight="1" x14ac:dyDescent="0.25">
      <c r="N513" s="17">
        <v>510</v>
      </c>
      <c r="O513" s="17">
        <v>0.39</v>
      </c>
      <c r="P513" s="17">
        <v>43</v>
      </c>
      <c r="Q513" s="17">
        <v>15</v>
      </c>
      <c r="R513" s="17">
        <f t="shared" si="0"/>
        <v>0.24670263200000001</v>
      </c>
      <c r="S513" s="18">
        <v>0.15415582400000005</v>
      </c>
    </row>
    <row r="514" spans="14:19" ht="15.75" customHeight="1" x14ac:dyDescent="0.25">
      <c r="N514" s="17">
        <v>511</v>
      </c>
      <c r="O514" s="17">
        <v>0.44</v>
      </c>
      <c r="P514" s="17">
        <v>47</v>
      </c>
      <c r="Q514" s="17">
        <v>15</v>
      </c>
      <c r="R514" s="17">
        <f t="shared" si="0"/>
        <v>0.29844617600000006</v>
      </c>
      <c r="S514" s="18">
        <v>0.50336727199999387</v>
      </c>
    </row>
    <row r="515" spans="14:19" ht="15.75" customHeight="1" x14ac:dyDescent="0.25">
      <c r="N515" s="17">
        <v>512</v>
      </c>
      <c r="O515" s="17">
        <v>0.83</v>
      </c>
      <c r="P515" s="17">
        <v>100</v>
      </c>
      <c r="Q515" s="17">
        <v>27</v>
      </c>
      <c r="R515" s="17">
        <f t="shared" si="0"/>
        <v>1.3324627015204662</v>
      </c>
      <c r="S515" s="18">
        <v>4.8248099999999995E-2</v>
      </c>
    </row>
    <row r="516" spans="14:19" ht="15.75" customHeight="1" x14ac:dyDescent="0.25">
      <c r="N516" s="17">
        <v>513</v>
      </c>
      <c r="O516" s="17">
        <v>0.13</v>
      </c>
      <c r="P516" s="17">
        <v>14</v>
      </c>
      <c r="Q516" s="17">
        <v>100</v>
      </c>
      <c r="R516" s="17">
        <f t="shared" si="0"/>
        <v>-8.553965686873212E-2</v>
      </c>
      <c r="S516" s="18">
        <v>1.3147834929068785</v>
      </c>
    </row>
    <row r="517" spans="14:19" ht="15.75" customHeight="1" x14ac:dyDescent="0.25">
      <c r="N517" s="17">
        <v>514</v>
      </c>
      <c r="O517" s="17">
        <v>0.81</v>
      </c>
      <c r="P517" s="17">
        <v>13</v>
      </c>
      <c r="Q517" s="17">
        <v>49</v>
      </c>
      <c r="R517" s="17">
        <f t="shared" si="0"/>
        <v>-2.2083092000000006E-2</v>
      </c>
      <c r="S517" s="18">
        <v>3.4564623999999954E-2</v>
      </c>
    </row>
    <row r="518" spans="14:19" ht="15.75" customHeight="1" x14ac:dyDescent="0.25">
      <c r="N518" s="17">
        <v>515</v>
      </c>
      <c r="O518" s="17">
        <v>0.19</v>
      </c>
      <c r="P518" s="17">
        <v>68</v>
      </c>
      <c r="Q518" s="17">
        <v>3</v>
      </c>
      <c r="R518" s="17">
        <f t="shared" si="0"/>
        <v>0.73037552200000011</v>
      </c>
      <c r="S518" s="18">
        <v>0.41303578799999985</v>
      </c>
    </row>
    <row r="519" spans="14:19" ht="15.75" customHeight="1" x14ac:dyDescent="0.25">
      <c r="N519" s="17">
        <v>516</v>
      </c>
      <c r="O519" s="17">
        <v>0.44</v>
      </c>
      <c r="P519" s="17">
        <v>99</v>
      </c>
      <c r="Q519" s="17">
        <v>48</v>
      </c>
      <c r="R519" s="17">
        <f t="shared" si="0"/>
        <v>1.1009161994416932</v>
      </c>
      <c r="S519" s="18">
        <v>7.7252219999999951E-3</v>
      </c>
    </row>
    <row r="520" spans="14:19" ht="15.75" customHeight="1" x14ac:dyDescent="0.25">
      <c r="N520" s="17">
        <v>517</v>
      </c>
      <c r="O520" s="17">
        <v>0.77</v>
      </c>
      <c r="P520" s="17">
        <v>99</v>
      </c>
      <c r="Q520" s="17">
        <v>62</v>
      </c>
      <c r="R520" s="17">
        <f t="shared" si="0"/>
        <v>0.96543109544169314</v>
      </c>
      <c r="S520" s="18">
        <v>1E-3</v>
      </c>
    </row>
    <row r="521" spans="14:19" ht="15.75" customHeight="1" x14ac:dyDescent="0.25">
      <c r="N521" s="17">
        <v>518</v>
      </c>
      <c r="O521" s="17">
        <v>0.26</v>
      </c>
      <c r="P521" s="17">
        <v>47</v>
      </c>
      <c r="Q521" s="17">
        <v>83</v>
      </c>
      <c r="R521" s="17">
        <f t="shared" si="0"/>
        <v>-8.724496013365465E-3</v>
      </c>
      <c r="S521" s="18">
        <v>1E-3</v>
      </c>
    </row>
    <row r="522" spans="14:19" ht="15.75" customHeight="1" x14ac:dyDescent="0.25">
      <c r="N522" s="17">
        <v>519</v>
      </c>
      <c r="O522" s="17">
        <v>0.93</v>
      </c>
      <c r="P522" s="17">
        <v>3</v>
      </c>
      <c r="Q522" s="17">
        <v>78</v>
      </c>
      <c r="R522" s="17">
        <f t="shared" si="0"/>
        <v>-7.2093960000900563E-3</v>
      </c>
      <c r="S522" s="18">
        <v>7.18081E-2</v>
      </c>
    </row>
    <row r="523" spans="14:19" ht="15.75" customHeight="1" x14ac:dyDescent="0.25">
      <c r="N523" s="17">
        <v>520</v>
      </c>
      <c r="O523" s="17">
        <v>0.57999999999999996</v>
      </c>
      <c r="P523" s="17">
        <v>20</v>
      </c>
      <c r="Q523" s="17">
        <v>23</v>
      </c>
      <c r="R523" s="17">
        <f t="shared" si="0"/>
        <v>3.0645267999999993E-2</v>
      </c>
      <c r="S523" s="18">
        <v>0.51636059899794418</v>
      </c>
    </row>
    <row r="524" spans="14:19" ht="15.75" customHeight="1" x14ac:dyDescent="0.25">
      <c r="N524" s="17">
        <v>521</v>
      </c>
      <c r="O524" s="17">
        <v>0.14000000000000001</v>
      </c>
      <c r="P524" s="17">
        <v>50</v>
      </c>
      <c r="Q524" s="17">
        <v>6</v>
      </c>
      <c r="R524" s="17">
        <f t="shared" si="0"/>
        <v>0.38374012400000002</v>
      </c>
      <c r="S524" s="18">
        <v>0.14742158270186137</v>
      </c>
    </row>
    <row r="525" spans="14:19" ht="15.75" customHeight="1" x14ac:dyDescent="0.25">
      <c r="N525" s="17">
        <v>522</v>
      </c>
      <c r="O525" s="17">
        <v>0.55000000000000004</v>
      </c>
      <c r="P525" s="17">
        <v>64</v>
      </c>
      <c r="Q525" s="17">
        <v>98</v>
      </c>
      <c r="R525" s="17">
        <f t="shared" si="0"/>
        <v>5.8227717968919172E-2</v>
      </c>
      <c r="S525" s="18">
        <v>0.13385226000000003</v>
      </c>
    </row>
    <row r="526" spans="14:19" ht="15.75" customHeight="1" x14ac:dyDescent="0.25">
      <c r="N526" s="17">
        <v>523</v>
      </c>
      <c r="O526" s="17">
        <v>0.94</v>
      </c>
      <c r="P526" s="17">
        <v>53</v>
      </c>
      <c r="Q526" s="17">
        <v>99</v>
      </c>
      <c r="R526" s="17">
        <f t="shared" si="0"/>
        <v>-4.4182535254135437E-2</v>
      </c>
      <c r="S526" s="18">
        <v>0.86801732332593251</v>
      </c>
    </row>
    <row r="527" spans="14:19" ht="15.75" customHeight="1" x14ac:dyDescent="0.25">
      <c r="N527" s="17">
        <v>524</v>
      </c>
      <c r="O527" s="17">
        <v>1</v>
      </c>
      <c r="P527" s="17">
        <v>14</v>
      </c>
      <c r="Q527" s="17">
        <v>56</v>
      </c>
      <c r="R527" s="17">
        <f t="shared" si="0"/>
        <v>-3.0884599999999995E-2</v>
      </c>
      <c r="S527" s="18">
        <v>9.1822450000000014E-2</v>
      </c>
    </row>
    <row r="528" spans="14:19" ht="15.75" customHeight="1" x14ac:dyDescent="0.25">
      <c r="N528" s="17">
        <v>525</v>
      </c>
      <c r="O528" s="17">
        <v>0.21</v>
      </c>
      <c r="P528" s="17">
        <v>60</v>
      </c>
      <c r="Q528" s="17">
        <v>59</v>
      </c>
      <c r="R528" s="17">
        <f t="shared" si="0"/>
        <v>0.2450205260000001</v>
      </c>
      <c r="S528" s="18">
        <v>1E-3</v>
      </c>
    </row>
    <row r="529" spans="14:19" ht="15.75" customHeight="1" x14ac:dyDescent="0.25">
      <c r="N529" s="17">
        <v>526</v>
      </c>
      <c r="O529" s="17">
        <v>0.67</v>
      </c>
      <c r="P529" s="17">
        <v>78</v>
      </c>
      <c r="Q529" s="17">
        <v>34</v>
      </c>
      <c r="R529" s="17">
        <f t="shared" si="0"/>
        <v>0.72278492599966393</v>
      </c>
      <c r="S529" s="18">
        <v>0.302806874</v>
      </c>
    </row>
    <row r="530" spans="14:19" ht="15.75" customHeight="1" x14ac:dyDescent="0.25">
      <c r="N530" s="17">
        <v>527</v>
      </c>
      <c r="O530" s="17">
        <v>0.39</v>
      </c>
      <c r="P530" s="17">
        <v>20</v>
      </c>
      <c r="Q530" s="17">
        <v>19</v>
      </c>
      <c r="R530" s="17">
        <f t="shared" si="0"/>
        <v>3.7941593999999995E-2</v>
      </c>
      <c r="S530" s="18">
        <v>1E-3</v>
      </c>
    </row>
    <row r="531" spans="14:19" ht="15.75" customHeight="1" x14ac:dyDescent="0.25">
      <c r="N531" s="17">
        <v>528</v>
      </c>
      <c r="O531" s="17">
        <v>0.8</v>
      </c>
      <c r="P531" s="17">
        <v>92</v>
      </c>
      <c r="Q531" s="17">
        <v>44</v>
      </c>
      <c r="R531" s="17">
        <f t="shared" si="0"/>
        <v>0.9606725160102475</v>
      </c>
      <c r="S531" s="18">
        <v>2.5231471999999974E-2</v>
      </c>
    </row>
    <row r="532" spans="14:19" ht="15.75" customHeight="1" x14ac:dyDescent="0.25">
      <c r="N532" s="17">
        <v>529</v>
      </c>
      <c r="O532" s="17">
        <v>0.08</v>
      </c>
      <c r="P532" s="17">
        <v>37</v>
      </c>
      <c r="Q532" s="17">
        <v>87</v>
      </c>
      <c r="R532" s="17">
        <f t="shared" si="0"/>
        <v>-7.523148872973115E-2</v>
      </c>
      <c r="S532" s="18">
        <v>1.776910000000001E-2</v>
      </c>
    </row>
    <row r="533" spans="14:19" ht="15.75" customHeight="1" x14ac:dyDescent="0.25">
      <c r="N533" s="17">
        <v>530</v>
      </c>
      <c r="O533" s="17">
        <v>0.14000000000000001</v>
      </c>
      <c r="P533" s="17">
        <v>75</v>
      </c>
      <c r="Q533" s="17">
        <v>68</v>
      </c>
      <c r="R533" s="17">
        <f t="shared" si="0"/>
        <v>0.41192652399998325</v>
      </c>
      <c r="S533" s="18">
        <v>1E-3</v>
      </c>
    </row>
    <row r="534" spans="14:19" ht="15.75" customHeight="1" x14ac:dyDescent="0.25">
      <c r="N534" s="17">
        <v>531</v>
      </c>
      <c r="O534" s="17">
        <v>0.81</v>
      </c>
      <c r="P534" s="17">
        <v>77</v>
      </c>
      <c r="Q534" s="17">
        <v>82</v>
      </c>
      <c r="R534" s="17">
        <f t="shared" si="0"/>
        <v>0.34168094399495974</v>
      </c>
      <c r="S534" s="18">
        <v>1E-3</v>
      </c>
    </row>
    <row r="535" spans="14:19" ht="15.75" customHeight="1" x14ac:dyDescent="0.25">
      <c r="N535" s="17">
        <v>532</v>
      </c>
      <c r="O535" s="17">
        <v>0.22</v>
      </c>
      <c r="P535" s="17">
        <v>12</v>
      </c>
      <c r="Q535" s="17">
        <v>19</v>
      </c>
      <c r="R535" s="17">
        <f t="shared" si="0"/>
        <v>9.3861080000000041E-3</v>
      </c>
      <c r="S535" s="18">
        <v>0.61911537199987665</v>
      </c>
    </row>
    <row r="536" spans="14:19" ht="15.75" customHeight="1" x14ac:dyDescent="0.25">
      <c r="N536" s="17">
        <v>533</v>
      </c>
      <c r="O536" s="17">
        <v>0.03</v>
      </c>
      <c r="P536" s="17">
        <v>45</v>
      </c>
      <c r="Q536" s="17">
        <v>46</v>
      </c>
      <c r="R536" s="17">
        <f t="shared" si="0"/>
        <v>0.13801328799999996</v>
      </c>
      <c r="S536" s="18">
        <v>1E-3</v>
      </c>
    </row>
    <row r="537" spans="14:19" ht="15.75" customHeight="1" x14ac:dyDescent="0.25">
      <c r="N537" s="17">
        <v>534</v>
      </c>
      <c r="O537" s="17">
        <v>0.68</v>
      </c>
      <c r="P537" s="17">
        <v>4</v>
      </c>
      <c r="Q537" s="17">
        <v>36</v>
      </c>
      <c r="R537" s="17">
        <f t="shared" si="0"/>
        <v>-3.3878239999999989E-3</v>
      </c>
      <c r="S537" s="18">
        <v>1.2676380986045797</v>
      </c>
    </row>
    <row r="538" spans="14:19" ht="15.75" customHeight="1" x14ac:dyDescent="0.25">
      <c r="N538" s="17">
        <v>535</v>
      </c>
      <c r="O538" s="17">
        <v>0.87</v>
      </c>
      <c r="P538" s="17">
        <v>69</v>
      </c>
      <c r="Q538" s="17">
        <v>30</v>
      </c>
      <c r="R538" s="17">
        <f t="shared" si="0"/>
        <v>0.57098330399999997</v>
      </c>
      <c r="S538" s="18">
        <v>7.7041736701861416E-2</v>
      </c>
    </row>
    <row r="539" spans="14:19" ht="15.75" customHeight="1" x14ac:dyDescent="0.25">
      <c r="N539" s="17">
        <v>536</v>
      </c>
      <c r="O539" s="17">
        <v>0.79</v>
      </c>
      <c r="P539" s="17">
        <v>74</v>
      </c>
      <c r="Q539" s="17">
        <v>60</v>
      </c>
      <c r="R539" s="17">
        <f t="shared" si="0"/>
        <v>0.45304199799999395</v>
      </c>
      <c r="S539" s="18">
        <v>0.85889967999325256</v>
      </c>
    </row>
    <row r="540" spans="14:19" ht="15.75" customHeight="1" x14ac:dyDescent="0.25">
      <c r="N540" s="17">
        <v>537</v>
      </c>
      <c r="O540" s="17">
        <v>0.61</v>
      </c>
      <c r="P540" s="17">
        <v>45</v>
      </c>
      <c r="Q540" s="17">
        <v>23</v>
      </c>
      <c r="R540" s="17">
        <f t="shared" si="0"/>
        <v>0.23746635599999999</v>
      </c>
      <c r="S540" s="18">
        <v>1E-3</v>
      </c>
    </row>
    <row r="541" spans="14:19" ht="15.75" customHeight="1" x14ac:dyDescent="0.25">
      <c r="N541" s="17">
        <v>538</v>
      </c>
      <c r="O541" s="17">
        <v>0.33</v>
      </c>
      <c r="P541" s="17">
        <v>93</v>
      </c>
      <c r="Q541" s="17">
        <v>9</v>
      </c>
      <c r="R541" s="17">
        <f t="shared" si="0"/>
        <v>1.3034367058419969</v>
      </c>
      <c r="S541" s="18">
        <v>3.8778240000000033E-2</v>
      </c>
    </row>
    <row r="542" spans="14:19" ht="15.75" customHeight="1" x14ac:dyDescent="0.25">
      <c r="N542" s="17">
        <v>539</v>
      </c>
      <c r="O542" s="17">
        <v>0.41</v>
      </c>
      <c r="P542" s="17">
        <v>55</v>
      </c>
      <c r="Q542" s="17">
        <v>94</v>
      </c>
      <c r="R542" s="17">
        <f t="shared" si="0"/>
        <v>-2.947724247463587E-3</v>
      </c>
      <c r="S542" s="18">
        <v>0.49165599999999959</v>
      </c>
    </row>
    <row r="543" spans="14:19" ht="15.75" customHeight="1" x14ac:dyDescent="0.25">
      <c r="N543" s="17">
        <v>540</v>
      </c>
      <c r="O543" s="17">
        <v>0.23</v>
      </c>
      <c r="P543" s="17">
        <v>60</v>
      </c>
      <c r="Q543" s="17">
        <v>30</v>
      </c>
      <c r="R543" s="17">
        <f t="shared" si="0"/>
        <v>0.41351733800000001</v>
      </c>
      <c r="S543" s="18">
        <v>3.6632360000000007E-3</v>
      </c>
    </row>
    <row r="544" spans="14:19" ht="15.75" customHeight="1" x14ac:dyDescent="0.25">
      <c r="N544" s="17">
        <v>541</v>
      </c>
      <c r="O544" s="17">
        <v>0.31</v>
      </c>
      <c r="P544" s="17">
        <v>15</v>
      </c>
      <c r="Q544" s="17">
        <v>95</v>
      </c>
      <c r="R544" s="17">
        <f t="shared" si="0"/>
        <v>-8.3495919298138557E-2</v>
      </c>
      <c r="S544" s="18">
        <v>0.23497086000000003</v>
      </c>
    </row>
    <row r="545" spans="14:19" ht="15.75" customHeight="1" x14ac:dyDescent="0.25">
      <c r="N545" s="17">
        <v>542</v>
      </c>
      <c r="O545" s="17">
        <v>0.05</v>
      </c>
      <c r="P545" s="17">
        <v>70</v>
      </c>
      <c r="Q545" s="17">
        <v>67</v>
      </c>
      <c r="R545" s="17">
        <f t="shared" si="0"/>
        <v>0.33789272999999992</v>
      </c>
      <c r="S545" s="18">
        <v>0.50751277666888905</v>
      </c>
    </row>
    <row r="546" spans="14:19" ht="15.75" customHeight="1" x14ac:dyDescent="0.25">
      <c r="N546" s="17">
        <v>543</v>
      </c>
      <c r="O546" s="17">
        <v>0.31</v>
      </c>
      <c r="P546" s="17">
        <v>5</v>
      </c>
      <c r="Q546" s="17">
        <v>40</v>
      </c>
      <c r="R546" s="17">
        <f t="shared" si="0"/>
        <v>-6.4319839999999982E-3</v>
      </c>
      <c r="S546" s="18">
        <v>1E-3</v>
      </c>
    </row>
    <row r="547" spans="14:19" ht="15.75" customHeight="1" x14ac:dyDescent="0.25">
      <c r="N547" s="17">
        <v>544</v>
      </c>
      <c r="O547" s="17">
        <v>0.62</v>
      </c>
      <c r="P547" s="17">
        <v>16</v>
      </c>
      <c r="Q547" s="17">
        <v>25</v>
      </c>
      <c r="R547" s="17">
        <f t="shared" si="0"/>
        <v>1.2628859999999997E-2</v>
      </c>
      <c r="S547" s="18">
        <v>0.21438767659997679</v>
      </c>
    </row>
    <row r="548" spans="14:19" ht="15.75" customHeight="1" x14ac:dyDescent="0.25">
      <c r="N548" s="17">
        <v>545</v>
      </c>
      <c r="O548" s="17">
        <v>0.47</v>
      </c>
      <c r="P548" s="17">
        <v>62</v>
      </c>
      <c r="Q548" s="17">
        <v>81</v>
      </c>
      <c r="R548" s="17">
        <f t="shared" si="0"/>
        <v>0.13991535799819133</v>
      </c>
      <c r="S548" s="18">
        <v>3.5157381999999994E-2</v>
      </c>
    </row>
    <row r="549" spans="14:19" ht="15.75" customHeight="1" x14ac:dyDescent="0.25">
      <c r="N549" s="17">
        <v>546</v>
      </c>
      <c r="O549" s="17">
        <v>0.92</v>
      </c>
      <c r="P549" s="17">
        <v>33</v>
      </c>
      <c r="Q549" s="17">
        <v>91</v>
      </c>
      <c r="R549" s="17">
        <f t="shared" si="0"/>
        <v>-9.8261223841975165E-2</v>
      </c>
      <c r="S549" s="18">
        <v>0.34747699200000004</v>
      </c>
    </row>
    <row r="550" spans="14:19" ht="15.75" customHeight="1" x14ac:dyDescent="0.25">
      <c r="N550" s="17">
        <v>547</v>
      </c>
      <c r="O550" s="17">
        <v>0.5</v>
      </c>
      <c r="P550" s="17">
        <v>65</v>
      </c>
      <c r="Q550" s="17">
        <v>50</v>
      </c>
      <c r="R550" s="17">
        <f t="shared" si="0"/>
        <v>0.37171730000000003</v>
      </c>
      <c r="S550" s="18">
        <v>0.62888158999995458</v>
      </c>
    </row>
    <row r="551" spans="14:19" ht="15.75" customHeight="1" x14ac:dyDescent="0.25">
      <c r="N551" s="17">
        <v>548</v>
      </c>
      <c r="O551" s="17">
        <v>0.81</v>
      </c>
      <c r="P551" s="17">
        <v>17</v>
      </c>
      <c r="Q551" s="17">
        <v>26</v>
      </c>
      <c r="R551" s="17">
        <f t="shared" si="0"/>
        <v>1.4244504000000012E-2</v>
      </c>
      <c r="S551" s="18">
        <v>0.61435940999995442</v>
      </c>
    </row>
    <row r="552" spans="14:19" ht="15.75" customHeight="1" x14ac:dyDescent="0.25">
      <c r="N552" s="17">
        <v>549</v>
      </c>
      <c r="O552" s="17">
        <v>0.96</v>
      </c>
      <c r="P552" s="17">
        <v>68</v>
      </c>
      <c r="Q552" s="17">
        <v>8</v>
      </c>
      <c r="R552" s="17">
        <f t="shared" si="0"/>
        <v>0.69764104800000004</v>
      </c>
      <c r="S552" s="18">
        <v>2.5985800000000001E-3</v>
      </c>
    </row>
    <row r="553" spans="14:19" ht="15.75" customHeight="1" x14ac:dyDescent="0.25">
      <c r="N553" s="17">
        <v>550</v>
      </c>
      <c r="O553" s="17">
        <v>0.36</v>
      </c>
      <c r="P553" s="17">
        <v>36</v>
      </c>
      <c r="Q553" s="17">
        <v>3</v>
      </c>
      <c r="R553" s="17">
        <f t="shared" si="0"/>
        <v>0.20913696000000004</v>
      </c>
      <c r="S553" s="18">
        <v>4.0619839999755145E-2</v>
      </c>
    </row>
    <row r="554" spans="14:19" ht="15.75" customHeight="1" x14ac:dyDescent="0.25">
      <c r="N554" s="17">
        <v>551</v>
      </c>
      <c r="O554" s="17">
        <v>0.62</v>
      </c>
      <c r="P554" s="17">
        <v>94</v>
      </c>
      <c r="Q554" s="17">
        <v>16</v>
      </c>
      <c r="R554" s="17">
        <f t="shared" si="0"/>
        <v>1.2677612188970551</v>
      </c>
      <c r="S554" s="18">
        <v>0.31082616996362328</v>
      </c>
    </row>
    <row r="555" spans="14:19" ht="15.75" customHeight="1" x14ac:dyDescent="0.25">
      <c r="N555" s="17">
        <v>552</v>
      </c>
      <c r="O555" s="17">
        <v>0.57999999999999996</v>
      </c>
      <c r="P555" s="17">
        <v>6</v>
      </c>
      <c r="Q555" s="17">
        <v>14</v>
      </c>
      <c r="R555" s="17">
        <f t="shared" si="0"/>
        <v>3.1744199999999994E-3</v>
      </c>
      <c r="S555" s="18">
        <v>0.29732711199999928</v>
      </c>
    </row>
    <row r="556" spans="14:19" ht="15.75" customHeight="1" x14ac:dyDescent="0.25">
      <c r="N556" s="17">
        <v>553</v>
      </c>
      <c r="O556" s="17">
        <v>0.32</v>
      </c>
      <c r="P556" s="17">
        <v>74</v>
      </c>
      <c r="Q556" s="17">
        <v>26</v>
      </c>
      <c r="R556" s="17">
        <f t="shared" si="0"/>
        <v>0.69774838399999395</v>
      </c>
      <c r="S556" s="18">
        <v>1E-3</v>
      </c>
    </row>
    <row r="557" spans="14:19" ht="15.75" customHeight="1" x14ac:dyDescent="0.25">
      <c r="N557" s="17">
        <v>554</v>
      </c>
      <c r="O557" s="17">
        <v>0.2</v>
      </c>
      <c r="P557" s="17">
        <v>59</v>
      </c>
      <c r="Q557" s="17">
        <v>68</v>
      </c>
      <c r="R557" s="17">
        <f t="shared" si="0"/>
        <v>0.18058574000000002</v>
      </c>
      <c r="S557" s="18">
        <v>1E-3</v>
      </c>
    </row>
    <row r="558" spans="14:19" ht="15.75" customHeight="1" x14ac:dyDescent="0.25">
      <c r="N558" s="17">
        <v>555</v>
      </c>
      <c r="O558" s="17">
        <v>0.53</v>
      </c>
      <c r="P558" s="17">
        <v>11</v>
      </c>
      <c r="Q558" s="17">
        <v>97</v>
      </c>
      <c r="R558" s="17">
        <f t="shared" si="0"/>
        <v>-6.5672793399977628E-2</v>
      </c>
      <c r="S558" s="18">
        <v>7.8904800000000001E-3</v>
      </c>
    </row>
    <row r="559" spans="14:19" ht="15.75" customHeight="1" x14ac:dyDescent="0.25">
      <c r="N559" s="17">
        <v>556</v>
      </c>
      <c r="O559" s="17">
        <v>0.01</v>
      </c>
      <c r="P559" s="17">
        <v>93</v>
      </c>
      <c r="Q559" s="17">
        <v>17</v>
      </c>
      <c r="R559" s="17">
        <f t="shared" si="0"/>
        <v>1.230522689841997</v>
      </c>
      <c r="S559" s="18">
        <v>0.12425978</v>
      </c>
    </row>
    <row r="560" spans="14:19" ht="15.75" customHeight="1" x14ac:dyDescent="0.25">
      <c r="N560" s="17">
        <v>557</v>
      </c>
      <c r="O560" s="17">
        <v>0.3</v>
      </c>
      <c r="P560" s="17">
        <v>39</v>
      </c>
      <c r="Q560" s="17">
        <v>48</v>
      </c>
      <c r="R560" s="17">
        <f t="shared" si="0"/>
        <v>7.7122860000000001E-2</v>
      </c>
      <c r="S560" s="18">
        <v>1E-3</v>
      </c>
    </row>
    <row r="561" spans="14:19" ht="15.75" customHeight="1" x14ac:dyDescent="0.25">
      <c r="N561" s="17">
        <v>558</v>
      </c>
      <c r="O561" s="17">
        <v>0.15</v>
      </c>
      <c r="P561" s="17">
        <v>72</v>
      </c>
      <c r="Q561" s="17">
        <v>67</v>
      </c>
      <c r="R561" s="17">
        <f t="shared" si="0"/>
        <v>0.36952500999999915</v>
      </c>
      <c r="S561" s="18">
        <v>0.11365006999999841</v>
      </c>
    </row>
    <row r="562" spans="14:19" ht="15.75" customHeight="1" x14ac:dyDescent="0.25">
      <c r="N562" s="17">
        <v>559</v>
      </c>
      <c r="O562" s="17">
        <v>0.84</v>
      </c>
      <c r="P562" s="17">
        <v>97</v>
      </c>
      <c r="Q562" s="17">
        <v>50</v>
      </c>
      <c r="R562" s="17">
        <f t="shared" si="0"/>
        <v>1.0304586786045797</v>
      </c>
      <c r="S562" s="18">
        <v>2.8194655999999998E-2</v>
      </c>
    </row>
    <row r="563" spans="14:19" ht="15.75" customHeight="1" x14ac:dyDescent="0.25">
      <c r="N563" s="17">
        <v>560</v>
      </c>
      <c r="O563" s="17">
        <v>0.41</v>
      </c>
      <c r="P563" s="17">
        <v>50</v>
      </c>
      <c r="Q563" s="17">
        <v>66</v>
      </c>
      <c r="R563" s="17">
        <f t="shared" si="0"/>
        <v>9.4917505999999985E-2</v>
      </c>
      <c r="S563" s="18">
        <v>1E-3</v>
      </c>
    </row>
    <row r="564" spans="14:19" ht="15.75" customHeight="1" x14ac:dyDescent="0.25">
      <c r="N564" s="17">
        <v>561</v>
      </c>
      <c r="O564" s="17">
        <v>0.2</v>
      </c>
      <c r="P564" s="17">
        <v>5</v>
      </c>
      <c r="Q564" s="17">
        <v>57</v>
      </c>
      <c r="R564" s="17">
        <f t="shared" si="0"/>
        <v>-1.2174279999999999E-2</v>
      </c>
      <c r="S564" s="18">
        <v>0.23821606400000001</v>
      </c>
    </row>
    <row r="565" spans="14:19" ht="15.75" customHeight="1" x14ac:dyDescent="0.25">
      <c r="N565" s="17">
        <v>562</v>
      </c>
      <c r="O565" s="17">
        <v>0.21</v>
      </c>
      <c r="P565" s="17">
        <v>100</v>
      </c>
      <c r="Q565" s="17">
        <v>5</v>
      </c>
      <c r="R565" s="17">
        <f t="shared" si="0"/>
        <v>1.5474976095204664</v>
      </c>
      <c r="S565" s="18">
        <v>0.51784304999995456</v>
      </c>
    </row>
    <row r="566" spans="14:19" ht="15.75" customHeight="1" x14ac:dyDescent="0.25">
      <c r="N566" s="17">
        <v>563</v>
      </c>
      <c r="O566" s="17">
        <v>0.84</v>
      </c>
      <c r="P566" s="17">
        <v>27</v>
      </c>
      <c r="Q566" s="17">
        <v>4</v>
      </c>
      <c r="R566" s="17">
        <f t="shared" si="0"/>
        <v>0.11711911599999998</v>
      </c>
      <c r="S566" s="18">
        <v>1E-3</v>
      </c>
    </row>
    <row r="567" spans="14:19" ht="15.75" customHeight="1" x14ac:dyDescent="0.25">
      <c r="N567" s="17">
        <v>564</v>
      </c>
      <c r="O567" s="17">
        <v>0.9</v>
      </c>
      <c r="P567" s="17">
        <v>14</v>
      </c>
      <c r="Q567" s="17">
        <v>54</v>
      </c>
      <c r="R567" s="17">
        <f t="shared" si="0"/>
        <v>-2.8427819999999996E-2</v>
      </c>
      <c r="S567" s="18">
        <v>1E-3</v>
      </c>
    </row>
    <row r="568" spans="14:19" ht="15.75" customHeight="1" x14ac:dyDescent="0.25">
      <c r="N568" s="17">
        <v>565</v>
      </c>
      <c r="O568" s="17">
        <v>0.9</v>
      </c>
      <c r="P568" s="17">
        <v>31</v>
      </c>
      <c r="Q568" s="17">
        <v>42</v>
      </c>
      <c r="R568" s="17">
        <f t="shared" si="0"/>
        <v>4.2328100000000021E-2</v>
      </c>
      <c r="S568" s="18">
        <v>0.29767721000000008</v>
      </c>
    </row>
    <row r="569" spans="14:19" ht="15.75" customHeight="1" x14ac:dyDescent="0.25">
      <c r="N569" s="17">
        <v>566</v>
      </c>
      <c r="O569" s="17">
        <v>0.05</v>
      </c>
      <c r="P569" s="17">
        <v>74</v>
      </c>
      <c r="Q569" s="17">
        <v>42</v>
      </c>
      <c r="R569" s="17">
        <f t="shared" si="0"/>
        <v>0.58238800999999407</v>
      </c>
      <c r="S569" s="18">
        <v>0.25903308800000002</v>
      </c>
    </row>
    <row r="570" spans="14:19" ht="15.75" customHeight="1" x14ac:dyDescent="0.25">
      <c r="N570" s="17">
        <v>567</v>
      </c>
      <c r="O570" s="17">
        <v>0.28000000000000003</v>
      </c>
      <c r="P570" s="17">
        <v>84</v>
      </c>
      <c r="Q570" s="17">
        <v>12</v>
      </c>
      <c r="R570" s="17">
        <f t="shared" si="0"/>
        <v>1.0360058558644769</v>
      </c>
      <c r="S570" s="18">
        <v>0.60352352927793829</v>
      </c>
    </row>
    <row r="571" spans="14:19" ht="15.75" customHeight="1" x14ac:dyDescent="0.25">
      <c r="N571" s="17">
        <v>568</v>
      </c>
      <c r="O571" s="17">
        <v>0.22</v>
      </c>
      <c r="P571" s="17">
        <v>52</v>
      </c>
      <c r="Q571" s="17">
        <v>53</v>
      </c>
      <c r="R571" s="17">
        <f t="shared" si="0"/>
        <v>0.17946962799999996</v>
      </c>
      <c r="S571" s="18">
        <v>0.36357167200000007</v>
      </c>
    </row>
    <row r="572" spans="14:19" ht="15.75" customHeight="1" x14ac:dyDescent="0.25">
      <c r="N572" s="17">
        <v>569</v>
      </c>
      <c r="O572" s="17">
        <v>0.7</v>
      </c>
      <c r="P572" s="17">
        <v>27</v>
      </c>
      <c r="Q572" s="17">
        <v>65</v>
      </c>
      <c r="R572" s="17">
        <f t="shared" si="0"/>
        <v>-3.7020119999999976E-2</v>
      </c>
      <c r="S572" s="18">
        <v>0.42143417599999794</v>
      </c>
    </row>
    <row r="573" spans="14:19" ht="15.75" customHeight="1" x14ac:dyDescent="0.25">
      <c r="N573" s="17">
        <v>570</v>
      </c>
      <c r="O573" s="17">
        <v>0.67</v>
      </c>
      <c r="P573" s="17">
        <v>39</v>
      </c>
      <c r="Q573" s="17">
        <v>39</v>
      </c>
      <c r="R573" s="17">
        <f t="shared" si="0"/>
        <v>0.11069142399999998</v>
      </c>
      <c r="S573" s="18">
        <v>0.45953878000000004</v>
      </c>
    </row>
    <row r="574" spans="14:19" ht="15.75" customHeight="1" x14ac:dyDescent="0.25">
      <c r="N574" s="17">
        <v>571</v>
      </c>
      <c r="O574" s="17">
        <v>0.02</v>
      </c>
      <c r="P574" s="17">
        <v>84</v>
      </c>
      <c r="Q574" s="17">
        <v>42</v>
      </c>
      <c r="R574" s="17">
        <f t="shared" si="0"/>
        <v>0.7899436038644766</v>
      </c>
      <c r="S574" s="18">
        <v>1E-3</v>
      </c>
    </row>
    <row r="575" spans="14:19" ht="15.75" customHeight="1" x14ac:dyDescent="0.25">
      <c r="N575" s="17">
        <v>572</v>
      </c>
      <c r="O575" s="17">
        <v>0.96</v>
      </c>
      <c r="P575" s="17">
        <v>30</v>
      </c>
      <c r="Q575" s="17">
        <v>75</v>
      </c>
      <c r="R575" s="17">
        <f t="shared" si="0"/>
        <v>-5.6651544000004481E-2</v>
      </c>
      <c r="S575" s="18">
        <v>1E-3</v>
      </c>
    </row>
    <row r="576" spans="14:19" ht="15.75" customHeight="1" x14ac:dyDescent="0.25">
      <c r="N576" s="17">
        <v>573</v>
      </c>
      <c r="O576" s="17">
        <v>0.25</v>
      </c>
      <c r="P576" s="17">
        <v>32</v>
      </c>
      <c r="Q576" s="17">
        <v>83</v>
      </c>
      <c r="R576" s="17">
        <f t="shared" si="0"/>
        <v>-7.5704450013365482E-2</v>
      </c>
      <c r="S576" s="18">
        <v>0.12980380800000008</v>
      </c>
    </row>
    <row r="577" spans="14:19" ht="15.75" customHeight="1" x14ac:dyDescent="0.25">
      <c r="N577" s="17">
        <v>574</v>
      </c>
      <c r="O577" s="17">
        <v>0.35</v>
      </c>
      <c r="P577" s="17">
        <v>79</v>
      </c>
      <c r="Q577" s="17">
        <v>27</v>
      </c>
      <c r="R577" s="17">
        <f t="shared" si="0"/>
        <v>0.797948319999087</v>
      </c>
      <c r="S577" s="18">
        <v>1.1228362E-2</v>
      </c>
    </row>
    <row r="578" spans="14:19" ht="15.75" customHeight="1" x14ac:dyDescent="0.25">
      <c r="N578" s="17">
        <v>575</v>
      </c>
      <c r="O578" s="17">
        <v>0.19</v>
      </c>
      <c r="P578" s="17">
        <v>79</v>
      </c>
      <c r="Q578" s="17">
        <v>68</v>
      </c>
      <c r="R578" s="17">
        <f t="shared" si="0"/>
        <v>0.48215690799908706</v>
      </c>
      <c r="S578" s="18">
        <v>8.671561999999999E-3</v>
      </c>
    </row>
    <row r="579" spans="14:19" ht="15.75" customHeight="1" x14ac:dyDescent="0.25">
      <c r="N579" s="17">
        <v>576</v>
      </c>
      <c r="O579" s="17">
        <v>0.4</v>
      </c>
      <c r="P579" s="17">
        <v>23</v>
      </c>
      <c r="Q579" s="17">
        <v>100</v>
      </c>
      <c r="R579" s="17">
        <f t="shared" si="0"/>
        <v>-0.11898342286873212</v>
      </c>
      <c r="S579" s="18">
        <v>0.16116660800000002</v>
      </c>
    </row>
    <row r="580" spans="14:19" ht="15.75" customHeight="1" x14ac:dyDescent="0.25">
      <c r="N580" s="17">
        <v>577</v>
      </c>
      <c r="O580" s="17">
        <v>0.32</v>
      </c>
      <c r="P580" s="17">
        <v>88</v>
      </c>
      <c r="Q580" s="17">
        <v>47</v>
      </c>
      <c r="R580" s="17">
        <f t="shared" si="0"/>
        <v>0.83879596860066974</v>
      </c>
      <c r="S580" s="18">
        <v>1.2931858155204663</v>
      </c>
    </row>
    <row r="581" spans="14:19" ht="15.75" customHeight="1" x14ac:dyDescent="0.25">
      <c r="N581" s="17">
        <v>578</v>
      </c>
      <c r="O581" s="17">
        <v>0.85</v>
      </c>
      <c r="P581" s="17">
        <v>20</v>
      </c>
      <c r="Q581" s="17">
        <v>27</v>
      </c>
      <c r="R581" s="17">
        <f t="shared" si="0"/>
        <v>2.3358909999999997E-2</v>
      </c>
      <c r="S581" s="18">
        <v>0.79300905860457527</v>
      </c>
    </row>
    <row r="582" spans="14:19" ht="15.75" customHeight="1" x14ac:dyDescent="0.25">
      <c r="N582" s="17">
        <v>579</v>
      </c>
      <c r="O582" s="17">
        <v>0.62</v>
      </c>
      <c r="P582" s="17">
        <v>52</v>
      </c>
      <c r="Q582" s="17">
        <v>31</v>
      </c>
      <c r="R582" s="17">
        <f t="shared" si="0"/>
        <v>0.28989658799999996</v>
      </c>
      <c r="S582" s="18">
        <v>1E-3</v>
      </c>
    </row>
    <row r="583" spans="14:19" ht="15.75" customHeight="1" x14ac:dyDescent="0.25">
      <c r="N583" s="17">
        <v>580</v>
      </c>
      <c r="O583" s="17">
        <v>0.73</v>
      </c>
      <c r="P583" s="17">
        <v>29</v>
      </c>
      <c r="Q583" s="17">
        <v>35</v>
      </c>
      <c r="R583" s="17">
        <f t="shared" si="0"/>
        <v>5.0155635999999976E-2</v>
      </c>
      <c r="S583" s="18">
        <v>0.41621691</v>
      </c>
    </row>
    <row r="584" spans="14:19" ht="15.75" customHeight="1" x14ac:dyDescent="0.25">
      <c r="N584" s="17">
        <v>581</v>
      </c>
      <c r="O584" s="17">
        <v>0.75</v>
      </c>
      <c r="P584" s="17">
        <v>24</v>
      </c>
      <c r="Q584" s="17">
        <v>28</v>
      </c>
      <c r="R584" s="17">
        <f t="shared" si="0"/>
        <v>3.9633850000000005E-2</v>
      </c>
      <c r="S584" s="18">
        <v>1E-3</v>
      </c>
    </row>
    <row r="585" spans="14:19" ht="15.75" customHeight="1" x14ac:dyDescent="0.25">
      <c r="N585" s="17">
        <v>582</v>
      </c>
      <c r="O585" s="17">
        <v>0.62</v>
      </c>
      <c r="P585" s="17">
        <v>82</v>
      </c>
      <c r="Q585" s="17">
        <v>53</v>
      </c>
      <c r="R585" s="17">
        <f t="shared" si="0"/>
        <v>0.65824302798165901</v>
      </c>
      <c r="S585" s="18">
        <v>0.51065767399999396</v>
      </c>
    </row>
    <row r="586" spans="14:19" ht="15.75" customHeight="1" x14ac:dyDescent="0.25">
      <c r="N586" s="17">
        <v>583</v>
      </c>
      <c r="O586" s="17">
        <v>0.87</v>
      </c>
      <c r="P586" s="17">
        <v>10</v>
      </c>
      <c r="Q586" s="17">
        <v>16</v>
      </c>
      <c r="R586" s="17">
        <f t="shared" si="0"/>
        <v>7.8954220000000009E-3</v>
      </c>
      <c r="S586" s="18">
        <v>1.1461452189986094</v>
      </c>
    </row>
    <row r="587" spans="14:19" ht="15.75" customHeight="1" x14ac:dyDescent="0.25">
      <c r="N587" s="17">
        <v>584</v>
      </c>
      <c r="O587" s="17">
        <v>0.64</v>
      </c>
      <c r="P587" s="17">
        <v>15</v>
      </c>
      <c r="Q587" s="17">
        <v>31</v>
      </c>
      <c r="R587" s="17">
        <f t="shared" si="0"/>
        <v>1.8184640000000001E-3</v>
      </c>
      <c r="S587" s="18">
        <v>0.13831774327026888</v>
      </c>
    </row>
    <row r="588" spans="14:19" ht="15.75" customHeight="1" x14ac:dyDescent="0.25">
      <c r="N588" s="17">
        <v>585</v>
      </c>
      <c r="O588" s="17">
        <v>0.51</v>
      </c>
      <c r="P588" s="17">
        <v>24</v>
      </c>
      <c r="Q588" s="17">
        <v>44</v>
      </c>
      <c r="R588" s="17">
        <f t="shared" si="0"/>
        <v>3.9507619999999948E-3</v>
      </c>
      <c r="S588" s="18">
        <v>1.5747749999987817E-2</v>
      </c>
    </row>
    <row r="589" spans="14:19" ht="15.75" customHeight="1" x14ac:dyDescent="0.25">
      <c r="N589" s="17">
        <v>586</v>
      </c>
      <c r="O589" s="17">
        <v>0.02</v>
      </c>
      <c r="P589" s="17">
        <v>58</v>
      </c>
      <c r="Q589" s="17">
        <v>76</v>
      </c>
      <c r="R589" s="17">
        <f t="shared" si="0"/>
        <v>0.12380619599998784</v>
      </c>
      <c r="S589" s="18">
        <v>0.16812364400000002</v>
      </c>
    </row>
    <row r="590" spans="14:19" ht="15.75" customHeight="1" x14ac:dyDescent="0.25">
      <c r="N590" s="17">
        <v>587</v>
      </c>
      <c r="O590" s="17">
        <v>0.54</v>
      </c>
      <c r="P590" s="17">
        <v>39</v>
      </c>
      <c r="Q590" s="17">
        <v>16</v>
      </c>
      <c r="R590" s="17">
        <f t="shared" si="0"/>
        <v>0.19623338799999998</v>
      </c>
      <c r="S590" s="18">
        <v>0.51209387050191113</v>
      </c>
    </row>
    <row r="591" spans="14:19" ht="15.75" customHeight="1" x14ac:dyDescent="0.25">
      <c r="N591" s="17">
        <v>588</v>
      </c>
      <c r="O591" s="17">
        <v>0.56999999999999995</v>
      </c>
      <c r="P591" s="17">
        <v>79</v>
      </c>
      <c r="Q591" s="17">
        <v>9</v>
      </c>
      <c r="R591" s="17">
        <f t="shared" si="0"/>
        <v>0.93665482399908684</v>
      </c>
      <c r="S591" s="18">
        <v>1E-3</v>
      </c>
    </row>
    <row r="592" spans="14:19" ht="15.75" customHeight="1" x14ac:dyDescent="0.25">
      <c r="N592" s="17">
        <v>589</v>
      </c>
      <c r="O592" s="17">
        <v>0.28999999999999998</v>
      </c>
      <c r="P592" s="17">
        <v>6</v>
      </c>
      <c r="Q592" s="17">
        <v>33</v>
      </c>
      <c r="R592" s="17">
        <f t="shared" si="0"/>
        <v>-5.1427899999999995E-3</v>
      </c>
      <c r="S592" s="18">
        <v>1.0635620536489085</v>
      </c>
    </row>
    <row r="593" spans="14:19" ht="15.75" customHeight="1" x14ac:dyDescent="0.25">
      <c r="N593" s="17">
        <v>590</v>
      </c>
      <c r="O593" s="17">
        <v>0.1</v>
      </c>
      <c r="P593" s="17">
        <v>98</v>
      </c>
      <c r="Q593" s="17">
        <v>61</v>
      </c>
      <c r="R593" s="17">
        <f t="shared" si="0"/>
        <v>0.95013619890154732</v>
      </c>
      <c r="S593" s="18">
        <v>0.28816536000000004</v>
      </c>
    </row>
    <row r="594" spans="14:19" ht="15.75" customHeight="1" x14ac:dyDescent="0.25">
      <c r="N594" s="17">
        <v>591</v>
      </c>
      <c r="O594" s="17">
        <v>0.53</v>
      </c>
      <c r="P594" s="17">
        <v>34</v>
      </c>
      <c r="Q594" s="17">
        <v>71</v>
      </c>
      <c r="R594" s="17">
        <f t="shared" si="0"/>
        <v>-3.2061694000000036E-2</v>
      </c>
      <c r="S594" s="18">
        <v>0.17150973000000003</v>
      </c>
    </row>
    <row r="595" spans="14:19" ht="15.75" customHeight="1" x14ac:dyDescent="0.25">
      <c r="N595" s="17">
        <v>592</v>
      </c>
      <c r="O595" s="17">
        <v>0.27</v>
      </c>
      <c r="P595" s="17">
        <v>28</v>
      </c>
      <c r="Q595" s="17">
        <v>85</v>
      </c>
      <c r="R595" s="17">
        <f t="shared" si="0"/>
        <v>-8.7064094098758385E-2</v>
      </c>
      <c r="S595" s="18">
        <v>2.1828320000000004E-3</v>
      </c>
    </row>
    <row r="596" spans="14:19" ht="15.75" customHeight="1" x14ac:dyDescent="0.25">
      <c r="N596" s="17">
        <v>593</v>
      </c>
      <c r="O596" s="17">
        <v>0.62</v>
      </c>
      <c r="P596" s="17">
        <v>66</v>
      </c>
      <c r="Q596" s="17">
        <v>3</v>
      </c>
      <c r="R596" s="17">
        <f t="shared" si="0"/>
        <v>0.68868026000000004</v>
      </c>
      <c r="S596" s="18">
        <v>1E-3</v>
      </c>
    </row>
    <row r="597" spans="14:19" ht="15.75" customHeight="1" x14ac:dyDescent="0.25">
      <c r="N597" s="17">
        <v>594</v>
      </c>
      <c r="O597" s="17">
        <v>0.9</v>
      </c>
      <c r="P597" s="17">
        <v>50</v>
      </c>
      <c r="Q597" s="17">
        <v>97</v>
      </c>
      <c r="R597" s="17">
        <f t="shared" si="0"/>
        <v>-5.4223133399977599E-2</v>
      </c>
      <c r="S597" s="18">
        <v>1E-3</v>
      </c>
    </row>
    <row r="598" spans="14:19" ht="15.75" customHeight="1" x14ac:dyDescent="0.25">
      <c r="N598" s="17">
        <v>595</v>
      </c>
      <c r="O598" s="17">
        <v>0.09</v>
      </c>
      <c r="P598" s="17">
        <v>64</v>
      </c>
      <c r="Q598" s="17">
        <v>86</v>
      </c>
      <c r="R598" s="17">
        <f t="shared" si="0"/>
        <v>0.13260079773154698</v>
      </c>
      <c r="S598" s="18">
        <v>1E-3</v>
      </c>
    </row>
    <row r="599" spans="14:19" ht="15.75" customHeight="1" x14ac:dyDescent="0.25">
      <c r="N599" s="17">
        <v>596</v>
      </c>
      <c r="O599" s="17">
        <v>0.78</v>
      </c>
      <c r="P599" s="17">
        <v>73</v>
      </c>
      <c r="Q599" s="17">
        <v>100</v>
      </c>
      <c r="R599" s="17">
        <f t="shared" si="0"/>
        <v>0.15130568113126555</v>
      </c>
      <c r="S599" s="18">
        <v>2.5565381270268871E-2</v>
      </c>
    </row>
    <row r="600" spans="14:19" ht="15.75" customHeight="1" x14ac:dyDescent="0.25">
      <c r="N600" s="17">
        <v>597</v>
      </c>
      <c r="O600" s="17">
        <v>1</v>
      </c>
      <c r="P600" s="17">
        <v>22</v>
      </c>
      <c r="Q600" s="17">
        <v>32</v>
      </c>
      <c r="R600" s="17">
        <f t="shared" si="0"/>
        <v>2.1874600000000004E-2</v>
      </c>
      <c r="S600" s="18">
        <v>0.41964355985138529</v>
      </c>
    </row>
    <row r="601" spans="14:19" ht="15.75" customHeight="1" x14ac:dyDescent="0.25">
      <c r="N601" s="17">
        <v>598</v>
      </c>
      <c r="O601" s="17">
        <v>0.62</v>
      </c>
      <c r="P601" s="17">
        <v>84</v>
      </c>
      <c r="Q601" s="17">
        <v>82</v>
      </c>
      <c r="R601" s="17">
        <f t="shared" si="0"/>
        <v>0.46230572385955981</v>
      </c>
      <c r="S601" s="18">
        <v>0.410057122</v>
      </c>
    </row>
    <row r="602" spans="14:19" ht="15.75" customHeight="1" x14ac:dyDescent="0.25">
      <c r="N602" s="17">
        <v>599</v>
      </c>
      <c r="O602" s="17">
        <v>0.78</v>
      </c>
      <c r="P602" s="17">
        <v>44</v>
      </c>
      <c r="Q602" s="17">
        <v>94</v>
      </c>
      <c r="R602" s="17">
        <f t="shared" si="0"/>
        <v>-7.3952324247463536E-2</v>
      </c>
      <c r="S602" s="18">
        <v>1E-3</v>
      </c>
    </row>
    <row r="603" spans="14:19" ht="15.75" customHeight="1" x14ac:dyDescent="0.25">
      <c r="N603" s="17">
        <v>600</v>
      </c>
      <c r="O603" s="17">
        <v>0.5</v>
      </c>
      <c r="P603" s="17">
        <v>92</v>
      </c>
      <c r="Q603" s="17">
        <v>92</v>
      </c>
      <c r="R603" s="17">
        <f t="shared" si="0"/>
        <v>0.52880638770853028</v>
      </c>
      <c r="S603" s="18">
        <v>0.3315990239997384</v>
      </c>
    </row>
    <row r="604" spans="14:19" ht="15.75" customHeight="1" x14ac:dyDescent="0.25">
      <c r="N604" s="17">
        <v>601</v>
      </c>
      <c r="O604" s="17">
        <v>0.16</v>
      </c>
      <c r="P604" s="17">
        <v>21</v>
      </c>
      <c r="Q604" s="17">
        <v>37</v>
      </c>
      <c r="R604" s="17">
        <f t="shared" si="0"/>
        <v>8.1398000000000061E-3</v>
      </c>
      <c r="S604" s="18">
        <v>1.1179999618644767</v>
      </c>
    </row>
    <row r="605" spans="14:19" ht="15.75" customHeight="1" x14ac:dyDescent="0.25">
      <c r="N605" s="17">
        <v>602</v>
      </c>
      <c r="O605" s="17">
        <v>0.57999999999999996</v>
      </c>
      <c r="P605" s="17">
        <v>99</v>
      </c>
      <c r="Q605" s="17">
        <v>40</v>
      </c>
      <c r="R605" s="17">
        <f t="shared" si="0"/>
        <v>1.1785173674416931</v>
      </c>
      <c r="S605" s="18">
        <v>0.1639583859999669</v>
      </c>
    </row>
    <row r="606" spans="14:19" ht="15.75" customHeight="1" x14ac:dyDescent="0.25">
      <c r="N606" s="17">
        <v>603</v>
      </c>
      <c r="O606" s="17">
        <v>0.54</v>
      </c>
      <c r="P606" s="17">
        <v>69</v>
      </c>
      <c r="Q606" s="17">
        <v>38</v>
      </c>
      <c r="R606" s="17">
        <f t="shared" si="0"/>
        <v>0.51721086799999993</v>
      </c>
      <c r="S606" s="18">
        <v>6.2751907999999995E-2</v>
      </c>
    </row>
    <row r="607" spans="14:19" ht="15.75" customHeight="1" x14ac:dyDescent="0.25">
      <c r="N607" s="17">
        <v>604</v>
      </c>
      <c r="O607" s="17">
        <v>0.26</v>
      </c>
      <c r="P607" s="17">
        <v>58</v>
      </c>
      <c r="Q607" s="17">
        <v>37</v>
      </c>
      <c r="R607" s="17">
        <f t="shared" si="0"/>
        <v>0.34271434799999995</v>
      </c>
      <c r="S607" s="18">
        <v>0.23060944400000002</v>
      </c>
    </row>
    <row r="608" spans="14:19" ht="15.75" customHeight="1" x14ac:dyDescent="0.25">
      <c r="N608" s="17">
        <v>605</v>
      </c>
      <c r="O608" s="17">
        <v>0.04</v>
      </c>
      <c r="P608" s="17">
        <v>83</v>
      </c>
      <c r="Q608" s="17">
        <v>94</v>
      </c>
      <c r="R608" s="17">
        <f t="shared" si="0"/>
        <v>0.34668189170268016</v>
      </c>
      <c r="S608" s="18">
        <v>0.40214949999999972</v>
      </c>
    </row>
    <row r="609" spans="14:19" ht="15.75" customHeight="1" x14ac:dyDescent="0.25">
      <c r="N609" s="17">
        <v>606</v>
      </c>
      <c r="O609" s="17">
        <v>0.55000000000000004</v>
      </c>
      <c r="P609" s="17">
        <v>82</v>
      </c>
      <c r="Q609" s="17">
        <v>2</v>
      </c>
      <c r="R609" s="17">
        <f t="shared" si="0"/>
        <v>1.066159869981659</v>
      </c>
      <c r="S609" s="18">
        <v>0.65096542000000013</v>
      </c>
    </row>
    <row r="610" spans="14:19" ht="15.75" customHeight="1" x14ac:dyDescent="0.25">
      <c r="N610" s="17">
        <v>607</v>
      </c>
      <c r="O610" s="17">
        <v>0.15</v>
      </c>
      <c r="P610" s="17">
        <v>54</v>
      </c>
      <c r="Q610" s="17">
        <v>72</v>
      </c>
      <c r="R610" s="17">
        <f t="shared" si="0"/>
        <v>0.10364942999999988</v>
      </c>
      <c r="S610" s="18">
        <v>1E-3</v>
      </c>
    </row>
    <row r="611" spans="14:19" ht="15.75" customHeight="1" x14ac:dyDescent="0.25">
      <c r="N611" s="17">
        <v>608</v>
      </c>
      <c r="O611" s="17">
        <v>0.75</v>
      </c>
      <c r="P611" s="17">
        <v>57</v>
      </c>
      <c r="Q611" s="17">
        <v>57</v>
      </c>
      <c r="R611" s="17">
        <f t="shared" si="0"/>
        <v>0.21803549999999999</v>
      </c>
      <c r="S611" s="18">
        <v>0.16393730199996692</v>
      </c>
    </row>
    <row r="612" spans="14:19" ht="15.75" customHeight="1" x14ac:dyDescent="0.25">
      <c r="N612" s="17">
        <v>609</v>
      </c>
      <c r="O612" s="17">
        <v>0.61</v>
      </c>
      <c r="P612" s="17">
        <v>43</v>
      </c>
      <c r="Q612" s="17">
        <v>26</v>
      </c>
      <c r="R612" s="17">
        <f t="shared" si="0"/>
        <v>0.20145386800000001</v>
      </c>
      <c r="S612" s="18">
        <v>3.9186585999999968E-2</v>
      </c>
    </row>
    <row r="613" spans="14:19" ht="15.75" customHeight="1" x14ac:dyDescent="0.25">
      <c r="N613" s="17">
        <v>610</v>
      </c>
      <c r="O613" s="17">
        <v>0.08</v>
      </c>
      <c r="P613" s="17">
        <v>25</v>
      </c>
      <c r="Q613" s="17">
        <v>36</v>
      </c>
      <c r="R613" s="17">
        <f t="shared" si="0"/>
        <v>2.6214628000000011E-2</v>
      </c>
      <c r="S613" s="18">
        <v>1.4006001586045798</v>
      </c>
    </row>
    <row r="614" spans="14:19" ht="15.75" customHeight="1" x14ac:dyDescent="0.25">
      <c r="N614" s="17">
        <v>611</v>
      </c>
      <c r="O614" s="17">
        <v>0.62</v>
      </c>
      <c r="P614" s="17">
        <v>5</v>
      </c>
      <c r="Q614" s="17">
        <v>68</v>
      </c>
      <c r="R614" s="17">
        <f t="shared" si="0"/>
        <v>-1.5868467999999997E-2</v>
      </c>
      <c r="S614" s="18">
        <v>0.22326459999999998</v>
      </c>
    </row>
    <row r="615" spans="14:19" ht="15.75" customHeight="1" x14ac:dyDescent="0.25">
      <c r="N615" s="17">
        <v>612</v>
      </c>
      <c r="O615" s="17">
        <v>0.86</v>
      </c>
      <c r="P615" s="17">
        <v>59</v>
      </c>
      <c r="Q615" s="17">
        <v>38</v>
      </c>
      <c r="R615" s="17">
        <f t="shared" si="0"/>
        <v>0.35212197200000006</v>
      </c>
      <c r="S615" s="18">
        <v>1.1565883999999979E-2</v>
      </c>
    </row>
    <row r="616" spans="14:19" ht="15.75" customHeight="1" x14ac:dyDescent="0.25">
      <c r="N616" s="17">
        <v>613</v>
      </c>
      <c r="O616" s="17">
        <v>0.71</v>
      </c>
      <c r="P616" s="17">
        <v>94</v>
      </c>
      <c r="Q616" s="17">
        <v>11</v>
      </c>
      <c r="R616" s="17">
        <f t="shared" si="0"/>
        <v>1.3137733968970551</v>
      </c>
      <c r="S616" s="18">
        <v>0.32604295</v>
      </c>
    </row>
    <row r="617" spans="14:19" ht="15.75" customHeight="1" x14ac:dyDescent="0.25">
      <c r="N617" s="17">
        <v>614</v>
      </c>
      <c r="O617" s="17">
        <v>0.03</v>
      </c>
      <c r="P617" s="17">
        <v>64</v>
      </c>
      <c r="Q617" s="17">
        <v>43</v>
      </c>
      <c r="R617" s="17">
        <f t="shared" si="0"/>
        <v>0.39952306600000004</v>
      </c>
      <c r="S617" s="18">
        <v>1E-3</v>
      </c>
    </row>
    <row r="618" spans="14:19" ht="15.75" customHeight="1" x14ac:dyDescent="0.25">
      <c r="N618" s="17">
        <v>615</v>
      </c>
      <c r="O618" s="17">
        <v>0.04</v>
      </c>
      <c r="P618" s="17">
        <v>24</v>
      </c>
      <c r="Q618" s="17">
        <v>2</v>
      </c>
      <c r="R618" s="17">
        <f t="shared" si="0"/>
        <v>9.7458047999999992E-2</v>
      </c>
      <c r="S618" s="18">
        <v>1.3782400000000002E-3</v>
      </c>
    </row>
    <row r="619" spans="14:19" ht="15.75" customHeight="1" x14ac:dyDescent="0.25">
      <c r="N619" s="17">
        <v>616</v>
      </c>
      <c r="O619" s="17">
        <v>0.48</v>
      </c>
      <c r="P619" s="17">
        <v>66</v>
      </c>
      <c r="Q619" s="17">
        <v>43</v>
      </c>
      <c r="R619" s="17">
        <f t="shared" si="0"/>
        <v>0.43234804000000004</v>
      </c>
      <c r="S619" s="18">
        <v>0.40335222400000004</v>
      </c>
    </row>
    <row r="620" spans="14:19" ht="15.75" customHeight="1" x14ac:dyDescent="0.25">
      <c r="N620" s="17">
        <v>617</v>
      </c>
      <c r="O620" s="17">
        <v>0.7</v>
      </c>
      <c r="P620" s="17">
        <v>52</v>
      </c>
      <c r="Q620" s="17">
        <v>34</v>
      </c>
      <c r="R620" s="17">
        <f t="shared" si="0"/>
        <v>0.27487838000000003</v>
      </c>
      <c r="S620" s="18">
        <v>8.4537732000000004E-2</v>
      </c>
    </row>
    <row r="621" spans="14:19" ht="15.75" customHeight="1" x14ac:dyDescent="0.25">
      <c r="N621" s="17">
        <v>618</v>
      </c>
      <c r="O621" s="17">
        <v>0.28999999999999998</v>
      </c>
      <c r="P621" s="17">
        <v>13</v>
      </c>
      <c r="Q621" s="17">
        <v>22</v>
      </c>
      <c r="R621" s="17">
        <f t="shared" si="0"/>
        <v>8.4762720000000034E-3</v>
      </c>
      <c r="S621" s="18">
        <v>1E-3</v>
      </c>
    </row>
    <row r="622" spans="14:19" ht="15.75" customHeight="1" x14ac:dyDescent="0.25">
      <c r="N622" s="17">
        <v>619</v>
      </c>
      <c r="O622" s="17">
        <v>0.1</v>
      </c>
      <c r="P622" s="17">
        <v>25</v>
      </c>
      <c r="Q622" s="17">
        <v>100</v>
      </c>
      <c r="R622" s="17">
        <f t="shared" si="0"/>
        <v>-0.12306518286873214</v>
      </c>
      <c r="S622" s="18">
        <v>0.30648924399999999</v>
      </c>
    </row>
    <row r="623" spans="14:19" ht="15.75" customHeight="1" x14ac:dyDescent="0.25">
      <c r="N623" s="17">
        <v>620</v>
      </c>
      <c r="O623" s="17">
        <v>0.87</v>
      </c>
      <c r="P623" s="17">
        <v>20</v>
      </c>
      <c r="Q623" s="17">
        <v>39</v>
      </c>
      <c r="R623" s="17">
        <f t="shared" si="0"/>
        <v>1.4014020000000064E-3</v>
      </c>
      <c r="S623" s="18">
        <v>0.43533232800000005</v>
      </c>
    </row>
    <row r="624" spans="14:19" ht="15.75" customHeight="1" x14ac:dyDescent="0.25">
      <c r="N624" s="17">
        <v>621</v>
      </c>
      <c r="O624" s="17">
        <v>0.73</v>
      </c>
      <c r="P624" s="17">
        <v>30</v>
      </c>
      <c r="Q624" s="17">
        <v>6</v>
      </c>
      <c r="R624" s="17">
        <f t="shared" si="0"/>
        <v>0.13823237800000002</v>
      </c>
      <c r="S624" s="18">
        <v>4.6872636000000002E-2</v>
      </c>
    </row>
    <row r="625" spans="14:19" ht="15.75" customHeight="1" x14ac:dyDescent="0.25">
      <c r="N625" s="17">
        <v>622</v>
      </c>
      <c r="O625" s="17">
        <v>0.96</v>
      </c>
      <c r="P625" s="17">
        <v>46</v>
      </c>
      <c r="Q625" s="17">
        <v>76</v>
      </c>
      <c r="R625" s="17">
        <f t="shared" si="0"/>
        <v>1.5750399999987813E-2</v>
      </c>
      <c r="S625" s="18">
        <v>0.10112643999999998</v>
      </c>
    </row>
    <row r="626" spans="14:19" ht="15.75" customHeight="1" x14ac:dyDescent="0.25">
      <c r="N626" s="17">
        <v>623</v>
      </c>
      <c r="O626" s="17">
        <v>0.31</v>
      </c>
      <c r="P626" s="17">
        <v>63</v>
      </c>
      <c r="Q626" s="17">
        <v>48</v>
      </c>
      <c r="R626" s="17">
        <f t="shared" si="0"/>
        <v>0.35321570800000002</v>
      </c>
      <c r="S626" s="18">
        <v>0.51128839999999987</v>
      </c>
    </row>
    <row r="627" spans="14:19" ht="15.75" customHeight="1" x14ac:dyDescent="0.25">
      <c r="N627" s="17">
        <v>624</v>
      </c>
      <c r="O627" s="17">
        <v>0.48</v>
      </c>
      <c r="P627" s="17">
        <v>92</v>
      </c>
      <c r="Q627" s="17">
        <v>20</v>
      </c>
      <c r="R627" s="17">
        <f t="shared" si="0"/>
        <v>1.1763642280102475</v>
      </c>
      <c r="S627" s="18">
        <v>1E-3</v>
      </c>
    </row>
    <row r="628" spans="14:19" ht="15.75" customHeight="1" x14ac:dyDescent="0.25">
      <c r="N628" s="17">
        <v>625</v>
      </c>
      <c r="O628" s="17">
        <v>0.26</v>
      </c>
      <c r="P628" s="17">
        <v>4</v>
      </c>
      <c r="Q628" s="17">
        <v>25</v>
      </c>
      <c r="R628" s="17">
        <f t="shared" si="0"/>
        <v>-7.8586799999999838E-4</v>
      </c>
      <c r="S628" s="18">
        <v>0.40075344600000012</v>
      </c>
    </row>
    <row r="629" spans="14:19" ht="15.75" customHeight="1" x14ac:dyDescent="0.25">
      <c r="N629" s="17">
        <v>626</v>
      </c>
      <c r="O629" s="17">
        <v>0.94</v>
      </c>
      <c r="P629" s="17">
        <v>67</v>
      </c>
      <c r="Q629" s="17">
        <v>38</v>
      </c>
      <c r="R629" s="17">
        <f t="shared" si="0"/>
        <v>0.48184939599999999</v>
      </c>
      <c r="S629" s="18">
        <v>0.30766444400000015</v>
      </c>
    </row>
    <row r="630" spans="14:19" ht="15.75" customHeight="1" x14ac:dyDescent="0.25">
      <c r="N630" s="17">
        <v>627</v>
      </c>
      <c r="O630" s="17">
        <v>0.59</v>
      </c>
      <c r="P630" s="17">
        <v>42</v>
      </c>
      <c r="Q630" s="17">
        <v>84</v>
      </c>
      <c r="R630" s="17">
        <f t="shared" si="0"/>
        <v>-4.2719194036331148E-2</v>
      </c>
      <c r="S630" s="18">
        <v>1E-3</v>
      </c>
    </row>
    <row r="631" spans="14:19" ht="15.75" customHeight="1" x14ac:dyDescent="0.25">
      <c r="N631" s="17">
        <v>628</v>
      </c>
      <c r="O631" s="17">
        <v>0.14000000000000001</v>
      </c>
      <c r="P631" s="17">
        <v>6</v>
      </c>
      <c r="Q631" s="17">
        <v>68</v>
      </c>
      <c r="R631" s="17">
        <f t="shared" si="0"/>
        <v>-2.0445140000000001E-2</v>
      </c>
      <c r="S631" s="18">
        <v>0.20969086800000006</v>
      </c>
    </row>
    <row r="632" spans="14:19" ht="15.75" customHeight="1" x14ac:dyDescent="0.25">
      <c r="N632" s="17">
        <v>629</v>
      </c>
      <c r="O632" s="17">
        <v>0.99</v>
      </c>
      <c r="P632" s="17">
        <v>14</v>
      </c>
      <c r="Q632" s="17">
        <v>70</v>
      </c>
      <c r="R632" s="17">
        <f t="shared" si="0"/>
        <v>-4.8147522000000026E-2</v>
      </c>
      <c r="S632" s="18">
        <v>1.7566235999999999E-2</v>
      </c>
    </row>
    <row r="633" spans="14:19" ht="15.75" customHeight="1" x14ac:dyDescent="0.25">
      <c r="N633" s="17">
        <v>630</v>
      </c>
      <c r="O633" s="17">
        <v>0.25</v>
      </c>
      <c r="P633" s="17">
        <v>46</v>
      </c>
      <c r="Q633" s="17">
        <v>8</v>
      </c>
      <c r="R633" s="17">
        <f t="shared" si="0"/>
        <v>0.31591825000000001</v>
      </c>
      <c r="S633" s="18">
        <v>1E-3</v>
      </c>
    </row>
    <row r="634" spans="14:19" ht="15.75" customHeight="1" x14ac:dyDescent="0.25">
      <c r="N634" s="17">
        <v>631</v>
      </c>
      <c r="O634" s="17">
        <v>0.13</v>
      </c>
      <c r="P634" s="17">
        <v>71</v>
      </c>
      <c r="Q634" s="17">
        <v>22</v>
      </c>
      <c r="R634" s="17">
        <f t="shared" si="0"/>
        <v>0.6642684999999996</v>
      </c>
      <c r="S634" s="18">
        <v>1.0288780795204664</v>
      </c>
    </row>
    <row r="635" spans="14:19" ht="15.75" customHeight="1" x14ac:dyDescent="0.25">
      <c r="N635" s="17">
        <v>632</v>
      </c>
      <c r="O635" s="17">
        <v>0.1</v>
      </c>
      <c r="P635" s="17">
        <v>81</v>
      </c>
      <c r="Q635" s="17">
        <v>57</v>
      </c>
      <c r="R635" s="17">
        <f t="shared" si="0"/>
        <v>0.60597039999325275</v>
      </c>
      <c r="S635" s="18">
        <v>2.1236580000000001E-2</v>
      </c>
    </row>
    <row r="636" spans="14:19" ht="15.75" customHeight="1" x14ac:dyDescent="0.25">
      <c r="N636" s="17">
        <v>633</v>
      </c>
      <c r="O636" s="17">
        <v>0.49</v>
      </c>
      <c r="P636" s="17">
        <v>58</v>
      </c>
      <c r="Q636" s="17">
        <v>17</v>
      </c>
      <c r="R636" s="17">
        <f t="shared" si="0"/>
        <v>0.45501020199999992</v>
      </c>
      <c r="S636" s="18">
        <v>0.76550006786447655</v>
      </c>
    </row>
    <row r="637" spans="14:19" ht="15.75" customHeight="1" x14ac:dyDescent="0.25">
      <c r="N637" s="17">
        <v>634</v>
      </c>
      <c r="O637" s="17">
        <v>0.6</v>
      </c>
      <c r="P637" s="17">
        <v>98</v>
      </c>
      <c r="Q637" s="17">
        <v>54</v>
      </c>
      <c r="R637" s="17">
        <f t="shared" si="0"/>
        <v>1.0175460989015472</v>
      </c>
      <c r="S637" s="18">
        <v>0.29981853600000008</v>
      </c>
    </row>
    <row r="638" spans="14:19" ht="15.75" customHeight="1" x14ac:dyDescent="0.25">
      <c r="N638" s="17">
        <v>635</v>
      </c>
      <c r="O638" s="17">
        <v>0.39</v>
      </c>
      <c r="P638" s="17">
        <v>69</v>
      </c>
      <c r="Q638" s="17">
        <v>35</v>
      </c>
      <c r="R638" s="17">
        <f t="shared" si="0"/>
        <v>0.537268988</v>
      </c>
      <c r="S638" s="18">
        <v>0.7597898559501437</v>
      </c>
    </row>
    <row r="639" spans="14:19" ht="15.75" customHeight="1" x14ac:dyDescent="0.25">
      <c r="N639" s="17">
        <v>636</v>
      </c>
      <c r="O639" s="17">
        <v>0.8</v>
      </c>
      <c r="P639" s="17">
        <v>63</v>
      </c>
      <c r="Q639" s="17">
        <v>90</v>
      </c>
      <c r="R639" s="17">
        <f t="shared" si="0"/>
        <v>9.6833525342956431E-2</v>
      </c>
      <c r="S639" s="18">
        <v>0.5565608879999977</v>
      </c>
    </row>
    <row r="640" spans="14:19" ht="15.75" customHeight="1" x14ac:dyDescent="0.25">
      <c r="N640" s="17">
        <v>637</v>
      </c>
      <c r="O640" s="17">
        <v>0.45</v>
      </c>
      <c r="P640" s="17">
        <v>69</v>
      </c>
      <c r="Q640" s="17">
        <v>86</v>
      </c>
      <c r="R640" s="17">
        <f t="shared" si="0"/>
        <v>0.19531183973154692</v>
      </c>
      <c r="S640" s="18">
        <v>9.5880595999999998E-2</v>
      </c>
    </row>
    <row r="641" spans="14:19" ht="15.75" customHeight="1" x14ac:dyDescent="0.25">
      <c r="N641" s="17">
        <v>638</v>
      </c>
      <c r="O641" s="17">
        <v>0.52</v>
      </c>
      <c r="P641" s="17">
        <v>44</v>
      </c>
      <c r="Q641" s="17">
        <v>76</v>
      </c>
      <c r="R641" s="17">
        <f t="shared" si="0"/>
        <v>1.9063839999877864E-3</v>
      </c>
      <c r="S641" s="18">
        <v>1E-3</v>
      </c>
    </row>
    <row r="642" spans="14:19" ht="15.75" customHeight="1" x14ac:dyDescent="0.25">
      <c r="N642" s="17">
        <v>639</v>
      </c>
      <c r="O642" s="17">
        <v>0.77</v>
      </c>
      <c r="P642" s="17">
        <v>94</v>
      </c>
      <c r="Q642" s="17">
        <v>67</v>
      </c>
      <c r="R642" s="17">
        <f t="shared" si="0"/>
        <v>0.79899684889705502</v>
      </c>
      <c r="S642" s="18">
        <v>0.73472588899860969</v>
      </c>
    </row>
    <row r="643" spans="14:19" ht="15.75" customHeight="1" x14ac:dyDescent="0.25">
      <c r="N643" s="17">
        <v>640</v>
      </c>
      <c r="O643" s="17">
        <v>0.56999999999999995</v>
      </c>
      <c r="P643" s="17">
        <v>65</v>
      </c>
      <c r="Q643" s="17">
        <v>31</v>
      </c>
      <c r="R643" s="17">
        <f t="shared" si="0"/>
        <v>0.49158553199999999</v>
      </c>
      <c r="S643" s="18">
        <v>0.34438660799999998</v>
      </c>
    </row>
    <row r="644" spans="14:19" ht="15.75" customHeight="1" x14ac:dyDescent="0.25">
      <c r="N644" s="17">
        <v>641</v>
      </c>
      <c r="O644" s="17">
        <v>0.67</v>
      </c>
      <c r="P644" s="17">
        <v>30</v>
      </c>
      <c r="Q644" s="17">
        <v>59</v>
      </c>
      <c r="R644" s="17">
        <f t="shared" si="0"/>
        <v>-1.1503338000000002E-2</v>
      </c>
      <c r="S644" s="18">
        <v>0.61297237532584248</v>
      </c>
    </row>
    <row r="645" spans="14:19" ht="15.75" customHeight="1" x14ac:dyDescent="0.25">
      <c r="N645" s="17">
        <v>642</v>
      </c>
      <c r="O645" s="17">
        <v>0.91</v>
      </c>
      <c r="P645" s="17">
        <v>28</v>
      </c>
      <c r="Q645" s="17">
        <v>75</v>
      </c>
      <c r="R645" s="17">
        <f t="shared" si="0"/>
        <v>-6.0696702000004474E-2</v>
      </c>
      <c r="S645" s="18">
        <v>8.9318743999999908E-2</v>
      </c>
    </row>
    <row r="646" spans="14:19" ht="15.75" customHeight="1" x14ac:dyDescent="0.25">
      <c r="N646" s="17">
        <v>643</v>
      </c>
      <c r="O646" s="17">
        <v>0.68</v>
      </c>
      <c r="P646" s="17">
        <v>65</v>
      </c>
      <c r="Q646" s="17">
        <v>68</v>
      </c>
      <c r="R646" s="17">
        <f t="shared" si="0"/>
        <v>0.25824846800000012</v>
      </c>
      <c r="S646" s="18">
        <v>8.4044384000000014E-2</v>
      </c>
    </row>
    <row r="647" spans="14:19" ht="15.75" customHeight="1" x14ac:dyDescent="0.25">
      <c r="N647" s="17">
        <v>644</v>
      </c>
      <c r="O647" s="17">
        <v>0.78</v>
      </c>
      <c r="P647" s="17">
        <v>53</v>
      </c>
      <c r="Q647" s="17">
        <v>47</v>
      </c>
      <c r="R647" s="17">
        <f t="shared" si="0"/>
        <v>0.22178978400000002</v>
      </c>
      <c r="S647" s="18">
        <v>0.45424668399987661</v>
      </c>
    </row>
    <row r="648" spans="14:19" ht="15.75" customHeight="1" x14ac:dyDescent="0.25">
      <c r="N648" s="17">
        <v>645</v>
      </c>
      <c r="O648" s="17">
        <v>0.12</v>
      </c>
      <c r="P648" s="17">
        <v>11</v>
      </c>
      <c r="Q648" s="17">
        <v>53</v>
      </c>
      <c r="R648" s="17">
        <f t="shared" si="0"/>
        <v>-2.4569880000000002E-2</v>
      </c>
      <c r="S648" s="18">
        <v>0.57184003999999999</v>
      </c>
    </row>
    <row r="649" spans="14:19" ht="15.75" customHeight="1" x14ac:dyDescent="0.25">
      <c r="N649" s="17">
        <v>646</v>
      </c>
      <c r="O649" s="17">
        <v>0.56000000000000005</v>
      </c>
      <c r="P649" s="17">
        <v>45</v>
      </c>
      <c r="Q649" s="17">
        <v>54</v>
      </c>
      <c r="R649" s="17">
        <f t="shared" si="0"/>
        <v>0.103610876</v>
      </c>
      <c r="S649" s="18">
        <v>2.1276860000000002E-2</v>
      </c>
    </row>
    <row r="650" spans="14:19" ht="15.75" customHeight="1" x14ac:dyDescent="0.25">
      <c r="N650" s="17">
        <v>647</v>
      </c>
      <c r="O650" s="17">
        <v>0.36</v>
      </c>
      <c r="P650" s="17">
        <v>100</v>
      </c>
      <c r="Q650" s="17">
        <v>5</v>
      </c>
      <c r="R650" s="17">
        <f t="shared" si="0"/>
        <v>1.5475810995204664</v>
      </c>
      <c r="S650" s="18">
        <v>1E-3</v>
      </c>
    </row>
    <row r="651" spans="14:19" ht="15.75" customHeight="1" x14ac:dyDescent="0.25">
      <c r="N651" s="17">
        <v>648</v>
      </c>
      <c r="O651" s="17">
        <v>0.78</v>
      </c>
      <c r="P651" s="17">
        <v>63</v>
      </c>
      <c r="Q651" s="17">
        <v>65</v>
      </c>
      <c r="R651" s="17">
        <f t="shared" si="0"/>
        <v>0.24953890400000006</v>
      </c>
      <c r="S651" s="18">
        <v>9.4962851999999986E-2</v>
      </c>
    </row>
    <row r="652" spans="14:19" ht="15.75" customHeight="1" x14ac:dyDescent="0.25">
      <c r="N652" s="17">
        <v>649</v>
      </c>
      <c r="O652" s="17">
        <v>0.74</v>
      </c>
      <c r="P652" s="17">
        <v>9</v>
      </c>
      <c r="Q652" s="17">
        <v>98</v>
      </c>
      <c r="R652" s="17">
        <f t="shared" si="0"/>
        <v>-5.4326744031080787E-2</v>
      </c>
      <c r="S652" s="18">
        <v>0.15580702734295662</v>
      </c>
    </row>
    <row r="653" spans="14:19" ht="15.75" customHeight="1" x14ac:dyDescent="0.25">
      <c r="N653" s="17">
        <v>650</v>
      </c>
      <c r="O653" s="17">
        <v>0.12</v>
      </c>
      <c r="P653" s="17">
        <v>84</v>
      </c>
      <c r="Q653" s="17">
        <v>38</v>
      </c>
      <c r="R653" s="17">
        <f t="shared" si="0"/>
        <v>0.82278262386447698</v>
      </c>
      <c r="S653" s="18">
        <v>0.29237695000000002</v>
      </c>
    </row>
    <row r="654" spans="14:19" ht="15.75" customHeight="1" x14ac:dyDescent="0.25">
      <c r="N654" s="17">
        <v>651</v>
      </c>
      <c r="O654" s="17">
        <v>0.85</v>
      </c>
      <c r="P654" s="17">
        <v>18</v>
      </c>
      <c r="Q654" s="17">
        <v>53</v>
      </c>
      <c r="R654" s="17">
        <f t="shared" si="0"/>
        <v>-2.6450669999999996E-2</v>
      </c>
      <c r="S654" s="18">
        <v>9.8396824000000022E-2</v>
      </c>
    </row>
    <row r="655" spans="14:19" ht="15.75" customHeight="1" x14ac:dyDescent="0.25">
      <c r="N655" s="17">
        <v>652</v>
      </c>
      <c r="O655" s="17">
        <v>0.28999999999999998</v>
      </c>
      <c r="P655" s="17">
        <v>53</v>
      </c>
      <c r="Q655" s="17">
        <v>21</v>
      </c>
      <c r="R655" s="17">
        <f t="shared" si="0"/>
        <v>0.35459241199999997</v>
      </c>
      <c r="S655" s="18">
        <v>0.23978632799999999</v>
      </c>
    </row>
    <row r="656" spans="14:19" ht="15.75" customHeight="1" x14ac:dyDescent="0.25">
      <c r="N656" s="17">
        <v>653</v>
      </c>
      <c r="O656" s="17">
        <v>0.44</v>
      </c>
      <c r="P656" s="17">
        <v>91</v>
      </c>
      <c r="Q656" s="17">
        <v>100</v>
      </c>
      <c r="R656" s="17">
        <f t="shared" si="0"/>
        <v>0.43764802851174328</v>
      </c>
      <c r="S656" s="18">
        <v>1.1055719666006694</v>
      </c>
    </row>
    <row r="657" spans="14:19" ht="15.75" customHeight="1" x14ac:dyDescent="0.25">
      <c r="N657" s="17">
        <v>654</v>
      </c>
      <c r="O657" s="17">
        <v>0.5</v>
      </c>
      <c r="P657" s="17">
        <v>10</v>
      </c>
      <c r="Q657" s="17">
        <v>79</v>
      </c>
      <c r="R657" s="17">
        <f t="shared" si="0"/>
        <v>-4.4735700000244787E-2</v>
      </c>
      <c r="S657" s="18">
        <v>1E-3</v>
      </c>
    </row>
    <row r="658" spans="14:19" ht="15.75" customHeight="1" x14ac:dyDescent="0.25">
      <c r="N658" s="17">
        <v>655</v>
      </c>
      <c r="O658" s="17">
        <v>0.25</v>
      </c>
      <c r="P658" s="17">
        <v>82</v>
      </c>
      <c r="Q658" s="17">
        <v>20</v>
      </c>
      <c r="R658" s="17">
        <f t="shared" si="0"/>
        <v>0.92204004998165878</v>
      </c>
      <c r="S658" s="18">
        <v>1.7769424000000002E-2</v>
      </c>
    </row>
    <row r="659" spans="14:19" ht="15.75" customHeight="1" x14ac:dyDescent="0.25">
      <c r="N659" s="17">
        <v>656</v>
      </c>
      <c r="O659" s="17">
        <v>0.88</v>
      </c>
      <c r="P659" s="17">
        <v>44</v>
      </c>
      <c r="Q659" s="17">
        <v>98</v>
      </c>
      <c r="R659" s="17">
        <f t="shared" si="0"/>
        <v>-9.0841796031080793E-2</v>
      </c>
      <c r="S659" s="18">
        <v>5.6364564000000027E-2</v>
      </c>
    </row>
    <row r="660" spans="14:19" ht="15.75" customHeight="1" x14ac:dyDescent="0.25">
      <c r="N660" s="17">
        <v>657</v>
      </c>
      <c r="O660" s="17">
        <v>0.55000000000000004</v>
      </c>
      <c r="P660" s="17">
        <v>10</v>
      </c>
      <c r="Q660" s="17">
        <v>20</v>
      </c>
      <c r="R660" s="17">
        <f t="shared" si="0"/>
        <v>4.532829999999999E-3</v>
      </c>
      <c r="S660" s="18">
        <v>9.8658333999999459E-2</v>
      </c>
    </row>
    <row r="661" spans="14:19" ht="15.75" customHeight="1" x14ac:dyDescent="0.25">
      <c r="N661" s="17">
        <v>658</v>
      </c>
      <c r="O661" s="17">
        <v>0.05</v>
      </c>
      <c r="P661" s="17">
        <v>54</v>
      </c>
      <c r="Q661" s="17">
        <v>70</v>
      </c>
      <c r="R661" s="17">
        <f t="shared" si="0"/>
        <v>0.11404461000000007</v>
      </c>
      <c r="S661" s="18">
        <v>0.51435750198165886</v>
      </c>
    </row>
    <row r="662" spans="14:19" ht="15.75" customHeight="1" x14ac:dyDescent="0.25">
      <c r="N662" s="17">
        <v>659</v>
      </c>
      <c r="O662" s="17">
        <v>0.53</v>
      </c>
      <c r="P662" s="17">
        <v>52</v>
      </c>
      <c r="Q662" s="17">
        <v>67</v>
      </c>
      <c r="R662" s="17">
        <f t="shared" si="0"/>
        <v>0.10936582200000003</v>
      </c>
      <c r="S662" s="18">
        <v>3.3253219999999993E-2</v>
      </c>
    </row>
    <row r="663" spans="14:19" ht="15.75" customHeight="1" x14ac:dyDescent="0.25">
      <c r="N663" s="17">
        <v>660</v>
      </c>
      <c r="O663" s="17">
        <v>0.91</v>
      </c>
      <c r="P663" s="17">
        <v>78</v>
      </c>
      <c r="Q663" s="17">
        <v>100</v>
      </c>
      <c r="R663" s="17">
        <f t="shared" si="0"/>
        <v>0.22090115513093178</v>
      </c>
      <c r="S663" s="18">
        <v>1E-3</v>
      </c>
    </row>
    <row r="664" spans="14:19" ht="15.75" customHeight="1" x14ac:dyDescent="0.25">
      <c r="N664" s="17">
        <v>661</v>
      </c>
      <c r="O664" s="17">
        <v>0.95</v>
      </c>
      <c r="P664" s="17">
        <v>91</v>
      </c>
      <c r="Q664" s="17">
        <v>9</v>
      </c>
      <c r="R664" s="17">
        <f t="shared" si="0"/>
        <v>1.2476294513804755</v>
      </c>
      <c r="S664" s="18">
        <v>0.70963695932593251</v>
      </c>
    </row>
    <row r="665" spans="14:19" ht="15.75" customHeight="1" x14ac:dyDescent="0.25">
      <c r="N665" s="17">
        <v>662</v>
      </c>
      <c r="O665" s="17">
        <v>0.24</v>
      </c>
      <c r="P665" s="17">
        <v>9</v>
      </c>
      <c r="Q665" s="17">
        <v>95</v>
      </c>
      <c r="R665" s="17">
        <f t="shared" si="0"/>
        <v>-5.2111327298138554E-2</v>
      </c>
      <c r="S665" s="18">
        <v>0.14955217199999998</v>
      </c>
    </row>
    <row r="666" spans="14:19" ht="15.75" customHeight="1" x14ac:dyDescent="0.25">
      <c r="N666" s="17">
        <v>663</v>
      </c>
      <c r="O666" s="17">
        <v>0.93</v>
      </c>
      <c r="P666" s="17">
        <v>68</v>
      </c>
      <c r="Q666" s="17">
        <v>73</v>
      </c>
      <c r="R666" s="17">
        <f t="shared" si="0"/>
        <v>0.26823953399999945</v>
      </c>
      <c r="S666" s="18">
        <v>1E-3</v>
      </c>
    </row>
    <row r="667" spans="14:19" ht="15.75" customHeight="1" x14ac:dyDescent="0.25">
      <c r="N667" s="17">
        <v>664</v>
      </c>
      <c r="O667" s="17">
        <v>0.89</v>
      </c>
      <c r="P667" s="17">
        <v>59</v>
      </c>
      <c r="Q667" s="17">
        <v>37</v>
      </c>
      <c r="R667" s="17">
        <f t="shared" si="0"/>
        <v>0.35784252799999999</v>
      </c>
      <c r="S667" s="18">
        <v>1E-3</v>
      </c>
    </row>
    <row r="668" spans="14:19" ht="15.75" customHeight="1" x14ac:dyDescent="0.25">
      <c r="N668" s="17">
        <v>665</v>
      </c>
      <c r="O668" s="17">
        <v>0.19</v>
      </c>
      <c r="P668" s="17">
        <v>74</v>
      </c>
      <c r="Q668" s="17">
        <v>64</v>
      </c>
      <c r="R668" s="17">
        <f t="shared" si="0"/>
        <v>0.42398027799999388</v>
      </c>
      <c r="S668" s="18">
        <v>9.4040160000000064E-3</v>
      </c>
    </row>
    <row r="669" spans="14:19" ht="15.75" customHeight="1" x14ac:dyDescent="0.25">
      <c r="N669" s="17">
        <v>666</v>
      </c>
      <c r="O669" s="17">
        <v>0.93</v>
      </c>
      <c r="P669" s="17">
        <v>62</v>
      </c>
      <c r="Q669" s="17">
        <v>26</v>
      </c>
      <c r="R669" s="17">
        <f t="shared" si="0"/>
        <v>0.47057200200000004</v>
      </c>
      <c r="S669" s="18">
        <v>0.82146220799966418</v>
      </c>
    </row>
    <row r="670" spans="14:19" ht="15.75" customHeight="1" x14ac:dyDescent="0.25">
      <c r="N670" s="17">
        <v>667</v>
      </c>
      <c r="O670" s="17">
        <v>0.43</v>
      </c>
      <c r="P670" s="17">
        <v>12</v>
      </c>
      <c r="Q670" s="17">
        <v>52</v>
      </c>
      <c r="R670" s="17">
        <f t="shared" si="0"/>
        <v>-2.4718798E-2</v>
      </c>
      <c r="S670" s="18">
        <v>1.9024339999999999E-3</v>
      </c>
    </row>
    <row r="671" spans="14:19" ht="15.75" customHeight="1" x14ac:dyDescent="0.25">
      <c r="N671" s="17">
        <v>668</v>
      </c>
      <c r="O671" s="17">
        <v>0.5</v>
      </c>
      <c r="P671" s="17">
        <v>58</v>
      </c>
      <c r="Q671" s="17">
        <v>47</v>
      </c>
      <c r="R671" s="17">
        <f t="shared" si="0"/>
        <v>0.28668349999999998</v>
      </c>
      <c r="S671" s="18">
        <v>0.29123014000000008</v>
      </c>
    </row>
    <row r="672" spans="14:19" ht="15.75" customHeight="1" x14ac:dyDescent="0.25">
      <c r="N672" s="17">
        <v>669</v>
      </c>
      <c r="O672" s="17">
        <v>0.85</v>
      </c>
      <c r="P672" s="17">
        <v>40</v>
      </c>
      <c r="Q672" s="17">
        <v>100</v>
      </c>
      <c r="R672" s="17">
        <f t="shared" si="0"/>
        <v>-0.11376413286873208</v>
      </c>
      <c r="S672" s="18">
        <v>1E-3</v>
      </c>
    </row>
    <row r="673" spans="14:19" ht="15.75" customHeight="1" x14ac:dyDescent="0.25">
      <c r="N673" s="17">
        <v>670</v>
      </c>
      <c r="O673" s="17">
        <v>0.63</v>
      </c>
      <c r="P673" s="17">
        <v>25</v>
      </c>
      <c r="Q673" s="17">
        <v>25</v>
      </c>
      <c r="R673" s="17">
        <f t="shared" si="0"/>
        <v>5.1900508000000005E-2</v>
      </c>
      <c r="S673" s="18">
        <v>1E-3</v>
      </c>
    </row>
    <row r="674" spans="14:19" ht="15.75" customHeight="1" x14ac:dyDescent="0.25">
      <c r="N674" s="17">
        <v>671</v>
      </c>
      <c r="O674" s="17">
        <v>0.05</v>
      </c>
      <c r="P674" s="17">
        <v>51</v>
      </c>
      <c r="Q674" s="17">
        <v>45</v>
      </c>
      <c r="R674" s="17">
        <f t="shared" si="0"/>
        <v>0.20757560000000003</v>
      </c>
      <c r="S674" s="18">
        <v>0.84778384799999784</v>
      </c>
    </row>
    <row r="675" spans="14:19" ht="15.75" customHeight="1" x14ac:dyDescent="0.25">
      <c r="N675" s="17">
        <v>672</v>
      </c>
      <c r="O675" s="17">
        <v>0.74</v>
      </c>
      <c r="P675" s="17">
        <v>47</v>
      </c>
      <c r="Q675" s="17">
        <v>67</v>
      </c>
      <c r="R675" s="17">
        <f t="shared" si="0"/>
        <v>6.3669296E-2</v>
      </c>
      <c r="S675" s="18">
        <v>0.69175568386447683</v>
      </c>
    </row>
    <row r="676" spans="14:19" ht="15.75" customHeight="1" x14ac:dyDescent="0.25">
      <c r="N676" s="17">
        <v>673</v>
      </c>
      <c r="O676" s="17">
        <v>0.22</v>
      </c>
      <c r="P676" s="17">
        <v>84</v>
      </c>
      <c r="Q676" s="17">
        <v>97</v>
      </c>
      <c r="R676" s="17">
        <f t="shared" si="0"/>
        <v>0.33913157046449893</v>
      </c>
      <c r="S676" s="18">
        <v>1E-3</v>
      </c>
    </row>
    <row r="677" spans="14:19" ht="15.75" customHeight="1" x14ac:dyDescent="0.25">
      <c r="N677" s="17">
        <v>674</v>
      </c>
      <c r="O677" s="17">
        <v>0.81</v>
      </c>
      <c r="P677" s="17">
        <v>39</v>
      </c>
      <c r="Q677" s="17">
        <v>37</v>
      </c>
      <c r="R677" s="17">
        <f t="shared" si="0"/>
        <v>0.11816423199999999</v>
      </c>
      <c r="S677" s="18">
        <v>0.84376078401024734</v>
      </c>
    </row>
    <row r="678" spans="14:19" ht="15.75" customHeight="1" x14ac:dyDescent="0.25">
      <c r="N678" s="17">
        <v>675</v>
      </c>
      <c r="O678" s="17">
        <v>0.49</v>
      </c>
      <c r="P678" s="17">
        <v>3</v>
      </c>
      <c r="Q678" s="17">
        <v>23</v>
      </c>
      <c r="R678" s="17">
        <f t="shared" si="0"/>
        <v>3.9367200000000105E-4</v>
      </c>
      <c r="S678" s="18">
        <v>0.6661731179816589</v>
      </c>
    </row>
    <row r="679" spans="14:19" ht="15.75" customHeight="1" x14ac:dyDescent="0.25">
      <c r="N679" s="17">
        <v>676</v>
      </c>
      <c r="O679" s="17">
        <v>0.39</v>
      </c>
      <c r="P679" s="17">
        <v>39</v>
      </c>
      <c r="Q679" s="17">
        <v>9</v>
      </c>
      <c r="R679" s="17">
        <f t="shared" si="0"/>
        <v>0.22224280799999996</v>
      </c>
      <c r="S679" s="18">
        <v>0.83677561999987649</v>
      </c>
    </row>
    <row r="680" spans="14:19" ht="15.75" customHeight="1" x14ac:dyDescent="0.25">
      <c r="N680" s="17">
        <v>677</v>
      </c>
      <c r="O680" s="17">
        <v>0.06</v>
      </c>
      <c r="P680" s="17">
        <v>92</v>
      </c>
      <c r="Q680" s="17">
        <v>66</v>
      </c>
      <c r="R680" s="17">
        <f t="shared" si="0"/>
        <v>0.76242460001024748</v>
      </c>
      <c r="S680" s="18">
        <v>0.6009843919739164</v>
      </c>
    </row>
    <row r="681" spans="14:19" ht="15.75" customHeight="1" x14ac:dyDescent="0.25">
      <c r="N681" s="17">
        <v>678</v>
      </c>
      <c r="O681" s="17">
        <v>0.72</v>
      </c>
      <c r="P681" s="17">
        <v>67</v>
      </c>
      <c r="Q681" s="17">
        <v>92</v>
      </c>
      <c r="R681" s="17">
        <f t="shared" si="0"/>
        <v>0.13041503969828291</v>
      </c>
      <c r="S681" s="18">
        <v>1E-3</v>
      </c>
    </row>
    <row r="682" spans="14:19" ht="15.75" customHeight="1" x14ac:dyDescent="0.25">
      <c r="N682" s="17">
        <v>679</v>
      </c>
      <c r="O682" s="17">
        <v>0.25</v>
      </c>
      <c r="P682" s="17">
        <v>75</v>
      </c>
      <c r="Q682" s="17">
        <v>41</v>
      </c>
      <c r="R682" s="17">
        <f t="shared" si="0"/>
        <v>0.60914039999998326</v>
      </c>
      <c r="S682" s="18">
        <v>0.40339845199965185</v>
      </c>
    </row>
    <row r="683" spans="14:19" ht="15.75" customHeight="1" x14ac:dyDescent="0.25">
      <c r="N683" s="17">
        <v>680</v>
      </c>
      <c r="O683" s="17">
        <v>0.04</v>
      </c>
      <c r="P683" s="17">
        <v>33</v>
      </c>
      <c r="Q683" s="17">
        <v>35</v>
      </c>
      <c r="R683" s="17">
        <f t="shared" si="0"/>
        <v>7.6483391999999983E-2</v>
      </c>
      <c r="S683" s="18">
        <v>1.1748708056489086</v>
      </c>
    </row>
    <row r="684" spans="14:19" ht="15.75" customHeight="1" x14ac:dyDescent="0.25">
      <c r="N684" s="17">
        <v>681</v>
      </c>
      <c r="O684" s="17">
        <v>0.32</v>
      </c>
      <c r="P684" s="17">
        <v>41</v>
      </c>
      <c r="Q684" s="17">
        <v>2</v>
      </c>
      <c r="R684" s="17">
        <f t="shared" si="0"/>
        <v>0.27362965999999994</v>
      </c>
      <c r="S684" s="18">
        <v>8.9750240000000023E-2</v>
      </c>
    </row>
    <row r="685" spans="14:19" ht="15.75" customHeight="1" x14ac:dyDescent="0.25">
      <c r="N685" s="17">
        <v>682</v>
      </c>
      <c r="O685" s="17">
        <v>0.12</v>
      </c>
      <c r="P685" s="17">
        <v>27</v>
      </c>
      <c r="Q685" s="17">
        <v>22</v>
      </c>
      <c r="R685" s="17">
        <f t="shared" si="0"/>
        <v>7.1525188000000031E-2</v>
      </c>
      <c r="S685" s="18">
        <v>0.14633527999990997</v>
      </c>
    </row>
    <row r="686" spans="14:19" ht="15.75" customHeight="1" x14ac:dyDescent="0.25">
      <c r="N686" s="17">
        <v>683</v>
      </c>
      <c r="O686" s="17">
        <v>0.1</v>
      </c>
      <c r="P686" s="17">
        <v>20</v>
      </c>
      <c r="Q686" s="17">
        <v>88</v>
      </c>
      <c r="R686" s="17">
        <f t="shared" si="0"/>
        <v>-8.8364541983615125E-2</v>
      </c>
      <c r="S686" s="18">
        <v>1E-3</v>
      </c>
    </row>
    <row r="687" spans="14:19" ht="15.75" customHeight="1" x14ac:dyDescent="0.25">
      <c r="N687" s="17">
        <v>684</v>
      </c>
      <c r="O687" s="17">
        <v>0.4</v>
      </c>
      <c r="P687" s="17">
        <v>65</v>
      </c>
      <c r="Q687" s="17">
        <v>71</v>
      </c>
      <c r="R687" s="17">
        <f t="shared" si="0"/>
        <v>0.23922303999999994</v>
      </c>
      <c r="S687" s="18">
        <v>1E-3</v>
      </c>
    </row>
    <row r="688" spans="14:19" ht="15.75" customHeight="1" x14ac:dyDescent="0.25">
      <c r="N688" s="17">
        <v>685</v>
      </c>
      <c r="O688" s="17">
        <v>0.54</v>
      </c>
      <c r="P688" s="17">
        <v>8</v>
      </c>
      <c r="Q688" s="17">
        <v>22</v>
      </c>
      <c r="R688" s="17">
        <f t="shared" si="0"/>
        <v>6.5089200000000068E-4</v>
      </c>
      <c r="S688" s="18">
        <v>1.0284689316316089</v>
      </c>
    </row>
    <row r="689" spans="14:19" ht="15.75" customHeight="1" x14ac:dyDescent="0.25">
      <c r="N689" s="17">
        <v>686</v>
      </c>
      <c r="O689" s="17">
        <v>0.85</v>
      </c>
      <c r="P689" s="17">
        <v>52</v>
      </c>
      <c r="Q689" s="17">
        <v>71</v>
      </c>
      <c r="R689" s="17">
        <f t="shared" si="0"/>
        <v>8.9404989999999906E-2</v>
      </c>
      <c r="S689" s="18">
        <v>1E-3</v>
      </c>
    </row>
    <row r="690" spans="14:19" ht="15.75" customHeight="1" x14ac:dyDescent="0.25">
      <c r="N690" s="17">
        <v>687</v>
      </c>
      <c r="O690" s="17">
        <v>0.84</v>
      </c>
      <c r="P690" s="17">
        <v>55</v>
      </c>
      <c r="Q690" s="17">
        <v>74</v>
      </c>
      <c r="R690" s="17">
        <f t="shared" si="0"/>
        <v>0.10343792399999839</v>
      </c>
      <c r="S690" s="18">
        <v>0.57500972899860914</v>
      </c>
    </row>
    <row r="691" spans="14:19" ht="15.75" customHeight="1" x14ac:dyDescent="0.25">
      <c r="N691" s="17">
        <v>688</v>
      </c>
      <c r="O691" s="17">
        <v>0.42</v>
      </c>
      <c r="P691" s="17">
        <v>87</v>
      </c>
      <c r="Q691" s="17">
        <v>32</v>
      </c>
      <c r="R691" s="17">
        <f t="shared" si="0"/>
        <v>0.94340298527793842</v>
      </c>
      <c r="S691" s="18">
        <v>0.65917527386447661</v>
      </c>
    </row>
    <row r="692" spans="14:19" ht="15.75" customHeight="1" x14ac:dyDescent="0.25">
      <c r="N692" s="17">
        <v>689</v>
      </c>
      <c r="O692" s="17">
        <v>0.35</v>
      </c>
      <c r="P692" s="17">
        <v>90</v>
      </c>
      <c r="Q692" s="17">
        <v>77</v>
      </c>
      <c r="R692" s="17">
        <f t="shared" si="0"/>
        <v>0.62166685532589949</v>
      </c>
      <c r="S692" s="18">
        <v>0.50332565199999391</v>
      </c>
    </row>
    <row r="693" spans="14:19" ht="15.75" customHeight="1" x14ac:dyDescent="0.25">
      <c r="N693" s="17">
        <v>690</v>
      </c>
      <c r="O693" s="17">
        <v>0.09</v>
      </c>
      <c r="P693" s="17">
        <v>66</v>
      </c>
      <c r="Q693" s="17">
        <v>80</v>
      </c>
      <c r="R693" s="17">
        <f t="shared" si="0"/>
        <v>0.19514356999933458</v>
      </c>
      <c r="S693" s="18">
        <v>0.48163765799999919</v>
      </c>
    </row>
    <row r="694" spans="14:19" ht="15.75" customHeight="1" x14ac:dyDescent="0.25">
      <c r="N694" s="17">
        <v>691</v>
      </c>
      <c r="O694" s="17">
        <v>0.52</v>
      </c>
      <c r="P694" s="17">
        <v>47</v>
      </c>
      <c r="Q694" s="17">
        <v>72</v>
      </c>
      <c r="R694" s="17">
        <f t="shared" si="0"/>
        <v>4.102730799999979E-2</v>
      </c>
      <c r="S694" s="18">
        <v>1.7513399999999995E-2</v>
      </c>
    </row>
    <row r="695" spans="14:19" ht="15.75" customHeight="1" x14ac:dyDescent="0.25">
      <c r="N695" s="17">
        <v>692</v>
      </c>
      <c r="O695" s="17">
        <v>0.49</v>
      </c>
      <c r="P695" s="17">
        <v>40</v>
      </c>
      <c r="Q695" s="17">
        <v>79</v>
      </c>
      <c r="R695" s="17">
        <f t="shared" si="0"/>
        <v>-3.3305026000244792E-2</v>
      </c>
      <c r="S695" s="18">
        <v>1.6174339999999996E-3</v>
      </c>
    </row>
    <row r="696" spans="14:19" ht="15.75" customHeight="1" x14ac:dyDescent="0.25">
      <c r="N696" s="17">
        <v>693</v>
      </c>
      <c r="O696" s="17">
        <v>0.9</v>
      </c>
      <c r="P696" s="17">
        <v>58</v>
      </c>
      <c r="Q696" s="17">
        <v>83</v>
      </c>
      <c r="R696" s="17">
        <f t="shared" si="0"/>
        <v>8.4819419986634489E-2</v>
      </c>
      <c r="S696" s="18">
        <v>1E-3</v>
      </c>
    </row>
    <row r="697" spans="14:19" ht="15.75" customHeight="1" x14ac:dyDescent="0.25">
      <c r="N697" s="17">
        <v>694</v>
      </c>
      <c r="O697" s="17">
        <v>0.06</v>
      </c>
      <c r="P697" s="17">
        <v>99</v>
      </c>
      <c r="Q697" s="17">
        <v>83</v>
      </c>
      <c r="R697" s="17">
        <f t="shared" si="0"/>
        <v>0.76153924342832757</v>
      </c>
      <c r="S697" s="18">
        <v>0.85023130932593227</v>
      </c>
    </row>
    <row r="698" spans="14:19" ht="15.75" customHeight="1" x14ac:dyDescent="0.25">
      <c r="N698" s="17">
        <v>695</v>
      </c>
      <c r="O698" s="17">
        <v>0.99</v>
      </c>
      <c r="P698" s="17">
        <v>21</v>
      </c>
      <c r="Q698" s="17">
        <v>55</v>
      </c>
      <c r="R698" s="17">
        <f t="shared" si="0"/>
        <v>-2.6483299999999991E-2</v>
      </c>
      <c r="S698" s="18">
        <v>0.49725295963094357</v>
      </c>
    </row>
    <row r="699" spans="14:19" ht="15.75" customHeight="1" x14ac:dyDescent="0.25">
      <c r="N699" s="17">
        <v>696</v>
      </c>
      <c r="O699" s="17">
        <v>0.83</v>
      </c>
      <c r="P699" s="17">
        <v>21</v>
      </c>
      <c r="Q699" s="17">
        <v>60</v>
      </c>
      <c r="R699" s="17">
        <f t="shared" si="0"/>
        <v>-3.6151599999999999E-2</v>
      </c>
      <c r="S699" s="18">
        <v>0.94057248890154699</v>
      </c>
    </row>
    <row r="700" spans="14:19" ht="15.75" customHeight="1" x14ac:dyDescent="0.25">
      <c r="N700" s="17">
        <v>697</v>
      </c>
      <c r="O700" s="17">
        <v>0.82</v>
      </c>
      <c r="P700" s="17">
        <v>84</v>
      </c>
      <c r="Q700" s="17">
        <v>41</v>
      </c>
      <c r="R700" s="17">
        <f t="shared" si="0"/>
        <v>0.79851776386447659</v>
      </c>
      <c r="S700" s="18">
        <v>0.85941029399966395</v>
      </c>
    </row>
    <row r="701" spans="14:19" ht="15.75" customHeight="1" x14ac:dyDescent="0.25">
      <c r="N701" s="17">
        <v>698</v>
      </c>
      <c r="O701" s="17">
        <v>0.46</v>
      </c>
      <c r="P701" s="17">
        <v>48</v>
      </c>
      <c r="Q701" s="17">
        <v>32</v>
      </c>
      <c r="R701" s="17">
        <f t="shared" si="0"/>
        <v>0.23368546800000004</v>
      </c>
      <c r="S701" s="18">
        <v>0.18126097600000002</v>
      </c>
    </row>
    <row r="702" spans="14:19" ht="15.75" customHeight="1" x14ac:dyDescent="0.25">
      <c r="N702" s="17">
        <v>699</v>
      </c>
      <c r="O702" s="17">
        <v>0.73</v>
      </c>
      <c r="P702" s="17">
        <v>8</v>
      </c>
      <c r="Q702" s="17">
        <v>12</v>
      </c>
      <c r="R702" s="17">
        <f t="shared" si="0"/>
        <v>7.0222540000000012E-3</v>
      </c>
      <c r="S702" s="18">
        <v>1E-3</v>
      </c>
    </row>
    <row r="703" spans="14:19" ht="15.75" customHeight="1" x14ac:dyDescent="0.25">
      <c r="N703" s="17">
        <v>700</v>
      </c>
      <c r="O703" s="17">
        <v>0.02</v>
      </c>
      <c r="P703" s="17">
        <v>55</v>
      </c>
      <c r="Q703" s="17">
        <v>87</v>
      </c>
      <c r="R703" s="17">
        <f t="shared" si="0"/>
        <v>3.411827127026882E-2</v>
      </c>
      <c r="S703" s="18">
        <v>1.0823795999999997E-2</v>
      </c>
    </row>
    <row r="704" spans="14:19" ht="15.75" customHeight="1" x14ac:dyDescent="0.25">
      <c r="N704" s="17">
        <v>701</v>
      </c>
      <c r="O704" s="17">
        <v>0.28000000000000003</v>
      </c>
      <c r="P704" s="17">
        <v>6</v>
      </c>
      <c r="Q704" s="17">
        <v>41</v>
      </c>
      <c r="R704" s="17">
        <f t="shared" si="0"/>
        <v>-8.6392799999999957E-3</v>
      </c>
      <c r="S704" s="18">
        <v>8.8509799999999985E-4</v>
      </c>
    </row>
    <row r="705" spans="14:19" ht="15.75" customHeight="1" x14ac:dyDescent="0.25">
      <c r="N705" s="17">
        <v>702</v>
      </c>
      <c r="O705" s="17">
        <v>0.31</v>
      </c>
      <c r="P705" s="17">
        <v>18</v>
      </c>
      <c r="Q705" s="17">
        <v>36</v>
      </c>
      <c r="R705" s="17">
        <f t="shared" si="0"/>
        <v>1.214878000000005E-3</v>
      </c>
      <c r="S705" s="18">
        <v>0.52230137398165888</v>
      </c>
    </row>
    <row r="706" spans="14:19" ht="15.75" customHeight="1" x14ac:dyDescent="0.25">
      <c r="N706" s="17">
        <v>703</v>
      </c>
      <c r="O706" s="17">
        <v>0.68</v>
      </c>
      <c r="P706" s="17">
        <v>11</v>
      </c>
      <c r="Q706" s="17">
        <v>71</v>
      </c>
      <c r="R706" s="17">
        <f t="shared" si="0"/>
        <v>-4.1348320000000077E-2</v>
      </c>
      <c r="S706" s="18">
        <v>0.88779976660457982</v>
      </c>
    </row>
    <row r="707" spans="14:19" ht="15.75" customHeight="1" x14ac:dyDescent="0.25">
      <c r="N707" s="17">
        <v>704</v>
      </c>
      <c r="O707" s="17">
        <v>0.43</v>
      </c>
      <c r="P707" s="17">
        <v>61</v>
      </c>
      <c r="Q707" s="17">
        <v>76</v>
      </c>
      <c r="R707" s="17">
        <f t="shared" si="0"/>
        <v>0.1579812799999879</v>
      </c>
      <c r="S707" s="18">
        <v>0.22154174199999999</v>
      </c>
    </row>
    <row r="708" spans="14:19" ht="15.75" customHeight="1" x14ac:dyDescent="0.25">
      <c r="N708" s="17">
        <v>705</v>
      </c>
      <c r="O708" s="17">
        <v>0.51</v>
      </c>
      <c r="P708" s="17">
        <v>57</v>
      </c>
      <c r="Q708" s="17">
        <v>71</v>
      </c>
      <c r="R708" s="17">
        <f t="shared" si="0"/>
        <v>0.14079664399999986</v>
      </c>
      <c r="S708" s="18">
        <v>1.0781229999999991E-2</v>
      </c>
    </row>
    <row r="709" spans="14:19" ht="15.75" customHeight="1" x14ac:dyDescent="0.25">
      <c r="N709" s="17">
        <v>706</v>
      </c>
      <c r="O709" s="17">
        <v>0.6</v>
      </c>
      <c r="P709" s="17">
        <v>82</v>
      </c>
      <c r="Q709" s="17">
        <v>39</v>
      </c>
      <c r="R709" s="17">
        <f t="shared" si="0"/>
        <v>0.77021983998165877</v>
      </c>
      <c r="S709" s="18">
        <v>1E-3</v>
      </c>
    </row>
    <row r="710" spans="14:19" ht="15.75" customHeight="1" x14ac:dyDescent="0.25">
      <c r="N710" s="17">
        <v>707</v>
      </c>
      <c r="O710" s="17">
        <v>0.39</v>
      </c>
      <c r="P710" s="17">
        <v>93</v>
      </c>
      <c r="Q710" s="17">
        <v>37</v>
      </c>
      <c r="R710" s="17">
        <f t="shared" si="0"/>
        <v>1.0488498338419969</v>
      </c>
      <c r="S710" s="18">
        <v>0.794242209841997</v>
      </c>
    </row>
    <row r="711" spans="14:19" ht="15.75" customHeight="1" x14ac:dyDescent="0.25">
      <c r="N711" s="17">
        <v>708</v>
      </c>
      <c r="O711" s="17">
        <v>0.39</v>
      </c>
      <c r="P711" s="17">
        <v>6</v>
      </c>
      <c r="Q711" s="17">
        <v>61</v>
      </c>
      <c r="R711" s="17">
        <f t="shared" si="0"/>
        <v>-1.7373889999999996E-2</v>
      </c>
      <c r="S711" s="18">
        <v>0.24422384000000005</v>
      </c>
    </row>
    <row r="712" spans="14:19" ht="15.75" customHeight="1" x14ac:dyDescent="0.25">
      <c r="N712" s="17">
        <v>709</v>
      </c>
      <c r="O712" s="17">
        <v>0.62</v>
      </c>
      <c r="P712" s="17">
        <v>28</v>
      </c>
      <c r="Q712" s="17">
        <v>99</v>
      </c>
      <c r="R712" s="17">
        <f t="shared" si="0"/>
        <v>-0.12388813125413535</v>
      </c>
      <c r="S712" s="18">
        <v>0.96723660584199678</v>
      </c>
    </row>
    <row r="713" spans="14:19" ht="15.75" customHeight="1" x14ac:dyDescent="0.25">
      <c r="N713" s="17">
        <v>710</v>
      </c>
      <c r="O713" s="17">
        <v>0.99</v>
      </c>
      <c r="P713" s="17">
        <v>8</v>
      </c>
      <c r="Q713" s="17">
        <v>25</v>
      </c>
      <c r="R713" s="17">
        <f t="shared" si="0"/>
        <v>-1.2301980000000005E-3</v>
      </c>
      <c r="S713" s="18">
        <v>1E-3</v>
      </c>
    </row>
    <row r="714" spans="14:19" ht="15.75" customHeight="1" x14ac:dyDescent="0.25">
      <c r="N714" s="17">
        <v>711</v>
      </c>
      <c r="O714" s="17">
        <v>0.98</v>
      </c>
      <c r="P714" s="17">
        <v>46</v>
      </c>
      <c r="Q714" s="17">
        <v>17</v>
      </c>
      <c r="R714" s="17">
        <f t="shared" si="0"/>
        <v>0.27635870000000001</v>
      </c>
      <c r="S714" s="18">
        <v>0.63386831138038546</v>
      </c>
    </row>
    <row r="715" spans="14:19" ht="15.75" customHeight="1" x14ac:dyDescent="0.25">
      <c r="N715" s="17">
        <v>712</v>
      </c>
      <c r="O715" s="17">
        <v>0.21</v>
      </c>
      <c r="P715" s="17">
        <v>87</v>
      </c>
      <c r="Q715" s="17">
        <v>92</v>
      </c>
      <c r="R715" s="17">
        <f t="shared" si="0"/>
        <v>0.43351073297622122</v>
      </c>
      <c r="S715" s="18">
        <v>1E-3</v>
      </c>
    </row>
    <row r="716" spans="14:19" ht="15.75" customHeight="1" x14ac:dyDescent="0.25">
      <c r="N716" s="17">
        <v>713</v>
      </c>
      <c r="O716" s="17">
        <v>0.3</v>
      </c>
      <c r="P716" s="17">
        <v>81</v>
      </c>
      <c r="Q716" s="17">
        <v>83</v>
      </c>
      <c r="R716" s="17">
        <f t="shared" si="0"/>
        <v>0.40067419997988712</v>
      </c>
      <c r="S716" s="18">
        <v>0.14467272000000003</v>
      </c>
    </row>
    <row r="717" spans="14:19" ht="15.75" customHeight="1" x14ac:dyDescent="0.25">
      <c r="N717" s="17">
        <v>714</v>
      </c>
      <c r="O717" s="17">
        <v>0.75</v>
      </c>
      <c r="P717" s="17">
        <v>76</v>
      </c>
      <c r="Q717" s="17">
        <v>50</v>
      </c>
      <c r="R717" s="17">
        <f t="shared" si="0"/>
        <v>0.5625112499999545</v>
      </c>
      <c r="S717" s="18">
        <v>1E-3</v>
      </c>
    </row>
    <row r="718" spans="14:19" ht="15.75" customHeight="1" x14ac:dyDescent="0.25">
      <c r="N718" s="17">
        <v>715</v>
      </c>
      <c r="O718" s="17">
        <v>0.51</v>
      </c>
      <c r="P718" s="17">
        <v>21</v>
      </c>
      <c r="Q718" s="17">
        <v>31</v>
      </c>
      <c r="R718" s="17">
        <f t="shared" si="0"/>
        <v>1.9762300000000003E-2</v>
      </c>
      <c r="S718" s="18">
        <v>1E-3</v>
      </c>
    </row>
    <row r="719" spans="14:19" ht="15.75" customHeight="1" x14ac:dyDescent="0.25">
      <c r="N719" s="17">
        <v>716</v>
      </c>
      <c r="O719" s="17">
        <v>0.72</v>
      </c>
      <c r="P719" s="17">
        <v>25</v>
      </c>
      <c r="Q719" s="17">
        <v>39</v>
      </c>
      <c r="R719" s="17">
        <f t="shared" si="0"/>
        <v>1.9329152000000006E-2</v>
      </c>
      <c r="S719" s="18">
        <v>1E-3</v>
      </c>
    </row>
    <row r="720" spans="14:19" ht="15.75" customHeight="1" x14ac:dyDescent="0.25">
      <c r="N720" s="17">
        <v>717</v>
      </c>
      <c r="O720" s="17">
        <v>0.26</v>
      </c>
      <c r="P720" s="17">
        <v>38</v>
      </c>
      <c r="Q720" s="17">
        <v>58</v>
      </c>
      <c r="R720" s="17">
        <f t="shared" si="0"/>
        <v>3.3265268000000001E-2</v>
      </c>
      <c r="S720" s="18">
        <v>0.19495244799998779</v>
      </c>
    </row>
    <row r="721" spans="14:19" ht="15.75" customHeight="1" x14ac:dyDescent="0.25">
      <c r="N721" s="17">
        <v>718</v>
      </c>
      <c r="O721" s="17">
        <v>0.85</v>
      </c>
      <c r="P721" s="17">
        <v>89</v>
      </c>
      <c r="Q721" s="17">
        <v>60</v>
      </c>
      <c r="R721" s="17">
        <f t="shared" si="0"/>
        <v>0.74921629988653471</v>
      </c>
      <c r="S721" s="18">
        <v>0.13956192000000001</v>
      </c>
    </row>
    <row r="722" spans="14:19" ht="15.75" customHeight="1" x14ac:dyDescent="0.25">
      <c r="N722" s="17">
        <v>719</v>
      </c>
      <c r="O722" s="17">
        <v>0.1</v>
      </c>
      <c r="P722" s="17">
        <v>28</v>
      </c>
      <c r="Q722" s="17">
        <v>96</v>
      </c>
      <c r="R722" s="17">
        <f t="shared" si="0"/>
        <v>-0.11598453307340148</v>
      </c>
      <c r="S722" s="18">
        <v>0.45036499999999968</v>
      </c>
    </row>
    <row r="723" spans="14:19" ht="15.75" customHeight="1" x14ac:dyDescent="0.25">
      <c r="N723" s="17">
        <v>720</v>
      </c>
      <c r="O723" s="17">
        <v>0.17</v>
      </c>
      <c r="P723" s="17">
        <v>36</v>
      </c>
      <c r="Q723" s="17">
        <v>80</v>
      </c>
      <c r="R723" s="17">
        <f t="shared" si="0"/>
        <v>-5.4397130000665428E-2</v>
      </c>
      <c r="S723" s="18">
        <v>0.35472564400000001</v>
      </c>
    </row>
    <row r="724" spans="14:19" ht="15.75" customHeight="1" x14ac:dyDescent="0.25">
      <c r="N724" s="17">
        <v>721</v>
      </c>
      <c r="O724" s="17">
        <v>0.73</v>
      </c>
      <c r="P724" s="17">
        <v>25</v>
      </c>
      <c r="Q724" s="17">
        <v>50</v>
      </c>
      <c r="R724" s="17">
        <f t="shared" si="0"/>
        <v>-6.2718320000000041E-3</v>
      </c>
      <c r="S724" s="18">
        <v>0.42755035600000002</v>
      </c>
    </row>
    <row r="725" spans="14:19" ht="15.75" customHeight="1" x14ac:dyDescent="0.25">
      <c r="N725" s="17">
        <v>722</v>
      </c>
      <c r="O725" s="17">
        <v>0.06</v>
      </c>
      <c r="P725" s="17">
        <v>66</v>
      </c>
      <c r="Q725" s="17">
        <v>51</v>
      </c>
      <c r="R725" s="17">
        <f t="shared" si="0"/>
        <v>0.38093537999999999</v>
      </c>
      <c r="S725" s="18">
        <v>1E-3</v>
      </c>
    </row>
    <row r="726" spans="14:19" ht="15.75" customHeight="1" x14ac:dyDescent="0.25">
      <c r="N726" s="17">
        <v>723</v>
      </c>
      <c r="O726" s="17">
        <v>0.14000000000000001</v>
      </c>
      <c r="P726" s="17">
        <v>47</v>
      </c>
      <c r="Q726" s="17">
        <v>69</v>
      </c>
      <c r="R726" s="17">
        <f t="shared" si="0"/>
        <v>5.4474056000000007E-2</v>
      </c>
      <c r="S726" s="18">
        <v>0.32563170399999997</v>
      </c>
    </row>
    <row r="727" spans="14:19" ht="15.75" customHeight="1" x14ac:dyDescent="0.25">
      <c r="N727" s="17">
        <v>724</v>
      </c>
      <c r="O727" s="17">
        <v>7.0000000000000007E-2</v>
      </c>
      <c r="P727" s="17">
        <v>83</v>
      </c>
      <c r="Q727" s="17">
        <v>81</v>
      </c>
      <c r="R727" s="17">
        <f t="shared" si="0"/>
        <v>0.45197713594833494</v>
      </c>
      <c r="S727" s="18">
        <v>0.82914439999987666</v>
      </c>
    </row>
    <row r="728" spans="14:19" ht="15.75" customHeight="1" x14ac:dyDescent="0.25">
      <c r="N728" s="17">
        <v>725</v>
      </c>
      <c r="O728" s="17">
        <v>0.05</v>
      </c>
      <c r="P728" s="17">
        <v>19</v>
      </c>
      <c r="Q728" s="17">
        <v>8</v>
      </c>
      <c r="R728" s="17">
        <f t="shared" si="0"/>
        <v>5.2286659999999992E-2</v>
      </c>
      <c r="S728" s="18">
        <v>1E-3</v>
      </c>
    </row>
    <row r="729" spans="14:19" ht="15.75" customHeight="1" x14ac:dyDescent="0.25">
      <c r="N729" s="17">
        <v>726</v>
      </c>
      <c r="O729" s="17">
        <v>0.63</v>
      </c>
      <c r="P729" s="17">
        <v>42</v>
      </c>
      <c r="Q729" s="17">
        <v>66</v>
      </c>
      <c r="R729" s="17">
        <f t="shared" si="0"/>
        <v>2.9632542000000036E-2</v>
      </c>
      <c r="S729" s="18">
        <v>0.49569065999325274</v>
      </c>
    </row>
    <row r="730" spans="14:19" ht="15.75" customHeight="1" x14ac:dyDescent="0.25">
      <c r="N730" s="17">
        <v>727</v>
      </c>
      <c r="O730" s="17">
        <v>0.59</v>
      </c>
      <c r="P730" s="17">
        <v>41</v>
      </c>
      <c r="Q730" s="17">
        <v>89</v>
      </c>
      <c r="R730" s="17">
        <f t="shared" si="0"/>
        <v>-6.7302585392025049E-2</v>
      </c>
      <c r="S730" s="18">
        <v>0.79579799999999978</v>
      </c>
    </row>
    <row r="731" spans="14:19" ht="15.75" customHeight="1" x14ac:dyDescent="0.25">
      <c r="N731" s="17">
        <v>728</v>
      </c>
      <c r="O731" s="17">
        <v>0.81</v>
      </c>
      <c r="P731" s="17">
        <v>82</v>
      </c>
      <c r="Q731" s="17">
        <v>23</v>
      </c>
      <c r="R731" s="17">
        <f t="shared" si="0"/>
        <v>0.89830031398165899</v>
      </c>
      <c r="S731" s="18">
        <v>0.46351237999999995</v>
      </c>
    </row>
    <row r="732" spans="14:19" ht="15.75" customHeight="1" x14ac:dyDescent="0.25">
      <c r="N732" s="17">
        <v>729</v>
      </c>
      <c r="O732" s="17">
        <v>0.56999999999999995</v>
      </c>
      <c r="P732" s="17">
        <v>57</v>
      </c>
      <c r="Q732" s="17">
        <v>66</v>
      </c>
      <c r="R732" s="17">
        <f t="shared" si="0"/>
        <v>0.16837360799999998</v>
      </c>
      <c r="S732" s="18">
        <v>0.41956456799999997</v>
      </c>
    </row>
    <row r="733" spans="14:19" ht="15.75" customHeight="1" x14ac:dyDescent="0.25">
      <c r="N733" s="17">
        <v>730</v>
      </c>
      <c r="O733" s="17">
        <v>0.84</v>
      </c>
      <c r="P733" s="17">
        <v>33</v>
      </c>
      <c r="Q733" s="17">
        <v>31</v>
      </c>
      <c r="R733" s="17">
        <f t="shared" si="0"/>
        <v>8.9133232000000021E-2</v>
      </c>
      <c r="S733" s="18">
        <v>0.91429655588653458</v>
      </c>
    </row>
    <row r="734" spans="14:19" ht="15.75" customHeight="1" x14ac:dyDescent="0.25">
      <c r="N734" s="17">
        <v>731</v>
      </c>
      <c r="O734" s="17">
        <v>0.88</v>
      </c>
      <c r="P734" s="17">
        <v>63</v>
      </c>
      <c r="Q734" s="17">
        <v>3</v>
      </c>
      <c r="R734" s="17">
        <f t="shared" si="0"/>
        <v>0.62830158400000014</v>
      </c>
      <c r="S734" s="18">
        <v>7.2430000000000008E-2</v>
      </c>
    </row>
    <row r="735" spans="14:19" ht="15.75" customHeight="1" x14ac:dyDescent="0.25">
      <c r="N735" s="17">
        <v>732</v>
      </c>
      <c r="O735" s="17">
        <v>0.64</v>
      </c>
      <c r="P735" s="17">
        <v>44</v>
      </c>
      <c r="Q735" s="17">
        <v>45</v>
      </c>
      <c r="R735" s="17">
        <f t="shared" si="0"/>
        <v>0.13269488799999998</v>
      </c>
      <c r="S735" s="18">
        <v>1E-3</v>
      </c>
    </row>
    <row r="736" spans="14:19" ht="15.75" customHeight="1" x14ac:dyDescent="0.25">
      <c r="N736" s="17">
        <v>733</v>
      </c>
      <c r="O736" s="17">
        <v>0.55000000000000004</v>
      </c>
      <c r="P736" s="17">
        <v>9</v>
      </c>
      <c r="Q736" s="17">
        <v>71</v>
      </c>
      <c r="R736" s="17">
        <f t="shared" si="0"/>
        <v>-3.4436940000000076E-2</v>
      </c>
      <c r="S736" s="18">
        <v>1.1390462292779384</v>
      </c>
    </row>
    <row r="737" spans="14:19" ht="15.75" customHeight="1" x14ac:dyDescent="0.25">
      <c r="N737" s="17">
        <v>734</v>
      </c>
      <c r="O737" s="17">
        <v>0.27</v>
      </c>
      <c r="P737" s="17">
        <v>61</v>
      </c>
      <c r="Q737" s="17">
        <v>26</v>
      </c>
      <c r="R737" s="17">
        <f t="shared" si="0"/>
        <v>0.45340092000000004</v>
      </c>
      <c r="S737" s="18">
        <v>0.31990029000000009</v>
      </c>
    </row>
    <row r="738" spans="14:19" ht="15.75" customHeight="1" x14ac:dyDescent="0.25">
      <c r="N738" s="17">
        <v>735</v>
      </c>
      <c r="O738" s="17">
        <v>0.42</v>
      </c>
      <c r="P738" s="17">
        <v>22</v>
      </c>
      <c r="Q738" s="17">
        <v>20</v>
      </c>
      <c r="R738" s="17">
        <f t="shared" si="0"/>
        <v>4.6144068000000003E-2</v>
      </c>
      <c r="S738" s="18">
        <v>0.79114576799966396</v>
      </c>
    </row>
    <row r="739" spans="14:19" ht="15.75" customHeight="1" x14ac:dyDescent="0.25">
      <c r="N739" s="17">
        <v>736</v>
      </c>
      <c r="O739" s="17">
        <v>0.23</v>
      </c>
      <c r="P739" s="17">
        <v>50</v>
      </c>
      <c r="Q739" s="17">
        <v>58</v>
      </c>
      <c r="R739" s="17">
        <f t="shared" si="0"/>
        <v>0.13338591799999999</v>
      </c>
      <c r="S739" s="18">
        <v>1.1249737826045798</v>
      </c>
    </row>
    <row r="740" spans="14:19" ht="15.75" customHeight="1" x14ac:dyDescent="0.25">
      <c r="N740" s="17">
        <v>737</v>
      </c>
      <c r="O740" s="17">
        <v>0.81</v>
      </c>
      <c r="P740" s="17">
        <v>40</v>
      </c>
      <c r="Q740" s="17">
        <v>56</v>
      </c>
      <c r="R740" s="17">
        <f t="shared" si="0"/>
        <v>5.4629406000000026E-2</v>
      </c>
      <c r="S740" s="18">
        <v>0.25075299600000001</v>
      </c>
    </row>
    <row r="741" spans="14:19" ht="15.75" customHeight="1" x14ac:dyDescent="0.25">
      <c r="N741" s="17">
        <v>738</v>
      </c>
      <c r="O741" s="17">
        <v>0.36</v>
      </c>
      <c r="P741" s="17">
        <v>77</v>
      </c>
      <c r="Q741" s="17">
        <v>8</v>
      </c>
      <c r="R741" s="17">
        <f t="shared" si="0"/>
        <v>0.89659736399987655</v>
      </c>
      <c r="S741" s="18">
        <v>0.28408919000000005</v>
      </c>
    </row>
    <row r="742" spans="14:19" ht="15.75" customHeight="1" x14ac:dyDescent="0.25">
      <c r="N742" s="17">
        <v>739</v>
      </c>
      <c r="O742" s="17">
        <v>0.81</v>
      </c>
      <c r="P742" s="17">
        <v>21</v>
      </c>
      <c r="Q742" s="17">
        <v>85</v>
      </c>
      <c r="R742" s="17">
        <f t="shared" si="0"/>
        <v>-8.4391700098758377E-2</v>
      </c>
      <c r="S742" s="18">
        <v>0.48710039999999999</v>
      </c>
    </row>
    <row r="743" spans="14:19" ht="15.75" customHeight="1" x14ac:dyDescent="0.25">
      <c r="N743" s="17">
        <v>740</v>
      </c>
      <c r="O743" s="17">
        <v>0.36</v>
      </c>
      <c r="P743" s="17">
        <v>16</v>
      </c>
      <c r="Q743" s="17">
        <v>41</v>
      </c>
      <c r="R743" s="17">
        <f t="shared" si="0"/>
        <v>-1.0309920000000002E-2</v>
      </c>
      <c r="S743" s="18">
        <v>4.3279310000000001E-2</v>
      </c>
    </row>
    <row r="744" spans="14:19" ht="15.75" customHeight="1" x14ac:dyDescent="0.25">
      <c r="N744" s="17">
        <v>741</v>
      </c>
      <c r="O744" s="17">
        <v>0.08</v>
      </c>
      <c r="P744" s="17">
        <v>83</v>
      </c>
      <c r="Q744" s="17">
        <v>80</v>
      </c>
      <c r="R744" s="17">
        <f t="shared" si="0"/>
        <v>0.46008028394947831</v>
      </c>
      <c r="S744" s="18">
        <v>7.637749999999997E-3</v>
      </c>
    </row>
    <row r="745" spans="14:19" ht="15.75" customHeight="1" x14ac:dyDescent="0.25">
      <c r="N745" s="17">
        <v>742</v>
      </c>
      <c r="O745" s="17">
        <v>0.01</v>
      </c>
      <c r="P745" s="17">
        <v>83</v>
      </c>
      <c r="Q745" s="17">
        <v>55</v>
      </c>
      <c r="R745" s="17">
        <f t="shared" si="0"/>
        <v>0.66251024795014368</v>
      </c>
      <c r="S745" s="18">
        <v>0.37450945999417007</v>
      </c>
    </row>
    <row r="746" spans="14:19" ht="15.75" customHeight="1" x14ac:dyDescent="0.25">
      <c r="N746" s="17">
        <v>743</v>
      </c>
      <c r="O746" s="17">
        <v>0.06</v>
      </c>
      <c r="P746" s="17">
        <v>58</v>
      </c>
      <c r="Q746" s="17">
        <v>21</v>
      </c>
      <c r="R746" s="17">
        <f t="shared" si="0"/>
        <v>0.4324243880000001</v>
      </c>
      <c r="S746" s="18">
        <v>1.4059830000000008E-2</v>
      </c>
    </row>
    <row r="747" spans="14:19" ht="15.75" customHeight="1" x14ac:dyDescent="0.25">
      <c r="N747" s="17">
        <v>744</v>
      </c>
      <c r="O747" s="17">
        <v>0.61</v>
      </c>
      <c r="P747" s="17">
        <v>78</v>
      </c>
      <c r="Q747" s="17">
        <v>34</v>
      </c>
      <c r="R747" s="17">
        <f t="shared" si="0"/>
        <v>0.72275865799966399</v>
      </c>
      <c r="S747" s="18">
        <v>0.37154452800000004</v>
      </c>
    </row>
    <row r="748" spans="14:19" ht="15.75" customHeight="1" x14ac:dyDescent="0.25">
      <c r="N748" s="17">
        <v>745</v>
      </c>
      <c r="O748" s="17">
        <v>0.03</v>
      </c>
      <c r="P748" s="17">
        <v>30</v>
      </c>
      <c r="Q748" s="17">
        <v>9</v>
      </c>
      <c r="R748" s="17">
        <f t="shared" si="0"/>
        <v>0.129632358</v>
      </c>
      <c r="S748" s="18">
        <v>0.94475925138047556</v>
      </c>
    </row>
    <row r="749" spans="14:19" ht="15.75" customHeight="1" x14ac:dyDescent="0.25">
      <c r="N749" s="17">
        <v>746</v>
      </c>
      <c r="O749" s="17">
        <v>0.04</v>
      </c>
      <c r="P749" s="17">
        <v>52</v>
      </c>
      <c r="Q749" s="17">
        <v>2</v>
      </c>
      <c r="R749" s="17">
        <f t="shared" si="0"/>
        <v>0.43513009600000002</v>
      </c>
      <c r="S749" s="18">
        <v>0.52422765599751775</v>
      </c>
    </row>
    <row r="750" spans="14:19" ht="15.75" customHeight="1" x14ac:dyDescent="0.25">
      <c r="N750" s="17">
        <v>747</v>
      </c>
      <c r="O750" s="17">
        <v>0.14000000000000001</v>
      </c>
      <c r="P750" s="17">
        <v>12</v>
      </c>
      <c r="Q750" s="17">
        <v>39</v>
      </c>
      <c r="R750" s="17">
        <f t="shared" si="0"/>
        <v>-1.1300403999999993E-2</v>
      </c>
      <c r="S750" s="18">
        <v>1E-3</v>
      </c>
    </row>
    <row r="751" spans="14:19" ht="15.75" customHeight="1" x14ac:dyDescent="0.25">
      <c r="N751" s="17">
        <v>748</v>
      </c>
      <c r="O751" s="17">
        <v>0.81</v>
      </c>
      <c r="P751" s="17">
        <v>42</v>
      </c>
      <c r="Q751" s="17">
        <v>77</v>
      </c>
      <c r="R751" s="17">
        <f t="shared" si="0"/>
        <v>-1.4532646000033131E-2</v>
      </c>
      <c r="S751" s="18">
        <v>9.4383864000000012E-2</v>
      </c>
    </row>
    <row r="752" spans="14:19" ht="15.75" customHeight="1" x14ac:dyDescent="0.25">
      <c r="N752" s="17">
        <v>749</v>
      </c>
      <c r="O752" s="17">
        <v>0.04</v>
      </c>
      <c r="P752" s="17">
        <v>12</v>
      </c>
      <c r="Q752" s="17">
        <v>20</v>
      </c>
      <c r="R752" s="17">
        <f t="shared" si="0"/>
        <v>8.3374560000000018E-3</v>
      </c>
      <c r="S752" s="18">
        <v>6.9927640000000013E-2</v>
      </c>
    </row>
    <row r="753" spans="14:19" ht="15.75" customHeight="1" x14ac:dyDescent="0.25">
      <c r="N753" s="17">
        <v>750</v>
      </c>
      <c r="O753" s="17">
        <v>0.11</v>
      </c>
      <c r="P753" s="17">
        <v>90</v>
      </c>
      <c r="Q753" s="17">
        <v>6</v>
      </c>
      <c r="R753" s="17">
        <f t="shared" si="0"/>
        <v>1.2459912313259327</v>
      </c>
      <c r="S753" s="18">
        <v>0.27345046800000006</v>
      </c>
    </row>
    <row r="754" spans="14:19" ht="15.75" customHeight="1" x14ac:dyDescent="0.25">
      <c r="N754" s="17">
        <v>751</v>
      </c>
      <c r="O754" s="17">
        <v>0.57999999999999996</v>
      </c>
      <c r="P754" s="17">
        <v>30</v>
      </c>
      <c r="Q754" s="17">
        <v>77</v>
      </c>
      <c r="R754" s="17">
        <f t="shared" si="0"/>
        <v>-6.2369412000033125E-2</v>
      </c>
      <c r="S754" s="18">
        <v>7.7411539999999949E-3</v>
      </c>
    </row>
    <row r="755" spans="14:19" ht="15.75" customHeight="1" x14ac:dyDescent="0.25">
      <c r="N755" s="17">
        <v>752</v>
      </c>
      <c r="O755" s="17">
        <v>0.48</v>
      </c>
      <c r="P755" s="17">
        <v>90</v>
      </c>
      <c r="Q755" s="17">
        <v>9</v>
      </c>
      <c r="R755" s="17">
        <f t="shared" si="0"/>
        <v>1.2197921933259326</v>
      </c>
      <c r="S755" s="18">
        <v>0.1954545559636689</v>
      </c>
    </row>
    <row r="756" spans="14:19" ht="15.75" customHeight="1" x14ac:dyDescent="0.25">
      <c r="N756" s="17">
        <v>753</v>
      </c>
      <c r="O756" s="17">
        <v>0.02</v>
      </c>
      <c r="P756" s="17">
        <v>67</v>
      </c>
      <c r="Q756" s="17">
        <v>65</v>
      </c>
      <c r="R756" s="17">
        <f t="shared" si="0"/>
        <v>0.30582576800000005</v>
      </c>
      <c r="S756" s="18">
        <v>1E-3</v>
      </c>
    </row>
    <row r="757" spans="14:19" ht="15.75" customHeight="1" x14ac:dyDescent="0.25">
      <c r="N757" s="17">
        <v>754</v>
      </c>
      <c r="O757" s="17">
        <v>0.72</v>
      </c>
      <c r="P757" s="17">
        <v>41</v>
      </c>
      <c r="Q757" s="17">
        <v>42</v>
      </c>
      <c r="R757" s="17">
        <f t="shared" si="0"/>
        <v>0.11694486</v>
      </c>
      <c r="S757" s="18">
        <v>0.50263749599999896</v>
      </c>
    </row>
    <row r="758" spans="14:19" ht="15.75" customHeight="1" x14ac:dyDescent="0.25">
      <c r="N758" s="17">
        <v>755</v>
      </c>
      <c r="O758" s="17">
        <v>0.32</v>
      </c>
      <c r="P758" s="17">
        <v>58</v>
      </c>
      <c r="Q758" s="17">
        <v>9</v>
      </c>
      <c r="R758" s="17">
        <f t="shared" si="0"/>
        <v>0.49984213599999983</v>
      </c>
      <c r="S758" s="18">
        <v>0.372220628</v>
      </c>
    </row>
    <row r="759" spans="14:19" ht="15.75" customHeight="1" x14ac:dyDescent="0.25">
      <c r="N759" s="17">
        <v>756</v>
      </c>
      <c r="O759" s="17">
        <v>0.21</v>
      </c>
      <c r="P759" s="17">
        <v>25</v>
      </c>
      <c r="Q759" s="17">
        <v>14</v>
      </c>
      <c r="R759" s="17">
        <f t="shared" si="0"/>
        <v>7.7439335999999998E-2</v>
      </c>
      <c r="S759" s="18">
        <v>1E-3</v>
      </c>
    </row>
    <row r="760" spans="14:19" ht="15.75" customHeight="1" x14ac:dyDescent="0.25">
      <c r="N760" s="17">
        <v>757</v>
      </c>
      <c r="O760" s="17">
        <v>0.1</v>
      </c>
      <c r="P760" s="17">
        <v>34</v>
      </c>
      <c r="Q760" s="17">
        <v>40</v>
      </c>
      <c r="R760" s="17">
        <f t="shared" si="0"/>
        <v>6.7765220000000029E-2</v>
      </c>
      <c r="S760" s="18">
        <v>8.2074000000000053E-3</v>
      </c>
    </row>
    <row r="761" spans="14:19" ht="15.75" customHeight="1" x14ac:dyDescent="0.25">
      <c r="N761" s="17">
        <v>758</v>
      </c>
      <c r="O761" s="17">
        <v>0.61</v>
      </c>
      <c r="P761" s="17">
        <v>4</v>
      </c>
      <c r="Q761" s="17">
        <v>62</v>
      </c>
      <c r="R761" s="17">
        <f t="shared" si="0"/>
        <v>-9.5784980000000013E-3</v>
      </c>
      <c r="S761" s="18">
        <v>0.86216977952046181</v>
      </c>
    </row>
    <row r="762" spans="14:19" ht="15.75" customHeight="1" x14ac:dyDescent="0.25">
      <c r="N762" s="17">
        <v>759</v>
      </c>
      <c r="O762" s="17">
        <v>0.91</v>
      </c>
      <c r="P762" s="17">
        <v>47</v>
      </c>
      <c r="Q762" s="17">
        <v>29</v>
      </c>
      <c r="R762" s="17">
        <f t="shared" si="0"/>
        <v>0.23534226400000002</v>
      </c>
      <c r="S762" s="18">
        <v>1E-3</v>
      </c>
    </row>
    <row r="763" spans="14:19" ht="15.75" customHeight="1" x14ac:dyDescent="0.25">
      <c r="N763" s="17">
        <v>760</v>
      </c>
      <c r="O763" s="17">
        <v>0.25</v>
      </c>
      <c r="P763" s="17">
        <v>15</v>
      </c>
      <c r="Q763" s="17">
        <v>12</v>
      </c>
      <c r="R763" s="17">
        <f t="shared" si="0"/>
        <v>2.7097899999999998E-2</v>
      </c>
      <c r="S763" s="18">
        <v>1E-3</v>
      </c>
    </row>
    <row r="764" spans="14:19" ht="15.75" customHeight="1" x14ac:dyDescent="0.25">
      <c r="N764" s="17">
        <v>761</v>
      </c>
      <c r="O764" s="17">
        <v>0.2</v>
      </c>
      <c r="P764" s="17">
        <v>88</v>
      </c>
      <c r="Q764" s="17">
        <v>9</v>
      </c>
      <c r="R764" s="17">
        <f t="shared" si="0"/>
        <v>1.1653849526006697</v>
      </c>
      <c r="S764" s="18">
        <v>0.54848167600000008</v>
      </c>
    </row>
    <row r="765" spans="14:19" ht="15.75" customHeight="1" x14ac:dyDescent="0.25">
      <c r="N765" s="17">
        <v>762</v>
      </c>
      <c r="O765" s="17">
        <v>0.15</v>
      </c>
      <c r="P765" s="17">
        <v>56</v>
      </c>
      <c r="Q765" s="17">
        <v>43</v>
      </c>
      <c r="R765" s="17">
        <f t="shared" si="0"/>
        <v>0.28130085000000005</v>
      </c>
      <c r="S765" s="18">
        <v>1.7369932000000015E-2</v>
      </c>
    </row>
    <row r="766" spans="14:19" ht="15.75" customHeight="1" x14ac:dyDescent="0.25">
      <c r="N766" s="17">
        <v>763</v>
      </c>
      <c r="O766" s="17">
        <v>0.55000000000000004</v>
      </c>
      <c r="P766" s="17">
        <v>100</v>
      </c>
      <c r="Q766" s="17">
        <v>24</v>
      </c>
      <c r="R766" s="17">
        <f t="shared" si="0"/>
        <v>1.3616768535204662</v>
      </c>
      <c r="S766" s="18">
        <v>1E-3</v>
      </c>
    </row>
    <row r="767" spans="14:19" ht="15.75" customHeight="1" x14ac:dyDescent="0.25">
      <c r="N767" s="17">
        <v>764</v>
      </c>
      <c r="O767" s="17">
        <v>0.31</v>
      </c>
      <c r="P767" s="17">
        <v>18</v>
      </c>
      <c r="Q767" s="17">
        <v>67</v>
      </c>
      <c r="R767" s="17">
        <f t="shared" si="0"/>
        <v>-4.9346122000000006E-2</v>
      </c>
      <c r="S767" s="18">
        <v>1E-3</v>
      </c>
    </row>
    <row r="768" spans="14:19" ht="15.75" customHeight="1" x14ac:dyDescent="0.25">
      <c r="N768" s="17">
        <v>765</v>
      </c>
      <c r="O768" s="17">
        <v>0.63</v>
      </c>
      <c r="P768" s="17">
        <v>33</v>
      </c>
      <c r="Q768" s="17">
        <v>41</v>
      </c>
      <c r="R768" s="17">
        <f t="shared" si="0"/>
        <v>5.7857324000000009E-2</v>
      </c>
      <c r="S768" s="18">
        <v>4.3265047999995497E-2</v>
      </c>
    </row>
    <row r="769" spans="14:19" ht="15.75" customHeight="1" x14ac:dyDescent="0.25">
      <c r="N769" s="17">
        <v>766</v>
      </c>
      <c r="O769" s="17">
        <v>0.95</v>
      </c>
      <c r="P769" s="17">
        <v>40</v>
      </c>
      <c r="Q769" s="17">
        <v>39</v>
      </c>
      <c r="R769" s="17">
        <f t="shared" si="0"/>
        <v>0.11960196999999999</v>
      </c>
      <c r="S769" s="18">
        <v>0.16631021800000009</v>
      </c>
    </row>
    <row r="770" spans="14:19" ht="15.75" customHeight="1" x14ac:dyDescent="0.25">
      <c r="N770" s="17">
        <v>767</v>
      </c>
      <c r="O770" s="17">
        <v>0.04</v>
      </c>
      <c r="P770" s="17">
        <v>25</v>
      </c>
      <c r="Q770" s="17">
        <v>96</v>
      </c>
      <c r="R770" s="17">
        <f t="shared" si="0"/>
        <v>-0.11344734907340148</v>
      </c>
      <c r="S770" s="18">
        <v>0.18801688000000003</v>
      </c>
    </row>
    <row r="771" spans="14:19" ht="15.75" customHeight="1" x14ac:dyDescent="0.25">
      <c r="N771" s="17">
        <v>768</v>
      </c>
      <c r="O771" s="17">
        <v>0.1</v>
      </c>
      <c r="P771" s="17">
        <v>44</v>
      </c>
      <c r="Q771" s="17">
        <v>22</v>
      </c>
      <c r="R771" s="17">
        <f t="shared" si="0"/>
        <v>0.22957162000000003</v>
      </c>
      <c r="S771" s="18">
        <v>0.29191656400000005</v>
      </c>
    </row>
    <row r="772" spans="14:19" ht="15.75" customHeight="1" x14ac:dyDescent="0.25">
      <c r="N772" s="17">
        <v>769</v>
      </c>
      <c r="O772" s="17">
        <v>0.36</v>
      </c>
      <c r="P772" s="17">
        <v>73</v>
      </c>
      <c r="Q772" s="17">
        <v>59</v>
      </c>
      <c r="R772" s="17">
        <f t="shared" si="0"/>
        <v>0.44269948799999775</v>
      </c>
      <c r="S772" s="18">
        <v>6.9224999963668779E-2</v>
      </c>
    </row>
    <row r="773" spans="14:19" ht="15.75" customHeight="1" x14ac:dyDescent="0.25">
      <c r="N773" s="17">
        <v>770</v>
      </c>
      <c r="O773" s="17">
        <v>0.56999999999999995</v>
      </c>
      <c r="P773" s="17">
        <v>28</v>
      </c>
      <c r="Q773" s="17">
        <v>45</v>
      </c>
      <c r="R773" s="17">
        <f t="shared" si="0"/>
        <v>1.8026246000000003E-2</v>
      </c>
      <c r="S773" s="18">
        <v>0.10691866799999995</v>
      </c>
    </row>
    <row r="774" spans="14:19" ht="15.75" customHeight="1" x14ac:dyDescent="0.25">
      <c r="N774" s="17">
        <v>771</v>
      </c>
      <c r="O774" s="17">
        <v>0.68</v>
      </c>
      <c r="P774" s="17">
        <v>32</v>
      </c>
      <c r="Q774" s="17">
        <v>72</v>
      </c>
      <c r="R774" s="17">
        <f t="shared" si="0"/>
        <v>-4.2359008000000219E-2</v>
      </c>
      <c r="S774" s="18">
        <v>0.27058562800000008</v>
      </c>
    </row>
    <row r="775" spans="14:19" ht="15.75" customHeight="1" x14ac:dyDescent="0.25">
      <c r="N775" s="17">
        <v>772</v>
      </c>
      <c r="O775" s="17">
        <v>0.8</v>
      </c>
      <c r="P775" s="17">
        <v>53</v>
      </c>
      <c r="Q775" s="17">
        <v>46</v>
      </c>
      <c r="R775" s="17">
        <f t="shared" si="0"/>
        <v>0.22690933999999999</v>
      </c>
      <c r="S775" s="18">
        <v>1.2739776713804756</v>
      </c>
    </row>
    <row r="776" spans="14:19" ht="15.75" customHeight="1" x14ac:dyDescent="0.25">
      <c r="N776" s="17">
        <v>773</v>
      </c>
      <c r="O776" s="17">
        <v>0.86</v>
      </c>
      <c r="P776" s="17">
        <v>99</v>
      </c>
      <c r="Q776" s="17">
        <v>33</v>
      </c>
      <c r="R776" s="17">
        <f t="shared" si="0"/>
        <v>1.246505203441693</v>
      </c>
      <c r="S776" s="18">
        <v>1E-3</v>
      </c>
    </row>
    <row r="777" spans="14:19" ht="15.75" customHeight="1" x14ac:dyDescent="0.25">
      <c r="N777" s="17">
        <v>774</v>
      </c>
      <c r="O777" s="17">
        <v>0.87</v>
      </c>
      <c r="P777" s="17">
        <v>54</v>
      </c>
      <c r="Q777" s="17">
        <v>81</v>
      </c>
      <c r="R777" s="17">
        <f t="shared" si="0"/>
        <v>5.6954333998191206E-2</v>
      </c>
      <c r="S777" s="18">
        <v>0.12372725799999998</v>
      </c>
    </row>
    <row r="778" spans="14:19" ht="15.75" customHeight="1" x14ac:dyDescent="0.25">
      <c r="N778" s="17">
        <v>775</v>
      </c>
      <c r="O778" s="17">
        <v>0.02</v>
      </c>
      <c r="P778" s="17">
        <v>71</v>
      </c>
      <c r="Q778" s="17">
        <v>47</v>
      </c>
      <c r="R778" s="17">
        <f t="shared" si="0"/>
        <v>0.4916119999999996</v>
      </c>
      <c r="S778" s="18">
        <v>0.42393624000000008</v>
      </c>
    </row>
    <row r="779" spans="14:19" ht="15.75" customHeight="1" x14ac:dyDescent="0.25">
      <c r="N779" s="17">
        <v>776</v>
      </c>
      <c r="O779" s="17">
        <v>0.74</v>
      </c>
      <c r="P779" s="17">
        <v>70</v>
      </c>
      <c r="Q779" s="17">
        <v>50</v>
      </c>
      <c r="R779" s="17">
        <f t="shared" si="0"/>
        <v>0.45385000399999997</v>
      </c>
      <c r="S779" s="18">
        <v>5.2650640000000007E-3</v>
      </c>
    </row>
    <row r="780" spans="14:19" ht="15.75" customHeight="1" x14ac:dyDescent="0.25">
      <c r="N780" s="17">
        <v>777</v>
      </c>
      <c r="O780" s="17">
        <v>0.28000000000000003</v>
      </c>
      <c r="P780" s="17">
        <v>48</v>
      </c>
      <c r="Q780" s="17">
        <v>39</v>
      </c>
      <c r="R780" s="17">
        <f t="shared" si="0"/>
        <v>0.20132382399999998</v>
      </c>
      <c r="S780" s="18">
        <v>0.62695754366529322</v>
      </c>
    </row>
    <row r="781" spans="14:19" ht="15.75" customHeight="1" x14ac:dyDescent="0.25">
      <c r="N781" s="17">
        <v>778</v>
      </c>
      <c r="O781" s="17">
        <v>0.22</v>
      </c>
      <c r="P781" s="17">
        <v>64</v>
      </c>
      <c r="Q781" s="17">
        <v>42</v>
      </c>
      <c r="R781" s="17">
        <f t="shared" si="0"/>
        <v>0.40579988400000006</v>
      </c>
      <c r="S781" s="18">
        <v>0.87056548388653443</v>
      </c>
    </row>
    <row r="782" spans="14:19" ht="15.75" customHeight="1" x14ac:dyDescent="0.25">
      <c r="N782" s="17">
        <v>779</v>
      </c>
      <c r="O782" s="17">
        <v>0.94</v>
      </c>
      <c r="P782" s="17">
        <v>21</v>
      </c>
      <c r="Q782" s="17">
        <v>78</v>
      </c>
      <c r="R782" s="17">
        <f t="shared" si="0"/>
        <v>-7.0868300000090034E-2</v>
      </c>
      <c r="S782" s="18">
        <v>0.61081963000000006</v>
      </c>
    </row>
    <row r="783" spans="14:19" ht="15.75" customHeight="1" x14ac:dyDescent="0.25">
      <c r="N783" s="17">
        <v>780</v>
      </c>
      <c r="O783" s="17">
        <v>0.28999999999999998</v>
      </c>
      <c r="P783" s="17">
        <v>25</v>
      </c>
      <c r="Q783" s="17">
        <v>80</v>
      </c>
      <c r="R783" s="17">
        <f t="shared" si="0"/>
        <v>-7.6163536000665444E-2</v>
      </c>
      <c r="S783" s="18">
        <v>1.5181721375204664</v>
      </c>
    </row>
    <row r="784" spans="14:19" ht="15.75" customHeight="1" x14ac:dyDescent="0.25">
      <c r="N784" s="17">
        <v>781</v>
      </c>
      <c r="O784" s="17">
        <v>0.23</v>
      </c>
      <c r="P784" s="17">
        <v>57</v>
      </c>
      <c r="Q784" s="17">
        <v>94</v>
      </c>
      <c r="R784" s="17">
        <f t="shared" si="0"/>
        <v>1.3940511752536373E-2</v>
      </c>
      <c r="S784" s="18">
        <v>9.0861767999999982E-2</v>
      </c>
    </row>
    <row r="785" spans="14:19" ht="15.75" customHeight="1" x14ac:dyDescent="0.25">
      <c r="N785" s="17">
        <v>782</v>
      </c>
      <c r="O785" s="17">
        <v>0.75</v>
      </c>
      <c r="P785" s="17">
        <v>90</v>
      </c>
      <c r="Q785" s="17">
        <v>73</v>
      </c>
      <c r="R785" s="17">
        <f t="shared" si="0"/>
        <v>0.657047895325932</v>
      </c>
      <c r="S785" s="18">
        <v>0.37189742399999998</v>
      </c>
    </row>
    <row r="786" spans="14:19" ht="15.75" customHeight="1" x14ac:dyDescent="0.25">
      <c r="N786" s="17">
        <v>783</v>
      </c>
      <c r="O786" s="17">
        <v>0.77</v>
      </c>
      <c r="P786" s="17">
        <v>95</v>
      </c>
      <c r="Q786" s="17">
        <v>77</v>
      </c>
      <c r="R786" s="17">
        <f t="shared" si="0"/>
        <v>0.72913267764887546</v>
      </c>
      <c r="S786" s="18">
        <v>0.62896438927793863</v>
      </c>
    </row>
    <row r="787" spans="14:19" ht="15.75" customHeight="1" x14ac:dyDescent="0.25">
      <c r="N787" s="17">
        <v>784</v>
      </c>
      <c r="O787" s="17">
        <v>0.03</v>
      </c>
      <c r="P787" s="17">
        <v>17</v>
      </c>
      <c r="Q787" s="17">
        <v>92</v>
      </c>
      <c r="R787" s="17">
        <f t="shared" si="0"/>
        <v>-8.6919156301717107E-2</v>
      </c>
      <c r="S787" s="18">
        <v>0.12975202</v>
      </c>
    </row>
    <row r="788" spans="14:19" ht="15.75" customHeight="1" x14ac:dyDescent="0.25">
      <c r="N788" s="17">
        <v>785</v>
      </c>
      <c r="O788" s="17">
        <v>0.4</v>
      </c>
      <c r="P788" s="17">
        <v>79</v>
      </c>
      <c r="Q788" s="17">
        <v>44</v>
      </c>
      <c r="R788" s="17">
        <f t="shared" si="0"/>
        <v>0.66706197999908678</v>
      </c>
      <c r="S788" s="18">
        <v>0.29821017999999999</v>
      </c>
    </row>
    <row r="789" spans="14:19" ht="15.75" customHeight="1" x14ac:dyDescent="0.25">
      <c r="N789" s="17">
        <v>786</v>
      </c>
      <c r="O789" s="17">
        <v>0.33</v>
      </c>
      <c r="P789" s="17">
        <v>81</v>
      </c>
      <c r="Q789" s="17">
        <v>56</v>
      </c>
      <c r="R789" s="17">
        <f t="shared" si="0"/>
        <v>0.61397431999325269</v>
      </c>
      <c r="S789" s="18">
        <v>0.24266872400000003</v>
      </c>
    </row>
    <row r="790" spans="14:19" ht="15.75" customHeight="1" x14ac:dyDescent="0.25">
      <c r="N790" s="17">
        <v>787</v>
      </c>
      <c r="O790" s="17">
        <v>0.97</v>
      </c>
      <c r="P790" s="17">
        <v>17</v>
      </c>
      <c r="Q790" s="17">
        <v>95</v>
      </c>
      <c r="R790" s="17">
        <f t="shared" si="0"/>
        <v>-9.1413827298138545E-2</v>
      </c>
      <c r="S790" s="18">
        <v>1.0694752913804755</v>
      </c>
    </row>
    <row r="791" spans="14:19" ht="15.75" customHeight="1" x14ac:dyDescent="0.25">
      <c r="N791" s="17">
        <v>788</v>
      </c>
      <c r="O791" s="17">
        <v>0.83</v>
      </c>
      <c r="P791" s="17">
        <v>8</v>
      </c>
      <c r="Q791" s="17">
        <v>90</v>
      </c>
      <c r="R791" s="17">
        <f t="shared" si="0"/>
        <v>-4.2579780657043563E-2</v>
      </c>
      <c r="S791" s="18">
        <v>0.93693960763160899</v>
      </c>
    </row>
    <row r="792" spans="14:19" ht="15.75" customHeight="1" x14ac:dyDescent="0.25">
      <c r="N792" s="17">
        <v>789</v>
      </c>
      <c r="O792" s="17">
        <v>0.54</v>
      </c>
      <c r="P792" s="17">
        <v>84</v>
      </c>
      <c r="Q792" s="17">
        <v>39</v>
      </c>
      <c r="R792" s="17">
        <f t="shared" si="0"/>
        <v>0.8147821078644768</v>
      </c>
      <c r="S792" s="18">
        <v>0.30528249999999807</v>
      </c>
    </row>
    <row r="793" spans="14:19" ht="15.75" customHeight="1" x14ac:dyDescent="0.25">
      <c r="N793" s="17">
        <v>790</v>
      </c>
      <c r="O793" s="17">
        <v>0.88</v>
      </c>
      <c r="P793" s="17">
        <v>46</v>
      </c>
      <c r="Q793" s="17">
        <v>6</v>
      </c>
      <c r="R793" s="17">
        <f t="shared" si="0"/>
        <v>0.32491920000000002</v>
      </c>
      <c r="S793" s="18">
        <v>1.1606386E-2</v>
      </c>
    </row>
    <row r="794" spans="14:19" ht="15.75" customHeight="1" x14ac:dyDescent="0.25">
      <c r="N794" s="17">
        <v>791</v>
      </c>
      <c r="O794" s="17">
        <v>0.81</v>
      </c>
      <c r="P794" s="17">
        <v>53</v>
      </c>
      <c r="Q794" s="17">
        <v>68</v>
      </c>
      <c r="R794" s="17">
        <f t="shared" si="0"/>
        <v>0.11441536799999996</v>
      </c>
      <c r="S794" s="18">
        <v>1E-3</v>
      </c>
    </row>
    <row r="795" spans="14:19" ht="15.75" customHeight="1" x14ac:dyDescent="0.25">
      <c r="N795" s="17">
        <v>792</v>
      </c>
      <c r="O795" s="17">
        <v>0.33</v>
      </c>
      <c r="P795" s="17">
        <v>99</v>
      </c>
      <c r="Q795" s="17">
        <v>41</v>
      </c>
      <c r="R795" s="17">
        <f t="shared" si="0"/>
        <v>1.1686890674416932</v>
      </c>
      <c r="S795" s="18">
        <v>0.77698990999995454</v>
      </c>
    </row>
    <row r="796" spans="14:19" ht="15.75" customHeight="1" x14ac:dyDescent="0.25">
      <c r="N796" s="17">
        <v>793</v>
      </c>
      <c r="O796" s="17">
        <v>0.31</v>
      </c>
      <c r="P796" s="17">
        <v>20</v>
      </c>
      <c r="Q796" s="17">
        <v>23</v>
      </c>
      <c r="R796" s="17">
        <f t="shared" si="0"/>
        <v>3.0611625999999996E-2</v>
      </c>
      <c r="S796" s="18">
        <v>8.5925970000000004E-2</v>
      </c>
    </row>
    <row r="797" spans="14:19" ht="15.75" customHeight="1" x14ac:dyDescent="0.25">
      <c r="N797" s="17">
        <v>794</v>
      </c>
      <c r="O797" s="17">
        <v>0.33</v>
      </c>
      <c r="P797" s="17">
        <v>21</v>
      </c>
      <c r="Q797" s="17">
        <v>84</v>
      </c>
      <c r="R797" s="17">
        <f t="shared" si="0"/>
        <v>-8.2524600036331164E-2</v>
      </c>
      <c r="S797" s="18">
        <v>0.6090964999999996</v>
      </c>
    </row>
    <row r="798" spans="14:19" ht="15.75" customHeight="1" x14ac:dyDescent="0.25">
      <c r="N798" s="17">
        <v>795</v>
      </c>
      <c r="O798" s="17">
        <v>0.48</v>
      </c>
      <c r="P798" s="17">
        <v>15</v>
      </c>
      <c r="Q798" s="17">
        <v>49</v>
      </c>
      <c r="R798" s="17">
        <f t="shared" si="0"/>
        <v>-2.2182152000000004E-2</v>
      </c>
      <c r="S798" s="18">
        <v>3.6674060000000008E-2</v>
      </c>
    </row>
    <row r="799" spans="14:19" ht="15.75" customHeight="1" x14ac:dyDescent="0.25">
      <c r="N799" s="17">
        <v>796</v>
      </c>
      <c r="O799" s="17">
        <v>0.78</v>
      </c>
      <c r="P799" s="17">
        <v>18</v>
      </c>
      <c r="Q799" s="17">
        <v>3</v>
      </c>
      <c r="R799" s="17">
        <f t="shared" si="0"/>
        <v>5.509136399999999E-2</v>
      </c>
      <c r="S799" s="18">
        <v>4.7268247999999999E-2</v>
      </c>
    </row>
    <row r="800" spans="14:19" ht="15.75" customHeight="1" x14ac:dyDescent="0.25">
      <c r="N800" s="17">
        <v>797</v>
      </c>
      <c r="O800" s="17">
        <v>0.45</v>
      </c>
      <c r="P800" s="17">
        <v>49</v>
      </c>
      <c r="Q800" s="17">
        <v>94</v>
      </c>
      <c r="R800" s="17">
        <f t="shared" si="0"/>
        <v>-4.6355560247463588E-2</v>
      </c>
      <c r="S800" s="18">
        <v>0.33451598400000004</v>
      </c>
    </row>
    <row r="801" spans="14:19" ht="15.75" customHeight="1" x14ac:dyDescent="0.25">
      <c r="N801" s="17">
        <v>798</v>
      </c>
      <c r="O801" s="17">
        <v>0.86</v>
      </c>
      <c r="P801" s="17">
        <v>67</v>
      </c>
      <c r="Q801" s="17">
        <v>75</v>
      </c>
      <c r="R801" s="17">
        <f t="shared" si="0"/>
        <v>0.24107862399999558</v>
      </c>
      <c r="S801" s="18">
        <v>8.2468100000000003E-2</v>
      </c>
    </row>
    <row r="802" spans="14:19" ht="15.75" customHeight="1" x14ac:dyDescent="0.25">
      <c r="N802" s="17">
        <v>799</v>
      </c>
      <c r="O802" s="17">
        <v>0.28999999999999998</v>
      </c>
      <c r="P802" s="17">
        <v>81</v>
      </c>
      <c r="Q802" s="17">
        <v>7</v>
      </c>
      <c r="R802" s="17">
        <f t="shared" si="0"/>
        <v>1.0010316599932527</v>
      </c>
      <c r="S802" s="18">
        <v>0.19979173199999994</v>
      </c>
    </row>
    <row r="803" spans="14:19" ht="15.75" customHeight="1" x14ac:dyDescent="0.25">
      <c r="N803" s="17">
        <v>800</v>
      </c>
      <c r="O803" s="17">
        <v>0.35</v>
      </c>
      <c r="P803" s="17">
        <v>92</v>
      </c>
      <c r="Q803" s="17">
        <v>80</v>
      </c>
      <c r="R803" s="17">
        <f t="shared" si="0"/>
        <v>0.63665748600958227</v>
      </c>
      <c r="S803" s="18">
        <v>1.2075502834416931</v>
      </c>
    </row>
    <row r="804" spans="14:19" ht="15.75" customHeight="1" x14ac:dyDescent="0.25">
      <c r="N804" s="17">
        <v>801</v>
      </c>
      <c r="O804" s="17">
        <v>0.7</v>
      </c>
      <c r="P804" s="17">
        <v>82</v>
      </c>
      <c r="Q804" s="17">
        <v>9</v>
      </c>
      <c r="R804" s="17">
        <f t="shared" si="0"/>
        <v>1.010235779981659</v>
      </c>
      <c r="S804" s="18">
        <v>0.58974459595014384</v>
      </c>
    </row>
    <row r="805" spans="14:19" ht="15.75" customHeight="1" x14ac:dyDescent="0.25">
      <c r="N805" s="17">
        <v>802</v>
      </c>
      <c r="O805" s="17">
        <v>0.03</v>
      </c>
      <c r="P805" s="17">
        <v>8</v>
      </c>
      <c r="Q805" s="17">
        <v>49</v>
      </c>
      <c r="R805" s="17">
        <f t="shared" si="0"/>
        <v>-1.6551606E-2</v>
      </c>
      <c r="S805" s="18">
        <v>0.5952265693252673</v>
      </c>
    </row>
    <row r="806" spans="14:19" ht="15.75" customHeight="1" x14ac:dyDescent="0.25">
      <c r="N806" s="17">
        <v>803</v>
      </c>
      <c r="O806" s="17">
        <v>0.34</v>
      </c>
      <c r="P806" s="17">
        <v>36</v>
      </c>
      <c r="Q806" s="17">
        <v>31</v>
      </c>
      <c r="R806" s="17">
        <f t="shared" si="0"/>
        <v>0.11331673999999999</v>
      </c>
      <c r="S806" s="18">
        <v>1E-3</v>
      </c>
    </row>
    <row r="807" spans="14:19" ht="15.75" customHeight="1" x14ac:dyDescent="0.25">
      <c r="N807" s="17">
        <v>804</v>
      </c>
      <c r="O807" s="17">
        <v>0.83</v>
      </c>
      <c r="P807" s="17">
        <v>17</v>
      </c>
      <c r="Q807" s="17">
        <v>93</v>
      </c>
      <c r="R807" s="17">
        <f t="shared" si="0"/>
        <v>-8.8364122394589711E-2</v>
      </c>
      <c r="S807" s="18">
        <v>4.0296500000000018E-3</v>
      </c>
    </row>
    <row r="808" spans="14:19" ht="15.75" customHeight="1" x14ac:dyDescent="0.25">
      <c r="N808" s="17">
        <v>805</v>
      </c>
      <c r="O808" s="17">
        <v>0.56000000000000005</v>
      </c>
      <c r="P808" s="17">
        <v>70</v>
      </c>
      <c r="Q808" s="17">
        <v>92</v>
      </c>
      <c r="R808" s="17">
        <f t="shared" si="0"/>
        <v>0.16796886769828281</v>
      </c>
      <c r="S808" s="18">
        <v>1E-3</v>
      </c>
    </row>
    <row r="809" spans="14:19" ht="15.75" customHeight="1" x14ac:dyDescent="0.25">
      <c r="N809" s="17">
        <v>806</v>
      </c>
      <c r="O809" s="17">
        <v>1</v>
      </c>
      <c r="P809" s="17">
        <v>30</v>
      </c>
      <c r="Q809" s="17">
        <v>60</v>
      </c>
      <c r="R809" s="17">
        <f t="shared" si="0"/>
        <v>-1.4269400000000002E-2</v>
      </c>
      <c r="S809" s="18">
        <v>0.33771471600000003</v>
      </c>
    </row>
    <row r="810" spans="14:19" ht="15.75" customHeight="1" x14ac:dyDescent="0.25">
      <c r="N810" s="17">
        <v>807</v>
      </c>
      <c r="O810" s="17">
        <v>0.48</v>
      </c>
      <c r="P810" s="17">
        <v>90</v>
      </c>
      <c r="Q810" s="17">
        <v>36</v>
      </c>
      <c r="R810" s="17">
        <f t="shared" si="0"/>
        <v>0.98232719332593266</v>
      </c>
      <c r="S810" s="18">
        <v>0.18819217200000002</v>
      </c>
    </row>
    <row r="811" spans="14:19" ht="15.75" customHeight="1" x14ac:dyDescent="0.25">
      <c r="N811" s="17">
        <v>808</v>
      </c>
      <c r="O811" s="17">
        <v>0.5</v>
      </c>
      <c r="P811" s="17">
        <v>21</v>
      </c>
      <c r="Q811" s="17">
        <v>22</v>
      </c>
      <c r="R811" s="17">
        <f t="shared" si="0"/>
        <v>3.7126500000000007E-2</v>
      </c>
      <c r="S811" s="18">
        <v>1E-3</v>
      </c>
    </row>
    <row r="812" spans="14:19" ht="15.75" customHeight="1" x14ac:dyDescent="0.25">
      <c r="N812" s="17">
        <v>809</v>
      </c>
      <c r="O812" s="17">
        <v>0.27</v>
      </c>
      <c r="P812" s="17">
        <v>58</v>
      </c>
      <c r="Q812" s="17">
        <v>73</v>
      </c>
      <c r="R812" s="17">
        <f t="shared" si="0"/>
        <v>0.14072164599999937</v>
      </c>
      <c r="S812" s="18">
        <v>0.54425751186447646</v>
      </c>
    </row>
    <row r="813" spans="14:19" ht="15.75" customHeight="1" x14ac:dyDescent="0.25">
      <c r="N813" s="17">
        <v>810</v>
      </c>
      <c r="O813" s="17">
        <v>0.1</v>
      </c>
      <c r="P813" s="17">
        <v>97</v>
      </c>
      <c r="Q813" s="17">
        <v>83</v>
      </c>
      <c r="R813" s="17">
        <f t="shared" si="0"/>
        <v>0.7168392825912141</v>
      </c>
      <c r="S813" s="18">
        <v>1.3873069128970552</v>
      </c>
    </row>
    <row r="814" spans="14:19" ht="15.75" customHeight="1" x14ac:dyDescent="0.25">
      <c r="N814" s="17">
        <v>811</v>
      </c>
      <c r="O814" s="17">
        <v>0.56999999999999995</v>
      </c>
      <c r="P814" s="17">
        <v>88</v>
      </c>
      <c r="Q814" s="17">
        <v>12</v>
      </c>
      <c r="R814" s="17">
        <f t="shared" si="0"/>
        <v>1.1397789186006697</v>
      </c>
      <c r="S814" s="18">
        <v>0.55971655999999992</v>
      </c>
    </row>
    <row r="815" spans="14:19" ht="15.75" customHeight="1" x14ac:dyDescent="0.25">
      <c r="N815" s="17">
        <v>812</v>
      </c>
      <c r="O815" s="17">
        <v>0.49</v>
      </c>
      <c r="P815" s="17">
        <v>19</v>
      </c>
      <c r="Q815" s="17">
        <v>80</v>
      </c>
      <c r="R815" s="17">
        <f t="shared" si="0"/>
        <v>-7.2256892000665443E-2</v>
      </c>
      <c r="S815" s="18">
        <v>2.4391799999755229E-2</v>
      </c>
    </row>
    <row r="816" spans="14:19" ht="15.75" customHeight="1" x14ac:dyDescent="0.25">
      <c r="N816" s="17">
        <v>813</v>
      </c>
      <c r="O816" s="17">
        <v>0.57999999999999996</v>
      </c>
      <c r="P816" s="17">
        <v>67</v>
      </c>
      <c r="Q816" s="17">
        <v>68</v>
      </c>
      <c r="R816" s="17">
        <f t="shared" si="0"/>
        <v>0.28651817200000007</v>
      </c>
      <c r="S816" s="18">
        <v>1E-3</v>
      </c>
    </row>
    <row r="817" spans="14:19" ht="15.75" customHeight="1" x14ac:dyDescent="0.25">
      <c r="N817" s="17">
        <v>814</v>
      </c>
      <c r="O817" s="17">
        <v>0.18</v>
      </c>
      <c r="P817" s="17">
        <v>51</v>
      </c>
      <c r="Q817" s="17">
        <v>18</v>
      </c>
      <c r="R817" s="17">
        <f t="shared" si="0"/>
        <v>0.34030506000000005</v>
      </c>
      <c r="S817" s="18">
        <v>0.30719526000000003</v>
      </c>
    </row>
    <row r="818" spans="14:19" ht="15.75" customHeight="1" x14ac:dyDescent="0.25">
      <c r="N818" s="17">
        <v>815</v>
      </c>
      <c r="O818" s="17">
        <v>7.0000000000000007E-2</v>
      </c>
      <c r="P818" s="17">
        <v>77</v>
      </c>
      <c r="Q818" s="17">
        <v>23</v>
      </c>
      <c r="R818" s="17">
        <f t="shared" si="0"/>
        <v>0.78394946799987641</v>
      </c>
      <c r="S818" s="18">
        <v>6.4691291999999997E-2</v>
      </c>
    </row>
    <row r="819" spans="14:19" ht="15.75" customHeight="1" x14ac:dyDescent="0.25">
      <c r="N819" s="17">
        <v>816</v>
      </c>
      <c r="O819" s="17">
        <v>0.01</v>
      </c>
      <c r="P819" s="17">
        <v>39</v>
      </c>
      <c r="Q819" s="17">
        <v>54</v>
      </c>
      <c r="R819" s="17">
        <f t="shared" si="0"/>
        <v>5.4733972000000006E-2</v>
      </c>
      <c r="S819" s="18">
        <v>8.5955188000000002E-2</v>
      </c>
    </row>
    <row r="820" spans="14:19" ht="15.75" customHeight="1" x14ac:dyDescent="0.25">
      <c r="N820" s="17">
        <v>817</v>
      </c>
      <c r="O820" s="17">
        <v>0.59</v>
      </c>
      <c r="P820" s="17">
        <v>12</v>
      </c>
      <c r="Q820" s="17">
        <v>14</v>
      </c>
      <c r="R820" s="17">
        <f t="shared" si="0"/>
        <v>1.4586226000000002E-2</v>
      </c>
      <c r="S820" s="18">
        <v>0.151169416</v>
      </c>
    </row>
    <row r="821" spans="14:19" ht="15.75" customHeight="1" x14ac:dyDescent="0.25">
      <c r="N821" s="17">
        <v>818</v>
      </c>
      <c r="O821" s="17">
        <v>0.43</v>
      </c>
      <c r="P821" s="17">
        <v>55</v>
      </c>
      <c r="Q821" s="17">
        <v>56</v>
      </c>
      <c r="R821" s="17">
        <f t="shared" si="0"/>
        <v>0.19893434800000004</v>
      </c>
      <c r="S821" s="18">
        <v>3.8708400000000013E-3</v>
      </c>
    </row>
    <row r="822" spans="14:19" ht="15.75" customHeight="1" x14ac:dyDescent="0.25">
      <c r="N822" s="17">
        <v>819</v>
      </c>
      <c r="O822" s="17">
        <v>0.71</v>
      </c>
      <c r="P822" s="17">
        <v>96</v>
      </c>
      <c r="Q822" s="17">
        <v>56</v>
      </c>
      <c r="R822" s="17">
        <f t="shared" si="0"/>
        <v>0.94869879290687864</v>
      </c>
      <c r="S822" s="18">
        <v>1E-3</v>
      </c>
    </row>
    <row r="823" spans="14:19" ht="15.75" customHeight="1" x14ac:dyDescent="0.25">
      <c r="N823" s="17">
        <v>820</v>
      </c>
      <c r="O823" s="17">
        <v>0.42</v>
      </c>
      <c r="P823" s="17">
        <v>87</v>
      </c>
      <c r="Q823" s="17">
        <v>93</v>
      </c>
      <c r="R823" s="17">
        <f t="shared" si="0"/>
        <v>0.42511619088334873</v>
      </c>
      <c r="S823" s="18">
        <v>0.49352291199999992</v>
      </c>
    </row>
    <row r="824" spans="14:19" ht="15.75" customHeight="1" x14ac:dyDescent="0.25">
      <c r="N824" s="17">
        <v>821</v>
      </c>
      <c r="O824" s="17">
        <v>0.65</v>
      </c>
      <c r="P824" s="17">
        <v>41</v>
      </c>
      <c r="Q824" s="17">
        <v>84</v>
      </c>
      <c r="R824" s="17">
        <f t="shared" si="0"/>
        <v>-4.7690800036331214E-2</v>
      </c>
      <c r="S824" s="18">
        <v>0.19609929600000001</v>
      </c>
    </row>
    <row r="825" spans="14:19" ht="15.75" customHeight="1" x14ac:dyDescent="0.25">
      <c r="N825" s="17">
        <v>822</v>
      </c>
      <c r="O825" s="17">
        <v>0.43</v>
      </c>
      <c r="P825" s="17">
        <v>97</v>
      </c>
      <c r="Q825" s="17">
        <v>16</v>
      </c>
      <c r="R825" s="17">
        <f t="shared" si="0"/>
        <v>1.3529481146045794</v>
      </c>
      <c r="S825" s="18">
        <v>0.66821391200000002</v>
      </c>
    </row>
    <row r="826" spans="14:19" ht="15.75" customHeight="1" x14ac:dyDescent="0.25">
      <c r="N826" s="17">
        <v>823</v>
      </c>
      <c r="O826" s="17">
        <v>0.68</v>
      </c>
      <c r="P826" s="17">
        <v>53</v>
      </c>
      <c r="Q826" s="17">
        <v>67</v>
      </c>
      <c r="R826" s="17">
        <f t="shared" si="0"/>
        <v>0.11948950400000001</v>
      </c>
      <c r="S826" s="18">
        <v>1E-3</v>
      </c>
    </row>
    <row r="827" spans="14:19" ht="15.75" customHeight="1" x14ac:dyDescent="0.25">
      <c r="N827" s="17">
        <v>824</v>
      </c>
      <c r="O827" s="17">
        <v>0.23</v>
      </c>
      <c r="P827" s="17">
        <v>76</v>
      </c>
      <c r="Q827" s="17">
        <v>36</v>
      </c>
      <c r="R827" s="17">
        <f t="shared" si="0"/>
        <v>0.66591720999995452</v>
      </c>
      <c r="S827" s="18">
        <v>1.2032230120102474</v>
      </c>
    </row>
    <row r="828" spans="14:19" ht="15.75" customHeight="1" x14ac:dyDescent="0.25">
      <c r="N828" s="17">
        <v>825</v>
      </c>
      <c r="O828" s="17">
        <v>0.54</v>
      </c>
      <c r="P828" s="17">
        <v>29</v>
      </c>
      <c r="Q828" s="17">
        <v>72</v>
      </c>
      <c r="R828" s="17">
        <f t="shared" si="0"/>
        <v>-5.0720772000000233E-2</v>
      </c>
      <c r="S828" s="18">
        <v>1E-3</v>
      </c>
    </row>
    <row r="829" spans="14:19" ht="15.75" customHeight="1" x14ac:dyDescent="0.25">
      <c r="N829" s="17">
        <v>826</v>
      </c>
      <c r="O829" s="17">
        <v>0.18</v>
      </c>
      <c r="P829" s="17">
        <v>66</v>
      </c>
      <c r="Q829" s="17">
        <v>47</v>
      </c>
      <c r="R829" s="17">
        <f t="shared" si="0"/>
        <v>0.40660814000000006</v>
      </c>
      <c r="S829" s="18">
        <v>1E-3</v>
      </c>
    </row>
    <row r="830" spans="14:19" ht="15.75" customHeight="1" x14ac:dyDescent="0.25">
      <c r="N830" s="17">
        <v>827</v>
      </c>
      <c r="O830" s="17">
        <v>0.21</v>
      </c>
      <c r="P830" s="17">
        <v>93</v>
      </c>
      <c r="Q830" s="17">
        <v>94</v>
      </c>
      <c r="R830" s="17">
        <f t="shared" si="0"/>
        <v>0.53042614959453338</v>
      </c>
      <c r="S830" s="18">
        <v>0.31410193400000003</v>
      </c>
    </row>
    <row r="831" spans="14:19" ht="15.75" customHeight="1" x14ac:dyDescent="0.25">
      <c r="N831" s="17">
        <v>828</v>
      </c>
      <c r="O831" s="17">
        <v>0.73</v>
      </c>
      <c r="P831" s="17">
        <v>18</v>
      </c>
      <c r="Q831" s="17">
        <v>96</v>
      </c>
      <c r="R831" s="17">
        <f t="shared" si="0"/>
        <v>-9.6603239073401501E-2</v>
      </c>
      <c r="S831" s="18">
        <v>1E-3</v>
      </c>
    </row>
    <row r="832" spans="14:19" ht="15.75" customHeight="1" x14ac:dyDescent="0.25">
      <c r="N832" s="17">
        <v>829</v>
      </c>
      <c r="O832" s="17">
        <v>0.9</v>
      </c>
      <c r="P832" s="17">
        <v>97</v>
      </c>
      <c r="Q832" s="17">
        <v>75</v>
      </c>
      <c r="R832" s="17">
        <f t="shared" si="0"/>
        <v>0.79320360260457523</v>
      </c>
      <c r="S832" s="18">
        <v>2.1572636000000072E-2</v>
      </c>
    </row>
    <row r="833" spans="14:19" ht="15.75" customHeight="1" x14ac:dyDescent="0.25">
      <c r="N833" s="17">
        <v>830</v>
      </c>
      <c r="O833" s="17">
        <v>0.99</v>
      </c>
      <c r="P833" s="17">
        <v>4</v>
      </c>
      <c r="Q833" s="17">
        <v>62</v>
      </c>
      <c r="R833" s="17">
        <f t="shared" si="0"/>
        <v>-9.5639820000000004E-3</v>
      </c>
      <c r="S833" s="18">
        <v>1E-3</v>
      </c>
    </row>
    <row r="834" spans="14:19" ht="15.75" customHeight="1" x14ac:dyDescent="0.25">
      <c r="N834" s="17">
        <v>831</v>
      </c>
      <c r="O834" s="17">
        <v>0.18</v>
      </c>
      <c r="P834" s="17">
        <v>94</v>
      </c>
      <c r="Q834" s="17">
        <v>3</v>
      </c>
      <c r="R834" s="17">
        <f t="shared" si="0"/>
        <v>1.3870395708970551</v>
      </c>
      <c r="S834" s="18">
        <v>1.3721785434416931</v>
      </c>
    </row>
    <row r="835" spans="14:19" ht="15.75" customHeight="1" x14ac:dyDescent="0.25">
      <c r="N835" s="17">
        <v>832</v>
      </c>
      <c r="O835" s="17">
        <v>0.11</v>
      </c>
      <c r="P835" s="17">
        <v>17</v>
      </c>
      <c r="Q835" s="17">
        <v>28</v>
      </c>
      <c r="R835" s="17">
        <f t="shared" si="0"/>
        <v>1.1105624000000001E-2</v>
      </c>
      <c r="S835" s="18">
        <v>0.12255887999508311</v>
      </c>
    </row>
    <row r="836" spans="14:19" ht="15.75" customHeight="1" x14ac:dyDescent="0.25">
      <c r="N836" s="17">
        <v>833</v>
      </c>
      <c r="O836" s="17">
        <v>0.92</v>
      </c>
      <c r="P836" s="17">
        <v>47</v>
      </c>
      <c r="Q836" s="17">
        <v>30</v>
      </c>
      <c r="R836" s="17">
        <f t="shared" si="0"/>
        <v>0.23082846800000006</v>
      </c>
      <c r="S836" s="18">
        <v>0.92484449260066959</v>
      </c>
    </row>
    <row r="837" spans="14:19" ht="15.75" customHeight="1" x14ac:dyDescent="0.25">
      <c r="N837" s="17">
        <v>834</v>
      </c>
      <c r="O837" s="17">
        <v>0.82</v>
      </c>
      <c r="P837" s="17">
        <v>5</v>
      </c>
      <c r="Q837" s="17">
        <v>12</v>
      </c>
      <c r="R837" s="17">
        <f t="shared" si="0"/>
        <v>3.0402520000000007E-3</v>
      </c>
      <c r="S837" s="18">
        <v>1E-3</v>
      </c>
    </row>
    <row r="838" spans="14:19" ht="15.75" customHeight="1" x14ac:dyDescent="0.25">
      <c r="N838" s="17">
        <v>835</v>
      </c>
      <c r="O838" s="17">
        <v>0.57999999999999996</v>
      </c>
      <c r="P838" s="17">
        <v>16</v>
      </c>
      <c r="Q838" s="17">
        <v>99</v>
      </c>
      <c r="R838" s="17">
        <f t="shared" si="0"/>
        <v>-9.3462027254135355E-2</v>
      </c>
      <c r="S838" s="18">
        <v>0.16773413999999998</v>
      </c>
    </row>
    <row r="839" spans="14:19" ht="15.75" customHeight="1" x14ac:dyDescent="0.25">
      <c r="N839" s="17">
        <v>836</v>
      </c>
      <c r="O839" s="17">
        <v>0.54</v>
      </c>
      <c r="P839" s="17">
        <v>34</v>
      </c>
      <c r="Q839" s="17">
        <v>79</v>
      </c>
      <c r="R839" s="17">
        <f t="shared" si="0"/>
        <v>-5.7843692000244744E-2</v>
      </c>
      <c r="S839" s="18">
        <v>6.5255186000000007E-2</v>
      </c>
    </row>
    <row r="840" spans="14:19" ht="15.75" customHeight="1" x14ac:dyDescent="0.25">
      <c r="N840" s="17">
        <v>837</v>
      </c>
      <c r="O840" s="17">
        <v>0.98</v>
      </c>
      <c r="P840" s="17">
        <v>25</v>
      </c>
      <c r="Q840" s="17">
        <v>52</v>
      </c>
      <c r="R840" s="17">
        <f t="shared" si="0"/>
        <v>-1.0888932E-2</v>
      </c>
      <c r="S840" s="18">
        <v>1.2486929266045796</v>
      </c>
    </row>
    <row r="841" spans="14:19" ht="15.75" customHeight="1" x14ac:dyDescent="0.25">
      <c r="N841" s="17">
        <v>838</v>
      </c>
      <c r="O841" s="17">
        <v>0.18</v>
      </c>
      <c r="P841" s="17">
        <v>78</v>
      </c>
      <c r="Q841" s="17">
        <v>17</v>
      </c>
      <c r="R841" s="17">
        <f t="shared" si="0"/>
        <v>0.85178740399966413</v>
      </c>
      <c r="S841" s="18">
        <v>1E-3</v>
      </c>
    </row>
    <row r="842" spans="14:19" ht="15.75" customHeight="1" x14ac:dyDescent="0.25">
      <c r="N842" s="17">
        <v>839</v>
      </c>
      <c r="O842" s="17">
        <v>0.55000000000000004</v>
      </c>
      <c r="P842" s="17">
        <v>94</v>
      </c>
      <c r="Q842" s="17">
        <v>65</v>
      </c>
      <c r="R842" s="17">
        <f t="shared" si="0"/>
        <v>0.81726752489705523</v>
      </c>
      <c r="S842" s="18">
        <v>0.5851440678644767</v>
      </c>
    </row>
    <row r="843" spans="14:19" ht="15.75" customHeight="1" x14ac:dyDescent="0.25">
      <c r="N843" s="17">
        <v>840</v>
      </c>
      <c r="O843" s="17">
        <v>0.25</v>
      </c>
      <c r="P843" s="17">
        <v>15</v>
      </c>
      <c r="Q843" s="17">
        <v>81</v>
      </c>
      <c r="R843" s="17">
        <f t="shared" si="0"/>
        <v>-6.4844600001808819E-2</v>
      </c>
      <c r="S843" s="18">
        <v>4.025063999999999E-2</v>
      </c>
    </row>
    <row r="844" spans="14:19" ht="15.75" customHeight="1" x14ac:dyDescent="0.25">
      <c r="N844" s="17">
        <v>841</v>
      </c>
      <c r="O844" s="17">
        <v>0.56000000000000005</v>
      </c>
      <c r="P844" s="17">
        <v>42</v>
      </c>
      <c r="Q844" s="17">
        <v>51</v>
      </c>
      <c r="R844" s="17">
        <f t="shared" si="0"/>
        <v>8.990050400000002E-2</v>
      </c>
      <c r="S844" s="18">
        <v>1E-3</v>
      </c>
    </row>
    <row r="845" spans="14:19" ht="15.75" customHeight="1" x14ac:dyDescent="0.25">
      <c r="N845" s="17">
        <v>842</v>
      </c>
      <c r="O845" s="17">
        <v>0.01</v>
      </c>
      <c r="P845" s="17">
        <v>10</v>
      </c>
      <c r="Q845" s="17">
        <v>42</v>
      </c>
      <c r="R845" s="17">
        <f t="shared" si="0"/>
        <v>-1.3875294E-2</v>
      </c>
      <c r="S845" s="18">
        <v>0.10573406399999999</v>
      </c>
    </row>
    <row r="846" spans="14:19" ht="15.75" customHeight="1" x14ac:dyDescent="0.25">
      <c r="N846" s="17">
        <v>843</v>
      </c>
      <c r="O846" s="17">
        <v>0.08</v>
      </c>
      <c r="P846" s="17">
        <v>100</v>
      </c>
      <c r="Q846" s="17">
        <v>66</v>
      </c>
      <c r="R846" s="17">
        <f t="shared" si="0"/>
        <v>0.9502352515204664</v>
      </c>
      <c r="S846" s="18">
        <v>1E-3</v>
      </c>
    </row>
    <row r="847" spans="14:19" ht="15.75" customHeight="1" x14ac:dyDescent="0.25">
      <c r="N847" s="17">
        <v>844</v>
      </c>
      <c r="O847" s="17">
        <v>0.03</v>
      </c>
      <c r="P847" s="17">
        <v>34</v>
      </c>
      <c r="Q847" s="17">
        <v>90</v>
      </c>
      <c r="R847" s="17">
        <f t="shared" si="0"/>
        <v>-9.3398808657043558E-2</v>
      </c>
      <c r="S847" s="18">
        <v>0.32765506199999844</v>
      </c>
    </row>
    <row r="848" spans="14:19" ht="15.75" customHeight="1" x14ac:dyDescent="0.25">
      <c r="N848" s="17">
        <v>845</v>
      </c>
      <c r="O848" s="17">
        <v>0.46</v>
      </c>
      <c r="P848" s="17">
        <v>88</v>
      </c>
      <c r="Q848" s="17">
        <v>5</v>
      </c>
      <c r="R848" s="17">
        <f t="shared" si="0"/>
        <v>1.1998968206006695</v>
      </c>
      <c r="S848" s="18">
        <v>1.3794540936489088</v>
      </c>
    </row>
    <row r="849" spans="14:19" ht="15.75" customHeight="1" x14ac:dyDescent="0.25">
      <c r="N849" s="17">
        <v>846</v>
      </c>
      <c r="O849" s="17">
        <v>0.36</v>
      </c>
      <c r="P849" s="17">
        <v>24</v>
      </c>
      <c r="Q849" s="17">
        <v>89</v>
      </c>
      <c r="R849" s="17">
        <f t="shared" si="0"/>
        <v>-9.6331173392024974E-2</v>
      </c>
      <c r="S849" s="18">
        <v>0.57366379595014383</v>
      </c>
    </row>
    <row r="850" spans="14:19" ht="15.75" customHeight="1" x14ac:dyDescent="0.25">
      <c r="N850" s="17">
        <v>847</v>
      </c>
      <c r="O850" s="17">
        <v>0.06</v>
      </c>
      <c r="P850" s="17">
        <v>82</v>
      </c>
      <c r="Q850" s="17">
        <v>94</v>
      </c>
      <c r="R850" s="17">
        <f t="shared" si="0"/>
        <v>0.33002596373419518</v>
      </c>
      <c r="S850" s="18">
        <v>1E-3</v>
      </c>
    </row>
    <row r="851" spans="14:19" ht="15.75" customHeight="1" x14ac:dyDescent="0.25">
      <c r="N851" s="17">
        <v>848</v>
      </c>
      <c r="O851" s="17">
        <v>0.9</v>
      </c>
      <c r="P851" s="17">
        <v>13</v>
      </c>
      <c r="Q851" s="17">
        <v>29</v>
      </c>
      <c r="R851" s="17">
        <f t="shared" si="0"/>
        <v>5.9471999999999965E-4</v>
      </c>
      <c r="S851" s="18">
        <v>1.5002038600022352E-2</v>
      </c>
    </row>
    <row r="852" spans="14:19" ht="15.75" customHeight="1" x14ac:dyDescent="0.25">
      <c r="N852" s="17">
        <v>849</v>
      </c>
      <c r="O852" s="17">
        <v>0.39</v>
      </c>
      <c r="P852" s="17">
        <v>5</v>
      </c>
      <c r="Q852" s="17">
        <v>87</v>
      </c>
      <c r="R852" s="17">
        <f t="shared" si="0"/>
        <v>-2.2290996729731227E-2</v>
      </c>
      <c r="S852" s="18">
        <v>0.99924647752046636</v>
      </c>
    </row>
    <row r="853" spans="14:19" ht="15.75" customHeight="1" x14ac:dyDescent="0.25">
      <c r="N853" s="17">
        <v>850</v>
      </c>
      <c r="O853" s="17">
        <v>0.59</v>
      </c>
      <c r="P853" s="17">
        <v>100</v>
      </c>
      <c r="Q853" s="17">
        <v>66</v>
      </c>
      <c r="R853" s="17">
        <f t="shared" si="0"/>
        <v>0.95051911752046636</v>
      </c>
      <c r="S853" s="18">
        <v>1E-3</v>
      </c>
    </row>
    <row r="854" spans="14:19" ht="15.75" customHeight="1" x14ac:dyDescent="0.25">
      <c r="N854" s="17">
        <v>851</v>
      </c>
      <c r="O854" s="17">
        <v>7.0000000000000007E-2</v>
      </c>
      <c r="P854" s="17">
        <v>22</v>
      </c>
      <c r="Q854" s="17">
        <v>86</v>
      </c>
      <c r="R854" s="17">
        <f t="shared" si="0"/>
        <v>-8.7817322268453124E-2</v>
      </c>
      <c r="S854" s="18">
        <v>0.23427318799998778</v>
      </c>
    </row>
    <row r="855" spans="14:19" ht="15.75" customHeight="1" x14ac:dyDescent="0.25">
      <c r="N855" s="17">
        <v>852</v>
      </c>
      <c r="O855" s="17">
        <v>0.47</v>
      </c>
      <c r="P855" s="17">
        <v>30</v>
      </c>
      <c r="Q855" s="17">
        <v>63</v>
      </c>
      <c r="R855" s="17">
        <f t="shared" si="0"/>
        <v>-2.2839057999999999E-2</v>
      </c>
      <c r="S855" s="18">
        <v>0.20181499460797467</v>
      </c>
    </row>
    <row r="856" spans="14:19" ht="15.75" customHeight="1" x14ac:dyDescent="0.25">
      <c r="N856" s="17">
        <v>853</v>
      </c>
      <c r="O856" s="17">
        <v>0.12</v>
      </c>
      <c r="P856" s="17">
        <v>12</v>
      </c>
      <c r="Q856" s="17">
        <v>59</v>
      </c>
      <c r="R856" s="17">
        <f t="shared" si="0"/>
        <v>-3.1982031999999987E-2</v>
      </c>
      <c r="S856" s="18">
        <v>0.78178465327793845</v>
      </c>
    </row>
    <row r="857" spans="14:19" ht="15.75" customHeight="1" x14ac:dyDescent="0.25">
      <c r="N857" s="17">
        <v>854</v>
      </c>
      <c r="O857" s="17">
        <v>0.91</v>
      </c>
      <c r="P857" s="17">
        <v>41</v>
      </c>
      <c r="Q857" s="17">
        <v>21</v>
      </c>
      <c r="R857" s="17">
        <f t="shared" si="0"/>
        <v>0.19929958</v>
      </c>
      <c r="S857" s="18">
        <v>1E-3</v>
      </c>
    </row>
    <row r="858" spans="14:19" ht="15.75" customHeight="1" x14ac:dyDescent="0.25">
      <c r="N858" s="17">
        <v>855</v>
      </c>
      <c r="O858" s="17">
        <v>0.27</v>
      </c>
      <c r="P858" s="17">
        <v>28</v>
      </c>
      <c r="Q858" s="17">
        <v>41</v>
      </c>
      <c r="R858" s="17">
        <f t="shared" si="0"/>
        <v>2.8479906000000024E-2</v>
      </c>
      <c r="S858" s="18">
        <v>1.0196963812779385</v>
      </c>
    </row>
    <row r="859" spans="14:19" ht="15.75" customHeight="1" x14ac:dyDescent="0.25">
      <c r="N859" s="17">
        <v>856</v>
      </c>
      <c r="O859" s="17">
        <v>0.99</v>
      </c>
      <c r="P859" s="17">
        <v>40</v>
      </c>
      <c r="Q859" s="17">
        <v>57</v>
      </c>
      <c r="R859" s="17">
        <f t="shared" si="0"/>
        <v>5.0851274000000002E-2</v>
      </c>
      <c r="S859" s="18">
        <v>0.19129890399999999</v>
      </c>
    </row>
    <row r="860" spans="14:19" ht="15.75" customHeight="1" x14ac:dyDescent="0.25">
      <c r="N860" s="17">
        <v>857</v>
      </c>
      <c r="O860" s="17">
        <v>0.51</v>
      </c>
      <c r="P860" s="17">
        <v>59</v>
      </c>
      <c r="Q860" s="17">
        <v>38</v>
      </c>
      <c r="R860" s="17">
        <f t="shared" si="0"/>
        <v>0.35200465200000003</v>
      </c>
      <c r="S860" s="18">
        <v>1E-3</v>
      </c>
    </row>
    <row r="861" spans="14:19" ht="15.75" customHeight="1" x14ac:dyDescent="0.25">
      <c r="N861" s="17">
        <v>858</v>
      </c>
      <c r="O861" s="17">
        <v>0.92</v>
      </c>
      <c r="P861" s="17">
        <v>8</v>
      </c>
      <c r="Q861" s="17">
        <v>30</v>
      </c>
      <c r="R861" s="17">
        <f t="shared" si="0"/>
        <v>-4.4143840000000012E-3</v>
      </c>
      <c r="S861" s="18">
        <v>0.32540581200000007</v>
      </c>
    </row>
    <row r="862" spans="14:19" ht="15.75" customHeight="1" x14ac:dyDescent="0.25">
      <c r="N862" s="17">
        <v>859</v>
      </c>
      <c r="O862" s="17">
        <v>0.69</v>
      </c>
      <c r="P862" s="17">
        <v>58</v>
      </c>
      <c r="Q862" s="17">
        <v>44</v>
      </c>
      <c r="R862" s="17">
        <f t="shared" si="0"/>
        <v>0.3035791619999999</v>
      </c>
      <c r="S862" s="18">
        <v>0.22708799999999996</v>
      </c>
    </row>
    <row r="863" spans="14:19" ht="15.75" customHeight="1" x14ac:dyDescent="0.25">
      <c r="N863" s="17">
        <v>860</v>
      </c>
      <c r="O863" s="17">
        <v>0.51</v>
      </c>
      <c r="P863" s="17">
        <v>45</v>
      </c>
      <c r="Q863" s="17">
        <v>29</v>
      </c>
      <c r="R863" s="17">
        <f t="shared" si="0"/>
        <v>0.21153539600000004</v>
      </c>
      <c r="S863" s="18">
        <v>0.39397091999987199</v>
      </c>
    </row>
    <row r="864" spans="14:19" ht="15.75" customHeight="1" x14ac:dyDescent="0.25">
      <c r="N864" s="17">
        <v>861</v>
      </c>
      <c r="O864" s="17">
        <v>0.39</v>
      </c>
      <c r="P864" s="17">
        <v>59</v>
      </c>
      <c r="Q864" s="17">
        <v>61</v>
      </c>
      <c r="R864" s="17">
        <f t="shared" si="0"/>
        <v>0.22062292800000005</v>
      </c>
      <c r="S864" s="18">
        <v>0.36796622000000001</v>
      </c>
    </row>
    <row r="865" spans="14:19" ht="15.75" customHeight="1" x14ac:dyDescent="0.25">
      <c r="N865" s="17">
        <v>862</v>
      </c>
      <c r="O865" s="17">
        <v>0.38</v>
      </c>
      <c r="P865" s="17">
        <v>35</v>
      </c>
      <c r="Q865" s="17">
        <v>79</v>
      </c>
      <c r="R865" s="17">
        <f t="shared" si="0"/>
        <v>-5.4557872000244798E-2</v>
      </c>
      <c r="S865" s="18">
        <v>1.4868944000000002E-2</v>
      </c>
    </row>
    <row r="866" spans="14:19" ht="15.75" customHeight="1" x14ac:dyDescent="0.25">
      <c r="N866" s="17">
        <v>863</v>
      </c>
      <c r="O866" s="17">
        <v>0.17</v>
      </c>
      <c r="P866" s="17">
        <v>67</v>
      </c>
      <c r="Q866" s="17">
        <v>34</v>
      </c>
      <c r="R866" s="17">
        <f t="shared" si="0"/>
        <v>0.50758402800000002</v>
      </c>
      <c r="S866" s="18">
        <v>1.1075959999999989E-3</v>
      </c>
    </row>
    <row r="867" spans="14:19" ht="15.75" customHeight="1" x14ac:dyDescent="0.25">
      <c r="N867" s="17">
        <v>864</v>
      </c>
      <c r="O867" s="17">
        <v>0.14000000000000001</v>
      </c>
      <c r="P867" s="17">
        <v>53</v>
      </c>
      <c r="Q867" s="17">
        <v>79</v>
      </c>
      <c r="R867" s="17">
        <f t="shared" si="0"/>
        <v>5.7963991999755195E-2</v>
      </c>
      <c r="S867" s="18">
        <v>0.74789633199998329</v>
      </c>
    </row>
    <row r="868" spans="14:19" ht="15.75" customHeight="1" x14ac:dyDescent="0.25">
      <c r="N868" s="17">
        <v>865</v>
      </c>
      <c r="O868" s="17">
        <v>0.75</v>
      </c>
      <c r="P868" s="17">
        <v>32</v>
      </c>
      <c r="Q868" s="17">
        <v>87</v>
      </c>
      <c r="R868" s="17">
        <f t="shared" si="0"/>
        <v>-8.7705750729731205E-2</v>
      </c>
      <c r="S868" s="18">
        <v>1E-3</v>
      </c>
    </row>
    <row r="869" spans="14:19" ht="15.75" customHeight="1" x14ac:dyDescent="0.25">
      <c r="N869" s="17">
        <v>866</v>
      </c>
      <c r="O869" s="17">
        <v>0.05</v>
      </c>
      <c r="P869" s="17">
        <v>24</v>
      </c>
      <c r="Q869" s="17">
        <v>56</v>
      </c>
      <c r="R869" s="17">
        <f t="shared" si="0"/>
        <v>-2.2852489999999996E-2</v>
      </c>
      <c r="S869" s="18">
        <v>1E-3</v>
      </c>
    </row>
    <row r="870" spans="14:19" ht="15.75" customHeight="1" x14ac:dyDescent="0.25">
      <c r="N870" s="17">
        <v>867</v>
      </c>
      <c r="O870" s="17">
        <v>0.02</v>
      </c>
      <c r="P870" s="17">
        <v>27</v>
      </c>
      <c r="Q870" s="17">
        <v>59</v>
      </c>
      <c r="R870" s="17">
        <f t="shared" si="0"/>
        <v>-2.197155199999996E-2</v>
      </c>
      <c r="S870" s="18">
        <v>1E-3</v>
      </c>
    </row>
    <row r="871" spans="14:19" ht="15.75" customHeight="1" x14ac:dyDescent="0.25">
      <c r="N871" s="17">
        <v>868</v>
      </c>
      <c r="O871" s="17">
        <v>0.33</v>
      </c>
      <c r="P871" s="17">
        <v>46</v>
      </c>
      <c r="Q871" s="17">
        <v>54</v>
      </c>
      <c r="R871" s="17">
        <f t="shared" si="0"/>
        <v>0.11275744999999997</v>
      </c>
      <c r="S871" s="18">
        <v>0.29828199999999516</v>
      </c>
    </row>
    <row r="872" spans="14:19" ht="15.75" customHeight="1" x14ac:dyDescent="0.25">
      <c r="N872" s="17">
        <v>869</v>
      </c>
      <c r="O872" s="17">
        <v>0.99</v>
      </c>
      <c r="P872" s="17">
        <v>84</v>
      </c>
      <c r="Q872" s="17">
        <v>6</v>
      </c>
      <c r="R872" s="17">
        <f t="shared" si="0"/>
        <v>1.0855276978644766</v>
      </c>
      <c r="S872" s="18">
        <v>8.4605600000000003E-2</v>
      </c>
    </row>
    <row r="873" spans="14:19" ht="15.75" customHeight="1" x14ac:dyDescent="0.25">
      <c r="N873" s="17">
        <v>870</v>
      </c>
      <c r="O873" s="17">
        <v>0.45</v>
      </c>
      <c r="P873" s="17">
        <v>43</v>
      </c>
      <c r="Q873" s="17">
        <v>1</v>
      </c>
      <c r="R873" s="17">
        <f t="shared" si="0"/>
        <v>0.30437656000000002</v>
      </c>
      <c r="S873" s="18">
        <v>0.29706439200000007</v>
      </c>
    </row>
    <row r="874" spans="14:19" ht="15.75" customHeight="1" x14ac:dyDescent="0.25">
      <c r="N874" s="17">
        <v>871</v>
      </c>
      <c r="O874" s="17">
        <v>0.12</v>
      </c>
      <c r="P874" s="17">
        <v>78</v>
      </c>
      <c r="Q874" s="17">
        <v>39</v>
      </c>
      <c r="R874" s="17">
        <f t="shared" si="0"/>
        <v>0.68453913599966387</v>
      </c>
      <c r="S874" s="18">
        <v>4.6960908000000016E-2</v>
      </c>
    </row>
    <row r="875" spans="14:19" ht="15.75" customHeight="1" x14ac:dyDescent="0.25">
      <c r="N875" s="17">
        <v>872</v>
      </c>
      <c r="O875" s="17">
        <v>0.43</v>
      </c>
      <c r="P875" s="17">
        <v>86</v>
      </c>
      <c r="Q875" s="17">
        <v>22</v>
      </c>
      <c r="R875" s="17">
        <f t="shared" si="0"/>
        <v>1.0033048289986095</v>
      </c>
      <c r="S875" s="18">
        <v>1E-3</v>
      </c>
    </row>
    <row r="876" spans="14:19" ht="15.75" customHeight="1" x14ac:dyDescent="0.25">
      <c r="N876" s="17">
        <v>873</v>
      </c>
      <c r="O876" s="17">
        <v>0.78</v>
      </c>
      <c r="P876" s="17">
        <v>98</v>
      </c>
      <c r="Q876" s="17">
        <v>48</v>
      </c>
      <c r="R876" s="17">
        <f t="shared" si="0"/>
        <v>1.075190342901547</v>
      </c>
      <c r="S876" s="18">
        <v>0.66194309188653455</v>
      </c>
    </row>
    <row r="877" spans="14:19" ht="15.75" customHeight="1" x14ac:dyDescent="0.25">
      <c r="N877" s="17">
        <v>874</v>
      </c>
      <c r="O877" s="17">
        <v>0.08</v>
      </c>
      <c r="P877" s="17">
        <v>84</v>
      </c>
      <c r="Q877" s="17">
        <v>92</v>
      </c>
      <c r="R877" s="17">
        <f t="shared" si="0"/>
        <v>0.38007170756275949</v>
      </c>
      <c r="S877" s="18">
        <v>0.42651487400000004</v>
      </c>
    </row>
    <row r="878" spans="14:19" ht="15.75" customHeight="1" x14ac:dyDescent="0.25">
      <c r="N878" s="17">
        <v>875</v>
      </c>
      <c r="O878" s="17">
        <v>0.05</v>
      </c>
      <c r="P878" s="17">
        <v>95</v>
      </c>
      <c r="Q878" s="17">
        <v>15</v>
      </c>
      <c r="R878" s="17">
        <f t="shared" si="0"/>
        <v>1.3048863656489085</v>
      </c>
      <c r="S878" s="18">
        <v>8.2127688000000004E-2</v>
      </c>
    </row>
    <row r="879" spans="14:19" ht="15.75" customHeight="1" x14ac:dyDescent="0.25">
      <c r="N879" s="17">
        <v>876</v>
      </c>
      <c r="O879" s="17">
        <v>0.49</v>
      </c>
      <c r="P879" s="17">
        <v>80</v>
      </c>
      <c r="Q879" s="17">
        <v>25</v>
      </c>
      <c r="R879" s="17">
        <f t="shared" si="0"/>
        <v>0.83601681399751782</v>
      </c>
      <c r="S879" s="18">
        <v>1E-3</v>
      </c>
    </row>
    <row r="880" spans="14:19" ht="15.75" customHeight="1" x14ac:dyDescent="0.25">
      <c r="N880" s="17">
        <v>877</v>
      </c>
      <c r="O880" s="17">
        <v>0.97</v>
      </c>
      <c r="P880" s="17">
        <v>10</v>
      </c>
      <c r="Q880" s="17">
        <v>53</v>
      </c>
      <c r="R880" s="17">
        <f t="shared" si="0"/>
        <v>-2.299251799999999E-2</v>
      </c>
      <c r="S880" s="18">
        <v>1E-3</v>
      </c>
    </row>
    <row r="881" spans="14:19" ht="15.75" customHeight="1" x14ac:dyDescent="0.25">
      <c r="N881" s="17">
        <v>878</v>
      </c>
      <c r="O881" s="17">
        <v>0.45</v>
      </c>
      <c r="P881" s="17">
        <v>79</v>
      </c>
      <c r="Q881" s="17">
        <v>99</v>
      </c>
      <c r="R881" s="17">
        <f t="shared" si="0"/>
        <v>0.24343787274495157</v>
      </c>
      <c r="S881" s="18">
        <v>0.19215672713122231</v>
      </c>
    </row>
    <row r="882" spans="14:19" ht="15.75" customHeight="1" x14ac:dyDescent="0.25">
      <c r="N882" s="17">
        <v>879</v>
      </c>
      <c r="O882" s="17">
        <v>0.51</v>
      </c>
      <c r="P882" s="17">
        <v>49</v>
      </c>
      <c r="Q882" s="17">
        <v>71</v>
      </c>
      <c r="R882" s="17">
        <f t="shared" si="0"/>
        <v>6.2118611999999906E-2</v>
      </c>
      <c r="S882" s="18">
        <v>5.521659000000001E-2</v>
      </c>
    </row>
    <row r="883" spans="14:19" ht="15.75" customHeight="1" x14ac:dyDescent="0.25">
      <c r="N883" s="17">
        <v>880</v>
      </c>
      <c r="O883" s="17">
        <v>0.27</v>
      </c>
      <c r="P883" s="17">
        <v>63</v>
      </c>
      <c r="Q883" s="17">
        <v>3</v>
      </c>
      <c r="R883" s="17">
        <f t="shared" si="0"/>
        <v>0.62808393600000001</v>
      </c>
      <c r="S883" s="18">
        <v>1.3806344929068788</v>
      </c>
    </row>
    <row r="884" spans="14:19" ht="15.75" customHeight="1" x14ac:dyDescent="0.25">
      <c r="N884" s="17">
        <v>881</v>
      </c>
      <c r="O884" s="17">
        <v>0.5</v>
      </c>
      <c r="P884" s="17">
        <v>87</v>
      </c>
      <c r="Q884" s="17">
        <v>19</v>
      </c>
      <c r="R884" s="17">
        <f t="shared" si="0"/>
        <v>1.0538963972779385</v>
      </c>
      <c r="S884" s="18">
        <v>0.70459239290196174</v>
      </c>
    </row>
    <row r="885" spans="14:19" ht="15.75" customHeight="1" x14ac:dyDescent="0.25">
      <c r="N885" s="17">
        <v>882</v>
      </c>
      <c r="O885" s="17">
        <v>1</v>
      </c>
      <c r="P885" s="17">
        <v>24</v>
      </c>
      <c r="Q885" s="17">
        <v>91</v>
      </c>
      <c r="R885" s="17">
        <f t="shared" si="0"/>
        <v>-0.10069363984197516</v>
      </c>
      <c r="S885" s="18">
        <v>0.38660778799986439</v>
      </c>
    </row>
    <row r="886" spans="14:19" ht="15.75" customHeight="1" x14ac:dyDescent="0.25">
      <c r="N886" s="17">
        <v>883</v>
      </c>
      <c r="O886" s="17">
        <v>0.9</v>
      </c>
      <c r="P886" s="17">
        <v>63</v>
      </c>
      <c r="Q886" s="17">
        <v>35</v>
      </c>
      <c r="R886" s="17">
        <f t="shared" si="0"/>
        <v>0.43283672000000017</v>
      </c>
      <c r="S886" s="18">
        <v>1.3916769689015471</v>
      </c>
    </row>
    <row r="887" spans="14:19" ht="15.75" customHeight="1" x14ac:dyDescent="0.25">
      <c r="N887" s="17">
        <v>884</v>
      </c>
      <c r="O887" s="17">
        <v>0.63</v>
      </c>
      <c r="P887" s="17">
        <v>20</v>
      </c>
      <c r="Q887" s="17">
        <v>10</v>
      </c>
      <c r="R887" s="17">
        <f t="shared" si="0"/>
        <v>5.4441498000000005E-2</v>
      </c>
      <c r="S887" s="18">
        <v>0.84200410998165875</v>
      </c>
    </row>
    <row r="888" spans="14:19" ht="15.75" customHeight="1" x14ac:dyDescent="0.25">
      <c r="N888" s="17">
        <v>885</v>
      </c>
      <c r="O888" s="17">
        <v>0.38</v>
      </c>
      <c r="P888" s="17">
        <v>3</v>
      </c>
      <c r="Q888" s="17">
        <v>29</v>
      </c>
      <c r="R888" s="17">
        <f t="shared" si="0"/>
        <v>-4.4093599999999914E-4</v>
      </c>
      <c r="S888" s="18">
        <v>6.5734548000000045E-2</v>
      </c>
    </row>
    <row r="889" spans="14:19" ht="15.75" customHeight="1" x14ac:dyDescent="0.25">
      <c r="N889" s="17">
        <v>886</v>
      </c>
      <c r="O889" s="17">
        <v>0.64</v>
      </c>
      <c r="P889" s="17">
        <v>64</v>
      </c>
      <c r="Q889" s="17">
        <v>97</v>
      </c>
      <c r="R889" s="17">
        <f t="shared" si="0"/>
        <v>6.4495934600022425E-2</v>
      </c>
      <c r="S889" s="18">
        <v>0.23602289799999998</v>
      </c>
    </row>
    <row r="890" spans="14:19" ht="15.75" customHeight="1" x14ac:dyDescent="0.25">
      <c r="N890" s="17">
        <v>887</v>
      </c>
      <c r="O890" s="17">
        <v>0.57999999999999996</v>
      </c>
      <c r="P890" s="17">
        <v>33</v>
      </c>
      <c r="Q890" s="17">
        <v>1</v>
      </c>
      <c r="R890" s="17">
        <f t="shared" si="0"/>
        <v>0.182787584</v>
      </c>
      <c r="S890" s="18">
        <v>1E-3</v>
      </c>
    </row>
    <row r="891" spans="14:19" ht="15.75" customHeight="1" x14ac:dyDescent="0.25">
      <c r="N891" s="17">
        <v>888</v>
      </c>
      <c r="O891" s="17">
        <v>0.94</v>
      </c>
      <c r="P891" s="17">
        <v>94</v>
      </c>
      <c r="Q891" s="17">
        <v>88</v>
      </c>
      <c r="R891" s="17">
        <f t="shared" si="0"/>
        <v>0.60603296091344006</v>
      </c>
      <c r="S891" s="18">
        <v>0.36306550364842655</v>
      </c>
    </row>
    <row r="892" spans="14:19" ht="15.75" customHeight="1" x14ac:dyDescent="0.25">
      <c r="N892" s="17">
        <v>889</v>
      </c>
      <c r="O892" s="17">
        <v>0.66</v>
      </c>
      <c r="P892" s="17">
        <v>65</v>
      </c>
      <c r="Q892" s="17">
        <v>51</v>
      </c>
      <c r="R892" s="17">
        <f t="shared" si="0"/>
        <v>0.36546861600000008</v>
      </c>
      <c r="S892" s="18">
        <v>0.19723833600000001</v>
      </c>
    </row>
    <row r="893" spans="14:19" ht="15.75" customHeight="1" x14ac:dyDescent="0.25">
      <c r="N893" s="17">
        <v>890</v>
      </c>
      <c r="O893" s="17">
        <v>0.06</v>
      </c>
      <c r="P893" s="17">
        <v>86</v>
      </c>
      <c r="Q893" s="17">
        <v>53</v>
      </c>
      <c r="R893" s="17">
        <f t="shared" si="0"/>
        <v>0.74281985899860969</v>
      </c>
      <c r="S893" s="18">
        <v>0.49274086</v>
      </c>
    </row>
    <row r="894" spans="14:19" ht="15.75" customHeight="1" x14ac:dyDescent="0.25">
      <c r="N894" s="17">
        <v>891</v>
      </c>
      <c r="O894" s="17">
        <v>0.06</v>
      </c>
      <c r="P894" s="17">
        <v>51</v>
      </c>
      <c r="Q894" s="17">
        <v>64</v>
      </c>
      <c r="R894" s="17">
        <f t="shared" si="0"/>
        <v>0.11420302000000002</v>
      </c>
      <c r="S894" s="18">
        <v>0.99522744586447665</v>
      </c>
    </row>
    <row r="895" spans="14:19" ht="15.75" customHeight="1" x14ac:dyDescent="0.25">
      <c r="N895" s="17">
        <v>892</v>
      </c>
      <c r="O895" s="17">
        <v>0.75</v>
      </c>
      <c r="P895" s="17">
        <v>94</v>
      </c>
      <c r="Q895" s="17">
        <v>89</v>
      </c>
      <c r="R895" s="17">
        <f t="shared" si="0"/>
        <v>0.59674035950503013</v>
      </c>
      <c r="S895" s="18">
        <v>0.48288268000000006</v>
      </c>
    </row>
    <row r="896" spans="14:19" ht="15.75" customHeight="1" x14ac:dyDescent="0.25">
      <c r="N896" s="17">
        <v>893</v>
      </c>
      <c r="O896" s="17">
        <v>0.96</v>
      </c>
      <c r="P896" s="17">
        <v>39</v>
      </c>
      <c r="Q896" s="17">
        <v>25</v>
      </c>
      <c r="R896" s="17">
        <f t="shared" si="0"/>
        <v>0.16284431199999999</v>
      </c>
      <c r="S896" s="18">
        <v>0.12974068</v>
      </c>
    </row>
    <row r="897" spans="14:19" ht="15.75" customHeight="1" x14ac:dyDescent="0.25">
      <c r="N897" s="17">
        <v>894</v>
      </c>
      <c r="O897" s="17">
        <v>0.3</v>
      </c>
      <c r="P897" s="17">
        <v>89</v>
      </c>
      <c r="Q897" s="17">
        <v>86</v>
      </c>
      <c r="R897" s="17">
        <f t="shared" si="0"/>
        <v>0.52285983961808125</v>
      </c>
      <c r="S897" s="18">
        <v>0.34542647600000004</v>
      </c>
    </row>
    <row r="898" spans="14:19" ht="15.75" customHeight="1" x14ac:dyDescent="0.25">
      <c r="N898" s="17">
        <v>895</v>
      </c>
      <c r="O898" s="17">
        <v>0.68</v>
      </c>
      <c r="P898" s="17">
        <v>46</v>
      </c>
      <c r="Q898" s="17">
        <v>5</v>
      </c>
      <c r="R898" s="17">
        <f t="shared" si="0"/>
        <v>0.32928320000000005</v>
      </c>
      <c r="S898" s="18">
        <v>3.5607965999999998E-2</v>
      </c>
    </row>
    <row r="899" spans="14:19" ht="15.75" customHeight="1" x14ac:dyDescent="0.25">
      <c r="N899" s="17">
        <v>896</v>
      </c>
      <c r="O899" s="17">
        <v>0.79</v>
      </c>
      <c r="P899" s="17">
        <v>73</v>
      </c>
      <c r="Q899" s="17">
        <v>58</v>
      </c>
      <c r="R899" s="17">
        <f t="shared" si="0"/>
        <v>0.44997963199999774</v>
      </c>
      <c r="S899" s="18">
        <v>1.9103876000000002E-2</v>
      </c>
    </row>
    <row r="900" spans="14:19" ht="15.75" customHeight="1" x14ac:dyDescent="0.25">
      <c r="N900" s="17">
        <v>897</v>
      </c>
      <c r="O900" s="17">
        <v>0.23</v>
      </c>
      <c r="P900" s="17">
        <v>51</v>
      </c>
      <c r="Q900" s="17">
        <v>88</v>
      </c>
      <c r="R900" s="17">
        <f t="shared" si="0"/>
        <v>-3.6953419836150388E-3</v>
      </c>
      <c r="S900" s="18">
        <v>0.785133145841997</v>
      </c>
    </row>
    <row r="901" spans="14:19" ht="15.75" customHeight="1" x14ac:dyDescent="0.25">
      <c r="N901" s="17">
        <v>898</v>
      </c>
      <c r="O901" s="17">
        <v>0.79</v>
      </c>
      <c r="P901" s="17">
        <v>48</v>
      </c>
      <c r="Q901" s="17">
        <v>34</v>
      </c>
      <c r="R901" s="17">
        <f t="shared" si="0"/>
        <v>0.22454448199999996</v>
      </c>
      <c r="S901" s="18">
        <v>0.44889937999966395</v>
      </c>
    </row>
    <row r="902" spans="14:19" ht="15.75" customHeight="1" x14ac:dyDescent="0.25">
      <c r="N902" s="17">
        <v>899</v>
      </c>
      <c r="O902" s="17">
        <v>0.69</v>
      </c>
      <c r="P902" s="17">
        <v>48</v>
      </c>
      <c r="Q902" s="17">
        <v>67</v>
      </c>
      <c r="R902" s="17">
        <f t="shared" si="0"/>
        <v>7.2188901999999999E-2</v>
      </c>
      <c r="S902" s="18">
        <v>0.10276363460797507</v>
      </c>
    </row>
    <row r="903" spans="14:19" ht="15.75" customHeight="1" x14ac:dyDescent="0.25">
      <c r="N903" s="17">
        <v>900</v>
      </c>
      <c r="O903" s="17">
        <v>0.1</v>
      </c>
      <c r="P903" s="17">
        <v>71</v>
      </c>
      <c r="Q903" s="17">
        <v>32</v>
      </c>
      <c r="R903" s="17">
        <f t="shared" si="0"/>
        <v>0.59521149999999956</v>
      </c>
      <c r="S903" s="18">
        <v>0.28072962000000007</v>
      </c>
    </row>
    <row r="904" spans="14:19" ht="15.75" customHeight="1" x14ac:dyDescent="0.25">
      <c r="N904" s="17">
        <v>901</v>
      </c>
      <c r="O904" s="17">
        <v>0.88</v>
      </c>
      <c r="P904" s="17">
        <v>70</v>
      </c>
      <c r="Q904" s="17">
        <v>98</v>
      </c>
      <c r="R904" s="17">
        <f t="shared" si="0"/>
        <v>0.12722155596891913</v>
      </c>
      <c r="S904" s="18">
        <v>1E-3</v>
      </c>
    </row>
    <row r="905" spans="14:19" ht="15.75" customHeight="1" x14ac:dyDescent="0.25">
      <c r="N905" s="17">
        <v>902</v>
      </c>
      <c r="O905" s="17">
        <v>0.02</v>
      </c>
      <c r="P905" s="17">
        <v>99</v>
      </c>
      <c r="Q905" s="17">
        <v>56</v>
      </c>
      <c r="R905" s="17">
        <f t="shared" si="0"/>
        <v>1.0231606954416932</v>
      </c>
      <c r="S905" s="18">
        <v>7.1908927458646417E-3</v>
      </c>
    </row>
    <row r="906" spans="14:19" ht="15.75" customHeight="1" x14ac:dyDescent="0.25">
      <c r="N906" s="17">
        <v>903</v>
      </c>
      <c r="O906" s="17">
        <v>0.7</v>
      </c>
      <c r="P906" s="17">
        <v>78</v>
      </c>
      <c r="Q906" s="17">
        <v>57</v>
      </c>
      <c r="R906" s="17">
        <f t="shared" si="0"/>
        <v>0.54797505999966412</v>
      </c>
      <c r="S906" s="18">
        <v>1E-3</v>
      </c>
    </row>
    <row r="907" spans="14:19" ht="15.75" customHeight="1" x14ac:dyDescent="0.25">
      <c r="N907" s="17">
        <v>904</v>
      </c>
      <c r="O907" s="17">
        <v>0.42</v>
      </c>
      <c r="P907" s="17">
        <v>31</v>
      </c>
      <c r="Q907" s="17">
        <v>89</v>
      </c>
      <c r="R907" s="17">
        <f t="shared" si="0"/>
        <v>-9.5211725392024979E-2</v>
      </c>
      <c r="S907" s="18">
        <v>0.51633654899794423</v>
      </c>
    </row>
    <row r="908" spans="14:19" ht="15.75" customHeight="1" x14ac:dyDescent="0.25">
      <c r="N908" s="17">
        <v>905</v>
      </c>
      <c r="O908" s="17">
        <v>0.73</v>
      </c>
      <c r="P908" s="17">
        <v>55</v>
      </c>
      <c r="Q908" s="17">
        <v>90</v>
      </c>
      <c r="R908" s="17">
        <f t="shared" si="0"/>
        <v>1.8403413342956542E-2</v>
      </c>
      <c r="S908" s="18">
        <v>9.932295200000002E-2</v>
      </c>
    </row>
    <row r="909" spans="14:19" ht="15.75" customHeight="1" x14ac:dyDescent="0.25">
      <c r="N909" s="17">
        <v>906</v>
      </c>
      <c r="O909" s="17">
        <v>0.92</v>
      </c>
      <c r="P909" s="17">
        <v>79</v>
      </c>
      <c r="Q909" s="17">
        <v>45</v>
      </c>
      <c r="R909" s="17">
        <f t="shared" si="0"/>
        <v>0.65959194399908694</v>
      </c>
      <c r="S909" s="18">
        <v>1E-3</v>
      </c>
    </row>
    <row r="910" spans="14:19" ht="15.75" customHeight="1" x14ac:dyDescent="0.25">
      <c r="N910" s="17">
        <v>907</v>
      </c>
      <c r="O910" s="17">
        <v>0.28999999999999998</v>
      </c>
      <c r="P910" s="17">
        <v>63</v>
      </c>
      <c r="Q910" s="17">
        <v>96</v>
      </c>
      <c r="R910" s="17">
        <f t="shared" si="0"/>
        <v>5.9994658926598582E-2</v>
      </c>
      <c r="S910" s="18">
        <v>1.2120616113804754</v>
      </c>
    </row>
    <row r="911" spans="14:19" ht="15.75" customHeight="1" x14ac:dyDescent="0.25">
      <c r="N911" s="17">
        <v>908</v>
      </c>
      <c r="O911" s="17">
        <v>0.21</v>
      </c>
      <c r="P911" s="17">
        <v>67</v>
      </c>
      <c r="Q911" s="17">
        <v>92</v>
      </c>
      <c r="R911" s="17">
        <f t="shared" si="0"/>
        <v>0.13022205569828293</v>
      </c>
      <c r="S911" s="18">
        <v>0.42661850000000012</v>
      </c>
    </row>
    <row r="912" spans="14:19" ht="15.75" customHeight="1" x14ac:dyDescent="0.25">
      <c r="N912" s="17">
        <v>909</v>
      </c>
      <c r="O912" s="17">
        <v>0.61</v>
      </c>
      <c r="P912" s="17">
        <v>74</v>
      </c>
      <c r="Q912" s="17">
        <v>57</v>
      </c>
      <c r="R912" s="17">
        <f t="shared" si="0"/>
        <v>0.47457608199999401</v>
      </c>
      <c r="S912" s="18">
        <v>0.94061223152046625</v>
      </c>
    </row>
    <row r="913" spans="14:19" ht="15.75" customHeight="1" x14ac:dyDescent="0.25">
      <c r="N913" s="17">
        <v>910</v>
      </c>
      <c r="O913" s="17">
        <v>0.3</v>
      </c>
      <c r="P913" s="17">
        <v>79</v>
      </c>
      <c r="Q913" s="17">
        <v>2</v>
      </c>
      <c r="R913" s="17">
        <f t="shared" si="0"/>
        <v>0.9904386599990872</v>
      </c>
      <c r="S913" s="18">
        <v>0.46602050999995437</v>
      </c>
    </row>
    <row r="914" spans="14:19" ht="15.75" customHeight="1" x14ac:dyDescent="0.25">
      <c r="N914" s="17">
        <v>911</v>
      </c>
      <c r="O914" s="17">
        <v>0.73</v>
      </c>
      <c r="P914" s="17">
        <v>14</v>
      </c>
      <c r="Q914" s="17">
        <v>58</v>
      </c>
      <c r="R914" s="17">
        <f t="shared" si="0"/>
        <v>-3.3375493999999992E-2</v>
      </c>
      <c r="S914" s="18">
        <v>0.13114442534295642</v>
      </c>
    </row>
    <row r="915" spans="14:19" ht="15.75" customHeight="1" x14ac:dyDescent="0.25">
      <c r="N915" s="17">
        <v>912</v>
      </c>
      <c r="O915" s="17">
        <v>0.38</v>
      </c>
      <c r="P915" s="17">
        <v>49</v>
      </c>
      <c r="Q915" s="17">
        <v>81</v>
      </c>
      <c r="R915" s="17">
        <f t="shared" si="0"/>
        <v>1.4927055998191175E-2</v>
      </c>
      <c r="S915" s="18">
        <v>8.4099001999999978E-2</v>
      </c>
    </row>
    <row r="916" spans="14:19" ht="15.75" customHeight="1" x14ac:dyDescent="0.25">
      <c r="N916" s="17">
        <v>913</v>
      </c>
      <c r="O916" s="17">
        <v>0.99</v>
      </c>
      <c r="P916" s="17">
        <v>40</v>
      </c>
      <c r="Q916" s="17">
        <v>55</v>
      </c>
      <c r="R916" s="17">
        <f t="shared" si="0"/>
        <v>5.8491273999999975E-2</v>
      </c>
      <c r="S916" s="18">
        <v>0.43204993800000013</v>
      </c>
    </row>
    <row r="917" spans="14:19" ht="15.75" customHeight="1" x14ac:dyDescent="0.25">
      <c r="N917" s="17">
        <v>914</v>
      </c>
      <c r="O917" s="17">
        <v>0.95</v>
      </c>
      <c r="P917" s="17">
        <v>44</v>
      </c>
      <c r="Q917" s="17">
        <v>27</v>
      </c>
      <c r="R917" s="17">
        <f t="shared" si="0"/>
        <v>0.20869769000000005</v>
      </c>
      <c r="S917" s="18">
        <v>2.8296634000000005E-2</v>
      </c>
    </row>
    <row r="918" spans="14:19" ht="15.75" customHeight="1" x14ac:dyDescent="0.25">
      <c r="N918" s="17">
        <v>915</v>
      </c>
      <c r="O918" s="17">
        <v>0.02</v>
      </c>
      <c r="P918" s="17">
        <v>36</v>
      </c>
      <c r="Q918" s="17">
        <v>13</v>
      </c>
      <c r="R918" s="17">
        <f t="shared" si="0"/>
        <v>0.17484522000000002</v>
      </c>
      <c r="S918" s="18">
        <v>6.3372599866345063E-3</v>
      </c>
    </row>
    <row r="919" spans="14:19" ht="15.75" customHeight="1" x14ac:dyDescent="0.25">
      <c r="N919" s="17">
        <v>916</v>
      </c>
      <c r="O919" s="17">
        <v>0.47</v>
      </c>
      <c r="P919" s="17">
        <v>2</v>
      </c>
      <c r="Q919" s="17">
        <v>97</v>
      </c>
      <c r="R919" s="17">
        <f t="shared" si="0"/>
        <v>-1.5049953999776427E-3</v>
      </c>
      <c r="S919" s="18">
        <v>1E-3</v>
      </c>
    </row>
    <row r="920" spans="14:19" ht="15.75" customHeight="1" x14ac:dyDescent="0.25">
      <c r="N920" s="17">
        <v>917</v>
      </c>
      <c r="O920" s="17">
        <v>0.25</v>
      </c>
      <c r="P920" s="17">
        <v>48</v>
      </c>
      <c r="Q920" s="17">
        <v>87</v>
      </c>
      <c r="R920" s="17">
        <f t="shared" si="0"/>
        <v>-2.0252450729731204E-2</v>
      </c>
      <c r="S920" s="18">
        <v>2.3645112000000017E-2</v>
      </c>
    </row>
    <row r="921" spans="14:19" ht="15.75" customHeight="1" x14ac:dyDescent="0.25">
      <c r="N921" s="17">
        <v>918</v>
      </c>
      <c r="O921" s="17">
        <v>0.17</v>
      </c>
      <c r="P921" s="17">
        <v>3</v>
      </c>
      <c r="Q921" s="17">
        <v>49</v>
      </c>
      <c r="R921" s="17">
        <f t="shared" si="0"/>
        <v>-3.217823999999998E-3</v>
      </c>
      <c r="S921" s="18">
        <v>7.6089756982829441E-3</v>
      </c>
    </row>
    <row r="922" spans="14:19" ht="15.75" customHeight="1" x14ac:dyDescent="0.25">
      <c r="N922" s="17">
        <v>919</v>
      </c>
      <c r="O922" s="17">
        <v>0.81</v>
      </c>
      <c r="P922" s="17">
        <v>3</v>
      </c>
      <c r="Q922" s="17">
        <v>96</v>
      </c>
      <c r="R922" s="17">
        <f t="shared" si="0"/>
        <v>-9.7122450734015014E-3</v>
      </c>
      <c r="S922" s="18">
        <v>9.4007128000000037E-2</v>
      </c>
    </row>
    <row r="923" spans="14:19" ht="15.75" customHeight="1" x14ac:dyDescent="0.25">
      <c r="N923" s="17">
        <v>920</v>
      </c>
      <c r="O923" s="17">
        <v>0.13</v>
      </c>
      <c r="P923" s="17">
        <v>50</v>
      </c>
      <c r="Q923" s="17">
        <v>73</v>
      </c>
      <c r="R923" s="17">
        <f t="shared" si="0"/>
        <v>6.1132257999999343E-2</v>
      </c>
      <c r="S923" s="18">
        <v>0.10467121990124162</v>
      </c>
    </row>
    <row r="924" spans="14:19" ht="15.75" customHeight="1" x14ac:dyDescent="0.25">
      <c r="N924" s="17">
        <v>921</v>
      </c>
      <c r="O924" s="17">
        <v>0.14000000000000001</v>
      </c>
      <c r="P924" s="17">
        <v>45</v>
      </c>
      <c r="Q924" s="17">
        <v>33</v>
      </c>
      <c r="R924" s="17">
        <f t="shared" si="0"/>
        <v>0.19416934400000002</v>
      </c>
      <c r="S924" s="18">
        <v>0.12164770800000003</v>
      </c>
    </row>
    <row r="925" spans="14:19" ht="15.75" customHeight="1" x14ac:dyDescent="0.25">
      <c r="N925" s="17">
        <v>922</v>
      </c>
      <c r="O925" s="17">
        <v>0.21</v>
      </c>
      <c r="P925" s="17">
        <v>100</v>
      </c>
      <c r="Q925" s="17">
        <v>28</v>
      </c>
      <c r="R925" s="17">
        <f t="shared" si="0"/>
        <v>1.3223276095204664</v>
      </c>
      <c r="S925" s="18">
        <v>1E-3</v>
      </c>
    </row>
    <row r="926" spans="14:19" ht="15.75" customHeight="1" x14ac:dyDescent="0.25">
      <c r="N926" s="17">
        <v>923</v>
      </c>
      <c r="O926" s="17">
        <v>0.75</v>
      </c>
      <c r="P926" s="17">
        <v>24</v>
      </c>
      <c r="Q926" s="17">
        <v>98</v>
      </c>
      <c r="R926" s="17">
        <f t="shared" si="0"/>
        <v>-0.11636984203108076</v>
      </c>
      <c r="S926" s="18">
        <v>1.3607578776489084</v>
      </c>
    </row>
    <row r="927" spans="14:19" ht="15.75" customHeight="1" x14ac:dyDescent="0.25">
      <c r="N927" s="17">
        <v>924</v>
      </c>
      <c r="O927" s="17">
        <v>1</v>
      </c>
      <c r="P927" s="17">
        <v>90</v>
      </c>
      <c r="Q927" s="17">
        <v>71</v>
      </c>
      <c r="R927" s="17">
        <f t="shared" si="0"/>
        <v>0.67476354532593241</v>
      </c>
      <c r="S927" s="18">
        <v>4.6938150000000005E-2</v>
      </c>
    </row>
    <row r="928" spans="14:19" ht="15.75" customHeight="1" x14ac:dyDescent="0.25">
      <c r="N928" s="17">
        <v>925</v>
      </c>
      <c r="O928" s="17">
        <v>0.28000000000000003</v>
      </c>
      <c r="P928" s="17">
        <v>11</v>
      </c>
      <c r="Q928" s="17">
        <v>96</v>
      </c>
      <c r="R928" s="17">
        <f t="shared" si="0"/>
        <v>-6.4747133073401505E-2</v>
      </c>
      <c r="S928" s="18">
        <v>0.25677676599999999</v>
      </c>
    </row>
    <row r="929" spans="14:19" ht="15.75" customHeight="1" x14ac:dyDescent="0.25">
      <c r="N929" s="17">
        <v>926</v>
      </c>
      <c r="O929" s="17">
        <v>0.79</v>
      </c>
      <c r="P929" s="17">
        <v>40</v>
      </c>
      <c r="Q929" s="17">
        <v>51</v>
      </c>
      <c r="R929" s="17">
        <f t="shared" si="0"/>
        <v>7.3724754000000003E-2</v>
      </c>
      <c r="S929" s="18">
        <v>0.51146695999325253</v>
      </c>
    </row>
    <row r="930" spans="14:19" ht="15.75" customHeight="1" x14ac:dyDescent="0.25">
      <c r="N930" s="17">
        <v>927</v>
      </c>
      <c r="O930" s="17">
        <v>0.19</v>
      </c>
      <c r="P930" s="17">
        <v>31</v>
      </c>
      <c r="Q930" s="17">
        <v>78</v>
      </c>
      <c r="R930" s="17">
        <f t="shared" si="0"/>
        <v>-6.3084540000090047E-2</v>
      </c>
      <c r="S930" s="18">
        <v>8.3968600000000008E-3</v>
      </c>
    </row>
    <row r="931" spans="14:19" ht="15.75" customHeight="1" x14ac:dyDescent="0.25">
      <c r="N931" s="17">
        <v>928</v>
      </c>
      <c r="O931" s="17">
        <v>0.42</v>
      </c>
      <c r="P931" s="17">
        <v>40</v>
      </c>
      <c r="Q931" s="17">
        <v>47</v>
      </c>
      <c r="R931" s="17">
        <f t="shared" si="0"/>
        <v>8.8918691999999994E-2</v>
      </c>
      <c r="S931" s="18">
        <v>1.276275529841997</v>
      </c>
    </row>
    <row r="932" spans="14:19" ht="15.75" customHeight="1" x14ac:dyDescent="0.25">
      <c r="N932" s="17">
        <v>929</v>
      </c>
      <c r="O932" s="17">
        <v>0.19</v>
      </c>
      <c r="P932" s="17">
        <v>3</v>
      </c>
      <c r="Q932" s="17">
        <v>65</v>
      </c>
      <c r="R932" s="17">
        <f t="shared" si="0"/>
        <v>-5.4331680000000004E-3</v>
      </c>
      <c r="S932" s="18">
        <v>0.59206195599999778</v>
      </c>
    </row>
    <row r="933" spans="14:19" ht="15.75" customHeight="1" x14ac:dyDescent="0.25">
      <c r="N933" s="17">
        <v>930</v>
      </c>
      <c r="O933" s="17">
        <v>0.11</v>
      </c>
      <c r="P933" s="17">
        <v>54</v>
      </c>
      <c r="Q933" s="17">
        <v>95</v>
      </c>
      <c r="R933" s="17">
        <f t="shared" si="0"/>
        <v>-1.6264073298138407E-2</v>
      </c>
      <c r="S933" s="18">
        <v>0.53840962998165909</v>
      </c>
    </row>
    <row r="934" spans="14:19" ht="15.75" customHeight="1" x14ac:dyDescent="0.25">
      <c r="N934" s="17">
        <v>931</v>
      </c>
      <c r="O934" s="17">
        <v>0.88</v>
      </c>
      <c r="P934" s="17">
        <v>25</v>
      </c>
      <c r="Q934" s="17">
        <v>66</v>
      </c>
      <c r="R934" s="17">
        <f t="shared" si="0"/>
        <v>-4.3489091999999993E-2</v>
      </c>
      <c r="S934" s="18">
        <v>8.2484980000000013E-2</v>
      </c>
    </row>
    <row r="935" spans="14:19" ht="15.75" customHeight="1" x14ac:dyDescent="0.25">
      <c r="N935" s="17">
        <v>932</v>
      </c>
      <c r="O935" s="17">
        <v>0.95</v>
      </c>
      <c r="P935" s="17">
        <v>86</v>
      </c>
      <c r="Q935" s="17">
        <v>5</v>
      </c>
      <c r="R935" s="17">
        <f t="shared" si="0"/>
        <v>1.1463039489986095</v>
      </c>
      <c r="S935" s="18">
        <v>5.5949636000000011E-2</v>
      </c>
    </row>
    <row r="936" spans="14:19" ht="15.75" customHeight="1" x14ac:dyDescent="0.25">
      <c r="N936" s="17">
        <v>933</v>
      </c>
      <c r="O936" s="17">
        <v>0.15</v>
      </c>
      <c r="P936" s="17">
        <v>22</v>
      </c>
      <c r="Q936" s="17">
        <v>16</v>
      </c>
      <c r="R936" s="17">
        <f t="shared" si="0"/>
        <v>5.4223509999999996E-2</v>
      </c>
      <c r="S936" s="18">
        <v>1E-3</v>
      </c>
    </row>
    <row r="937" spans="14:19" ht="15.75" customHeight="1" x14ac:dyDescent="0.25">
      <c r="N937" s="17">
        <v>934</v>
      </c>
      <c r="O937" s="17">
        <v>0.33</v>
      </c>
      <c r="P937" s="17">
        <v>100</v>
      </c>
      <c r="Q937" s="17">
        <v>20</v>
      </c>
      <c r="R937" s="17">
        <f t="shared" si="0"/>
        <v>1.4007144015204664</v>
      </c>
      <c r="S937" s="18">
        <v>0.18867197199999999</v>
      </c>
    </row>
    <row r="938" spans="14:19" ht="15.75" customHeight="1" x14ac:dyDescent="0.25">
      <c r="N938" s="17">
        <v>935</v>
      </c>
      <c r="O938" s="17">
        <v>0.72</v>
      </c>
      <c r="P938" s="17">
        <v>15</v>
      </c>
      <c r="Q938" s="17">
        <v>37</v>
      </c>
      <c r="R938" s="17">
        <f t="shared" si="0"/>
        <v>-6.1687279999999983E-3</v>
      </c>
      <c r="S938" s="18">
        <v>1E-3</v>
      </c>
    </row>
    <row r="939" spans="14:19" ht="15.75" customHeight="1" x14ac:dyDescent="0.25">
      <c r="N939" s="17">
        <v>936</v>
      </c>
      <c r="O939" s="17">
        <v>0.26</v>
      </c>
      <c r="P939" s="17">
        <v>20</v>
      </c>
      <c r="Q939" s="17">
        <v>93</v>
      </c>
      <c r="R939" s="17">
        <f t="shared" si="0"/>
        <v>-9.7494898394589705E-2</v>
      </c>
      <c r="S939" s="18">
        <v>4.2502960000000032E-3</v>
      </c>
    </row>
    <row r="940" spans="14:19" ht="15.75" customHeight="1" x14ac:dyDescent="0.25">
      <c r="N940" s="17">
        <v>937</v>
      </c>
      <c r="O940" s="17">
        <v>0.19</v>
      </c>
      <c r="P940" s="17">
        <v>56</v>
      </c>
      <c r="Q940" s="17">
        <v>19</v>
      </c>
      <c r="R940" s="17">
        <f t="shared" si="0"/>
        <v>0.41120161</v>
      </c>
      <c r="S940" s="18">
        <v>0.79214667195014388</v>
      </c>
    </row>
    <row r="941" spans="14:19" ht="15.75" customHeight="1" x14ac:dyDescent="0.25">
      <c r="N941" s="17">
        <v>938</v>
      </c>
      <c r="O941" s="17">
        <v>0.78</v>
      </c>
      <c r="P941" s="17">
        <v>72</v>
      </c>
      <c r="Q941" s="17">
        <v>51</v>
      </c>
      <c r="R941" s="17">
        <f t="shared" si="0"/>
        <v>0.48184441199999917</v>
      </c>
      <c r="S941" s="18">
        <v>0.53246802000000004</v>
      </c>
    </row>
    <row r="942" spans="14:19" ht="15.75" customHeight="1" x14ac:dyDescent="0.25">
      <c r="N942" s="17">
        <v>939</v>
      </c>
      <c r="O942" s="17">
        <v>0.55000000000000004</v>
      </c>
      <c r="P942" s="17">
        <v>63</v>
      </c>
      <c r="Q942" s="17">
        <v>46</v>
      </c>
      <c r="R942" s="17">
        <f t="shared" si="0"/>
        <v>0.36551834000000005</v>
      </c>
      <c r="S942" s="18">
        <v>1E-3</v>
      </c>
    </row>
    <row r="943" spans="14:19" ht="15.75" customHeight="1" x14ac:dyDescent="0.25">
      <c r="N943" s="17">
        <v>940</v>
      </c>
      <c r="O943" s="17">
        <v>0.73</v>
      </c>
      <c r="P943" s="17">
        <v>39</v>
      </c>
      <c r="Q943" s="17">
        <v>39</v>
      </c>
      <c r="R943" s="17">
        <f t="shared" si="0"/>
        <v>0.110705056</v>
      </c>
      <c r="S943" s="18">
        <v>0.47198307999325095</v>
      </c>
    </row>
    <row r="944" spans="14:19" ht="15.75" customHeight="1" x14ac:dyDescent="0.25">
      <c r="N944" s="17">
        <v>941</v>
      </c>
      <c r="O944" s="17">
        <v>0.17</v>
      </c>
      <c r="P944" s="17">
        <v>81</v>
      </c>
      <c r="Q944" s="17">
        <v>60</v>
      </c>
      <c r="R944" s="17">
        <f t="shared" si="0"/>
        <v>0.58230367999325272</v>
      </c>
      <c r="S944" s="18">
        <v>1.3372595999999999E-2</v>
      </c>
    </row>
    <row r="945" spans="14:19" ht="15.75" customHeight="1" x14ac:dyDescent="0.25">
      <c r="N945" s="17">
        <v>942</v>
      </c>
      <c r="O945" s="17">
        <v>0.11</v>
      </c>
      <c r="P945" s="17">
        <v>34</v>
      </c>
      <c r="Q945" s="17">
        <v>73</v>
      </c>
      <c r="R945" s="17">
        <f t="shared" si="0"/>
        <v>-3.8591778000000541E-2</v>
      </c>
      <c r="S945" s="18">
        <v>1E-3</v>
      </c>
    </row>
    <row r="946" spans="14:19" ht="15.75" customHeight="1" x14ac:dyDescent="0.25">
      <c r="N946" s="17">
        <v>943</v>
      </c>
      <c r="O946" s="17">
        <v>0.12</v>
      </c>
      <c r="P946" s="17">
        <v>38</v>
      </c>
      <c r="Q946" s="17">
        <v>31</v>
      </c>
      <c r="R946" s="17">
        <f t="shared" si="0"/>
        <v>0.13100121599999995</v>
      </c>
      <c r="S946" s="18">
        <v>0.38321762799999998</v>
      </c>
    </row>
    <row r="947" spans="14:19" ht="15.75" customHeight="1" x14ac:dyDescent="0.25">
      <c r="N947" s="17">
        <v>944</v>
      </c>
      <c r="O947" s="17">
        <v>0.85</v>
      </c>
      <c r="P947" s="17">
        <v>29</v>
      </c>
      <c r="Q947" s="17">
        <v>93</v>
      </c>
      <c r="R947" s="17">
        <f t="shared" si="0"/>
        <v>-0.10790287439458969</v>
      </c>
      <c r="S947" s="18">
        <v>0.86901671460457963</v>
      </c>
    </row>
    <row r="948" spans="14:19" ht="15.75" customHeight="1" x14ac:dyDescent="0.25">
      <c r="N948" s="17">
        <v>945</v>
      </c>
      <c r="O948" s="17">
        <v>0.72</v>
      </c>
      <c r="P948" s="17">
        <v>28</v>
      </c>
      <c r="Q948" s="17">
        <v>99</v>
      </c>
      <c r="R948" s="17">
        <f t="shared" si="0"/>
        <v>-0.12387135125413536</v>
      </c>
      <c r="S948" s="18">
        <v>0.24867274000000003</v>
      </c>
    </row>
    <row r="949" spans="14:19" ht="15.75" customHeight="1" x14ac:dyDescent="0.25">
      <c r="N949" s="17">
        <v>946</v>
      </c>
      <c r="O949" s="17">
        <v>1</v>
      </c>
      <c r="P949" s="17">
        <v>14</v>
      </c>
      <c r="Q949" s="17">
        <v>38</v>
      </c>
      <c r="R949" s="17">
        <f t="shared" si="0"/>
        <v>-8.690599999999998E-3</v>
      </c>
      <c r="S949" s="18">
        <v>1E-3</v>
      </c>
    </row>
    <row r="950" spans="14:19" ht="15.75" customHeight="1" x14ac:dyDescent="0.25">
      <c r="N950" s="17">
        <v>947</v>
      </c>
      <c r="O950" s="17">
        <v>0.89</v>
      </c>
      <c r="P950" s="17">
        <v>47</v>
      </c>
      <c r="Q950" s="17">
        <v>51</v>
      </c>
      <c r="R950" s="17">
        <f t="shared" si="0"/>
        <v>0.13597385600000006</v>
      </c>
      <c r="S950" s="18">
        <v>0.53018444800000009</v>
      </c>
    </row>
    <row r="951" spans="14:19" ht="15.75" customHeight="1" x14ac:dyDescent="0.25">
      <c r="N951" s="17">
        <v>948</v>
      </c>
      <c r="O951" s="17">
        <v>0.01</v>
      </c>
      <c r="P951" s="17">
        <v>95</v>
      </c>
      <c r="Q951" s="17">
        <v>63</v>
      </c>
      <c r="R951" s="17">
        <f t="shared" si="0"/>
        <v>0.85882518164890842</v>
      </c>
      <c r="S951" s="18">
        <v>1E-3</v>
      </c>
    </row>
    <row r="952" spans="14:19" ht="15.75" customHeight="1" x14ac:dyDescent="0.25">
      <c r="N952" s="17">
        <v>949</v>
      </c>
      <c r="O952" s="17">
        <v>0.63</v>
      </c>
      <c r="P952" s="17">
        <v>4</v>
      </c>
      <c r="Q952" s="17">
        <v>27</v>
      </c>
      <c r="R952" s="17">
        <f t="shared" si="0"/>
        <v>-1.2477339999999988E-3</v>
      </c>
      <c r="S952" s="18">
        <v>1.5562043394416933</v>
      </c>
    </row>
    <row r="953" spans="14:19" ht="15.75" customHeight="1" x14ac:dyDescent="0.25">
      <c r="N953" s="17">
        <v>950</v>
      </c>
      <c r="O953" s="17">
        <v>7.0000000000000007E-2</v>
      </c>
      <c r="P953" s="17">
        <v>52</v>
      </c>
      <c r="Q953" s="17">
        <v>80</v>
      </c>
      <c r="R953" s="17">
        <f t="shared" si="0"/>
        <v>4.4047017999334671E-2</v>
      </c>
      <c r="S953" s="18">
        <v>1E-3</v>
      </c>
    </row>
    <row r="954" spans="14:19" ht="15.75" customHeight="1" x14ac:dyDescent="0.25">
      <c r="N954" s="17">
        <v>951</v>
      </c>
      <c r="O954" s="17">
        <v>0.79</v>
      </c>
      <c r="P954" s="17">
        <v>64</v>
      </c>
      <c r="Q954" s="17">
        <v>38</v>
      </c>
      <c r="R954" s="17">
        <f t="shared" si="0"/>
        <v>0.43083833800000004</v>
      </c>
      <c r="S954" s="18">
        <v>0.31221566000000006</v>
      </c>
    </row>
    <row r="955" spans="14:19" ht="15.75" customHeight="1" x14ac:dyDescent="0.25">
      <c r="N955" s="17">
        <v>952</v>
      </c>
      <c r="O955" s="17">
        <v>0.81</v>
      </c>
      <c r="P955" s="17">
        <v>46</v>
      </c>
      <c r="Q955" s="17">
        <v>41</v>
      </c>
      <c r="R955" s="17">
        <f t="shared" si="0"/>
        <v>0.17030565000000003</v>
      </c>
      <c r="S955" s="18">
        <v>0.14405323599999997</v>
      </c>
    </row>
    <row r="956" spans="14:19" ht="15.75" customHeight="1" x14ac:dyDescent="0.25">
      <c r="N956" s="17">
        <v>953</v>
      </c>
      <c r="O956" s="17">
        <v>0.85</v>
      </c>
      <c r="P956" s="17">
        <v>84</v>
      </c>
      <c r="Q956" s="17">
        <v>79</v>
      </c>
      <c r="R956" s="17">
        <f t="shared" si="0"/>
        <v>0.48700786986423189</v>
      </c>
      <c r="S956" s="18">
        <v>4.7307508000000005E-2</v>
      </c>
    </row>
    <row r="957" spans="14:19" ht="15.75" customHeight="1" x14ac:dyDescent="0.25">
      <c r="N957" s="17">
        <v>954</v>
      </c>
      <c r="O957" s="17">
        <v>0.1</v>
      </c>
      <c r="P957" s="17">
        <v>15</v>
      </c>
      <c r="Q957" s="17">
        <v>62</v>
      </c>
      <c r="R957" s="17">
        <f t="shared" si="0"/>
        <v>-3.9541739999999999E-2</v>
      </c>
      <c r="S957" s="18">
        <v>0.13260619999999998</v>
      </c>
    </row>
    <row r="958" spans="14:19" ht="15.75" customHeight="1" x14ac:dyDescent="0.25">
      <c r="N958" s="17">
        <v>955</v>
      </c>
      <c r="O958" s="17">
        <v>7.0000000000000007E-2</v>
      </c>
      <c r="P958" s="17">
        <v>70</v>
      </c>
      <c r="Q958" s="17">
        <v>69</v>
      </c>
      <c r="R958" s="17">
        <f t="shared" si="0"/>
        <v>0.32429062199999992</v>
      </c>
      <c r="S958" s="18">
        <v>0.37348667999999996</v>
      </c>
    </row>
    <row r="959" spans="14:19" ht="15.75" customHeight="1" x14ac:dyDescent="0.25">
      <c r="N959" s="17">
        <v>956</v>
      </c>
      <c r="O959" s="17">
        <v>0.37</v>
      </c>
      <c r="P959" s="17">
        <v>26</v>
      </c>
      <c r="Q959" s="17">
        <v>31</v>
      </c>
      <c r="R959" s="17">
        <f t="shared" si="0"/>
        <v>4.3207089999999997E-2</v>
      </c>
      <c r="S959" s="18">
        <v>6.5241320000000071E-3</v>
      </c>
    </row>
    <row r="960" spans="14:19" ht="15.75" customHeight="1" x14ac:dyDescent="0.25">
      <c r="N960" s="17">
        <v>957</v>
      </c>
      <c r="O960" s="17">
        <v>0.65</v>
      </c>
      <c r="P960" s="17">
        <v>8</v>
      </c>
      <c r="Q960" s="17">
        <v>33</v>
      </c>
      <c r="R960" s="17">
        <f t="shared" si="0"/>
        <v>-6.3385300000000002E-3</v>
      </c>
      <c r="S960" s="18">
        <v>1E-3</v>
      </c>
    </row>
    <row r="961" spans="14:19" ht="15.75" customHeight="1" x14ac:dyDescent="0.25">
      <c r="N961" s="17">
        <v>958</v>
      </c>
      <c r="O961" s="17">
        <v>0.05</v>
      </c>
      <c r="P961" s="17">
        <v>68</v>
      </c>
      <c r="Q961" s="17">
        <v>13</v>
      </c>
      <c r="R961" s="17">
        <f t="shared" si="0"/>
        <v>0.66426179000000007</v>
      </c>
      <c r="S961" s="18">
        <v>1E-3</v>
      </c>
    </row>
    <row r="962" spans="14:19" ht="15.75" customHeight="1" x14ac:dyDescent="0.25">
      <c r="N962" s="17">
        <v>959</v>
      </c>
      <c r="O962" s="17">
        <v>0.21</v>
      </c>
      <c r="P962" s="17">
        <v>55</v>
      </c>
      <c r="Q962" s="17">
        <v>88</v>
      </c>
      <c r="R962" s="17">
        <f t="shared" si="0"/>
        <v>2.8865354016384948E-2</v>
      </c>
      <c r="S962" s="18">
        <v>1.0929159908970554</v>
      </c>
    </row>
    <row r="963" spans="14:19" ht="15.75" customHeight="1" x14ac:dyDescent="0.25">
      <c r="N963" s="17">
        <v>960</v>
      </c>
      <c r="O963" s="17">
        <v>0.9</v>
      </c>
      <c r="P963" s="17">
        <v>35</v>
      </c>
      <c r="Q963" s="17">
        <v>37</v>
      </c>
      <c r="R963" s="17">
        <f t="shared" si="0"/>
        <v>8.5094040000000024E-2</v>
      </c>
      <c r="S963" s="18">
        <v>0.60407345599987661</v>
      </c>
    </row>
    <row r="964" spans="14:19" ht="15.75" customHeight="1" x14ac:dyDescent="0.25">
      <c r="N964" s="17">
        <v>961</v>
      </c>
      <c r="O964" s="17">
        <v>0.89</v>
      </c>
      <c r="P964" s="17">
        <v>37</v>
      </c>
      <c r="Q964" s="17">
        <v>27</v>
      </c>
      <c r="R964" s="17">
        <f t="shared" si="0"/>
        <v>0.13623379600000005</v>
      </c>
      <c r="S964" s="18">
        <v>0.23912746399999993</v>
      </c>
    </row>
    <row r="965" spans="14:19" ht="15.75" customHeight="1" x14ac:dyDescent="0.25">
      <c r="N965" s="17">
        <v>962</v>
      </c>
      <c r="O965" s="17">
        <v>0.96</v>
      </c>
      <c r="P965" s="17">
        <v>98</v>
      </c>
      <c r="Q965" s="17">
        <v>20</v>
      </c>
      <c r="R965" s="17">
        <f t="shared" si="0"/>
        <v>1.3438365869015469</v>
      </c>
      <c r="S965" s="18">
        <v>7.6594139999999963E-3</v>
      </c>
    </row>
    <row r="966" spans="14:19" ht="15.75" customHeight="1" x14ac:dyDescent="0.25">
      <c r="N966" s="17">
        <v>963</v>
      </c>
      <c r="O966" s="17">
        <v>0.91</v>
      </c>
      <c r="P966" s="17">
        <v>39</v>
      </c>
      <c r="Q966" s="17">
        <v>93</v>
      </c>
      <c r="R966" s="17">
        <f t="shared" si="0"/>
        <v>-9.01613423945897E-2</v>
      </c>
      <c r="S966" s="18">
        <v>1E-3</v>
      </c>
    </row>
    <row r="967" spans="14:19" ht="15.75" customHeight="1" x14ac:dyDescent="0.25">
      <c r="N967" s="17">
        <v>964</v>
      </c>
      <c r="O967" s="17">
        <v>0.46</v>
      </c>
      <c r="P967" s="17">
        <v>68</v>
      </c>
      <c r="Q967" s="17">
        <v>43</v>
      </c>
      <c r="R967" s="17">
        <f t="shared" si="0"/>
        <v>0.46623914800000005</v>
      </c>
      <c r="S967" s="18">
        <v>1.5983099963668774E-2</v>
      </c>
    </row>
    <row r="968" spans="14:19" ht="15.75" customHeight="1" x14ac:dyDescent="0.25">
      <c r="N968" s="17">
        <v>965</v>
      </c>
      <c r="O968" s="17">
        <v>0.17</v>
      </c>
      <c r="P968" s="17">
        <v>73</v>
      </c>
      <c r="Q968" s="17">
        <v>45</v>
      </c>
      <c r="R968" s="17">
        <f t="shared" si="0"/>
        <v>0.54207043599999782</v>
      </c>
      <c r="S968" s="18">
        <v>1.0366898929015471</v>
      </c>
    </row>
    <row r="969" spans="14:19" ht="15.75" customHeight="1" x14ac:dyDescent="0.25">
      <c r="N969" s="17">
        <v>966</v>
      </c>
      <c r="O969" s="17">
        <v>0.11</v>
      </c>
      <c r="P969" s="17">
        <v>57</v>
      </c>
      <c r="Q969" s="17">
        <v>64</v>
      </c>
      <c r="R969" s="17">
        <f t="shared" si="0"/>
        <v>0.17924738399999998</v>
      </c>
      <c r="S969" s="18">
        <v>1.0209671786045795</v>
      </c>
    </row>
    <row r="970" spans="14:19" ht="15.75" customHeight="1" x14ac:dyDescent="0.25">
      <c r="N970" s="17">
        <v>967</v>
      </c>
      <c r="O970" s="17">
        <v>0.42</v>
      </c>
      <c r="P970" s="17">
        <v>7</v>
      </c>
      <c r="Q970" s="17">
        <v>71</v>
      </c>
      <c r="R970" s="17">
        <f t="shared" si="0"/>
        <v>-2.6285952000000078E-2</v>
      </c>
      <c r="S970" s="18">
        <v>0.78633268998165895</v>
      </c>
    </row>
    <row r="971" spans="14:19" ht="15.75" customHeight="1" x14ac:dyDescent="0.25">
      <c r="N971" s="17">
        <v>968</v>
      </c>
      <c r="O971" s="17">
        <v>0.86</v>
      </c>
      <c r="P971" s="17">
        <v>34</v>
      </c>
      <c r="Q971" s="17">
        <v>71</v>
      </c>
      <c r="R971" s="17">
        <f t="shared" si="0"/>
        <v>-3.1995628000000033E-2</v>
      </c>
      <c r="S971" s="18">
        <v>1E-3</v>
      </c>
    </row>
    <row r="972" spans="14:19" ht="15.75" customHeight="1" x14ac:dyDescent="0.25">
      <c r="N972" s="17">
        <v>969</v>
      </c>
      <c r="O972" s="17">
        <v>1</v>
      </c>
      <c r="P972" s="17">
        <v>64</v>
      </c>
      <c r="Q972" s="17">
        <v>44</v>
      </c>
      <c r="R972" s="17">
        <f t="shared" si="0"/>
        <v>0.39366640000000008</v>
      </c>
      <c r="S972" s="18">
        <v>2.4985600000000004E-2</v>
      </c>
    </row>
    <row r="973" spans="14:19" ht="15.75" customHeight="1" x14ac:dyDescent="0.25">
      <c r="N973" s="17">
        <v>970</v>
      </c>
      <c r="O973" s="17">
        <v>0.9</v>
      </c>
      <c r="P973" s="17">
        <v>92</v>
      </c>
      <c r="Q973" s="17">
        <v>78</v>
      </c>
      <c r="R973" s="17">
        <f t="shared" si="0"/>
        <v>0.65492785601015746</v>
      </c>
      <c r="S973" s="18">
        <v>1.1205945888970552</v>
      </c>
    </row>
    <row r="974" spans="14:19" ht="15.75" customHeight="1" x14ac:dyDescent="0.25">
      <c r="N974" s="17">
        <v>971</v>
      </c>
      <c r="O974" s="17">
        <v>0.86</v>
      </c>
      <c r="P974" s="17">
        <v>63</v>
      </c>
      <c r="Q974" s="17">
        <v>57</v>
      </c>
      <c r="R974" s="17">
        <f t="shared" si="0"/>
        <v>0.29843544800000005</v>
      </c>
      <c r="S974" s="18">
        <v>8.1393614926598662E-2</v>
      </c>
    </row>
    <row r="975" spans="14:19" ht="15.75" customHeight="1" x14ac:dyDescent="0.25">
      <c r="N975" s="17">
        <v>972</v>
      </c>
      <c r="O975" s="17">
        <v>0.84</v>
      </c>
      <c r="P975" s="17">
        <v>97</v>
      </c>
      <c r="Q975" s="17">
        <v>2</v>
      </c>
      <c r="R975" s="17">
        <f t="shared" si="0"/>
        <v>1.4860506786045797</v>
      </c>
      <c r="S975" s="18">
        <v>0.24825904399999998</v>
      </c>
    </row>
    <row r="976" spans="14:19" ht="15.75" customHeight="1" x14ac:dyDescent="0.25">
      <c r="N976" s="17">
        <v>973</v>
      </c>
      <c r="O976" s="17">
        <v>0.7</v>
      </c>
      <c r="P976" s="17">
        <v>49</v>
      </c>
      <c r="Q976" s="17">
        <v>22</v>
      </c>
      <c r="R976" s="17">
        <f t="shared" si="0"/>
        <v>0.29323153999999996</v>
      </c>
      <c r="S976" s="18">
        <v>0.27146900999819029</v>
      </c>
    </row>
    <row r="977" spans="14:19" ht="15.75" customHeight="1" x14ac:dyDescent="0.25">
      <c r="N977" s="17">
        <v>974</v>
      </c>
      <c r="O977" s="17">
        <v>0.59</v>
      </c>
      <c r="P977" s="17">
        <v>93</v>
      </c>
      <c r="Q977" s="17">
        <v>72</v>
      </c>
      <c r="R977" s="17">
        <f t="shared" si="0"/>
        <v>0.73068109384199675</v>
      </c>
      <c r="S977" s="18">
        <v>7.6499870016384877E-2</v>
      </c>
    </row>
    <row r="978" spans="14:19" ht="15.75" customHeight="1" x14ac:dyDescent="0.25">
      <c r="N978" s="17">
        <v>975</v>
      </c>
      <c r="O978" s="17">
        <v>0.73</v>
      </c>
      <c r="P978" s="17">
        <v>88</v>
      </c>
      <c r="Q978" s="17">
        <v>71</v>
      </c>
      <c r="R978" s="17">
        <f t="shared" si="0"/>
        <v>0.63269360660066964</v>
      </c>
      <c r="S978" s="18">
        <v>0.52190429999999999</v>
      </c>
    </row>
    <row r="979" spans="14:19" ht="15.75" customHeight="1" x14ac:dyDescent="0.25">
      <c r="N979" s="17">
        <v>976</v>
      </c>
      <c r="O979" s="17">
        <v>0.95</v>
      </c>
      <c r="P979" s="17">
        <v>13</v>
      </c>
      <c r="Q979" s="17">
        <v>66</v>
      </c>
      <c r="R979" s="17">
        <f t="shared" si="0"/>
        <v>-4.1340440000000006E-2</v>
      </c>
      <c r="S979" s="18">
        <v>1E-3</v>
      </c>
    </row>
    <row r="980" spans="14:19" ht="15.75" customHeight="1" x14ac:dyDescent="0.25">
      <c r="N980" s="17">
        <v>977</v>
      </c>
      <c r="O980" s="17">
        <v>0.19</v>
      </c>
      <c r="P980" s="17">
        <v>40</v>
      </c>
      <c r="Q980" s="17">
        <v>85</v>
      </c>
      <c r="R980" s="17">
        <f t="shared" si="0"/>
        <v>-5.6294806098758386E-2</v>
      </c>
      <c r="S980" s="18">
        <v>0.24981376000000005</v>
      </c>
    </row>
    <row r="981" spans="14:19" ht="15.75" customHeight="1" x14ac:dyDescent="0.25">
      <c r="N981" s="17">
        <v>978</v>
      </c>
      <c r="O981" s="17">
        <v>0.45</v>
      </c>
      <c r="P981" s="17">
        <v>45</v>
      </c>
      <c r="Q981" s="17">
        <v>94</v>
      </c>
      <c r="R981" s="17">
        <f t="shared" si="0"/>
        <v>-6.9118480247463518E-2</v>
      </c>
      <c r="S981" s="18">
        <v>0.87197062386447688</v>
      </c>
    </row>
    <row r="982" spans="14:19" ht="15.75" customHeight="1" x14ac:dyDescent="0.25">
      <c r="N982" s="17">
        <v>979</v>
      </c>
      <c r="O982" s="17">
        <v>0.66</v>
      </c>
      <c r="P982" s="17">
        <v>81</v>
      </c>
      <c r="Q982" s="17">
        <v>61</v>
      </c>
      <c r="R982" s="17">
        <f t="shared" si="0"/>
        <v>0.5746266399932527</v>
      </c>
      <c r="S982" s="18">
        <v>0.123763188</v>
      </c>
    </row>
    <row r="983" spans="14:19" ht="15.75" customHeight="1" x14ac:dyDescent="0.25">
      <c r="N983" s="17">
        <v>980</v>
      </c>
      <c r="O983" s="17">
        <v>0.11</v>
      </c>
      <c r="P983" s="17">
        <v>37</v>
      </c>
      <c r="Q983" s="17">
        <v>65</v>
      </c>
      <c r="R983" s="17">
        <f t="shared" si="0"/>
        <v>2.2480040000000191E-3</v>
      </c>
      <c r="S983" s="18">
        <v>0.87886661963160917</v>
      </c>
    </row>
    <row r="984" spans="14:19" ht="15.75" customHeight="1" x14ac:dyDescent="0.25">
      <c r="N984" s="17">
        <v>981</v>
      </c>
      <c r="O984" s="17">
        <v>0.6</v>
      </c>
      <c r="P984" s="17">
        <v>66</v>
      </c>
      <c r="Q984" s="17">
        <v>58</v>
      </c>
      <c r="R984" s="17">
        <f t="shared" si="0"/>
        <v>0.33628779999999997</v>
      </c>
      <c r="S984" s="18">
        <v>2.1857599999999998E-2</v>
      </c>
    </row>
    <row r="985" spans="14:19" ht="15.75" customHeight="1" x14ac:dyDescent="0.25">
      <c r="N985" s="17">
        <v>982</v>
      </c>
      <c r="O985" s="17">
        <v>0.34</v>
      </c>
      <c r="P985" s="17">
        <v>36</v>
      </c>
      <c r="Q985" s="17">
        <v>92</v>
      </c>
      <c r="R985" s="17">
        <f t="shared" si="0"/>
        <v>-9.542536830171712E-2</v>
      </c>
      <c r="S985" s="18">
        <v>0.32970571169153556</v>
      </c>
    </row>
    <row r="986" spans="14:19" ht="15.75" customHeight="1" x14ac:dyDescent="0.25">
      <c r="N986" s="17">
        <v>983</v>
      </c>
      <c r="O986" s="17">
        <v>0.92</v>
      </c>
      <c r="P986" s="17">
        <v>45</v>
      </c>
      <c r="Q986" s="17">
        <v>85</v>
      </c>
      <c r="R986" s="17">
        <f t="shared" si="0"/>
        <v>-3.0138168098758394E-2</v>
      </c>
      <c r="S986" s="18">
        <v>1.2770406416489086</v>
      </c>
    </row>
    <row r="987" spans="14:19" ht="15.75" customHeight="1" x14ac:dyDescent="0.25">
      <c r="N987" s="17">
        <v>984</v>
      </c>
      <c r="O987" s="17">
        <v>0.3</v>
      </c>
      <c r="P987" s="17">
        <v>58</v>
      </c>
      <c r="Q987" s="17">
        <v>59</v>
      </c>
      <c r="R987" s="17">
        <f t="shared" si="0"/>
        <v>0.21928553999999995</v>
      </c>
      <c r="S987" s="18">
        <v>0.49626511000000001</v>
      </c>
    </row>
    <row r="988" spans="14:19" ht="15.75" customHeight="1" x14ac:dyDescent="0.25">
      <c r="N988" s="17">
        <v>985</v>
      </c>
      <c r="O988" s="17">
        <v>0.31</v>
      </c>
      <c r="P988" s="17">
        <v>20</v>
      </c>
      <c r="Q988" s="17">
        <v>16</v>
      </c>
      <c r="R988" s="17">
        <f t="shared" si="0"/>
        <v>4.3421626000000005E-2</v>
      </c>
      <c r="S988" s="18">
        <v>0.6180630218644767</v>
      </c>
    </row>
    <row r="989" spans="14:19" ht="15.75" customHeight="1" x14ac:dyDescent="0.25">
      <c r="N989" s="17">
        <v>986</v>
      </c>
      <c r="O989" s="17">
        <v>0.02</v>
      </c>
      <c r="P989" s="17">
        <v>22</v>
      </c>
      <c r="Q989" s="17">
        <v>59</v>
      </c>
      <c r="R989" s="17">
        <f t="shared" si="0"/>
        <v>-3.3041092000000001E-2</v>
      </c>
      <c r="S989" s="18">
        <v>0.33030798199996086</v>
      </c>
    </row>
    <row r="990" spans="14:19" ht="15.75" customHeight="1" x14ac:dyDescent="0.25">
      <c r="N990" s="17">
        <v>987</v>
      </c>
      <c r="O990" s="17">
        <v>0.05</v>
      </c>
      <c r="P990" s="17">
        <v>73</v>
      </c>
      <c r="Q990" s="17">
        <v>99</v>
      </c>
      <c r="R990" s="17">
        <f t="shared" si="0"/>
        <v>0.15831337274586241</v>
      </c>
      <c r="S990" s="18">
        <v>0.2650667999636665</v>
      </c>
    </row>
    <row r="991" spans="14:19" ht="15.75" customHeight="1" x14ac:dyDescent="0.25">
      <c r="N991" s="17">
        <v>988</v>
      </c>
      <c r="O991" s="17">
        <v>0.15</v>
      </c>
      <c r="P991" s="17">
        <v>31</v>
      </c>
      <c r="Q991" s="17">
        <v>61</v>
      </c>
      <c r="R991" s="17">
        <f t="shared" si="0"/>
        <v>-1.3375399999999973E-2</v>
      </c>
      <c r="S991" s="18">
        <v>0.40664544000000002</v>
      </c>
    </row>
    <row r="992" spans="14:19" ht="15.75" customHeight="1" x14ac:dyDescent="0.25">
      <c r="N992" s="17">
        <v>989</v>
      </c>
      <c r="O992" s="17">
        <v>0.63</v>
      </c>
      <c r="P992" s="17">
        <v>51</v>
      </c>
      <c r="Q992" s="17">
        <v>92</v>
      </c>
      <c r="R992" s="17">
        <f t="shared" si="0"/>
        <v>-2.3236648301717129E-2</v>
      </c>
      <c r="S992" s="18">
        <v>8.9117768000000014E-2</v>
      </c>
    </row>
    <row r="993" spans="14:19" ht="15.75" customHeight="1" x14ac:dyDescent="0.25">
      <c r="N993" s="17">
        <v>990</v>
      </c>
      <c r="O993" s="17">
        <v>0.1</v>
      </c>
      <c r="P993" s="17">
        <v>60</v>
      </c>
      <c r="Q993" s="17">
        <v>72</v>
      </c>
      <c r="R993" s="17">
        <f t="shared" si="0"/>
        <v>0.16945305999999977</v>
      </c>
      <c r="S993" s="18">
        <v>0.46832287194989902</v>
      </c>
    </row>
    <row r="994" spans="14:19" ht="15.75" customHeight="1" x14ac:dyDescent="0.25">
      <c r="N994" s="17">
        <v>991</v>
      </c>
      <c r="O994" s="17">
        <v>0.51</v>
      </c>
      <c r="P994" s="17">
        <v>50</v>
      </c>
      <c r="Q994" s="17">
        <v>89</v>
      </c>
      <c r="R994" s="17">
        <f t="shared" si="0"/>
        <v>-1.5798839392024994E-2</v>
      </c>
      <c r="S994" s="18">
        <v>4.2673050000000004E-2</v>
      </c>
    </row>
    <row r="995" spans="14:19" ht="15.75" customHeight="1" x14ac:dyDescent="0.25">
      <c r="N995" s="17">
        <v>992</v>
      </c>
      <c r="O995" s="17">
        <v>0.44</v>
      </c>
      <c r="P995" s="17">
        <v>62</v>
      </c>
      <c r="Q995" s="17">
        <v>36</v>
      </c>
      <c r="R995" s="17">
        <f t="shared" si="0"/>
        <v>0.41030981600000005</v>
      </c>
      <c r="S995" s="18">
        <v>7.6876610000000012E-2</v>
      </c>
    </row>
    <row r="996" spans="14:19" ht="15.75" customHeight="1" x14ac:dyDescent="0.25">
      <c r="N996" s="17">
        <v>993</v>
      </c>
      <c r="O996" s="17">
        <v>0.46</v>
      </c>
      <c r="P996" s="17">
        <v>81</v>
      </c>
      <c r="Q996" s="17">
        <v>52</v>
      </c>
      <c r="R996" s="17">
        <f t="shared" si="0"/>
        <v>0.64563133999325273</v>
      </c>
      <c r="S996" s="18">
        <v>0.36023924372906468</v>
      </c>
    </row>
    <row r="997" spans="14:19" ht="15.75" customHeight="1" x14ac:dyDescent="0.25">
      <c r="N997" s="17">
        <v>994</v>
      </c>
      <c r="O997" s="17">
        <v>0.06</v>
      </c>
      <c r="P997" s="17">
        <v>7</v>
      </c>
      <c r="Q997" s="17">
        <v>66</v>
      </c>
      <c r="R997" s="17">
        <f t="shared" si="0"/>
        <v>-2.3623035999999997E-2</v>
      </c>
      <c r="S997" s="18">
        <v>0.47108649999999969</v>
      </c>
    </row>
    <row r="998" spans="14:19" ht="15.75" customHeight="1" x14ac:dyDescent="0.25">
      <c r="N998" s="17">
        <v>995</v>
      </c>
      <c r="O998" s="17">
        <v>0.06</v>
      </c>
      <c r="P998" s="17">
        <v>77</v>
      </c>
      <c r="Q998" s="17">
        <v>66</v>
      </c>
      <c r="R998" s="17">
        <f t="shared" si="0"/>
        <v>0.46138064399987672</v>
      </c>
      <c r="S998" s="18">
        <v>0.21001433999999999</v>
      </c>
    </row>
    <row r="999" spans="14:19" ht="15.75" customHeight="1" x14ac:dyDescent="0.25">
      <c r="N999" s="17">
        <v>996</v>
      </c>
      <c r="O999" s="17">
        <v>0.59</v>
      </c>
      <c r="P999" s="17">
        <v>55</v>
      </c>
      <c r="Q999" s="17">
        <v>97</v>
      </c>
      <c r="R999" s="17">
        <f t="shared" si="0"/>
        <v>-1.8844049399977553E-2</v>
      </c>
      <c r="S999" s="18">
        <v>1E-3</v>
      </c>
    </row>
    <row r="1000" spans="14:19" ht="15.75" customHeight="1" x14ac:dyDescent="0.25">
      <c r="N1000" s="17">
        <v>997</v>
      </c>
      <c r="O1000" s="17">
        <v>0.05</v>
      </c>
      <c r="P1000" s="17">
        <v>74</v>
      </c>
      <c r="Q1000" s="17">
        <v>11</v>
      </c>
      <c r="R1000" s="17">
        <f t="shared" si="0"/>
        <v>0.80568100999999392</v>
      </c>
      <c r="S1000" s="18">
        <v>4.1907800163848534E-3</v>
      </c>
    </row>
    <row r="1001" spans="14:19" ht="15.75" customHeight="1" x14ac:dyDescent="0.25">
      <c r="N1001" s="17">
        <v>998</v>
      </c>
      <c r="O1001" s="17">
        <v>0.72</v>
      </c>
      <c r="P1001" s="17">
        <v>83</v>
      </c>
      <c r="Q1001" s="17">
        <v>15</v>
      </c>
      <c r="R1001" s="17">
        <f t="shared" si="0"/>
        <v>0.98678025595014374</v>
      </c>
      <c r="S1001" s="18">
        <v>1E-3</v>
      </c>
    </row>
    <row r="1002" spans="14:19" ht="15.75" customHeight="1" x14ac:dyDescent="0.25">
      <c r="N1002" s="17">
        <v>999</v>
      </c>
      <c r="O1002" s="17">
        <v>0.23</v>
      </c>
      <c r="P1002" s="17">
        <v>38</v>
      </c>
      <c r="Q1002" s="17">
        <v>90</v>
      </c>
      <c r="R1002" s="17">
        <f t="shared" si="0"/>
        <v>-8.2613400657043604E-2</v>
      </c>
      <c r="S1002" s="18">
        <v>1.0430813513804755</v>
      </c>
    </row>
    <row r="1003" spans="14:19" ht="15.75" customHeight="1" x14ac:dyDescent="0.25">
      <c r="N1003" s="17">
        <v>1000</v>
      </c>
      <c r="O1003" s="17">
        <v>0.84</v>
      </c>
      <c r="P1003" s="17">
        <v>33</v>
      </c>
      <c r="Q1003" s="17">
        <v>58</v>
      </c>
      <c r="R1003" s="17">
        <f t="shared" si="0"/>
        <v>4.7987319999999887E-3</v>
      </c>
      <c r="S1003" s="18">
        <v>0.11133262399508305</v>
      </c>
    </row>
  </sheetData>
  <mergeCells count="1">
    <mergeCell ref="B1:J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study Bio reactor</vt:lpstr>
      <vt:lpstr>Sheet1</vt:lpstr>
      <vt:lpstr>Case study catalytic reactor</vt:lpstr>
      <vt:lpstr>case study CSTR in 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2023-02-27T06:04:22Z</dcterms:modified>
</cp:coreProperties>
</file>