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 1" sheetId="1" r:id="rId4"/>
  </sheets>
  <definedNames/>
  <calcPr/>
</workbook>
</file>

<file path=xl/sharedStrings.xml><?xml version="1.0" encoding="utf-8"?>
<sst xmlns="http://schemas.openxmlformats.org/spreadsheetml/2006/main" count="271" uniqueCount="159">
  <si>
    <t>Komponentliste</t>
  </si>
  <si>
    <t>Budsjett</t>
  </si>
  <si>
    <t>Item No</t>
  </si>
  <si>
    <t>Qty</t>
  </si>
  <si>
    <t>Value/Name</t>
  </si>
  <si>
    <t>Part Reference</t>
  </si>
  <si>
    <t>DIST. No. 2021</t>
  </si>
  <si>
    <t>Fotavtrykk</t>
  </si>
  <si>
    <t>Pris</t>
  </si>
  <si>
    <t>Egenprodusert skjoldkort fra JLCPCB</t>
  </si>
  <si>
    <t>Y18</t>
  </si>
  <si>
    <t xml:space="preserve">
-</t>
  </si>
  <si>
    <t>-</t>
  </si>
  <si>
    <t>NOK</t>
  </si>
  <si>
    <t>Egenprodusert trykksensorkort fra JLCPCB</t>
  </si>
  <si>
    <t>Y14</t>
  </si>
  <si>
    <t>MikroElektronika ARM MINI M4 MCU Development Kit MIKROE-1367</t>
  </si>
  <si>
    <t>RS: 820-9870</t>
  </si>
  <si>
    <t>MikroElektronika 9DOF 2 Click for ICM 20948</t>
  </si>
  <si>
    <t>RS: 216-7482</t>
  </si>
  <si>
    <t>Samtec, SSW 2.54mm Pitch 8 Way 1 Row Straight PCB Socket, Through Hole, Solder Termination</t>
  </si>
  <si>
    <t>MB1 MB2</t>
  </si>
  <si>
    <t>RS: 765-5698</t>
  </si>
  <si>
    <t>1x8 pin header</t>
  </si>
  <si>
    <t>Samtec, SSW 2.54mm Pitch 20 Way 1 Row Straight PCB Socket, Through Hole, Solder Termination</t>
  </si>
  <si>
    <t>RS: 765-5806</t>
  </si>
  <si>
    <t>1x20 pin header</t>
  </si>
  <si>
    <t>Blue Robotics SOS Leak Sensor</t>
  </si>
  <si>
    <t>JM: SOS-SET-R1-RP</t>
  </si>
  <si>
    <t>Blue Robotics SOS 6'' Singel tip probe</t>
  </si>
  <si>
    <t>JM: SOS-CAB-PROBE-1TIP-6IN-R1-RP</t>
  </si>
  <si>
    <t>Blue Robotics SOS 12'' Singel tip probe</t>
  </si>
  <si>
    <t>JM: SOS-CAB-PROBE-1TIP-12IN-R1-RP</t>
  </si>
  <si>
    <t>Blue Robotics SOS 6'' Fire tips probe</t>
  </si>
  <si>
    <t>JM: SOS-CAB-PROBE-4TIP-6IN-R1-RP</t>
  </si>
  <si>
    <t>Blue Robotics SOS Probe Tips</t>
  </si>
  <si>
    <t>JM: SOS-MISC-PROBE-TIP-R1-RP</t>
  </si>
  <si>
    <t>Blue Robotics Potted Cable Penetrator</t>
  </si>
  <si>
    <t>Penetrator</t>
  </si>
  <si>
    <t>JM: PENETRATOR-M-BOLT-6MM-10-25-R2-RP</t>
  </si>
  <si>
    <t>TE Connectivity Miniature Altimeter Module MS5803-05BA</t>
  </si>
  <si>
    <t>U3</t>
  </si>
  <si>
    <t>DK: 223-1625-5-ND</t>
  </si>
  <si>
    <t>Trykksensor        Se Datablad</t>
  </si>
  <si>
    <t>TE Connectivity Switch Slide SP3T 0.4VA 20V</t>
  </si>
  <si>
    <t>DK: 450-1571-ND</t>
  </si>
  <si>
    <t>Skyvebryter        Se Datablad</t>
  </si>
  <si>
    <t>Vishay RES 120K OHM 1% 1/10W 0603</t>
  </si>
  <si>
    <t>DK: 541-5151-1-ND‎</t>
  </si>
  <si>
    <t>R0603</t>
  </si>
  <si>
    <t>Vishay RES SMD 20K OHM 1% 1/10W 0603</t>
  </si>
  <si>
    <t>DK: ‎541-CRCW060320K0FKEBCT-ND‎</t>
  </si>
  <si>
    <t>Vishay RES 27K OHM 1% 1/10W 0603</t>
  </si>
  <si>
    <t>R5 R12 R17</t>
  </si>
  <si>
    <t>DK: 541-5304-1-ND‎</t>
  </si>
  <si>
    <t>Vishay RES 240K OHM 1% 1/10W 0603</t>
  </si>
  <si>
    <t>DK: 541-5279-1-ND‎</t>
  </si>
  <si>
    <t>Würth 430182070816</t>
  </si>
  <si>
    <t>SW1</t>
  </si>
  <si>
    <t>DK: 732-7006-1-ND‎</t>
  </si>
  <si>
    <t>Bryter                Se Datablad</t>
  </si>
  <si>
    <t>Molex CONN HEADER SMD R/A 4POS 1.25MM</t>
  </si>
  <si>
    <t>J8</t>
  </si>
  <si>
    <t>DK: WM17040CT-ND‎</t>
  </si>
  <si>
    <t>Plugg                 Se Datablad</t>
  </si>
  <si>
    <t>Molex CONN RCPT HSG 4POS 1.25MM</t>
  </si>
  <si>
    <t>DK: ‎WM17045-ND‎</t>
  </si>
  <si>
    <t>KOA Speer Electronics RCUCTE</t>
  </si>
  <si>
    <r>
      <rPr>
        <rFont val="Arial"/>
        <color theme="1"/>
      </rPr>
      <t xml:space="preserve">TP1 - TP12 TP16 - TP27 TP31-TP33 </t>
    </r>
    <r>
      <rPr>
        <rFont val="Arial"/>
        <color rgb="FF00FF00"/>
      </rPr>
      <t>TP20 TP21 TP22 TP23</t>
    </r>
  </si>
  <si>
    <t>DK: 2019-RCUCTECT-ND</t>
  </si>
  <si>
    <t>TP0603</t>
  </si>
  <si>
    <t>VERO 20-313143</t>
  </si>
  <si>
    <t>TP13 - TP16</t>
  </si>
  <si>
    <t>F: 8731225</t>
  </si>
  <si>
    <t>Testpunkt            Se Datablad</t>
  </si>
  <si>
    <t>Vishay RES SMD 10K OHM ±0.1% 1/10W 0603</t>
  </si>
  <si>
    <t>R2 R3 R4 R7</t>
  </si>
  <si>
    <t>DK: 749-1746-1-ND</t>
  </si>
  <si>
    <t>Yageo CAP CER 0.1UF 50V X7R 0603</t>
  </si>
  <si>
    <t xml:space="preserve">C2 C3 C4 </t>
  </si>
  <si>
    <t>DK: 13-CC0603JPX7R9BB104CT-ND</t>
  </si>
  <si>
    <t>C0603</t>
  </si>
  <si>
    <t>Panasonic CAP ALUM POLY HYB 39UF 35V SMD</t>
  </si>
  <si>
    <t>C5</t>
  </si>
  <si>
    <t>DK:P124997CT-ND</t>
  </si>
  <si>
    <t>Se Datablad</t>
  </si>
  <si>
    <t>Samsung CAP CER 0.47UF 10V X7R 0603</t>
  </si>
  <si>
    <t>C6</t>
  </si>
  <si>
    <t>1276-1247-2-ND</t>
  </si>
  <si>
    <t>Vishay RES SMD 120 OHM 1% 1/10W 0603</t>
  </si>
  <si>
    <t>R9 R10 R11 R15</t>
  </si>
  <si>
    <t>DK: 541-120HCT-ND</t>
  </si>
  <si>
    <t>Panasonic RES SMD 1K OHM 1% 1/5W 0603</t>
  </si>
  <si>
    <t xml:space="preserve">R1 R6 R8 R13 R14 R18 R19 </t>
  </si>
  <si>
    <t>DK: P16018CT-ND</t>
  </si>
  <si>
    <t xml:space="preserve">RES SMD 330 OHM 330R </t>
  </si>
  <si>
    <t>R21</t>
  </si>
  <si>
    <t>DK: YAG1298TR-ND</t>
  </si>
  <si>
    <t>TE Connectivity 40P DIP SKT 600 CL LDR PB FREE</t>
  </si>
  <si>
    <t>DB1</t>
  </si>
  <si>
    <t>DK: A120355-ND</t>
  </si>
  <si>
    <t>DIP-40</t>
  </si>
  <si>
    <t>JST SM02B-GHS-TB(LF)(SN)</t>
  </si>
  <si>
    <t>J1 J3 J5</t>
  </si>
  <si>
    <t>DK: 455-1564-1-ND</t>
  </si>
  <si>
    <t>Harwin CONN HEADER VERT 2POS 2.54MM</t>
  </si>
  <si>
    <t>J2 J4 J6 J7</t>
  </si>
  <si>
    <t>DK: 952-2262-ND</t>
  </si>
  <si>
    <t>PESD3V3U1UT,215</t>
  </si>
  <si>
    <t>TVS1</t>
  </si>
  <si>
    <t>DK: 1727-3832-1-ND</t>
  </si>
  <si>
    <t>SOT-23</t>
  </si>
  <si>
    <t>Kingbright SMD LED Gul 590nm 20mA 2.1V 120°</t>
  </si>
  <si>
    <t>D3 D4 D5</t>
  </si>
  <si>
    <t>ED: 175-11-895</t>
  </si>
  <si>
    <t>LED1206</t>
  </si>
  <si>
    <t>Kingbright SMD LED Grønn 565nm 20mA 2.2V 120°</t>
  </si>
  <si>
    <t>D1</t>
  </si>
  <si>
    <t>ED: 175-10-257</t>
  </si>
  <si>
    <t>TE Connectivity CONN HEADER VERT 5POS 2.54MM</t>
  </si>
  <si>
    <t>PROG</t>
  </si>
  <si>
    <t>DK: A19471-ND</t>
  </si>
  <si>
    <t>STMicroelectronics STTS75M2F</t>
  </si>
  <si>
    <t>U1</t>
  </si>
  <si>
    <t>DK: 497-6178-1-ND</t>
  </si>
  <si>
    <t>8-SOIC</t>
  </si>
  <si>
    <t>NXP TJA1044GT/3Z</t>
  </si>
  <si>
    <t>U2</t>
  </si>
  <si>
    <t>DK: 568-TJA1044GT/3ZCT-ND</t>
  </si>
  <si>
    <t>Texas Instruments LM3940IMP-3.3/NOPB</t>
  </si>
  <si>
    <t>U5</t>
  </si>
  <si>
    <t>DK: LM3940IMP-3.3/NOPBCT-ND</t>
  </si>
  <si>
    <t>SOT-223</t>
  </si>
  <si>
    <t>Quick-Fit terminal (testpunkt)</t>
  </si>
  <si>
    <t>TP28-TP30</t>
  </si>
  <si>
    <t>Quick-Fit</t>
  </si>
  <si>
    <t>utlevert</t>
  </si>
  <si>
    <t>Taiwan Semiconductor MMBT3906L RFG</t>
  </si>
  <si>
    <t>Q1 Q2 Q3</t>
  </si>
  <si>
    <t>DK: 1801-MMBT3906LRFGCT-ND</t>
  </si>
  <si>
    <t>ONSEMI 2N3906TF</t>
  </si>
  <si>
    <t>DK: 2N3906TFCT-ND</t>
  </si>
  <si>
    <t>TO-92</t>
  </si>
  <si>
    <t>Micro Commercial MMBT3904-TP</t>
  </si>
  <si>
    <t>DK: MMBT3904TPMSTR-ND</t>
  </si>
  <si>
    <t>Micro Commercial 2N3904-AP</t>
  </si>
  <si>
    <t>DK: 2N3904-APCT-ND</t>
  </si>
  <si>
    <t xml:space="preserve">TE Connectivity </t>
  </si>
  <si>
    <t>R20</t>
  </si>
  <si>
    <t>DK: A130101CT-ND</t>
  </si>
  <si>
    <t>STMicroelectronics NUCLEO F334R8</t>
  </si>
  <si>
    <t>RS: 8224043</t>
  </si>
  <si>
    <t>MIKROE-512 Breadboard Jumper Wire Kit</t>
  </si>
  <si>
    <t>RS: 7916454</t>
  </si>
  <si>
    <t>StarTech.com Male USB A to Male Mini USB B Cable, USB 2.0, 1m</t>
  </si>
  <si>
    <t>RS: 1862805</t>
  </si>
  <si>
    <t>SUM</t>
  </si>
  <si>
    <t>TILDELT BUDSJETT</t>
  </si>
  <si>
    <t>REST AV BUDSJETT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</si>
</sst>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1.0"/>
      <color theme="1"/>
      <name val="Calibri"/>
    </font>
    <font/>
    <font>
      <color theme="1"/>
      <name val="Arial"/>
      <scheme val="minor"/>
    </font>
    <font>
      <i/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sz val="14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2" numFmtId="1" xfId="0" applyAlignment="1" applyBorder="1" applyFont="1" applyNumberFormat="1">
      <alignment horizontal="center" shrinkToFit="0" vertical="center" wrapText="1"/>
    </xf>
    <xf borderId="1" fillId="0" fontId="2" numFmtId="1" xfId="0" applyAlignment="1" applyBorder="1" applyFont="1" applyNumberFormat="1">
      <alignment horizontal="center" vertical="center"/>
    </xf>
    <xf borderId="1" fillId="0" fontId="2" numFmtId="49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right" readingOrder="0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right" readingOrder="0" shrinkToFit="0" vertical="center" wrapText="1"/>
    </xf>
    <xf borderId="5" fillId="0" fontId="4" numFmtId="0" xfId="0" applyAlignment="1" applyBorder="1" applyFont="1">
      <alignment horizontal="left" readingOrder="0" shrinkToFit="0" vertical="center" wrapText="1"/>
    </xf>
    <xf borderId="6" fillId="0" fontId="4" numFmtId="0" xfId="0" applyAlignment="1" applyBorder="1" applyFont="1">
      <alignment horizontal="right" readingOrder="0" shrinkToFit="0" vertical="center" wrapText="1"/>
    </xf>
    <xf borderId="7" fillId="0" fontId="4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ill="1" applyFont="1">
      <alignment horizontal="center" readingOrder="0" shrinkToFit="0" vertical="center" wrapText="1"/>
    </xf>
    <xf borderId="1" fillId="3" fontId="4" numFmtId="0" xfId="0" applyAlignment="1" applyBorder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8" fillId="0" fontId="4" numFmtId="0" xfId="0" applyAlignment="1" applyBorder="1" applyFont="1">
      <alignment horizontal="right" readingOrder="0" shrinkToFit="0" vertical="center" wrapText="1"/>
    </xf>
    <xf borderId="4" fillId="0" fontId="4" numFmtId="0" xfId="0" applyAlignment="1" applyBorder="1" applyFont="1">
      <alignment horizontal="right" readingOrder="0" vertical="center"/>
    </xf>
    <xf borderId="1" fillId="0" fontId="4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0" fillId="0" fontId="6" numFmtId="0" xfId="0" applyAlignment="1" applyFont="1">
      <alignment horizontal="right" readingOrder="0" vertical="center"/>
    </xf>
    <xf borderId="2" fillId="0" fontId="7" numFmtId="0" xfId="0" applyAlignment="1" applyBorder="1" applyFont="1">
      <alignment horizontal="right" shrinkToFit="0" vertical="center" wrapText="1"/>
    </xf>
    <xf borderId="3" fillId="0" fontId="7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horizontal="right" readingOrder="0" shrinkToFit="0" vertical="center" wrapText="1"/>
    </xf>
    <xf borderId="2" fillId="0" fontId="7" numFmtId="0" xfId="0" applyAlignment="1" applyBorder="1" applyFont="1">
      <alignment horizontal="right" readingOrder="0" vertical="center"/>
    </xf>
    <xf borderId="4" fillId="0" fontId="7" numFmtId="0" xfId="0" applyAlignment="1" applyBorder="1" applyFont="1">
      <alignment horizontal="right" vertical="center"/>
    </xf>
    <xf borderId="5" fillId="0" fontId="7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horizontal="center" readingOrder="0" vertic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34.5"/>
    <col customWidth="1" min="5" max="5" width="28.5"/>
    <col customWidth="1" min="6" max="6" width="14.38"/>
    <col customWidth="1" min="12" max="12" width="20.88"/>
    <col customWidth="1" min="13" max="13" width="21.63"/>
    <col customWidth="1" min="14" max="14" width="22.88"/>
    <col customWidth="1" min="17" max="17" width="16.88"/>
  </cols>
  <sheetData>
    <row r="1">
      <c r="A1" s="1" t="s">
        <v>0</v>
      </c>
      <c r="G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>
      <c r="A4" s="2" t="s">
        <v>2</v>
      </c>
      <c r="B4" s="3" t="s">
        <v>3</v>
      </c>
      <c r="C4" s="2" t="s">
        <v>4</v>
      </c>
      <c r="D4" s="4" t="s">
        <v>5</v>
      </c>
      <c r="E4" s="2" t="s">
        <v>6</v>
      </c>
      <c r="F4" s="5" t="s">
        <v>7</v>
      </c>
      <c r="G4" s="6" t="s">
        <v>8</v>
      </c>
      <c r="H4" s="7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29.25" customHeight="1">
      <c r="A5" s="8">
        <v>1.0</v>
      </c>
      <c r="B5" s="8">
        <v>5.0</v>
      </c>
      <c r="C5" s="8" t="s">
        <v>9</v>
      </c>
      <c r="D5" s="8" t="s">
        <v>10</v>
      </c>
      <c r="E5" s="8" t="s">
        <v>11</v>
      </c>
      <c r="F5" s="9" t="s">
        <v>12</v>
      </c>
      <c r="G5" s="10">
        <v>698.4</v>
      </c>
      <c r="H5" s="11" t="s">
        <v>13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29.25" customHeight="1">
      <c r="A6" s="8">
        <v>2.0</v>
      </c>
      <c r="B6" s="8">
        <v>5.0</v>
      </c>
      <c r="C6" s="8" t="s">
        <v>14</v>
      </c>
      <c r="D6" s="8" t="s">
        <v>15</v>
      </c>
      <c r="E6" s="8" t="s">
        <v>12</v>
      </c>
      <c r="F6" s="9" t="s">
        <v>12</v>
      </c>
      <c r="G6" s="10">
        <v>34.62</v>
      </c>
      <c r="H6" s="11" t="s">
        <v>13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ht="29.25" customHeight="1">
      <c r="A7" s="8">
        <v>3.0</v>
      </c>
      <c r="B7" s="8">
        <v>2.0</v>
      </c>
      <c r="C7" s="8" t="s">
        <v>16</v>
      </c>
      <c r="D7" s="8" t="s">
        <v>12</v>
      </c>
      <c r="E7" s="8" t="s">
        <v>17</v>
      </c>
      <c r="F7" s="9" t="s">
        <v>12</v>
      </c>
      <c r="G7" s="12">
        <v>675.64</v>
      </c>
      <c r="H7" s="13" t="s">
        <v>13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ht="29.25" customHeight="1">
      <c r="A8" s="8">
        <v>4.0</v>
      </c>
      <c r="B8" s="8">
        <v>2.0</v>
      </c>
      <c r="C8" s="8" t="s">
        <v>18</v>
      </c>
      <c r="D8" s="8" t="s">
        <v>12</v>
      </c>
      <c r="E8" s="8" t="s">
        <v>19</v>
      </c>
      <c r="F8" s="9" t="s">
        <v>12</v>
      </c>
      <c r="G8" s="14">
        <v>181.15</v>
      </c>
      <c r="H8" s="15" t="s">
        <v>13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ht="29.25" customHeight="1">
      <c r="A9" s="8">
        <v>5.0</v>
      </c>
      <c r="B9" s="8">
        <v>2.0</v>
      </c>
      <c r="C9" s="16" t="s">
        <v>20</v>
      </c>
      <c r="D9" s="17" t="s">
        <v>21</v>
      </c>
      <c r="E9" s="8" t="s">
        <v>22</v>
      </c>
      <c r="F9" s="9" t="s">
        <v>23</v>
      </c>
      <c r="G9" s="14">
        <v>68.5</v>
      </c>
      <c r="H9" s="15" t="s">
        <v>13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ht="29.25" customHeight="1">
      <c r="A10" s="8">
        <v>6.0</v>
      </c>
      <c r="B10" s="8">
        <v>2.0</v>
      </c>
      <c r="C10" s="16" t="s">
        <v>24</v>
      </c>
      <c r="D10" s="8" t="s">
        <v>12</v>
      </c>
      <c r="E10" s="8" t="s">
        <v>25</v>
      </c>
      <c r="F10" s="9" t="s">
        <v>26</v>
      </c>
      <c r="G10" s="14">
        <v>86.16</v>
      </c>
      <c r="H10" s="15" t="s">
        <v>13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ht="28.5" customHeight="1">
      <c r="A11" s="8">
        <v>7.0</v>
      </c>
      <c r="B11" s="8">
        <v>1.0</v>
      </c>
      <c r="C11" s="8" t="s">
        <v>27</v>
      </c>
      <c r="D11" s="8" t="s">
        <v>12</v>
      </c>
      <c r="E11" s="8" t="s">
        <v>28</v>
      </c>
      <c r="F11" s="9" t="s">
        <v>12</v>
      </c>
      <c r="G11" s="14">
        <v>290.0</v>
      </c>
      <c r="H11" s="15" t="s">
        <v>13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8">
        <v>8.0</v>
      </c>
      <c r="B12" s="8">
        <v>3.0</v>
      </c>
      <c r="C12" s="8" t="s">
        <v>29</v>
      </c>
      <c r="D12" s="8" t="s">
        <v>12</v>
      </c>
      <c r="E12" s="8" t="s">
        <v>30</v>
      </c>
      <c r="F12" s="9" t="s">
        <v>12</v>
      </c>
      <c r="G12" s="14">
        <v>60.0</v>
      </c>
      <c r="H12" s="15" t="s">
        <v>13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>
      <c r="A13" s="8">
        <v>9.0</v>
      </c>
      <c r="B13" s="8">
        <v>3.0</v>
      </c>
      <c r="C13" s="8" t="s">
        <v>31</v>
      </c>
      <c r="D13" s="8" t="s">
        <v>12</v>
      </c>
      <c r="E13" s="8" t="s">
        <v>32</v>
      </c>
      <c r="F13" s="9" t="s">
        <v>12</v>
      </c>
      <c r="G13" s="14">
        <v>60.0</v>
      </c>
      <c r="H13" s="15" t="s">
        <v>13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>
      <c r="A14" s="8">
        <v>10.0</v>
      </c>
      <c r="B14" s="8">
        <v>2.0</v>
      </c>
      <c r="C14" s="8" t="s">
        <v>33</v>
      </c>
      <c r="D14" s="8" t="s">
        <v>12</v>
      </c>
      <c r="E14" s="8" t="s">
        <v>34</v>
      </c>
      <c r="F14" s="9" t="s">
        <v>12</v>
      </c>
      <c r="G14" s="14">
        <v>80.0</v>
      </c>
      <c r="H14" s="15" t="s">
        <v>13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A15" s="8">
        <v>11.0</v>
      </c>
      <c r="B15" s="8">
        <v>1.0</v>
      </c>
      <c r="C15" s="8" t="s">
        <v>35</v>
      </c>
      <c r="D15" s="8" t="s">
        <v>12</v>
      </c>
      <c r="E15" s="8" t="s">
        <v>36</v>
      </c>
      <c r="F15" s="9" t="s">
        <v>12</v>
      </c>
      <c r="G15" s="14">
        <v>50.0</v>
      </c>
      <c r="H15" s="15" t="s">
        <v>13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A16" s="8">
        <v>12.0</v>
      </c>
      <c r="B16" s="8">
        <v>1.0</v>
      </c>
      <c r="C16" s="16" t="s">
        <v>37</v>
      </c>
      <c r="D16" s="17" t="s">
        <v>38</v>
      </c>
      <c r="E16" s="8" t="s">
        <v>39</v>
      </c>
      <c r="F16" s="9" t="s">
        <v>12</v>
      </c>
      <c r="G16" s="14" t="s">
        <v>12</v>
      </c>
      <c r="H16" s="15" t="s">
        <v>13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>
      <c r="A17" s="8">
        <v>13.0</v>
      </c>
      <c r="B17" s="8">
        <v>2.0</v>
      </c>
      <c r="C17" s="16" t="s">
        <v>40</v>
      </c>
      <c r="D17" s="17" t="s">
        <v>41</v>
      </c>
      <c r="E17" s="8" t="s">
        <v>42</v>
      </c>
      <c r="F17" s="9" t="s">
        <v>43</v>
      </c>
      <c r="G17" s="14">
        <v>735.92</v>
      </c>
      <c r="H17" s="15" t="s">
        <v>13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39.75" customHeight="1">
      <c r="A18" s="8">
        <v>14.0</v>
      </c>
      <c r="B18" s="8">
        <v>5.0</v>
      </c>
      <c r="C18" s="8" t="s">
        <v>44</v>
      </c>
      <c r="D18" s="8" t="s">
        <v>12</v>
      </c>
      <c r="E18" s="8" t="s">
        <v>45</v>
      </c>
      <c r="F18" s="9" t="s">
        <v>46</v>
      </c>
      <c r="G18" s="14">
        <v>69.63</v>
      </c>
      <c r="H18" s="15" t="s">
        <v>13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>
      <c r="A19" s="8">
        <v>15.0</v>
      </c>
      <c r="B19" s="8">
        <v>10.0</v>
      </c>
      <c r="C19" s="16" t="s">
        <v>47</v>
      </c>
      <c r="D19" s="8" t="s">
        <v>12</v>
      </c>
      <c r="E19" s="8" t="s">
        <v>48</v>
      </c>
      <c r="F19" s="9" t="s">
        <v>49</v>
      </c>
      <c r="G19" s="14">
        <v>3.98</v>
      </c>
      <c r="H19" s="15" t="s">
        <v>13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>
      <c r="A20" s="8">
        <v>16.0</v>
      </c>
      <c r="B20" s="8">
        <v>100.0</v>
      </c>
      <c r="C20" s="16" t="s">
        <v>50</v>
      </c>
      <c r="D20" s="8" t="s">
        <v>12</v>
      </c>
      <c r="E20" s="8" t="s">
        <v>51</v>
      </c>
      <c r="F20" s="9" t="s">
        <v>49</v>
      </c>
      <c r="G20" s="14">
        <v>17.24</v>
      </c>
      <c r="H20" s="15" t="s">
        <v>13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31.5" customHeight="1">
      <c r="A21" s="8">
        <v>17.0</v>
      </c>
      <c r="B21" s="8">
        <v>100.0</v>
      </c>
      <c r="C21" s="16" t="s">
        <v>52</v>
      </c>
      <c r="D21" s="17" t="s">
        <v>53</v>
      </c>
      <c r="E21" s="8" t="s">
        <v>54</v>
      </c>
      <c r="F21" s="9" t="s">
        <v>49</v>
      </c>
      <c r="G21" s="14">
        <v>16.03</v>
      </c>
      <c r="H21" s="15" t="s">
        <v>13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31.5" customHeight="1">
      <c r="A22" s="8">
        <v>18.0</v>
      </c>
      <c r="B22" s="8">
        <v>100.0</v>
      </c>
      <c r="C22" s="16" t="s">
        <v>55</v>
      </c>
      <c r="D22" s="8" t="s">
        <v>12</v>
      </c>
      <c r="E22" s="8" t="s">
        <v>56</v>
      </c>
      <c r="F22" s="9" t="s">
        <v>49</v>
      </c>
      <c r="G22" s="14">
        <v>16.03</v>
      </c>
      <c r="H22" s="15" t="s">
        <v>13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31.5" customHeight="1">
      <c r="A23" s="8">
        <v>19.0</v>
      </c>
      <c r="B23" s="8">
        <v>3.0</v>
      </c>
      <c r="C23" s="16" t="s">
        <v>57</v>
      </c>
      <c r="D23" s="17" t="s">
        <v>58</v>
      </c>
      <c r="E23" s="8" t="s">
        <v>59</v>
      </c>
      <c r="F23" s="9" t="s">
        <v>60</v>
      </c>
      <c r="G23" s="14">
        <v>16.91</v>
      </c>
      <c r="H23" s="15" t="s">
        <v>13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31.5" customHeight="1">
      <c r="A24" s="8">
        <v>20.0</v>
      </c>
      <c r="B24" s="8">
        <v>4.0</v>
      </c>
      <c r="C24" s="16" t="s">
        <v>61</v>
      </c>
      <c r="D24" s="17" t="s">
        <v>62</v>
      </c>
      <c r="E24" s="8" t="s">
        <v>63</v>
      </c>
      <c r="F24" s="9" t="s">
        <v>64</v>
      </c>
      <c r="G24" s="14">
        <v>41.55</v>
      </c>
      <c r="H24" s="15" t="s">
        <v>13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>
      <c r="A25" s="8">
        <v>21.0</v>
      </c>
      <c r="B25" s="8">
        <v>4.0</v>
      </c>
      <c r="C25" s="8" t="s">
        <v>65</v>
      </c>
      <c r="D25" s="8" t="s">
        <v>12</v>
      </c>
      <c r="E25" s="8" t="s">
        <v>66</v>
      </c>
      <c r="F25" s="9" t="s">
        <v>12</v>
      </c>
      <c r="G25" s="14">
        <v>12.4</v>
      </c>
      <c r="H25" s="15" t="s">
        <v>13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>
      <c r="A26" s="8">
        <v>22.0</v>
      </c>
      <c r="B26" s="8">
        <v>26.0</v>
      </c>
      <c r="C26" s="8" t="s">
        <v>67</v>
      </c>
      <c r="D26" s="17" t="s">
        <v>68</v>
      </c>
      <c r="E26" s="8" t="s">
        <v>69</v>
      </c>
      <c r="F26" s="9" t="s">
        <v>70</v>
      </c>
      <c r="G26" s="14">
        <v>28.3</v>
      </c>
      <c r="H26" s="15" t="s">
        <v>13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>
      <c r="A27" s="8">
        <v>23.0</v>
      </c>
      <c r="B27" s="8">
        <v>4.0</v>
      </c>
      <c r="C27" s="8" t="s">
        <v>71</v>
      </c>
      <c r="D27" s="17" t="s">
        <v>72</v>
      </c>
      <c r="E27" s="8" t="s">
        <v>73</v>
      </c>
      <c r="F27" s="9" t="s">
        <v>74</v>
      </c>
      <c r="G27" s="14" t="s">
        <v>12</v>
      </c>
      <c r="H27" s="15" t="s">
        <v>13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>
      <c r="A28" s="8">
        <v>24.0</v>
      </c>
      <c r="B28" s="8">
        <v>5.0</v>
      </c>
      <c r="C28" s="8" t="s">
        <v>75</v>
      </c>
      <c r="D28" s="17" t="s">
        <v>76</v>
      </c>
      <c r="E28" s="8" t="s">
        <v>77</v>
      </c>
      <c r="F28" s="9" t="s">
        <v>49</v>
      </c>
      <c r="G28" s="14" t="s">
        <v>12</v>
      </c>
      <c r="H28" s="15" t="s">
        <v>13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>
      <c r="A29" s="8">
        <v>25.0</v>
      </c>
      <c r="B29" s="8">
        <v>4.0</v>
      </c>
      <c r="C29" s="8" t="s">
        <v>78</v>
      </c>
      <c r="D29" s="17" t="s">
        <v>79</v>
      </c>
      <c r="E29" s="8" t="s">
        <v>80</v>
      </c>
      <c r="F29" s="9" t="s">
        <v>81</v>
      </c>
      <c r="G29" s="14" t="s">
        <v>12</v>
      </c>
      <c r="H29" s="15" t="s">
        <v>13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>
      <c r="A30" s="8">
        <v>26.0</v>
      </c>
      <c r="B30" s="8">
        <v>1.0</v>
      </c>
      <c r="C30" s="8" t="s">
        <v>82</v>
      </c>
      <c r="D30" s="17" t="s">
        <v>83</v>
      </c>
      <c r="E30" s="8" t="s">
        <v>84</v>
      </c>
      <c r="F30" s="9" t="s">
        <v>85</v>
      </c>
      <c r="G30" s="14">
        <v>14.14</v>
      </c>
      <c r="H30" s="15" t="s">
        <v>13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>
      <c r="A31" s="8">
        <v>27.0</v>
      </c>
      <c r="B31" s="8">
        <v>1.0</v>
      </c>
      <c r="C31" s="18" t="s">
        <v>86</v>
      </c>
      <c r="D31" s="17" t="s">
        <v>87</v>
      </c>
      <c r="E31" s="8" t="s">
        <v>88</v>
      </c>
      <c r="F31" s="9" t="s">
        <v>81</v>
      </c>
      <c r="G31" s="14">
        <v>0.9</v>
      </c>
      <c r="H31" s="15" t="s">
        <v>13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>
      <c r="A32" s="8">
        <v>28.0</v>
      </c>
      <c r="B32" s="8">
        <v>4.0</v>
      </c>
      <c r="C32" s="8" t="s">
        <v>89</v>
      </c>
      <c r="D32" s="17" t="s">
        <v>90</v>
      </c>
      <c r="E32" s="8" t="s">
        <v>91</v>
      </c>
      <c r="F32" s="9" t="s">
        <v>49</v>
      </c>
      <c r="G32" s="14" t="s">
        <v>12</v>
      </c>
      <c r="H32" s="15" t="s">
        <v>13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>
      <c r="A33" s="8">
        <v>29.0</v>
      </c>
      <c r="B33" s="8">
        <v>7.0</v>
      </c>
      <c r="C33" s="8" t="s">
        <v>92</v>
      </c>
      <c r="D33" s="17" t="s">
        <v>93</v>
      </c>
      <c r="E33" s="8" t="s">
        <v>94</v>
      </c>
      <c r="F33" s="9" t="s">
        <v>49</v>
      </c>
      <c r="G33" s="14">
        <v>6.3</v>
      </c>
      <c r="H33" s="15" t="s">
        <v>13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>
      <c r="A34" s="8">
        <v>30.0</v>
      </c>
      <c r="B34" s="8">
        <v>1.0</v>
      </c>
      <c r="C34" s="8" t="s">
        <v>95</v>
      </c>
      <c r="D34" s="17" t="s">
        <v>96</v>
      </c>
      <c r="E34" s="8" t="s">
        <v>97</v>
      </c>
      <c r="F34" s="9" t="s">
        <v>49</v>
      </c>
      <c r="G34" s="14">
        <v>0.9</v>
      </c>
      <c r="H34" s="15" t="s">
        <v>13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>
      <c r="A35" s="8">
        <v>31.0</v>
      </c>
      <c r="B35" s="8">
        <v>1.0</v>
      </c>
      <c r="C35" s="19" t="s">
        <v>98</v>
      </c>
      <c r="D35" s="17" t="s">
        <v>99</v>
      </c>
      <c r="E35" s="8" t="s">
        <v>100</v>
      </c>
      <c r="F35" s="9" t="s">
        <v>101</v>
      </c>
      <c r="G35" s="14">
        <v>9.79</v>
      </c>
      <c r="H35" s="15" t="s">
        <v>13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>
      <c r="A36" s="8">
        <v>32.0</v>
      </c>
      <c r="B36" s="8">
        <v>10.0</v>
      </c>
      <c r="C36" s="8" t="s">
        <v>102</v>
      </c>
      <c r="D36" s="17" t="s">
        <v>103</v>
      </c>
      <c r="E36" s="8" t="s">
        <v>104</v>
      </c>
      <c r="F36" s="9" t="s">
        <v>85</v>
      </c>
      <c r="G36" s="14">
        <v>32.96</v>
      </c>
      <c r="H36" s="15" t="s">
        <v>13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>
      <c r="A37" s="8">
        <v>33.0</v>
      </c>
      <c r="B37" s="8">
        <v>4.0</v>
      </c>
      <c r="C37" s="8" t="s">
        <v>105</v>
      </c>
      <c r="D37" s="17" t="s">
        <v>106</v>
      </c>
      <c r="E37" s="8" t="s">
        <v>107</v>
      </c>
      <c r="F37" s="9" t="s">
        <v>85</v>
      </c>
      <c r="G37" s="14" t="s">
        <v>12</v>
      </c>
      <c r="H37" s="15" t="s">
        <v>13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>
      <c r="A38" s="8">
        <v>34.0</v>
      </c>
      <c r="B38" s="8">
        <v>1.0</v>
      </c>
      <c r="C38" s="8" t="s">
        <v>108</v>
      </c>
      <c r="D38" s="17" t="s">
        <v>109</v>
      </c>
      <c r="E38" s="8" t="s">
        <v>110</v>
      </c>
      <c r="F38" s="9" t="s">
        <v>111</v>
      </c>
      <c r="G38" s="14" t="s">
        <v>12</v>
      </c>
      <c r="H38" s="15" t="s">
        <v>13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>
      <c r="A39" s="8">
        <v>35.0</v>
      </c>
      <c r="B39" s="8">
        <v>3.0</v>
      </c>
      <c r="C39" s="8" t="s">
        <v>112</v>
      </c>
      <c r="D39" s="17" t="s">
        <v>113</v>
      </c>
      <c r="E39" s="8" t="s">
        <v>114</v>
      </c>
      <c r="F39" s="9" t="s">
        <v>115</v>
      </c>
      <c r="G39" s="14" t="s">
        <v>12</v>
      </c>
      <c r="H39" s="15" t="s">
        <v>13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>
      <c r="A40" s="8">
        <v>36.0</v>
      </c>
      <c r="B40" s="8">
        <v>1.0</v>
      </c>
      <c r="C40" s="8" t="s">
        <v>116</v>
      </c>
      <c r="D40" s="17" t="s">
        <v>117</v>
      </c>
      <c r="E40" s="8" t="s">
        <v>118</v>
      </c>
      <c r="F40" s="9" t="s">
        <v>115</v>
      </c>
      <c r="G40" s="20" t="s">
        <v>12</v>
      </c>
      <c r="H40" s="15" t="s">
        <v>13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>
      <c r="A41" s="8">
        <v>37.0</v>
      </c>
      <c r="B41" s="8">
        <v>1.0</v>
      </c>
      <c r="C41" s="8" t="s">
        <v>119</v>
      </c>
      <c r="D41" s="17" t="s">
        <v>120</v>
      </c>
      <c r="E41" s="8" t="s">
        <v>121</v>
      </c>
      <c r="F41" s="9" t="s">
        <v>85</v>
      </c>
      <c r="G41" s="21">
        <v>2.92</v>
      </c>
      <c r="H41" s="15" t="s">
        <v>13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>
      <c r="A42" s="8">
        <v>38.0</v>
      </c>
      <c r="B42" s="8">
        <v>1.0</v>
      </c>
      <c r="C42" s="8" t="s">
        <v>122</v>
      </c>
      <c r="D42" s="17" t="s">
        <v>123</v>
      </c>
      <c r="E42" s="8" t="s">
        <v>124</v>
      </c>
      <c r="F42" s="9" t="s">
        <v>125</v>
      </c>
      <c r="G42" s="14" t="s">
        <v>12</v>
      </c>
      <c r="H42" s="15" t="s">
        <v>13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>
      <c r="A43" s="8">
        <v>39.0</v>
      </c>
      <c r="B43" s="8">
        <v>1.0</v>
      </c>
      <c r="C43" s="8" t="s">
        <v>126</v>
      </c>
      <c r="D43" s="17" t="s">
        <v>127</v>
      </c>
      <c r="E43" s="8" t="s">
        <v>128</v>
      </c>
      <c r="F43" s="9" t="s">
        <v>125</v>
      </c>
      <c r="G43" s="14">
        <v>12.57</v>
      </c>
      <c r="H43" s="15" t="s">
        <v>13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>
      <c r="A44" s="8">
        <v>40.0</v>
      </c>
      <c r="B44" s="22">
        <v>1.0</v>
      </c>
      <c r="C44" s="22" t="s">
        <v>129</v>
      </c>
      <c r="D44" s="23" t="s">
        <v>130</v>
      </c>
      <c r="E44" s="22" t="s">
        <v>131</v>
      </c>
      <c r="F44" s="22" t="s">
        <v>132</v>
      </c>
      <c r="G44" s="14" t="s">
        <v>12</v>
      </c>
      <c r="H44" s="15" t="s">
        <v>13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>
      <c r="A45" s="8">
        <v>41.0</v>
      </c>
      <c r="B45" s="8">
        <v>3.0</v>
      </c>
      <c r="C45" s="8" t="s">
        <v>133</v>
      </c>
      <c r="D45" s="17" t="s">
        <v>134</v>
      </c>
      <c r="E45" s="8" t="s">
        <v>12</v>
      </c>
      <c r="F45" s="24" t="s">
        <v>135</v>
      </c>
      <c r="G45" s="25" t="s">
        <v>136</v>
      </c>
      <c r="H45" s="2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>
      <c r="A46" s="8">
        <v>42.0</v>
      </c>
      <c r="B46" s="8">
        <v>8.0</v>
      </c>
      <c r="C46" s="8" t="s">
        <v>137</v>
      </c>
      <c r="D46" s="17" t="s">
        <v>138</v>
      </c>
      <c r="E46" s="8" t="s">
        <v>139</v>
      </c>
      <c r="F46" s="9" t="s">
        <v>111</v>
      </c>
      <c r="G46" s="14">
        <v>12.88</v>
      </c>
      <c r="H46" s="15" t="s">
        <v>13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>
      <c r="A47" s="8">
        <v>43.0</v>
      </c>
      <c r="B47" s="8">
        <v>6.0</v>
      </c>
      <c r="C47" s="8" t="s">
        <v>140</v>
      </c>
      <c r="D47" s="8" t="s">
        <v>12</v>
      </c>
      <c r="E47" s="8" t="s">
        <v>141</v>
      </c>
      <c r="F47" s="9" t="s">
        <v>142</v>
      </c>
      <c r="G47" s="14">
        <v>18.78</v>
      </c>
      <c r="H47" s="15" t="s">
        <v>13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>
      <c r="A48" s="8">
        <v>44.0</v>
      </c>
      <c r="B48" s="8">
        <v>2.0</v>
      </c>
      <c r="C48" s="8" t="s">
        <v>143</v>
      </c>
      <c r="D48" s="8" t="s">
        <v>12</v>
      </c>
      <c r="E48" s="8" t="s">
        <v>144</v>
      </c>
      <c r="F48" s="9" t="s">
        <v>111</v>
      </c>
      <c r="G48" s="14">
        <v>2.52</v>
      </c>
      <c r="H48" s="15" t="s">
        <v>13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>
      <c r="A49" s="8">
        <v>45.0</v>
      </c>
      <c r="B49" s="8">
        <v>2.0</v>
      </c>
      <c r="C49" s="8" t="s">
        <v>145</v>
      </c>
      <c r="D49" s="8" t="s">
        <v>12</v>
      </c>
      <c r="E49" s="8" t="s">
        <v>146</v>
      </c>
      <c r="F49" s="9" t="s">
        <v>142</v>
      </c>
      <c r="G49" s="14">
        <v>6.28</v>
      </c>
      <c r="H49" s="15" t="s">
        <v>13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>
      <c r="A50" s="8">
        <v>46.0</v>
      </c>
      <c r="B50" s="8">
        <v>1.0</v>
      </c>
      <c r="C50" s="8" t="s">
        <v>147</v>
      </c>
      <c r="D50" s="17" t="s">
        <v>148</v>
      </c>
      <c r="E50" s="8" t="s">
        <v>149</v>
      </c>
      <c r="F50" s="9" t="s">
        <v>49</v>
      </c>
      <c r="G50" s="14">
        <v>0.09</v>
      </c>
      <c r="H50" s="15" t="s">
        <v>13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>
      <c r="A51" s="8">
        <v>47.0</v>
      </c>
      <c r="B51" s="8">
        <v>1.0</v>
      </c>
      <c r="C51" s="8" t="s">
        <v>150</v>
      </c>
      <c r="D51" s="8" t="s">
        <v>12</v>
      </c>
      <c r="E51" s="8" t="s">
        <v>151</v>
      </c>
      <c r="F51" s="9" t="s">
        <v>12</v>
      </c>
      <c r="G51" s="14">
        <v>114.69</v>
      </c>
      <c r="H51" s="15" t="s">
        <v>13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>
      <c r="A52" s="8">
        <v>48.0</v>
      </c>
      <c r="B52" s="8">
        <v>2.0</v>
      </c>
      <c r="C52" s="8" t="s">
        <v>152</v>
      </c>
      <c r="D52" s="8" t="s">
        <v>12</v>
      </c>
      <c r="E52" s="8" t="s">
        <v>153</v>
      </c>
      <c r="F52" s="9" t="s">
        <v>12</v>
      </c>
      <c r="G52" s="14">
        <v>59.58</v>
      </c>
      <c r="H52" s="15" t="s">
        <v>13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>
      <c r="A53" s="8">
        <v>49.0</v>
      </c>
      <c r="B53" s="8">
        <v>1.0</v>
      </c>
      <c r="C53" s="8" t="s">
        <v>154</v>
      </c>
      <c r="D53" s="8" t="s">
        <v>12</v>
      </c>
      <c r="E53" s="8" t="s">
        <v>155</v>
      </c>
      <c r="F53" s="9" t="s">
        <v>12</v>
      </c>
      <c r="G53" s="14">
        <v>33.92</v>
      </c>
      <c r="H53" s="15" t="s">
        <v>13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>
      <c r="F54" s="27" t="s">
        <v>156</v>
      </c>
      <c r="G54" s="28">
        <f>-SUM(G4:G53)</f>
        <v>-3571.68</v>
      </c>
      <c r="H54" s="29" t="s">
        <v>13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>
      <c r="F55" s="30" t="s">
        <v>157</v>
      </c>
      <c r="G55" s="31">
        <v>7000.0</v>
      </c>
      <c r="H55" s="29" t="s">
        <v>13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>
      <c r="F56" s="30" t="s">
        <v>158</v>
      </c>
      <c r="G56" s="32">
        <f>SUM(G54,G55)</f>
        <v>3428.32</v>
      </c>
      <c r="H56" s="33" t="s">
        <v>13</v>
      </c>
    </row>
    <row r="59">
      <c r="A59" s="34"/>
    </row>
    <row r="61">
      <c r="A61" s="35"/>
    </row>
    <row r="62">
      <c r="A62" s="35"/>
    </row>
  </sheetData>
  <mergeCells count="9">
    <mergeCell ref="A63:D63"/>
    <mergeCell ref="A64:D64"/>
    <mergeCell ref="A1:F2"/>
    <mergeCell ref="G1:H2"/>
    <mergeCell ref="G4:H4"/>
    <mergeCell ref="G45:H45"/>
    <mergeCell ref="A59:D60"/>
    <mergeCell ref="A61:D61"/>
    <mergeCell ref="A62:D6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