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tabRatio="896" activeTab="6"/>
  </bookViews>
  <sheets>
    <sheet name="Trường hợp kiểm thử" sheetId="1" r:id="rId1"/>
    <sheet name="Báo cáo kiểm tra" sheetId="10" state="hidden" r:id="rId2"/>
    <sheet name="Đăng nhập" sheetId="3" r:id="rId3"/>
    <sheet name="Đổi mật khẩu" sheetId="20" r:id="rId4"/>
    <sheet name="Danh sách người dùng" sheetId="19" r:id="rId5"/>
    <sheet name="Thêm người dùng" sheetId="31" r:id="rId6"/>
    <sheet name="Cập nhật người dùng" sheetId="32" r:id="rId7"/>
    <sheet name="Danh sách loại văn bản" sheetId="21" r:id="rId8"/>
    <sheet name="Thêm loại văn bản" sheetId="27" r:id="rId9"/>
    <sheet name="Cập nhật loại văn bản" sheetId="28" r:id="rId10"/>
    <sheet name="Danh sách đơn vị" sheetId="22" r:id="rId11"/>
    <sheet name="Thêm đơn vị" sheetId="26" r:id="rId12"/>
    <sheet name="Cập nhật đơn vị" sheetId="29" r:id="rId13"/>
    <sheet name="Danh sách ngành" sheetId="23" r:id="rId14"/>
    <sheet name="ThêmNgành" sheetId="24" r:id="rId15"/>
    <sheet name="Cập nhật Ngành" sheetId="25" r:id="rId16"/>
    <sheet name="Quản lý phân quyền" sheetId="30" r:id="rId17"/>
  </sheets>
  <externalReferences>
    <externalReference r:id="rId18"/>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F5" i="20" l="1"/>
  <c r="F5" i="31"/>
  <c r="F4" i="31"/>
  <c r="F5" i="30"/>
  <c r="F4" i="30"/>
  <c r="F4" i="29"/>
  <c r="F4" i="26"/>
  <c r="F5" i="22"/>
  <c r="F4" i="22"/>
  <c r="F5" i="28"/>
  <c r="F4" i="28"/>
  <c r="F5" i="27"/>
  <c r="F4" i="27"/>
  <c r="F5" i="25"/>
  <c r="F4" i="25"/>
  <c r="F5" i="24"/>
  <c r="F4" i="24"/>
  <c r="F4" i="23"/>
  <c r="F5" i="21"/>
  <c r="F4" i="21"/>
  <c r="E5" i="20" l="1"/>
  <c r="D5" i="20"/>
  <c r="F4"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<sst xmlns="http://schemas.openxmlformats.org/spreadsheetml/2006/main" count="2633" uniqueCount="723">
  <si>
    <t>TEST CASE SYSTEM SPRINT 1</t>
  </si>
  <si>
    <t>Tên dự án</t>
  </si>
  <si>
    <t xml:space="preserve">Xây dựng Website Danh sách văn bản và tích hợp chữ ký số </t>
  </si>
  <si>
    <t>STT</t>
  </si>
  <si>
    <t>Chức năng</t>
  </si>
  <si>
    <t>Sheet Name</t>
  </si>
  <si>
    <t>Số lượng test</t>
  </si>
  <si>
    <t>Mô tả</t>
  </si>
  <si>
    <t xml:space="preserve">Đăng nhập </t>
  </si>
  <si>
    <t>Đăng nhập</t>
  </si>
  <si>
    <t>Lộc</t>
  </si>
  <si>
    <t>Đổi mật khẩu</t>
  </si>
  <si>
    <t>Quản lý  người dùng</t>
  </si>
  <si>
    <t>Danh sách người dùng</t>
  </si>
  <si>
    <t>hoàng</t>
  </si>
  <si>
    <t>Thêm tài khoản</t>
  </si>
  <si>
    <t>Cập nhật tài khoản</t>
  </si>
  <si>
    <t>Quản lý  loại văn bản</t>
  </si>
  <si>
    <t>Danh sách loại văn bản</t>
  </si>
  <si>
    <t>Thêm loại văn bản</t>
  </si>
  <si>
    <t>Cập nhật loại văn bản</t>
  </si>
  <si>
    <t>Quản lý  đơn vị</t>
  </si>
  <si>
    <t>Danh sách đơn vị</t>
  </si>
  <si>
    <t>phuong</t>
  </si>
  <si>
    <t>Thêm đơn vị</t>
  </si>
  <si>
    <t>Cập nhật đơn vị</t>
  </si>
  <si>
    <t>Quản lý  ngành</t>
  </si>
  <si>
    <t>Danh sách ngành</t>
  </si>
  <si>
    <t>manh</t>
  </si>
  <si>
    <t>Thêm ngành</t>
  </si>
  <si>
    <t>Cập nhật ngành</t>
  </si>
  <si>
    <t>Quản lý  phân quyền</t>
  </si>
  <si>
    <t>Quản lý phân quyền</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</si>
  <si>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</si>
  <si>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</si>
  <si>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</si>
  <si>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</si>
  <si>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</si>
  <si>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</si>
  <si>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</si>
  <si>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</si>
  <si>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</si>
  <si>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</si>
  <si>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</si>
  <si>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</si>
  <si>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</si>
  <si>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</si>
  <si>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</si>
  <si>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</si>
  <si>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</si>
  <si>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</si>
  <si>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</si>
  <si>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</si>
  <si>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</si>
  <si>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</si>
  <si>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</si>
  <si>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</si>
  <si>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</si>
  <si>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</si>
  <si>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</si>
  <si>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</si>
  <si>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</si>
  <si>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</si>
  <si>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</si>
  <si>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</si>
  <si>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</si>
  <si>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</si>
  <si>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</si>
  <si>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HỆ THỐNG QUẢN LÝ VÀ KIỂM DUYỆT VĂN BẢN TÍCH HỢP CHỮ KÝ SỐ VỚI THUẬT TOÁN RSA</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</si>
  <si>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</si>
  <si>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</si>
  <si>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</si>
  <si>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</si>
  <si>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</si>
  <si>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</si>
  <si>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</si>
  <si>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</si>
  <si>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</si>
  <si>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</si>
  <si>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</si>
  <si>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</si>
  <si>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</si>
  <si>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</si>
  <si>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</si>
  <si>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</si>
  <si>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</si>
  <si>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</si>
  <si>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 Đăng Nhập] Label</t>
  </si>
  <si>
    <t xml:space="preserve"> -Label : black
 -Status : enable</t>
  </si>
  <si>
    <t>Passed</t>
  </si>
  <si>
    <t>GUI-DN02</t>
  </si>
  <si>
    <t>[Tên đăng nhập] Textbox</t>
  </si>
  <si>
    <t xml:space="preserve"> -Text color : black
 -Status : enable</t>
  </si>
  <si>
    <t>GUI-DN03</t>
  </si>
  <si>
    <t>[Mật khẩu] Textbox</t>
  </si>
  <si>
    <t>GUI-DN04</t>
  </si>
  <si>
    <t>[remember me] Checkbox</t>
  </si>
  <si>
    <t xml:space="preserve"> -Text color : white
 -Status : enable</t>
  </si>
  <si>
    <t>GUI-DN05</t>
  </si>
  <si>
    <t>[forget password]Link</t>
  </si>
  <si>
    <t>GUI-DN06</t>
  </si>
  <si>
    <t>[SIGN IN] Button</t>
  </si>
  <si>
    <t>FUNCTION_SHOW Trang đăng nhập</t>
  </si>
  <si>
    <t>FUNC-DN01</t>
  </si>
  <si>
    <t>Đăng nhập thành công vào trang admin</t>
  </si>
  <si>
    <t>1. Nhập username và password của admin
2. Click "SIGN IN".</t>
  </si>
  <si>
    <t>Truy cập vào hệ thống</t>
  </si>
  <si>
    <t>Đi đến trang thống kê</t>
  </si>
  <si>
    <t>FUNC-DN02</t>
  </si>
  <si>
    <t>Đăng nhập thất bại khi điền sai Username hoặc Password</t>
  </si>
  <si>
    <t xml:space="preserve">1. Nhập ussername hoặc password sai
2. Click "SIGN IN".
</t>
  </si>
  <si>
    <t>Hệ thống thông báo lỗi : "Tên đăng nhập hoặc mật khẩu không đúng, vui lòng nhập lại!"</t>
  </si>
  <si>
    <t>FUNC-DN03</t>
  </si>
  <si>
    <t>Để trống trường "Mật khẩu".</t>
  </si>
  <si>
    <t xml:space="preserve">1 .Nhập tên tài khoản
2. Không nhập dữ liệu trường "Mật khẩu".
3. Click "SIGN IN".
</t>
  </si>
  <si>
    <t>Thông báo lỗi : "Bạn chưa nhập mật khẩu vàol !"</t>
  </si>
  <si>
    <t>FUNC-DN04</t>
  </si>
  <si>
    <t xml:space="preserve">Để trống trường "Tên đăng nhập" </t>
  </si>
  <si>
    <t xml:space="preserve">1. Để trông trường username
</t>
  </si>
  <si>
    <t>Hệ thống thông báo lỗi : "Nhập sai tên đăng nhập hoặc mật khẩu,vui lòng nhập lại".</t>
  </si>
  <si>
    <t>FUNC-DN05</t>
  </si>
  <si>
    <t>Để trống tất cả các trường dữ liêu</t>
  </si>
  <si>
    <t xml:space="preserve">1 .Không nhập use name
2. Không nhập dữ liệu trường "Mật khẩu".
3. Click "Đăng nhập".
</t>
  </si>
  <si>
    <t>Hệ thống thông báo :" Vui lòng nhập user name/ password "</t>
  </si>
  <si>
    <t>FUNC-DN06</t>
  </si>
  <si>
    <t>Click vào forget password chuyển sang trang đổi mật khẩu</t>
  </si>
  <si>
    <t xml:space="preserve">1. Click "forget password".
</t>
  </si>
  <si>
    <t xml:space="preserve">Chuyển sang trang đổi mật khẩu thành công </t>
  </si>
  <si>
    <t>Quy trình</t>
  </si>
  <si>
    <t>GUI_SHOW Đổi mât khẩu</t>
  </si>
  <si>
    <t>GUI-DMK01</t>
  </si>
  <si>
    <t>[ĐỔI MẬT KHẨU] Lable</t>
  </si>
  <si>
    <t>Đăng nhập thành công vào hệ thống</t>
  </si>
  <si>
    <t>GUI-DMK02</t>
  </si>
  <si>
    <t>[Tên đăng nhập]textbox</t>
  </si>
  <si>
    <t>GUI-DMK03</t>
  </si>
  <si>
    <t>[Số điện thoại ] Textbox</t>
  </si>
  <si>
    <t>GUI-DMK04</t>
  </si>
  <si>
    <t xml:space="preserve">[Next]Button </t>
  </si>
  <si>
    <t>GUI-DMK05</t>
  </si>
  <si>
    <t>[Mật khẩu mới]textbox</t>
  </si>
  <si>
    <t>GUI-DMK06</t>
  </si>
  <si>
    <t>[Xác nhận mật khẩu mới]textbox</t>
  </si>
  <si>
    <t>GUI-DMK07</t>
  </si>
  <si>
    <t xml:space="preserve">[Change] Button </t>
  </si>
  <si>
    <t>FUNCTION_SHOW Đổi mật khẩu</t>
  </si>
  <si>
    <t>FUNC-DMK01</t>
  </si>
  <si>
    <t>Kiểm tra việc thay mật khẩu mới thành công</t>
  </si>
  <si>
    <t xml:space="preserve">1. Đăng nhập trang web.
2 .Hiển thị  trang đổi mật khẩu
</t>
  </si>
  <si>
    <t>Các trường nhập dữ liệu"Tên đăng nhập, số điện thoại,Mật khẩu mới,Xác nhận mật khẩu hiển thị đúng</t>
  </si>
  <si>
    <t>FUNC-DMK02</t>
  </si>
  <si>
    <t>Kiểm tra xác nhận mật khẩu khớp</t>
  </si>
  <si>
    <t>1. Đăng nhập trang web.
2 .Hiển thị  trang đổi mật khẩu mới</t>
  </si>
  <si>
    <t>Có thể đăng nhập vào hệ thống mới thay đổi</t>
  </si>
  <si>
    <t>FUNC-DMK03</t>
  </si>
  <si>
    <t>Kiểm tra thông tin nhập không hợp lệ(Tên đăng nhập , số điện thoại) không tồn tại</t>
  </si>
  <si>
    <t xml:space="preserve">Hệ thống thông báo lỗi : "Thông tin không hợp lệ và không thực hiện thay đổi mật khẩu"  </t>
  </si>
  <si>
    <t>FUNC-DMK04</t>
  </si>
  <si>
    <t>Kiểm tra cập nhật mật khẩu khi thông tin thay đổi</t>
  </si>
  <si>
    <t>Hiển thị mật khẩu đã thay đổi thành công .</t>
  </si>
  <si>
    <t>FUNC-DMK05</t>
  </si>
  <si>
    <t>Kiểm tra khi mật khẩu không đủ(quá ngắn, thiếu ký tự đặt biệt)</t>
  </si>
  <si>
    <t>Hệ thống hiển thị thông báo "Mật khẩu không đủ và yêu cầu nhập lại mật khẩu "</t>
  </si>
  <si>
    <t>Quản lý người dùng</t>
  </si>
  <si>
    <t>Tổng lần kiểm tra</t>
  </si>
  <si>
    <t>GUI_SHOW Danh sách người dùng</t>
  </si>
  <si>
    <t>GUI-DSND01</t>
  </si>
  <si>
    <t>Kiểm tra menu "Danh Sách Người Dùng"</t>
  </si>
  <si>
    <t>Menu tồn tại trên giao diện</t>
  </si>
  <si>
    <t>Label: "Danh Sách Người Dùng"; trạng thái enable</t>
  </si>
  <si>
    <t>Hoàng</t>
  </si>
  <si>
    <t>GUI-DSND02</t>
  </si>
  <si>
    <t>[Đăng xuất] Button</t>
  </si>
  <si>
    <t xml:space="preserve"> - Text: Black
 - Status: Enable</t>
  </si>
  <si>
    <t>GUI-DSND03</t>
  </si>
  <si>
    <t>[Tìm kiếm] Search Bar</t>
  </si>
  <si>
    <t>GUI-DSND04</t>
  </si>
  <si>
    <t>[Thêm] Button</t>
  </si>
  <si>
    <t xml:space="preserve"> - Text: White
 - Status: Enable</t>
  </si>
  <si>
    <t>GUI-DSND05</t>
  </si>
  <si>
    <t>[Sửa] Button</t>
  </si>
  <si>
    <t xml:space="preserve"> - Icon: White
 - Status: Enable</t>
  </si>
  <si>
    <t>GUI-DSND06</t>
  </si>
  <si>
    <t>[Xóa] Button</t>
  </si>
  <si>
    <t>GUI-DSND07</t>
  </si>
  <si>
    <t>[Phân vai trò] Button</t>
  </si>
  <si>
    <t>GUI-DSND08</t>
  </si>
  <si>
    <t>[Phân quyền] Button</t>
  </si>
  <si>
    <t>FUNCTION_SHOW Danh sách người dùng</t>
  </si>
  <si>
    <t>FUN-DSND01</t>
  </si>
  <si>
    <t>Kiểm tra chức năng tìm kiếm người dùng</t>
  </si>
  <si>
    <t>1. Mở giao diện danh sách người dùng.
2. Nhập từ khóa (VD: "Hoang") vào ô tìm kiếm.
3. Nhấn phím "Enter" hoặc nút tìm kiếm.</t>
  </si>
  <si>
    <t>Dữ liệu người dùng đã tồn tại</t>
  </si>
  <si>
    <t>Hiển thị danh sách người dùng có tên hoặc thông tin phù hợp với từ khóa</t>
  </si>
  <si>
    <t>FUN-DSND02</t>
  </si>
  <si>
    <t>Kiểm tra nút "Thêm" hoạt động</t>
  </si>
  <si>
    <t>1. Mở giao diện danh sách người dùng.
2. Nhấn nút "Thêm" ở góc trên bên phải giao diện.</t>
  </si>
  <si>
    <t>Nút "Thêm" hiển thị trên giao diện</t>
  </si>
  <si>
    <t>Chuyển đến giao diện thêm người dùng</t>
  </si>
  <si>
    <t>FUN-DSND03</t>
  </si>
  <si>
    <t>Kiểm tra nút "Sửa" hoạt động</t>
  </si>
  <si>
    <t>1. Mở giao diện danh sách người dùng.
2. Trong danh sách, nhấn nút "Sửa" ở dòng chứa thông tin người dùng cần chỉnh sửa.</t>
  </si>
  <si>
    <t>Nút "Sửa" hiển thị trên bảng</t>
  </si>
  <si>
    <t>Chuyển đến giao diện cập nhật thông tin người dùng, dữ liệu được hiển thị đúng</t>
  </si>
  <si>
    <t>FUN-DSND04</t>
  </si>
  <si>
    <t>Kiểm tra nút "Xóa" hoạt động</t>
  </si>
  <si>
    <t>1. Mở giao diện danh sách người dùng.
2. Trong danh sách, nhấn nút "Xóa" ở dòng chứa thông tin người dùng cần xóa.
3. Xác nhận trong hộp thoại.</t>
  </si>
  <si>
    <t>Người dùng có quyền xóa</t>
  </si>
  <si>
    <t>Hiển thị thông báo xác nhận, xóa thành công và cập nhật lại danh sách</t>
  </si>
  <si>
    <t>FUN-DSND05</t>
  </si>
  <si>
    <t>Kiểm tra trạng thái sau khi xóa người dùng</t>
  </si>
  <si>
    <t>1. Xóa một người dùng bất kỳ trong danh sách theo quy trình của FUN-DSND04.
2. Quan sát danh sách sau khi xóa.</t>
  </si>
  <si>
    <t>Dữ liệu người dùng đã tồn tại trong hệ thống</t>
  </si>
  <si>
    <t>Người dùng bị xóa không còn xuất hiện trong danh sách</t>
  </si>
  <si>
    <t>FUN-DSND06</t>
  </si>
  <si>
    <t>Kiểm tra tính năng xem chi tiết người dùng</t>
  </si>
  <si>
    <t>1. Mở giao diện danh sách người dùng.
2. Nhấn vào tên hoặc dòng chứa thông tin của người dùng cần xem chi tiết.</t>
  </si>
  <si>
    <t>Người dùng có thông tin chi tiết</t>
  </si>
  <si>
    <t>Chuyển đến giao diện chi tiết thông tin người dùng</t>
  </si>
  <si>
    <t>GUI_SHOW Thêm người dùng</t>
  </si>
  <si>
    <t>GUI-TND01</t>
  </si>
  <si>
    <t>Kiểm tra menu "Thêm Người Dùng"</t>
  </si>
  <si>
    <t>Label: "Thêm Người Dùng"; trạng thái Enable</t>
  </si>
  <si>
    <t>Hiển thị tiêu đề "Thêm Tài Khoản" rõ ràng, đúng căn chỉnh và không bị lỗi.</t>
  </si>
  <si>
    <t>GUI-TND02</t>
  </si>
  <si>
    <t>Text: Black; trạng thái Enable</t>
  </si>
  <si>
    <t>GUI-TND03</t>
  </si>
  <si>
    <t>[Tên] Input Field</t>
  </si>
  <si>
    <t>Placeholder: "Nhập tên"; trạng thái Enable</t>
  </si>
  <si>
    <t>GUI-TND04</t>
  </si>
  <si>
    <t>[Email] Input Field</t>
  </si>
  <si>
    <t>Placeholder: "Nhập email"; trạng thái Enable</t>
  </si>
  <si>
    <t>GUI-TND05</t>
  </si>
  <si>
    <t>[Số điện thoại] Input Field</t>
  </si>
  <si>
    <t>Placeholder: "Nhập số điện thoại"; trạng thái Enable</t>
  </si>
  <si>
    <t>GUI-TND06</t>
  </si>
  <si>
    <t>[Chọn vai trò] Dropdown</t>
  </si>
  <si>
    <t>Text: Default (ví dụ: "Chọn vai trò"); trạng thái Enable</t>
  </si>
  <si>
    <t>GUI-TND07</t>
  </si>
  <si>
    <t>[Thuộc phòng ban] Dropdown</t>
  </si>
  <si>
    <t>Text: Default (ví dụ: "Chọn phòng ban"); trạng thái Enable</t>
  </si>
  <si>
    <t>GUI-TND08</t>
  </si>
  <si>
    <t>[Thêm ảnh đại diện] Upload Button</t>
  </si>
  <si>
    <t>Text: "Chọn ảnh"; trạng thái Enable</t>
  </si>
  <si>
    <t>GUI-TND09</t>
  </si>
  <si>
    <t>[Lưu] Button</t>
  </si>
  <si>
    <t>Text: White; trạng thái Enable</t>
  </si>
  <si>
    <t>GUI-TND10</t>
  </si>
  <si>
    <t>[Quay lại] Button</t>
  </si>
  <si>
    <t>FUNCTION_SHOW Thêm người  dùng</t>
  </si>
  <si>
    <t>FUN-TTK01</t>
  </si>
  <si>
    <t>Thêm người dùng với thông tin hợp lệ</t>
  </si>
  <si>
    <t>1. Mở giao diện thêm tài khoản.
2. Nhập đầy đủ thông tin cần thiết (Họ Tên, Email, Mật khẩu, Chức vụ, Phòng ban...).
3. Nhấn nút "Thêm".</t>
  </si>
  <si>
    <t>Hiển thị thông báo: "Thêm thành công" và dữ liệu được lưu vào hệ thống.</t>
  </si>
  <si>
    <t>Thêm thành công và dữ liệu được lưu đúng.</t>
  </si>
  <si>
    <t>FUN-TTK02</t>
  </si>
  <si>
    <t>Thêm người dùng với thông tin thiếu</t>
  </si>
  <si>
    <t>1. Mở giao diện thêm tài khoản.
2. Bỏ trống các trường bắt buộc (vd: "Họ Tên").
3. Nhấn nút "Thêm".</t>
  </si>
  <si>
    <t>Hiển thị thông báo lỗi và yêu cầu nhập thông tin.</t>
  </si>
  <si>
    <t>FUN-TTK03</t>
  </si>
  <si>
    <t>Upload ảnh đại diện hợp lệ</t>
  </si>
  <si>
    <t>1. Mở giao diện thêm tài khoản.
2. Nhấn nút "Chọn tệp".
3. Chọn một file ảnh định dạng hợp lệ (vd: .jpg, .png).</t>
  </si>
  <si>
    <t>Hình ảnh hiển thị preview sau khi tải lên thành công.</t>
  </si>
  <si>
    <t>Hiển thị preview đúng sau khi tải ảnh.</t>
  </si>
  <si>
    <t>FUN-TTK04</t>
  </si>
  <si>
    <t>Upload ảnh đại diện không hợp lệ</t>
  </si>
  <si>
    <t>1. Mở giao diện thêm tài khoản.
2. Nhấn nút "Chọn tệp".
3. Chọn một file ảnh định dạng không hợp lệ (vd: .docx, .exe).</t>
  </si>
  <si>
    <t>Hiển thị lỗi: "File không hợp lệ, vui lòng chọn file ảnh định dạng .jpg, .png."</t>
  </si>
  <si>
    <t>FUN-TTK05</t>
  </si>
  <si>
    <t>Kiểm tra độ dài mật khẩu</t>
  </si>
  <si>
    <t>1. Mở giao diện thêm tài khoản.
2. Nhập mật khẩu ngắn hơn 8 ký tự.
3. Nhấn nút "Thêm".</t>
  </si>
  <si>
    <t>Hiển thị lỗi: "Mật khẩu phải có ít nhất 8 ký tự."</t>
  </si>
  <si>
    <t>Không thông báo lỗi</t>
  </si>
  <si>
    <t>Failed</t>
  </si>
  <si>
    <t>FUN-TTK06</t>
  </si>
  <si>
    <t>Kiểm tra tên đăng nhập trùng lặp</t>
  </si>
  <si>
    <t>1. Mở giao diện thêm tài khoản.
2. Nhập tên đăng nhập đã tồn tại trong hệ thống.
3. Nhấn nút "Thêm".</t>
  </si>
  <si>
    <t>Hiển thị lỗi: "Tên đăng nhập đã tồn tại, vui lòng chọn tên khác."</t>
  </si>
  <si>
    <t>FUN-TTK07</t>
  </si>
  <si>
    <t>Xử lý nút "Quay Lại"</t>
  </si>
  <si>
    <t>1. Mở giao diện thêm tài khoản.
2. Nhấn nút "Quay Lại".</t>
  </si>
  <si>
    <t>Quay lại giao diện trước đó mà không lưu bất kỳ thông tin nào.</t>
  </si>
  <si>
    <t>Quay lại đúng giao diện trước đó.</t>
  </si>
  <si>
    <t>FUN-TTK08</t>
  </si>
  <si>
    <t>Kiểm tra email hợp lệ</t>
  </si>
  <si>
    <t>1. Mở giao diện thêm tài khoản.
2. Nhập email hợp lệ (vd: example@mail.com).
3. Nhấn nút "Thêm".</t>
  </si>
  <si>
    <t>Cho phép lưu thông tin mà không có lỗi.</t>
  </si>
  <si>
    <t>Lưu thông tin thành công, không có lỗi.</t>
  </si>
  <si>
    <t>GUI_SHOW Cập nhật người dùng</t>
  </si>
  <si>
    <t>GUI-CNTK01</t>
  </si>
  <si>
    <t>Kiểm tra menu "Cập Nhật Tài Khoản"</t>
  </si>
  <si>
    <t>Label: "Cập Nhật Tài Khoản"; trạng thái Enable</t>
  </si>
  <si>
    <t>GUI-CNTK02</t>
  </si>
  <si>
    <t>GUI-CNTK03</t>
  </si>
  <si>
    <t>GUI-CNTK04</t>
  </si>
  <si>
    <t>GUI-CNTK05</t>
  </si>
  <si>
    <t>GUI-CNTK06</t>
  </si>
  <si>
    <t>GUI-CNTK07</t>
  </si>
  <si>
    <t>[Chọn chức vụ] Dropdown</t>
  </si>
  <si>
    <t>Text: Default (ví dụ: "Chọn chức vụ"); trạng thái Enable</t>
  </si>
  <si>
    <t>GUI-CNTK08</t>
  </si>
  <si>
    <t>GUI-CNTK09</t>
  </si>
  <si>
    <t>GUI-CNTK10</t>
  </si>
  <si>
    <t>FUNCTION_SHOW Đăng  ký</t>
  </si>
  <si>
    <t>FUN-CNTK01</t>
  </si>
  <si>
    <t>Cập nhật người dùng với thông tin hợp lệ</t>
  </si>
  <si>
    <t>1. Mở giao diện cập nhật tài khoản.
2. Nhập đầy đủ thông tin cần thiết (Họ Tên, Email, Mật khẩu, Chức vụ, Phòng ban...).
3. Nhấn nút "Cập Nhật".</t>
  </si>
  <si>
    <t>Hiển thị thông báo: "Cập nhật thành công" và dữ liệu được lưu vào hệ thống.</t>
  </si>
  <si>
    <t>Cập nhật thành công và dữ liệu được lưu đúng.</t>
  </si>
  <si>
    <t>FUN-CNTK02</t>
  </si>
  <si>
    <t>Cập nhật người dùng với thông tin thiếu</t>
  </si>
  <si>
    <t>1. Mở giao diện cập nhật tài khoản.
2. Bỏ trống các trường bắt buộc (vd: "Họ Tên").
3. Nhấn nút "Cập Nhật".</t>
  </si>
  <si>
    <t>Hiển thị thông báo lỗi và yêu cầu nhập lại thông tin.</t>
  </si>
  <si>
    <t>FUN-CNTK03</t>
  </si>
  <si>
    <t>1. Mở giao diện cập nhật tài khoản.
2. Nhấn nút "Chọn tệp".
3. Chọn một file ảnh định dạng hợp lệ (vd: .jpg, .png).</t>
  </si>
  <si>
    <t>FUN-CNTK04</t>
  </si>
  <si>
    <t>1. Mở giao diện cập nhật tài khoản.
2. Nhấn nút "Chọn tệp".
3. Chọn một file ảnh định dạng không hợp lệ (vd: .docx, .exe).</t>
  </si>
  <si>
    <t>FUN-CNTK05</t>
  </si>
  <si>
    <t>1. Mở giao diện cập nhật tài khoản.
2. Nhập tên đăng nhập đã tồn tại trong hệ thống.
3. Nhấn nút "Cập Nhật".</t>
  </si>
  <si>
    <t>FUN-CNTK06</t>
  </si>
  <si>
    <t>1. Mở giao diện cập nhật tài khoản.
2. Nhấn nút "Quay Lại".</t>
  </si>
  <si>
    <t>FUN-CNTK07</t>
  </si>
  <si>
    <t>Kiểm tra độ dài của mật khẩu</t>
  </si>
  <si>
    <t>1. Mở giao diện cập nhật tài khoản.
2. Nhập mật khẩu ngắn hơn 8 ký tự.
3. Nhấn nút "Cập Nhật".</t>
  </si>
  <si>
    <t>FUN-CNTK08</t>
  </si>
  <si>
    <t>1. Mở giao diện cập nhật tài khoản.
2. Nhập email hợp lệ (vd: example@mail.com).
3. Nhấn nút "Cập Nhật".</t>
  </si>
  <si>
    <t>GUI_SHOW Danh sách loại văn bản</t>
  </si>
  <si>
    <t>GUI-LKLV01</t>
  </si>
  <si>
    <t>Kiểm tra menu "Liệt Kê Loại Văn Bản"</t>
  </si>
  <si>
    <t>Label: "Liệt Kê Loại Văn Bản"; trạng thái Enable</t>
  </si>
  <si>
    <t>GUI-LKLV02</t>
  </si>
  <si>
    <t>GUI-LKLV03</t>
  </si>
  <si>
    <t>Placeholder: "Nhập từ khóa"; trạng thái Enable</t>
  </si>
  <si>
    <t>GUI-LKLV04</t>
  </si>
  <si>
    <t>GUI-LKLV05</t>
  </si>
  <si>
    <t>Bảng hiển thị danh sách loại văn bản</t>
  </si>
  <si>
    <t>Hiển thị các cột: STT, Tên, Mô tả, Trạng thái, Quản lý (Sửa/Xóa)</t>
  </si>
  <si>
    <t>GUI-LKLV06</t>
  </si>
  <si>
    <t>Icon: White; trạng thái Enable</t>
  </si>
  <si>
    <t>GUI-LKLV07</t>
  </si>
  <si>
    <t>GUI-LKLV08</t>
  </si>
  <si>
    <t>[Trạng thái] Toggle</t>
  </si>
  <si>
    <t>Hiển thị trạng thái "Hiển thị/Ẩn" và cập nhật đúng trạng thái Enable</t>
  </si>
  <si>
    <t>GUI-LKLV09</t>
  </si>
  <si>
    <t>[Next] Button</t>
  </si>
  <si>
    <t>GUI-LKLV10</t>
  </si>
  <si>
    <t>[Previous] Button</t>
  </si>
  <si>
    <t>FUNCTION_SHOW Danh sách loại văn bản</t>
  </si>
  <si>
    <t>FUNC-LVB01</t>
  </si>
  <si>
    <t>Xác thực chức năng tìm kiếm loại văn bản</t>
  </si>
  <si>
    <t>1. Truy cập màn hình "Liệt Kê Loại Văn Bản".
2. Nhập từ khóa vào thanh tìm kiếm.
3. Nhấn phím Enter hoặc nút tìm kiếm.</t>
  </si>
  <si>
    <t>Danh sách văn bản có từ khóa phù hợp</t>
  </si>
  <si>
    <t>Hiển thị danh sách văn bản chứa từ khóa</t>
  </si>
  <si>
    <t>FUNC-LVB02</t>
  </si>
  <si>
    <t>Xác thực chức năng thêm loại văn bản mới</t>
  </si>
  <si>
    <t>1. Truy cập màn hình "Liệt Kê Loại Văn Bản".
2. Nhấn nút Thêm.
3. Nhập đầy đủ thông tin (Tên, Mô tả, Trạng thái).
4. Nhấn Lưu.</t>
  </si>
  <si>
    <t>Thông tin nhập hợp lệ</t>
  </si>
  <si>
    <t>Loại văn bản mới được thêm vào danh sách</t>
  </si>
  <si>
    <t>FUNC-LVB03</t>
  </si>
  <si>
    <t>Xác thực chức năng chỉnh sửa loại văn bản</t>
  </si>
  <si>
    <t>1. Truy cập màn hình "Liệt Kê Loại Văn Bản".
2. Chọn nút Sửa của loại văn bản bất kỳ.
3. Chỉnh sửa thông tin cần thiết.
4. Nhấn Lưu.</t>
  </si>
  <si>
    <t>Văn bản đã tồn tại trong hệ thống</t>
  </si>
  <si>
    <t>Loại văn bản được cập nhật trong danh sách</t>
  </si>
  <si>
    <t>FUNC-LVB04</t>
  </si>
  <si>
    <t>Xác thực chức năng xóa loại văn bản</t>
  </si>
  <si>
    <t>1. Truy cập màn hình "Liệt Kê Loại Văn Bản".
2. Chọn nút Xóa của loại văn bản bất kỳ.
3. Nhấn Đồng Ý trên cửa sổ xác nhận.</t>
  </si>
  <si>
    <t>Văn bản bị xóa khỏi danh sách; thông báo "Xóa thành công"</t>
  </si>
  <si>
    <t>FUNC-LVB05</t>
  </si>
  <si>
    <t>Xác thực chức năng hiển thị trạng thái</t>
  </si>
  <si>
    <t>1. Truy cập màn hình "Liệt Kê Loại Văn Bản".
2. Nhấn nút thay đổi trạng thái (Hiển thị hoặc Ẩn) của loại văn bản bất kỳ.</t>
  </si>
  <si>
    <t>Trạng thái cập nhật thành công; màu sắc của trạng thái thay đổi tương ứng</t>
  </si>
  <si>
    <t>FUNC-LVB06</t>
  </si>
  <si>
    <t>Xác thực dữ liệu hiển thị trong danh sách</t>
  </si>
  <si>
    <t>Truy cập màn hình "Liệt Kê Loại Văn Bản".</t>
  </si>
  <si>
    <t>Danh sách văn bản tồn tại</t>
  </si>
  <si>
    <t>Hiển thị đầy đủ các cột: Tên Loại Văn Bản, Mô Tả, Trạng Thái, Quản Lý (Sửa/Xóa).</t>
  </si>
  <si>
    <t>Quản lý loại văn bản</t>
  </si>
  <si>
    <t>GUI_SHOW Thêm loại văn bản</t>
  </si>
  <si>
    <t>GUI-TLV01</t>
  </si>
  <si>
    <t>Kiểm tra menu "Thêm Loại Văn Bản"</t>
  </si>
  <si>
    <t>Label: "Thêm Loại Văn Bản"; trạng thái Enable</t>
  </si>
  <si>
    <t>GUI-TLV02</t>
  </si>
  <si>
    <t>GUI-TLV03</t>
  </si>
  <si>
    <t>[Tên Loại Văn Bản] Input Field</t>
  </si>
  <si>
    <t>Placeholder: "Nhập tên loại văn bản"; trạng thái Enable</t>
  </si>
  <si>
    <t>GUI-TLV04</t>
  </si>
  <si>
    <t>[Mô tả] Input Field</t>
  </si>
  <si>
    <t>Placeholder: "Nhập mô tả"; trạng thái Enable</t>
  </si>
  <si>
    <t>GUI-TLV05</t>
  </si>
  <si>
    <t>[Trạng thái] Dropdown</t>
  </si>
  <si>
    <t>Default: "Chọn trạng thái"; trạng thái Enable</t>
  </si>
  <si>
    <t>GUI-TLV06</t>
  </si>
  <si>
    <t>GUI-TLV07</t>
  </si>
  <si>
    <t>GUI-TLV08</t>
  </si>
  <si>
    <t>Kiểm tra thông báo lỗi khi bỏ trống</t>
  </si>
  <si>
    <t>Hiển thị thông báo lỗi: "Trường này không được để trống" nếu để trống</t>
  </si>
  <si>
    <t>FUNCTION_SHOW Thêm loại văn bản</t>
  </si>
  <si>
    <t>FUNC-TLV01</t>
  </si>
  <si>
    <t>1. Truy cập giao diện Thêm Loại Văn Bản.
2. Nhập đầy đủ thông tin cần thiết (Tên, Mô tả).
3. Click nút Thêm.</t>
  </si>
  <si>
    <t>Loại văn bản mới được thêm vào danh sách; thông báo thành công</t>
  </si>
  <si>
    <t>FUNC-TLV02</t>
  </si>
  <si>
    <t>Xác thực lỗi khi bỏ trống trường "Tên"</t>
  </si>
  <si>
    <t>1. Truy cập giao diện Thêm Loại Văn Bản.
2. Để trống trường Tên.
3. Click nút Thêm.</t>
  </si>
  <si>
    <t>Giao diện mở thành công</t>
  </si>
  <si>
    <t>Hiển thị lỗi yêu cầu nhập thông tin cho trường bắt buộc</t>
  </si>
  <si>
    <t>FUNC-TLV03</t>
  </si>
  <si>
    <t>Xác thực chức năng "Quay lại"</t>
  </si>
  <si>
    <t>1. Truy cập giao diện Thêm Loại Văn Bản.
2. Click nút Quay lại</t>
  </si>
  <si>
    <t>Chuyển về giao diện "Liệt Kê Loại Văn Bản"</t>
  </si>
  <si>
    <t>FUNC-TLV04</t>
  </si>
  <si>
    <t>Xác thực trường "Tên" chấp nhận ký tự đặc biệt</t>
  </si>
  <si>
    <t>1. Truy cập giao diện Thêm Loại Văn Bản.
2. Nhập các ký tự đặc biệt (vd: !@#$%^&amp;*()) vào trường Tên.
3. Click nút Thêm.</t>
  </si>
  <si>
    <t>Hiển thị lỗi hoặc không cho phép lưu</t>
  </si>
  <si>
    <t>FUNC-TLV05</t>
  </si>
  <si>
    <t>Xác thực giới hạn ký tự của trường "Mô tả"</t>
  </si>
  <si>
    <t>1. Truy cập giao diện Thêm Loại Văn Bản.
2. Nhập chuỗi có độ dài vượt giới hạn vào trường Mô tả.
3. Click nút Thêm.</t>
  </si>
  <si>
    <t>Hiển thị lỗi và không cho phép lưu</t>
  </si>
  <si>
    <t>FUNC-TLV07</t>
  </si>
  <si>
    <t>Xác thực nút "Thêm" không hoạt động khi không thay đổi dữ liệu</t>
  </si>
  <si>
    <t>1. Truy cập giao diện Thêm Loại Văn Bản.
2. Không nhập hoặc thay đổi bất kỳ dữ liệu nào.
3. Click nút Thêm.</t>
  </si>
  <si>
    <t>Nút "Thêm" không phản hồi khi dữ liệu không thay đổi</t>
  </si>
  <si>
    <t>GUI_SHOW cập nhật loại văn bản</t>
  </si>
  <si>
    <t>GUI-CLVB01</t>
  </si>
  <si>
    <t>Kiểm tra tiêu đề giao diện</t>
  </si>
  <si>
    <t>Hiển thị tiêu đề "Cập Nhật Loại Văn Bản" rõ ràng, căn chỉnh đúng</t>
  </si>
  <si>
    <t>GUI-CLVB02</t>
  </si>
  <si>
    <t>Giá trị ban đầu hiển thị chính xác; trạng thái Enable</t>
  </si>
  <si>
    <t>GUI-CLVB03</t>
  </si>
  <si>
    <t>GUI-CLVB04</t>
  </si>
  <si>
    <t>Giá trị ban đầu hiển thị đúng; trạng thái Enable</t>
  </si>
  <si>
    <t>GUI-CLVB05</t>
  </si>
  <si>
    <t>GUI-CLVB06</t>
  </si>
  <si>
    <t>GUI-CLVB07</t>
  </si>
  <si>
    <t>GUI-CLVB08</t>
  </si>
  <si>
    <t>Kiểm tra trạng thái nút [Lưu]</t>
  </si>
  <si>
    <t>Nút [Lưu] chỉ Enable khi có thay đổi thông tin; nếu không, trạng thái Disable</t>
  </si>
  <si>
    <t>GUI-CLVB09</t>
  </si>
  <si>
    <t>Kiểm tra thông báo khi lưu thành công</t>
  </si>
  <si>
    <t>Hiển thị thông báo: "Cập nhật thành công" sau khi lưu</t>
  </si>
  <si>
    <t>FUNCTION_SHOW cập nhật loại văn bản</t>
  </si>
  <si>
    <t>FUNC-CLVB01</t>
  </si>
  <si>
    <t>Xác thực chức năng cập nhật loại văn bản</t>
  </si>
  <si>
    <t>1. Truy cập giao diện Cập Nhật Loại Văn Bản.
2. Sửa thông tin cần cập nhật (vd: Tên, Mô tả).
3. Click nút Lưu.</t>
  </si>
  <si>
    <t>Loại văn bản đã tồn tại trong hệ thống</t>
  </si>
  <si>
    <t>Loại văn bản được cập nhật thông tin; thông báo "Cập nhật thành công"</t>
  </si>
  <si>
    <t>FUNC-CLVB02</t>
  </si>
  <si>
    <t>1. Truy cập giao diện Cập Nhật Loại Văn Bản.
2. Xóa nội dung trong trường Tên.
3. Click nút Lưu.</t>
  </si>
  <si>
    <t>Hiển thị thông báo lỗi yêu cầu nhập trường "Tên"</t>
  </si>
  <si>
    <t>FUNC-CLVB03</t>
  </si>
  <si>
    <t>1. Truy cập giao diện Cập Nhật Loại Văn Bản.
2. Click nút Quay lại.</t>
  </si>
  <si>
    <t>Chuyển về giao diện trước đó mà không cập nhật dữ liệu</t>
  </si>
  <si>
    <t>FUNC-CLVB04</t>
  </si>
  <si>
    <t>Xác thực không thay đổi khi dữ liệu không khác</t>
  </si>
  <si>
    <t>1. Truy cập giao diện Cập Nhật Loại Văn Bản.
2. Không thay đổi bất kỳ thông tin nào.
3. Click nút Lưu.</t>
  </si>
  <si>
    <t>Hiển thị thông báo "Không có thay đổi nào được thực hiện"</t>
  </si>
  <si>
    <t>FUNC-CLVB05</t>
  </si>
  <si>
    <t>Xác thực lỗi khi nhập ký tự đặc biệt vào "Tên"</t>
  </si>
  <si>
    <t>1. Truy cập giao diện Cập Nhật Loại Văn Bản.
2. Nhập các ký tự đặc biệt (vd: @#$%^) vào trường Tên.
3. Click nút Lưu.</t>
  </si>
  <si>
    <t>Hiển thị thông báo lỗi không cho phép ký tự đặc biệt</t>
  </si>
  <si>
    <t>FUNC-CLVB06</t>
  </si>
  <si>
    <t>1. Truy cập giao diện Cập Nhật Loại Văn Bản.
2. Nhập chuỗi dài hơn giới hạn ký tự cho phép vào trường Mô tả.
3. Click nút Lưu.</t>
  </si>
  <si>
    <t>Hiển thị thông báo lỗi và không lưu dữ liệu</t>
  </si>
  <si>
    <t>FUNC-CLVB07</t>
  </si>
  <si>
    <t>Xác thực trạng thái trường hiển thị đúng</t>
  </si>
  <si>
    <t>1. Truy cập giao diện Cập Nhật Loại Văn Bản.
2. Quan sát trạng thái của các trường (vd: Tên, Mô tả) và các nút chức năng.</t>
  </si>
  <si>
    <t>Trường và nút hiển thị đúng trạng thái enable/disable</t>
  </si>
  <si>
    <t>Quản lý đơn vị</t>
  </si>
  <si>
    <t>GUI_SHOW Quản lý đơn vị</t>
  </si>
  <si>
    <t>GUI - QLDVV01</t>
  </si>
  <si>
    <t>[Tin nhắn, Thống báo] IconButton</t>
  </si>
  <si>
    <t> </t>
  </si>
  <si>
    <t>25/10/2024</t>
  </si>
  <si>
    <t>Phương</t>
  </si>
  <si>
    <t>GUI - QLDVV02</t>
  </si>
  <si>
    <t>GUI - QLDVV03</t>
  </si>
  <si>
    <t>GUI - QLDVV04</t>
  </si>
  <si>
    <t>[Tìm kiếm] SearchBar</t>
  </si>
  <si>
    <t>GUI - QLDVV05</t>
  </si>
  <si>
    <t>[Tên đơn vị, Mô tả, Thuộc Phòng Ban, Trạng Thái, Quản lý] Data Table</t>
  </si>
  <si>
    <t>GUI - QLDVV06</t>
  </si>
  <si>
    <t>GUI - QLDVV07</t>
  </si>
  <si>
    <t>[Xoá] Button</t>
  </si>
  <si>
    <t>GUI - QLDVV08</t>
  </si>
  <si>
    <t>GUI - QLDVV09</t>
  </si>
  <si>
    <t>FUNCTION_SHOW Quản lý đơn vị</t>
  </si>
  <si>
    <t>FUNC-QLDV01</t>
  </si>
  <si>
    <t>Xác thực trang  đang hiển thị</t>
  </si>
  <si>
    <t>1. Truy cập vào trang web</t>
  </si>
  <si>
    <t xml:space="preserve">Hiển thị trang chủ gồm có: 
- Trường "Văn bản"
- Trường "Quản lý"
</t>
  </si>
  <si>
    <t xml:space="preserve">Hiển thị trang chủ gồm có: 
- Trường "Văn bản"
- Trường "Quản lý"
</t>
  </si>
  <si>
    <t>FUNC-QLDV02</t>
  </si>
  <si>
    <t>Xem danh sách các đơn vị của trường thành công</t>
  </si>
  <si>
    <t xml:space="preserve">1. Khởi động trang web.
2. Hiển thị trang chủ.
3. Nhấn vào "Quản lý"
4. Nhấn vào "Đơn vị" 
</t>
  </si>
  <si>
    <t>Hiển thị ra danh sách các đơn vị của trường</t>
  </si>
  <si>
    <t>FUNC-QLDV03</t>
  </si>
  <si>
    <t>Xem danh sách các đơn vị của trường thất bại</t>
  </si>
  <si>
    <t>Không hiển thị ra danh sách các đơn vị</t>
  </si>
  <si>
    <t>FUNC-QLDV04</t>
  </si>
  <si>
    <t>Kiểm tra nút Thêm thành công</t>
  </si>
  <si>
    <t xml:space="preserve">1. Khởi động trang web.
2. Hiển thị trang chủ.
3. Nhấn vào "Quản lý"
4. Nhấn vào "Đơn vị" 
5. Nhấn vào"Thêm"
</t>
  </si>
  <si>
    <t xml:space="preserve">Hiện thị trang thêm đơn vị </t>
  </si>
  <si>
    <t xml:space="preserve">Hiện thị sang trang thêm đơn vị </t>
  </si>
  <si>
    <t>FUNC-QLDV05</t>
  </si>
  <si>
    <t>Kiểm tra nút Thêm thất bại</t>
  </si>
  <si>
    <t>Không hiện thị trang thêm đơn vị</t>
  </si>
  <si>
    <t>FUNC-QLDV06</t>
  </si>
  <si>
    <t>Kiểm tra nút Sửa thành công</t>
  </si>
  <si>
    <t xml:space="preserve">1. Khởi động trang web.
2. Hiển thị trang chủ.
3. Nhấn vào "Quản lý"
4. Nhấn vào "Đơn vị"
5. Chọn đơn vị cần sửa 
6. Nhấn vào "Sửa"
</t>
  </si>
  <si>
    <t>Hiện thị trang cập nhật đơn vị</t>
  </si>
  <si>
    <t xml:space="preserve">Hiện thị trang cập nhật đơn vị </t>
  </si>
  <si>
    <t>FUNC-QLDV07</t>
  </si>
  <si>
    <t>Kiểm tra nút Sửa thất bại</t>
  </si>
  <si>
    <t>Không hiện thị trang cập nhật đơn vị</t>
  </si>
  <si>
    <t>FUNC-QLDV08</t>
  </si>
  <si>
    <t>Kiểm tra nút Xoá thành công</t>
  </si>
  <si>
    <t xml:space="preserve">1. Khởi động trang web.
2. Hiển thị trang chủ.
3. Nhấn vào "Quản lý"
4. Nhấn vào "Đơn vị" 
5. Chọn đơn vị cần xoá
6. Nhấn vào "Xóa"
</t>
  </si>
  <si>
    <t>Xóa một đơn vị trong danh sách đơn vị.</t>
  </si>
  <si>
    <t>FUNC-QLDV09</t>
  </si>
  <si>
    <t>Kiểm tra nút Xóa thất bại</t>
  </si>
  <si>
    <t>Không xóa được một đơn vị trong danh sách đơn vị.</t>
  </si>
  <si>
    <t>FUNC-QLDV10</t>
  </si>
  <si>
    <t>Kiểm tra tìm kiếm theo tên đơn vị thành công</t>
  </si>
  <si>
    <t xml:space="preserve">1. Khởi động trang web.
2. Hiển thị trang chủ.
3. Nhấn vào "Quản lý"
4. Nhấn vào "Đơn vị" 
5. Nhập vào ô Tìm kiếm
</t>
  </si>
  <si>
    <t>Hiển thị danh sách có từ khóa cần tìm</t>
  </si>
  <si>
    <t>FUNC-QLDV11</t>
  </si>
  <si>
    <t>Kiểm tra tìm kiếm theo tên đơn vị thất bại</t>
  </si>
  <si>
    <t>Danh sách đơn vị không hiển thị đơn vị nào.</t>
  </si>
  <si>
    <t>GUI_SHOW Thêm đơn vị</t>
  </si>
  <si>
    <t>GUI - TDV01</t>
  </si>
  <si>
    <t>GUI - TDV02</t>
  </si>
  <si>
    <t>GUI - TDV03</t>
  </si>
  <si>
    <t>[Tên đơn vị] TextBox</t>
  </si>
  <si>
    <t>GUI - TDV04</t>
  </si>
  <si>
    <t>[Mô tả] TextBox</t>
  </si>
  <si>
    <t>GUI - TDV05</t>
  </si>
  <si>
    <t>[Thuộc phòng ban] Dropdown list</t>
  </si>
  <si>
    <t>GUI - TDV06</t>
  </si>
  <si>
    <t>GUI - TDV07</t>
  </si>
  <si>
    <t>FUNCTION_SHOW Thêm đơn vị</t>
  </si>
  <si>
    <t>FUNC-TDV01</t>
  </si>
  <si>
    <t>Xác thực trang đang hiển thị</t>
  </si>
  <si>
    <t>Hiển thị trang chủ gồm có: 
- Trường "Tên Đơn Vị"
- Trường "Mô Tả"
- Dropdown List "Thuộc phòng ban"
- Button "Thêm"
- Button "Quay lại"</t>
  </si>
  <si>
    <t>FUNC-TDV02</t>
  </si>
  <si>
    <t xml:space="preserve">Để trống tất cả các trường dữ liệu </t>
  </si>
  <si>
    <t xml:space="preserve">1. Khởi động trang web.
2. Vào trang Thêm đơn vị
3.Không nhập các trường dữ liệu.
4. Nhấn vào "Thêm"
</t>
  </si>
  <si>
    <t>Hệ thống thông báo: "Vui lòng nhập tên đơn vị/ mô tả" và chọn"thuộc phòng ban"</t>
  </si>
  <si>
    <t>FUNC-TDV03</t>
  </si>
  <si>
    <t>Để trống "Tên Đơn Vị"</t>
  </si>
  <si>
    <t xml:space="preserve">1. Khởi động trang web.
2. Vào trang Thêm đơn vị
3.Không nhập trường "Tên Đơn Vị".
4. Nhấn vào "Thêm"
</t>
  </si>
  <si>
    <t>Hệ thống thông báo: "Vui lòng nhập tên đơn vị"</t>
  </si>
  <si>
    <t>FUNC-TDV04</t>
  </si>
  <si>
    <t>Để trống "Mô Tả"</t>
  </si>
  <si>
    <t xml:space="preserve">1. Khởi động trang web.
2. Vào trang Thêm Đơn Vị
3.Không nhập trường "Mô Tả".
4. Nhấn vào "Thêm"
</t>
  </si>
  <si>
    <t>Hệ thống thông báo: "Vui lòng nhập mô tả"</t>
  </si>
  <si>
    <t>FUNC-TDV05</t>
  </si>
  <si>
    <t>Để trống "Thuộc Phòng Ban"</t>
  </si>
  <si>
    <t xml:space="preserve">1. Khởi động trang web.
2. Vào trang Thêm Đơn Vị
3.Không chọn "Thuộc Phòng Ban"
4. Nhấn vào "Thêm"
</t>
  </si>
  <si>
    <t>Hệ thống thông báo: "Vui lòng chọn thuộc phòng ban"</t>
  </si>
  <si>
    <t>FUNC-TDV06</t>
  </si>
  <si>
    <t>Kiểm tra nút "Thêm" thành công</t>
  </si>
  <si>
    <t xml:space="preserve">1. Khởi động trang web.
2. Vào trang Thêm Đơn Vị
3.Nhập các trường dữ liệu.
4. Nhấn vào "Thêm"
</t>
  </si>
  <si>
    <t>Chuyển sang danh sách các đơn vị có dữ liệu mới thêm</t>
  </si>
  <si>
    <t>FUNC-TDV07</t>
  </si>
  <si>
    <t>Kiểm tra nút "Thêm" không thành công</t>
  </si>
  <si>
    <t>Không chuyển sang danh sách các đơn vị có dữ liệu mới thêm.</t>
  </si>
  <si>
    <t>FUNC-TDV08</t>
  </si>
  <si>
    <t>Kiểm tra nút "Quay lại" thành công</t>
  </si>
  <si>
    <t xml:space="preserve">1. Khởi động trang web.
2. Vào trang Thêm Đơn Vị
3. Nhấn vào "Quay lại"
</t>
  </si>
  <si>
    <t>Chuyển về danh sách các đơn vị</t>
  </si>
  <si>
    <t>FUNC-TDV09</t>
  </si>
  <si>
    <t>Kiểm tra nút "Quay lại" thất bại</t>
  </si>
  <si>
    <t>Không thể quay trở lại trang trước.</t>
  </si>
  <si>
    <t>GUI_SHOW Sửa đơn vị</t>
  </si>
  <si>
    <t>GUI - SDV01</t>
  </si>
  <si>
    <t>GUI - SDV02</t>
  </si>
  <si>
    <t>GUI - SDV03</t>
  </si>
  <si>
    <t>GUI - SDV04</t>
  </si>
  <si>
    <t>GUI - SDV05</t>
  </si>
  <si>
    <t>GUI - SDV06</t>
  </si>
  <si>
    <t>[Hiển thị, Ẩn] Radio Button</t>
  </si>
  <si>
    <t>GUI - SDV07</t>
  </si>
  <si>
    <t>GUI - SDV08</t>
  </si>
  <si>
    <t>FUNCTION_SHOW Sửa đơn vị</t>
  </si>
  <si>
    <t>FUNC-SDV01</t>
  </si>
  <si>
    <t>Hiển thị trang chủ gồm có: 
- Trường "Tên Đơn Vị"
- Trường "Mô Tả"
- Dropdown List "Thuộc phòng ban"
- Button "Thêm"
- Button "Quay lại"
- RadioButton "Hiển thị, Ẩn"</t>
  </si>
  <si>
    <t>FUNC-SDV02</t>
  </si>
  <si>
    <t>1. Khởi động trang web.
2. Hiển thị trang chủ.
3. Nhấn vào "Quản lý"
4. Nhấn vào "Đơn vị" 
5. Chọn đơn vị cần sửa, nhấn vào"Sửa"
6.Để trống trường "Tên Đơn Vị"
7.Nhấn nút "Lưu"</t>
  </si>
  <si>
    <t>FUNC-SDV03</t>
  </si>
  <si>
    <t>1. Khởi động trang web.
2. Hiển thị trang chủ.
3. Nhấn vào "Quản lý"
4. Nhấn vào "Đơn vị" 
5. Chọn đơn vị cần sửa, nhấn "Sửa"
6. Để trống "Mô tả"
7. Nhấn nút "Lưu"</t>
  </si>
  <si>
    <t>FUNC-SDV04</t>
  </si>
  <si>
    <t>1. Khởi động trang web.
2. Hiển thị trang chủ.
3. Nhấn vào "Quản lý"
4. Nhấn vào "Đơn vị" 
5. Chọn đơn vị cần sửa, nhấn vào "Sửa"
6. Để trống "Thuộc Phòng Ban"
7. Nhấn nút "Lưu"</t>
  </si>
  <si>
    <t>Hệ thống thông báo: "Vui lòng chọn Thuộc Phòng Ban"</t>
  </si>
  <si>
    <t>FUNC-SDV05</t>
  </si>
  <si>
    <t>Kiểm tra nút "Lưu" thành công</t>
  </si>
  <si>
    <t>1. Khởi động trang web.
2. Hiển thị trang chủ.
3. Nhấn vào "Quản lý"
4. Nhấn vào "Đơn vị" 
5. Chọn đơn vị cần sửa nhấn vào "Sửa"
6.Nhập tất cả các trường
7. Nhấn nút "Lưu"</t>
  </si>
  <si>
    <t>Chuyển trang sang danh sách các đơn vị có dữ liệu mới đã sửa</t>
  </si>
  <si>
    <t>FUNC-SDV06</t>
  </si>
  <si>
    <t>Kiểm tra nút "Lưu" không thành công</t>
  </si>
  <si>
    <t>Vẫn ở trên trang "Sửa Đơn vị".</t>
  </si>
  <si>
    <t>FUNC-SDV07</t>
  </si>
  <si>
    <t>1. Khởi động trang web.
2. Hiển thị trang chủ.
3. Nhấn vào "Quản lý"
4. Nhấn vào "Đơn vị" 
5. Chọn đơn vị cần sửa nhấn vào "Sửa"
6. Nhấn vào "Quay lại"</t>
  </si>
  <si>
    <t>Chuyển về trang danh sách các đơn vị</t>
  </si>
  <si>
    <t xml:space="preserve">Chuyển về trang danh sách các đơn vị </t>
  </si>
  <si>
    <t>FUNC-SDV08</t>
  </si>
  <si>
    <t>Không trở về trang danh sách đơn vị.</t>
  </si>
  <si>
    <t>Quản lý ngành</t>
  </si>
  <si>
    <t>GUI_SHOW Quản lý ngành</t>
  </si>
  <si>
    <t>GUI-QLN01</t>
  </si>
  <si>
    <t>[Văn bản, Quản lý] Menu</t>
  </si>
  <si>
    <t xml:space="preserve"> -Label : light
 -Status : enable</t>
  </si>
  <si>
    <t>Mạnh</t>
  </si>
  <si>
    <t>GUI-QLN02</t>
  </si>
  <si>
    <t>[Tên ngành, Mô tả, Thuộc Khối, Trạng Thái, Quản lý] Data Table</t>
  </si>
  <si>
    <t>GUI-QLN03</t>
  </si>
  <si>
    <t xml:space="preserve"> -Text color : light
 -Status : enable
 -Background : danger</t>
  </si>
  <si>
    <t>GUI-QLN04</t>
  </si>
  <si>
    <t xml:space="preserve"> -Text color : light
 -Status : enable
 -Background : primary</t>
  </si>
  <si>
    <t>GUI-QLN05</t>
  </si>
  <si>
    <t xml:space="preserve"> -Text color : light
 -Status : enable
 -Background : green</t>
  </si>
  <si>
    <t>GUI-QLN06</t>
  </si>
  <si>
    <t>[Search] Textbox</t>
  </si>
  <si>
    <t>GUI-QLN08</t>
  </si>
  <si>
    <t>[Phân trang] Button</t>
  </si>
  <si>
    <t>FUNCTION_SHOW Quản lý ngành</t>
  </si>
  <si>
    <t>FUNC-QLN01</t>
  </si>
  <si>
    <t>FUNC-QLN02</t>
  </si>
  <si>
    <t>Xem danh sách các ngành của trường thành công</t>
  </si>
  <si>
    <t xml:space="preserve">1. Khởi động trang web.
2. Hiển thị trang chủ.
3. Nhấn vào "Quản lý"
4. Nhấn vào "Ngành" </t>
  </si>
  <si>
    <t>Hiển thị ra danh sách các ngành của trường</t>
  </si>
  <si>
    <t>FUNC-QLN03</t>
  </si>
  <si>
    <t>Xem danh sách ngành của trường thất bại</t>
  </si>
  <si>
    <t>Không hiển thị ra danh sách các ngành</t>
  </si>
  <si>
    <t>FUNC-QLN04</t>
  </si>
  <si>
    <t>Kiểm tra nút thêm chuyển trang thành công</t>
  </si>
  <si>
    <t>1. Khởi động trang web.
2. Hiển thị trang chủ.
3. Nhấn vào "Quản lý"
4. Nhấn vào "Ngành" 
5. Nhấn vào"Thêm"</t>
  </si>
  <si>
    <t>Hiện thị sang trang thêm ngành mới</t>
  </si>
  <si>
    <t>FUNC-QLN05</t>
  </si>
  <si>
    <t>Kiểm tra nút thêm chuyển trang thất bại</t>
  </si>
  <si>
    <t>Không hiện thị sang trang thêm ngành mới</t>
  </si>
  <si>
    <t>FUNC-QLN06</t>
  </si>
  <si>
    <t>Kiểm tra nút xóa  thành công</t>
  </si>
  <si>
    <t>1. Khởi động trang web.
2. Hiển thị trang chủ.
3. Nhấn vào "Quản lý"
4. Nhấn vào "Ngành" 
5. Nhấn vào"Xóa" ngành cần xóa</t>
  </si>
  <si>
    <t>Xóa một ngành trong danh sách ngành.</t>
  </si>
  <si>
    <t>FUNC-QLN07</t>
  </si>
  <si>
    <t>Kiểm tra nút xóa thất bại</t>
  </si>
  <si>
    <t>Không xóa được một ngành trong danh sách ngành.</t>
  </si>
  <si>
    <t>FUNC-QLN08</t>
  </si>
  <si>
    <t>Kiểm tra nút sửa chuyển trang thành công</t>
  </si>
  <si>
    <t>1. Khởi động trang web.
2. Hiển thị trang chủ.
3. Nhấn vào "Quản lý"
4. Nhấn vào "Ngành" 
5. Nhấn vào"Sửa" ngành cần sửa</t>
  </si>
  <si>
    <t>Hiện thị sang trang cập nhật ngành mới</t>
  </si>
  <si>
    <t>FUNC-QLN09</t>
  </si>
  <si>
    <t>Kiểm tra nút sửa chuyển trang thất bại</t>
  </si>
  <si>
    <t xml:space="preserve">1. Khởi động trang web.
2. Hiển thị trang chủ.
3. Nhấn vào "Quản lý"
4. Nhấn vào "Ngành" 
5. Nhấn vào"Sửa" ngành cần sửa
</t>
  </si>
  <si>
    <t>Không hiện thị sang trang cập nhật  ngành mới</t>
  </si>
  <si>
    <t>Không hiện thị sang trang cập nhật ngành mới</t>
  </si>
  <si>
    <t>FUNC-QLN10</t>
  </si>
  <si>
    <t>Kiểm tra tìm kiếm theo tên ngành thành công</t>
  </si>
  <si>
    <t>1. Khởi động trang web.
2. Hiển thị trang chủ.
3. Nhấn vào "Quản lý"
4. Nhấn vào "Ngành" 
5. Nhập vào ô tìm kiếm</t>
  </si>
  <si>
    <t>GUI_SHOW Xem quản lý thêm ngành</t>
  </si>
  <si>
    <t>GUI-QLTN01</t>
  </si>
  <si>
    <t>GUI-QLTN02</t>
  </si>
  <si>
    <t>[Tên ngành] textbox</t>
  </si>
  <si>
    <t>GUI-QLTN03</t>
  </si>
  <si>
    <t>[Mô tả] textbox</t>
  </si>
  <si>
    <t>GUI-QLTN04</t>
  </si>
  <si>
    <t>[Thuộc phòng] Dropdown list</t>
  </si>
  <si>
    <t>GUI-QLTN05</t>
  </si>
  <si>
    <t>GUI-QLTN06</t>
  </si>
  <si>
    <t xml:space="preserve"> -Text color : black
 -Status : enable
 -Background : secondary</t>
  </si>
  <si>
    <t>FUNCTION_SHOW Thêm ngành</t>
  </si>
  <si>
    <t>FUNC-QLTN01</t>
  </si>
  <si>
    <t>Hiển thị trang Thêm ngành có: 
- Trường "Tên Ngành"
- Trường "Mô tả"
- Trường "Phòng"
- Button "Thêm"
- Button "Quay lại"</t>
  </si>
  <si>
    <t>FUNC-QLTN02</t>
  </si>
  <si>
    <t>1. Khởi động trang web.
2. Vào trang thêm ngành
3.Không nhập các trường dữ liệu.
4. Nhấn vào "Thêm"</t>
  </si>
  <si>
    <t>Hệ thống thông báo :" Vui lòng nhập tên ngành/ mô tả " và chọn"phòng"</t>
  </si>
  <si>
    <t>FUNC-QLTN03</t>
  </si>
  <si>
    <t>Để trống trường "tên ngành"</t>
  </si>
  <si>
    <t>1. Khởi động trang web.
2. Vào trang thêm ngành
3.Không nhập trường "tên ngành".
4. Nhấn vào "Thêm"</t>
  </si>
  <si>
    <t>Hệ thống thông báo :" Vui lòng nhập tên ngành"</t>
  </si>
  <si>
    <t>FUNC-QLTN04</t>
  </si>
  <si>
    <t>Để trống trường "mô tả"</t>
  </si>
  <si>
    <t>1. Khởi động trang web.
2. Vào trang thêm ngành
3.Không nhập trường "mô tả".
4. Nhấn vào "Thêm"</t>
  </si>
  <si>
    <t>Hệ thống thông báo :" Vui lòng nhập mô tả"</t>
  </si>
  <si>
    <t>FUNC-QLTN05</t>
  </si>
  <si>
    <t>Để trống trường "phòng"</t>
  </si>
  <si>
    <t>1. Khởi động trang web.
2. Vào trang thêm ngành
3.Không chọn trường"phòng"
4. Nhấn vào "Thêm"</t>
  </si>
  <si>
    <t>Hệ thống thông báo :" Vui lòng chọn phòng"</t>
  </si>
  <si>
    <t>FUNC-QLTN06</t>
  </si>
  <si>
    <t>Kiểm tra nút "thêm" thành công</t>
  </si>
  <si>
    <t>1. Khởi động trang web.
2. Vào trang thêm ngành
3.Nhập các trường dữ liệu.
4. Nhấn vào "Thêm"</t>
  </si>
  <si>
    <t>Chuyển trang sang  danh sách các ngành có dữ liệu mới thêm</t>
  </si>
  <si>
    <t>FUNC-QLTN07</t>
  </si>
  <si>
    <t>Kiểm tra nút "quay lại" thành công</t>
  </si>
  <si>
    <t>1. Khởi động trang web.
2. Vào trang thêm ngành
3. Nhấn vào "Quay lại"</t>
  </si>
  <si>
    <t xml:space="preserve">Chuyển trang về  trang danh sách các ngành </t>
  </si>
  <si>
    <t>GUI_SHOW Xem Quan ly sửa ngành</t>
  </si>
  <si>
    <t>GUI-QLSN01</t>
  </si>
  <si>
    <t>GUI-QLSN02</t>
  </si>
  <si>
    <t>GUI-QLSN03</t>
  </si>
  <si>
    <t>GUI-QLSN04</t>
  </si>
  <si>
    <t>[Thuộc phòng] Select</t>
  </si>
  <si>
    <t>GUI-QLSN05</t>
  </si>
  <si>
    <t>GUI-QLSN06</t>
  </si>
  <si>
    <t>GUI-QLSN07</t>
  </si>
  <si>
    <t>[Hiện, ẩn] Radios</t>
  </si>
  <si>
    <t>FUNCTION_SHOW Xem quản lý sửa ngành</t>
  </si>
  <si>
    <t>FUNC-QLSN01</t>
  </si>
  <si>
    <t>Hiển thị trang chủ gồm có: 
- Trường "Tên Đơn Vị"
- Trường "Mô Tả"
- Button "Thêm"
- Button "Quay lại"</t>
  </si>
  <si>
    <t>FUNC-QLSN02</t>
  </si>
  <si>
    <t>1. Khởi động trang web.
2. Hiển thị trang chủ.
3. Nhấn vào "Quản lý"
4. Nhấn vào "Ngành" 
5. Chọn ngành cần sửa nhấn vào"Sửa"</t>
  </si>
  <si>
    <t>Hiện thị sang trang cập nhật ngành và hiển thị đầy đủ dữ liệu cũ</t>
  </si>
  <si>
    <t>FUNC-QLSN03</t>
  </si>
  <si>
    <t>1. Khởi động trang web.
2. Hiển thị trang chủ.
3. Nhấn vào "Quản lý"
4. Nhấn vào "Ngành" 
5. Chọn ngành cần sửa nhấn vào"Sửa"
6.Để trống trường "tên ngành"
7.Nhấn nút "lưu"</t>
  </si>
  <si>
    <t>FUNC-QLSN04</t>
  </si>
  <si>
    <t>1. Khởi động trang web.
2. Hiển thị trang chủ.
3. Nhấn vào "Quản lý"
4. Nhấn vào "Ngành" 
5. Chọn ngành cần sửa nhấn vào"Sửa"
6.Để trống trường "Mô tả"
7.Nhấn nút "lưu"</t>
  </si>
  <si>
    <t>FUNC-QLSN05</t>
  </si>
  <si>
    <t>1. Khởi động trang web.
2. Hiển thị trang chủ.
3. Nhấn vào "Quản lý"
4. Nhấn vào "Ngành" 
5. Chọn ngành cần sửa nhấn vào"Sửa"
6.Để trống trường "Phòng"
7.Nhấn nút "lưu"</t>
  </si>
  <si>
    <t>FUNC-QLSN06</t>
  </si>
  <si>
    <t>1. Khởi động trang web.
2. Hiển thị trang chủ.
3. Nhấn vào "Quản lý"
4. Nhấn vào "Ngành" 
5. Chọn ngành cần sửa nhấn vào"Sửa"
6.Nhập tất cả các trường
7.Nhấn nút "lưu"</t>
  </si>
  <si>
    <t>Chuyển trang sang  danh sách các ngành có dữ liệu mới đã sửa</t>
  </si>
  <si>
    <t>FUNC-QLSN07</t>
  </si>
  <si>
    <t xml:space="preserve">1. Khởi động trang web.
2. Vào trang sửa ngành
3. Nhấn vào "Quay lại"
</t>
  </si>
  <si>
    <t> 19/11/2024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</si>
</sst>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Red]0"/>
  </numFmts>
  <fonts count="44">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b/>
      <sz val="18"/>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8"/>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2"/>
      <color theme="1"/>
      <name val="Times New Roman"/>
      <family val="1"/>
    </font>
    <font>
      <b/>
      <sz val="13"/>
      <color theme="0"/>
      <name val="Times New Roman"/>
      <family val="1"/>
    </font>
    <font>
      <b/>
      <sz val="13"/>
      <color theme="0"/>
      <name val="Calibri"/>
      <family val="2"/>
      <scheme val="minor"/>
    </font>
    <font>
      <b/>
      <sz val="14"/>
      <color theme="0"/>
      <name val="Times New Roman"/>
      <family val="1"/>
    </font>
    <font>
      <b/>
      <sz val="12"/>
      <color theme="0"/>
      <name val="Times New Roman"/>
      <family val="1"/>
    </font>
    <font>
      <sz val="11"/>
      <color theme="0"/>
      <name val="Calibri"/>
      <family val="2"/>
      <scheme val="minor"/>
    </font>
    <font>
      <sz val="13"/>
      <color theme="0"/>
      <name val="Times New Roman"/>
      <family val="1"/>
    </font>
    <font>
      <sz val="8"/>
      <name val="Calibri"/>
      <family val="2"/>
      <scheme val="minor"/>
    </font>
    <font>
      <sz val="11"/>
      <color theme="1"/>
      <name val="Times New Roman"/>
      <family val="1"/>
    </font>
    <font>
      <sz val="11"/>
      <color theme="0"/>
      <name val="Times New Roman"/>
      <family val="1"/>
    </font>
    <font>
      <sz val="13"/>
      <color theme="1"/>
      <name val="Times New Roman"/>
      <family val="1"/>
      <charset val="1"/>
    </font>
    <font>
      <u/>
      <sz val="11"/>
      <color theme="10"/>
      <name val="Calibri"/>
      <family val="2"/>
      <scheme val="minor"/>
    </font>
    <font>
      <sz val="13"/>
      <color rgb="FF000000"/>
      <name val="Times New Roman"/>
    </font>
  </fonts>
  <fills count="14">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499984740745262"/>
        <bgColor indexed="38"/>
      </patternFill>
    </fill>
    <fill>
      <patternFill patternType="solid">
        <fgColor theme="8" tint="-0.249977111117893"/>
        <bgColor indexed="38"/>
      </patternFill>
    </fill>
    <fill>
      <patternFill patternType="solid">
        <fgColor theme="0"/>
        <bgColor indexed="41"/>
      </patternFill>
    </fill>
    <fill>
      <patternFill patternType="solid">
        <fgColor rgb="FFFFFFFF"/>
        <bgColor rgb="FFFFFFCC"/>
      </patternFill>
    </fill>
  </fills>
  <borders count="41">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indexed="64"/>
      </left>
      <right style="thin">
        <color indexed="64"/>
      </right>
      <top/>
      <bottom style="thin">
        <color indexed="64"/>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42" fillId="0" borderId="0" applyNumberFormat="0" applyFill="0" applyBorder="0" applyAlignment="0" applyProtection="0"/>
  </cellStyleXfs>
  <cellXfs count="297">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20" fillId="3" borderId="4" xfId="1" applyFont="1" applyFill="1" applyBorder="1" applyAlignment="1" applyProtection="1">
      <alignment horizontal="center"/>
    </xf>
    <xf numFmtId="0" fontId="20"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20"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0" fontId="15" fillId="0" borderId="0" xfId="0" applyFont="1" applyAlignment="1">
      <alignment horizontal="center" vertical="top"/>
    </xf>
    <xf numFmtId="164" fontId="15" fillId="0" borderId="0" xfId="0" applyNumberFormat="1" applyFont="1"/>
    <xf numFmtId="0" fontId="15" fillId="0" borderId="0" xfId="0" applyFont="1"/>
    <xf numFmtId="0" fontId="13" fillId="0" borderId="0" xfId="0" applyFont="1"/>
    <xf numFmtId="0" fontId="21" fillId="0" borderId="0" xfId="0" applyFont="1"/>
    <xf numFmtId="0" fontId="15" fillId="0" borderId="0" xfId="0" applyFont="1" applyAlignment="1">
      <alignment horizontal="left" vertical="top" wrapText="1"/>
    </xf>
    <xf numFmtId="9" fontId="20"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12" fillId="12" borderId="0" xfId="0" applyFont="1" applyFill="1" applyAlignment="1">
      <alignment vertical="center"/>
    </xf>
    <xf numFmtId="0" fontId="12" fillId="0" borderId="0" xfId="0" applyFont="1" applyAlignment="1">
      <alignment vertical="center"/>
    </xf>
    <xf numFmtId="0" fontId="14" fillId="0" borderId="0" xfId="0" applyFont="1"/>
    <xf numFmtId="0" fontId="22" fillId="0" borderId="0" xfId="0" applyFont="1"/>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7" fillId="0" borderId="0" xfId="0" applyFont="1"/>
    <xf numFmtId="0" fontId="5" fillId="0" borderId="0" xfId="0" applyFont="1" applyAlignment="1">
      <alignment horizontal="left" vertical="top" wrapText="1"/>
    </xf>
    <xf numFmtId="0" fontId="6" fillId="0" borderId="0" xfId="0" applyFont="1" applyAlignment="1">
      <alignment horizontal="left" vertical="center"/>
    </xf>
    <xf numFmtId="0" fontId="6" fillId="0" borderId="0" xfId="0" applyFont="1" applyAlignment="1">
      <alignment horizontal="left" vertical="center" wrapText="1"/>
    </xf>
    <xf numFmtId="0" fontId="5" fillId="0" borderId="17" xfId="1" applyFont="1" applyBorder="1" applyAlignment="1" applyProtection="1">
      <alignment horizontal="center"/>
    </xf>
    <xf numFmtId="165" fontId="5" fillId="0" borderId="17" xfId="2" applyNumberFormat="1" applyFont="1" applyBorder="1" applyAlignment="1" applyProtection="1">
      <alignment horizontal="center"/>
    </xf>
    <xf numFmtId="1" fontId="5" fillId="0" borderId="17" xfId="2" applyNumberFormat="1" applyFont="1" applyBorder="1" applyAlignment="1" applyProtection="1">
      <alignment horizontal="center"/>
    </xf>
    <xf numFmtId="0" fontId="6" fillId="0" borderId="17" xfId="0" applyFont="1" applyBorder="1" applyAlignment="1">
      <alignment horizontal="center"/>
    </xf>
    <xf numFmtId="0" fontId="5" fillId="2" borderId="17" xfId="1" applyFont="1" applyFill="1" applyBorder="1" applyAlignment="1" applyProtection="1">
      <alignment horizontal="center"/>
    </xf>
    <xf numFmtId="0" fontId="4" fillId="2" borderId="17" xfId="1" applyFont="1" applyFill="1" applyBorder="1" applyAlignment="1" applyProtection="1"/>
    <xf numFmtId="165" fontId="4" fillId="2" borderId="17" xfId="1" applyNumberFormat="1" applyFont="1" applyFill="1" applyBorder="1" applyAlignment="1" applyProtection="1">
      <alignment horizontal="center"/>
    </xf>
    <xf numFmtId="0" fontId="26" fillId="5" borderId="17" xfId="0" applyFont="1" applyFill="1" applyBorder="1" applyAlignment="1">
      <alignment vertical="center" wrapText="1"/>
    </xf>
    <xf numFmtId="0" fontId="5" fillId="0" borderId="17" xfId="0" applyFont="1" applyBorder="1" applyAlignment="1">
      <alignment vertical="center" wrapText="1"/>
    </xf>
    <xf numFmtId="0" fontId="4" fillId="2" borderId="17" xfId="0" applyFont="1" applyFill="1" applyBorder="1" applyAlignment="1">
      <alignment horizontal="center" vertical="center" wrapText="1"/>
    </xf>
    <xf numFmtId="0" fontId="12" fillId="0" borderId="17" xfId="0" applyFont="1" applyBorder="1" applyAlignment="1">
      <alignment vertical="center" wrapText="1"/>
    </xf>
    <xf numFmtId="0" fontId="5" fillId="0" borderId="17" xfId="1" applyFont="1" applyBorder="1" applyAlignment="1" applyProtection="1">
      <alignment horizontal="center" vertical="center" wrapText="1"/>
    </xf>
    <xf numFmtId="0" fontId="5" fillId="0" borderId="17" xfId="0" applyFont="1" applyBorder="1" applyAlignment="1">
      <alignment horizontal="right" vertical="center" wrapText="1"/>
    </xf>
    <xf numFmtId="0" fontId="4" fillId="2" borderId="17" xfId="0" applyFont="1" applyFill="1" applyBorder="1" applyAlignment="1">
      <alignment horizontal="center" vertical="top" wrapText="1"/>
    </xf>
    <xf numFmtId="164" fontId="4" fillId="2" borderId="17" xfId="0" applyNumberFormat="1" applyFont="1" applyFill="1" applyBorder="1" applyAlignment="1">
      <alignment horizontal="center" vertical="center" wrapText="1"/>
    </xf>
    <xf numFmtId="0" fontId="5" fillId="3" borderId="17" xfId="3" applyFont="1" applyFill="1" applyBorder="1" applyAlignment="1">
      <alignment horizontal="left" vertical="top" wrapText="1"/>
    </xf>
    <xf numFmtId="0" fontId="5" fillId="3" borderId="17" xfId="0" applyFont="1" applyFill="1" applyBorder="1" applyAlignment="1">
      <alignment horizontal="left" vertical="top" wrapText="1"/>
    </xf>
    <xf numFmtId="0" fontId="25" fillId="3" borderId="17" xfId="0" applyFont="1" applyFill="1" applyBorder="1" applyAlignment="1">
      <alignment horizontal="left" vertical="top" wrapText="1"/>
    </xf>
    <xf numFmtId="0" fontId="5" fillId="0" borderId="17" xfId="0" applyFont="1" applyBorder="1" applyAlignment="1">
      <alignment horizontal="center" vertical="top"/>
    </xf>
    <xf numFmtId="14" fontId="24" fillId="0" borderId="17" xfId="0" applyNumberFormat="1" applyFont="1" applyBorder="1" applyAlignment="1">
      <alignment horizontal="center" vertical="top"/>
    </xf>
    <xf numFmtId="0" fontId="23" fillId="0" borderId="17" xfId="0" applyFont="1" applyBorder="1" applyAlignment="1">
      <alignment horizontal="center" vertical="top"/>
    </xf>
    <xf numFmtId="0" fontId="5" fillId="0" borderId="17" xfId="0" applyFont="1" applyBorder="1" applyAlignment="1">
      <alignment horizontal="left" vertical="top" wrapText="1"/>
    </xf>
    <xf numFmtId="0" fontId="32" fillId="5" borderId="17" xfId="0" applyFont="1" applyFill="1" applyBorder="1"/>
    <xf numFmtId="0" fontId="6" fillId="0" borderId="17" xfId="0" applyFont="1" applyBorder="1"/>
    <xf numFmtId="0" fontId="32" fillId="5" borderId="17" xfId="0" applyFont="1" applyFill="1" applyBorder="1" applyAlignment="1">
      <alignment horizontal="center" vertical="center"/>
    </xf>
    <xf numFmtId="0" fontId="32" fillId="5" borderId="17" xfId="0" applyFont="1" applyFill="1" applyBorder="1" applyAlignment="1">
      <alignment horizontal="center" vertical="center" wrapText="1"/>
    </xf>
    <xf numFmtId="0" fontId="17" fillId="0" borderId="17" xfId="0" applyFont="1" applyBorder="1"/>
    <xf numFmtId="0" fontId="6" fillId="0" borderId="17" xfId="0" applyFont="1" applyBorder="1" applyAlignment="1">
      <alignment horizontal="right" vertical="top" wrapText="1"/>
    </xf>
    <xf numFmtId="0" fontId="6" fillId="0" borderId="17" xfId="0" applyFont="1" applyBorder="1" applyAlignment="1">
      <alignment horizontal="center" vertical="center"/>
    </xf>
    <xf numFmtId="0" fontId="29" fillId="0" borderId="17" xfId="0" applyFont="1" applyBorder="1" applyAlignment="1">
      <alignment vertical="center"/>
    </xf>
    <xf numFmtId="0" fontId="34" fillId="2" borderId="17" xfId="0" applyFont="1" applyFill="1" applyBorder="1" applyAlignment="1">
      <alignment horizontal="center" vertical="center"/>
    </xf>
    <xf numFmtId="0" fontId="34" fillId="2" borderId="17" xfId="0" applyFont="1" applyFill="1" applyBorder="1" applyAlignment="1">
      <alignment horizontal="left" vertical="center" wrapText="1"/>
    </xf>
    <xf numFmtId="0" fontId="30" fillId="0" borderId="17" xfId="0" applyFont="1" applyBorder="1" applyAlignment="1">
      <alignment vertical="center"/>
    </xf>
    <xf numFmtId="0" fontId="6" fillId="0" borderId="17" xfId="1" applyFont="1" applyBorder="1" applyAlignment="1" applyProtection="1">
      <alignment horizontal="center" vertical="center"/>
    </xf>
    <xf numFmtId="0" fontId="29" fillId="0" borderId="17" xfId="0" applyFont="1" applyBorder="1" applyAlignment="1">
      <alignment horizontal="right" vertical="center" wrapText="1"/>
    </xf>
    <xf numFmtId="0" fontId="32" fillId="2" borderId="17" xfId="0" applyFont="1" applyFill="1" applyBorder="1" applyAlignment="1">
      <alignment horizontal="center" vertical="center"/>
    </xf>
    <xf numFmtId="164" fontId="32" fillId="2" borderId="17" xfId="0" applyNumberFormat="1" applyFont="1" applyFill="1" applyBorder="1" applyAlignment="1">
      <alignment horizontal="center" vertical="center"/>
    </xf>
    <xf numFmtId="0" fontId="6" fillId="3" borderId="17" xfId="3"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0" borderId="17" xfId="0" applyFont="1" applyBorder="1" applyAlignment="1">
      <alignment vertical="center"/>
    </xf>
    <xf numFmtId="0" fontId="6" fillId="0" borderId="17" xfId="0" applyFont="1" applyBorder="1" applyAlignment="1">
      <alignment horizontal="left" vertical="center"/>
    </xf>
    <xf numFmtId="14" fontId="6" fillId="0" borderId="17" xfId="0" applyNumberFormat="1" applyFont="1" applyBorder="1" applyAlignment="1">
      <alignment horizontal="center" vertical="center"/>
    </xf>
    <xf numFmtId="0" fontId="6" fillId="0" borderId="17" xfId="0" applyFont="1" applyBorder="1" applyAlignment="1">
      <alignment horizontal="left" vertical="center" wrapText="1"/>
    </xf>
    <xf numFmtId="0" fontId="32" fillId="5" borderId="17" xfId="0" applyFont="1" applyFill="1" applyBorder="1" applyAlignment="1">
      <alignment vertical="center"/>
    </xf>
    <xf numFmtId="0" fontId="17" fillId="0" borderId="17" xfId="0" applyFont="1" applyBorder="1" applyAlignment="1">
      <alignment vertical="center"/>
    </xf>
    <xf numFmtId="0" fontId="32" fillId="10" borderId="17" xfId="0" applyFont="1" applyFill="1" applyBorder="1" applyAlignment="1">
      <alignment horizontal="left" vertical="center"/>
    </xf>
    <xf numFmtId="164" fontId="32" fillId="10" borderId="17" xfId="0" applyNumberFormat="1" applyFont="1" applyFill="1" applyBorder="1" applyAlignment="1">
      <alignment horizontal="left" vertical="center"/>
    </xf>
    <xf numFmtId="14" fontId="6" fillId="0" borderId="17" xfId="0" applyNumberFormat="1" applyFont="1" applyBorder="1" applyAlignment="1">
      <alignment horizontal="left" vertical="center"/>
    </xf>
    <xf numFmtId="0" fontId="6" fillId="0" borderId="17" xfId="0" applyFont="1" applyBorder="1" applyAlignment="1">
      <alignment vertical="center" wrapText="1"/>
    </xf>
    <xf numFmtId="0" fontId="35" fillId="10" borderId="17" xfId="0" applyFont="1" applyFill="1" applyBorder="1" applyAlignment="1">
      <alignment horizontal="center" vertical="center"/>
    </xf>
    <xf numFmtId="164" fontId="35" fillId="10" borderId="17" xfId="0" applyNumberFormat="1" applyFont="1" applyFill="1" applyBorder="1" applyAlignment="1">
      <alignment horizontal="center" vertical="center"/>
    </xf>
    <xf numFmtId="0" fontId="24" fillId="0" borderId="17" xfId="0" applyFont="1" applyBorder="1" applyAlignment="1">
      <alignment horizontal="left" vertical="center"/>
    </xf>
    <xf numFmtId="0" fontId="0" fillId="0" borderId="17" xfId="0" applyBorder="1" applyAlignment="1">
      <alignment vertical="center"/>
    </xf>
    <xf numFmtId="0" fontId="39" fillId="0" borderId="0" xfId="0" applyFont="1"/>
    <xf numFmtId="0" fontId="6" fillId="0" borderId="15" xfId="0" applyFont="1" applyBorder="1" applyAlignment="1">
      <alignment horizontal="left" vertical="top" wrapText="1"/>
    </xf>
    <xf numFmtId="0" fontId="32" fillId="11" borderId="17" xfId="0" applyFont="1" applyFill="1" applyBorder="1" applyAlignment="1">
      <alignment horizontal="left" vertical="top" wrapText="1"/>
    </xf>
    <xf numFmtId="164" fontId="32" fillId="11" borderId="17" xfId="0" applyNumberFormat="1" applyFont="1" applyFill="1" applyBorder="1" applyAlignment="1">
      <alignment horizontal="left" vertical="top" wrapText="1"/>
    </xf>
    <xf numFmtId="0" fontId="35" fillId="10" borderId="17" xfId="0" applyFont="1" applyFill="1" applyBorder="1" applyAlignment="1">
      <alignment horizontal="center" vertical="center" wrapText="1"/>
    </xf>
    <xf numFmtId="0" fontId="6" fillId="0" borderId="0" xfId="0" applyFont="1" applyAlignment="1">
      <alignment horizontal="left" vertical="top" wrapText="1"/>
    </xf>
    <xf numFmtId="14" fontId="6" fillId="0" borderId="0" xfId="0" applyNumberFormat="1" applyFont="1" applyAlignment="1">
      <alignment horizontal="left" vertical="center"/>
    </xf>
    <xf numFmtId="0" fontId="6" fillId="0" borderId="0" xfId="0" applyFont="1" applyAlignment="1">
      <alignment vertical="center" wrapText="1"/>
    </xf>
    <xf numFmtId="164" fontId="35" fillId="10" borderId="17" xfId="0" applyNumberFormat="1" applyFont="1" applyFill="1" applyBorder="1" applyAlignment="1">
      <alignment horizontal="center" vertical="center" wrapText="1"/>
    </xf>
    <xf numFmtId="0" fontId="24" fillId="0" borderId="17" xfId="0" applyFont="1" applyBorder="1" applyAlignment="1">
      <alignment horizontal="left" vertical="center" wrapText="1"/>
    </xf>
    <xf numFmtId="0" fontId="6" fillId="0" borderId="17" xfId="0" applyFont="1" applyBorder="1" applyAlignment="1">
      <alignment horizontal="center" vertical="center" wrapText="1"/>
    </xf>
    <xf numFmtId="14" fontId="6" fillId="0" borderId="17" xfId="0" applyNumberFormat="1" applyFont="1" applyBorder="1" applyAlignment="1">
      <alignment horizontal="center" vertical="center" wrapText="1"/>
    </xf>
    <xf numFmtId="0" fontId="0" fillId="0" borderId="17" xfId="0" applyBorder="1" applyAlignment="1">
      <alignment vertical="center" wrapText="1"/>
    </xf>
    <xf numFmtId="0" fontId="0" fillId="0" borderId="0" xfId="0" applyAlignment="1">
      <alignment wrapText="1"/>
    </xf>
    <xf numFmtId="0" fontId="6" fillId="0" borderId="0" xfId="0" applyFont="1" applyAlignment="1">
      <alignment horizontal="left" vertical="top"/>
    </xf>
    <xf numFmtId="0" fontId="6" fillId="0" borderId="17" xfId="0" applyFont="1" applyBorder="1" applyAlignment="1">
      <alignment horizontal="left" vertical="top" wrapText="1"/>
    </xf>
    <xf numFmtId="14" fontId="6" fillId="0" borderId="17" xfId="0" applyNumberFormat="1" applyFont="1" applyBorder="1" applyAlignment="1">
      <alignment horizontal="left" vertical="top" wrapText="1"/>
    </xf>
    <xf numFmtId="0" fontId="0" fillId="0" borderId="15"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vertical="top" wrapText="1"/>
    </xf>
    <xf numFmtId="0" fontId="0" fillId="0" borderId="0" xfId="0" applyAlignment="1">
      <alignment vertical="top" wrapText="1"/>
    </xf>
    <xf numFmtId="0" fontId="6" fillId="3" borderId="17" xfId="3" applyFont="1" applyFill="1" applyBorder="1" applyAlignment="1">
      <alignment horizontal="left" vertical="top" wrapText="1"/>
    </xf>
    <xf numFmtId="0" fontId="6" fillId="3" borderId="17" xfId="0" applyFont="1" applyFill="1" applyBorder="1" applyAlignment="1">
      <alignment horizontal="left" vertical="top" wrapText="1"/>
    </xf>
    <xf numFmtId="0" fontId="32" fillId="11" borderId="17" xfId="0" applyFont="1" applyFill="1" applyBorder="1" applyAlignment="1">
      <alignment horizontal="center" vertical="center" wrapText="1"/>
    </xf>
    <xf numFmtId="164" fontId="32" fillId="11" borderId="17" xfId="0" applyNumberFormat="1" applyFont="1" applyFill="1" applyBorder="1" applyAlignment="1">
      <alignment horizontal="center" vertical="center" wrapText="1"/>
    </xf>
    <xf numFmtId="0" fontId="6" fillId="0" borderId="17" xfId="0" applyFont="1" applyBorder="1" applyAlignment="1">
      <alignment horizontal="center" vertical="top" wrapText="1"/>
    </xf>
    <xf numFmtId="14" fontId="6" fillId="0" borderId="17" xfId="0" applyNumberFormat="1" applyFont="1" applyBorder="1" applyAlignment="1">
      <alignment horizontal="center" vertical="top" wrapText="1"/>
    </xf>
    <xf numFmtId="0" fontId="6" fillId="0" borderId="17" xfId="0" applyFont="1" applyBorder="1" applyAlignment="1">
      <alignment wrapText="1"/>
    </xf>
    <xf numFmtId="0" fontId="0" fillId="0" borderId="17" xfId="0" applyBorder="1"/>
    <xf numFmtId="0" fontId="0" fillId="0" borderId="17" xfId="0" applyBorder="1" applyAlignment="1">
      <alignment horizontal="left" vertical="top" wrapText="1"/>
    </xf>
    <xf numFmtId="0" fontId="24" fillId="0" borderId="20" xfId="0" applyFont="1" applyBorder="1" applyAlignment="1">
      <alignment horizontal="left" vertical="center" wrapText="1"/>
    </xf>
    <xf numFmtId="0" fontId="24" fillId="13" borderId="20" xfId="0" applyFont="1" applyFill="1" applyBorder="1" applyAlignment="1">
      <alignment horizontal="left" vertical="center" wrapText="1"/>
    </xf>
    <xf numFmtId="0" fontId="41" fillId="0" borderId="17" xfId="0" applyFont="1" applyBorder="1" applyAlignment="1">
      <alignment horizontal="center" vertical="center"/>
    </xf>
    <xf numFmtId="0" fontId="24" fillId="0" borderId="20" xfId="0" applyFont="1" applyBorder="1" applyAlignment="1">
      <alignment horizontal="center" vertical="center" wrapText="1"/>
    </xf>
    <xf numFmtId="0" fontId="24" fillId="0" borderId="22" xfId="0" applyFont="1" applyBorder="1" applyAlignment="1">
      <alignment horizontal="left" vertical="center" wrapText="1"/>
    </xf>
    <xf numFmtId="0" fontId="24" fillId="0" borderId="20" xfId="0" applyFont="1" applyBorder="1" applyAlignment="1">
      <alignment horizontal="left" vertical="center"/>
    </xf>
    <xf numFmtId="0" fontId="24" fillId="0" borderId="20" xfId="0" applyFont="1" applyBorder="1" applyAlignment="1">
      <alignment horizontal="center" vertical="center"/>
    </xf>
    <xf numFmtId="0" fontId="24" fillId="0" borderId="22" xfId="0" applyFont="1" applyBorder="1" applyAlignment="1">
      <alignment horizontal="left" vertical="center"/>
    </xf>
    <xf numFmtId="0" fontId="17" fillId="2" borderId="26" xfId="0" applyFont="1" applyFill="1" applyBorder="1" applyAlignment="1">
      <alignment horizontal="center" vertical="center"/>
    </xf>
    <xf numFmtId="0" fontId="17" fillId="2" borderId="30" xfId="0" applyFont="1" applyFill="1" applyBorder="1" applyAlignment="1">
      <alignment horizontal="center" vertical="center"/>
    </xf>
    <xf numFmtId="0" fontId="6" fillId="6" borderId="31" xfId="0" applyFont="1" applyFill="1" applyBorder="1" applyAlignment="1">
      <alignment horizontal="center" vertical="center"/>
    </xf>
    <xf numFmtId="0" fontId="6" fillId="0" borderId="31" xfId="0" applyFont="1" applyBorder="1"/>
    <xf numFmtId="0" fontId="17" fillId="6" borderId="31" xfId="0" applyFont="1" applyFill="1" applyBorder="1" applyAlignment="1">
      <alignment horizontal="center" vertical="center"/>
    </xf>
    <xf numFmtId="0" fontId="6" fillId="0" borderId="31" xfId="0" applyFont="1" applyBorder="1" applyAlignment="1">
      <alignment horizontal="center" vertical="center"/>
    </xf>
    <xf numFmtId="0" fontId="17" fillId="0" borderId="31" xfId="0" applyFont="1" applyBorder="1" applyAlignment="1">
      <alignment horizontal="center" vertical="center"/>
    </xf>
    <xf numFmtId="0" fontId="6" fillId="0" borderId="31" xfId="0" applyFont="1" applyBorder="1" applyAlignment="1">
      <alignment horizontal="center"/>
    </xf>
    <xf numFmtId="0" fontId="12" fillId="0" borderId="26" xfId="1" applyFont="1" applyBorder="1" applyAlignment="1" applyProtection="1">
      <alignment horizontal="center" vertical="center"/>
    </xf>
    <xf numFmtId="0" fontId="12" fillId="0" borderId="26" xfId="1" applyFont="1" applyBorder="1" applyAlignment="1" applyProtection="1">
      <alignment horizontal="center"/>
    </xf>
    <xf numFmtId="0" fontId="12" fillId="0" borderId="26" xfId="1" applyFont="1" applyBorder="1" applyAlignment="1" applyProtection="1">
      <alignment horizontal="center" vertical="top"/>
    </xf>
    <xf numFmtId="0" fontId="6" fillId="0" borderId="26" xfId="0" applyFont="1" applyBorder="1" applyAlignment="1">
      <alignment horizontal="center"/>
    </xf>
    <xf numFmtId="0" fontId="12" fillId="0" borderId="30" xfId="1" applyFont="1" applyBorder="1" applyProtection="1">
      <alignment vertical="center"/>
    </xf>
    <xf numFmtId="0" fontId="18" fillId="0" borderId="30" xfId="1" applyFont="1" applyBorder="1" applyAlignment="1" applyProtection="1">
      <alignment vertical="top" wrapText="1"/>
    </xf>
    <xf numFmtId="0" fontId="5" fillId="0" borderId="30" xfId="1" applyFont="1" applyBorder="1" applyAlignment="1" applyProtection="1">
      <alignment wrapText="1"/>
    </xf>
    <xf numFmtId="0" fontId="12" fillId="0" borderId="31" xfId="1" applyFont="1" applyBorder="1" applyProtection="1">
      <alignment vertical="center"/>
    </xf>
    <xf numFmtId="0" fontId="18" fillId="0" borderId="31" xfId="1" applyFont="1" applyBorder="1" applyAlignment="1" applyProtection="1">
      <alignment vertical="top" wrapText="1"/>
    </xf>
    <xf numFmtId="0" fontId="12" fillId="0" borderId="31" xfId="1" applyFont="1" applyBorder="1" applyAlignment="1" applyProtection="1"/>
    <xf numFmtId="0" fontId="19" fillId="0" borderId="31" xfId="1" applyFont="1" applyBorder="1" applyAlignment="1" applyProtection="1"/>
    <xf numFmtId="0" fontId="4" fillId="2" borderId="31" xfId="1" applyFont="1" applyFill="1" applyBorder="1" applyAlignment="1" applyProtection="1">
      <alignment horizontal="center" vertical="center"/>
    </xf>
    <xf numFmtId="0" fontId="4" fillId="2" borderId="31" xfId="1" applyFont="1" applyFill="1" applyBorder="1" applyAlignment="1" applyProtection="1">
      <alignment horizontal="center" vertical="center" wrapText="1"/>
    </xf>
    <xf numFmtId="0" fontId="16" fillId="0" borderId="26" xfId="0" applyFont="1" applyBorder="1" applyAlignment="1">
      <alignment horizontal="center"/>
    </xf>
    <xf numFmtId="0" fontId="16" fillId="0" borderId="26" xfId="0" applyFont="1" applyBorder="1" applyAlignment="1">
      <alignment vertical="center" wrapText="1"/>
    </xf>
    <xf numFmtId="0" fontId="5" fillId="0" borderId="31" xfId="1" applyFont="1" applyBorder="1" applyAlignment="1" applyProtection="1">
      <alignment horizontal="center"/>
    </xf>
    <xf numFmtId="165" fontId="5" fillId="0" borderId="31" xfId="2" applyNumberFormat="1" applyFont="1" applyBorder="1" applyAlignment="1" applyProtection="1">
      <alignment horizontal="center"/>
    </xf>
    <xf numFmtId="1" fontId="5" fillId="0" borderId="31" xfId="2" applyNumberFormat="1" applyFont="1" applyBorder="1" applyAlignment="1" applyProtection="1">
      <alignment horizontal="center"/>
    </xf>
    <xf numFmtId="0" fontId="16" fillId="0" borderId="30" xfId="0" applyFont="1" applyBorder="1" applyAlignment="1">
      <alignment horizontal="center"/>
    </xf>
    <xf numFmtId="0" fontId="16" fillId="0" borderId="30" xfId="0" applyFont="1" applyBorder="1" applyAlignment="1">
      <alignment vertical="center" wrapText="1"/>
    </xf>
    <xf numFmtId="0" fontId="16" fillId="0" borderId="33" xfId="0" applyFont="1" applyBorder="1" applyAlignment="1">
      <alignment horizontal="center"/>
    </xf>
    <xf numFmtId="0" fontId="16" fillId="0" borderId="33" xfId="0" applyFont="1" applyBorder="1" applyAlignment="1">
      <alignment vertical="center" wrapText="1"/>
    </xf>
    <xf numFmtId="0" fontId="6" fillId="3" borderId="34" xfId="3" applyFont="1" applyFill="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vertical="center"/>
    </xf>
    <xf numFmtId="0" fontId="6" fillId="3" borderId="34" xfId="0" applyFont="1" applyFill="1" applyBorder="1" applyAlignment="1">
      <alignment horizontal="left" vertical="center" wrapText="1"/>
    </xf>
    <xf numFmtId="0" fontId="6" fillId="0" borderId="34" xfId="0" applyFont="1" applyBorder="1" applyAlignment="1">
      <alignment horizontal="center" vertical="center"/>
    </xf>
    <xf numFmtId="14" fontId="6" fillId="0" borderId="34" xfId="0" applyNumberFormat="1" applyFont="1" applyBorder="1" applyAlignment="1">
      <alignment horizontal="center" vertical="center"/>
    </xf>
    <xf numFmtId="0" fontId="0" fillId="0" borderId="34" xfId="0" applyBorder="1" applyAlignment="1">
      <alignment vertical="center"/>
    </xf>
    <xf numFmtId="14" fontId="6" fillId="0" borderId="17" xfId="0" applyNumberFormat="1" applyFont="1" applyBorder="1"/>
    <xf numFmtId="0" fontId="5" fillId="6" borderId="31" xfId="4" applyFont="1" applyFill="1" applyBorder="1" applyAlignment="1">
      <alignment horizontal="center" vertical="center"/>
    </xf>
    <xf numFmtId="0" fontId="5" fillId="0" borderId="31" xfId="4" applyFont="1" applyBorder="1" applyAlignment="1">
      <alignment horizontal="center" vertical="center" wrapText="1"/>
    </xf>
    <xf numFmtId="0" fontId="5" fillId="0" borderId="31" xfId="4" applyFont="1" applyBorder="1" applyAlignment="1">
      <alignment horizontal="center" vertical="center"/>
    </xf>
    <xf numFmtId="14" fontId="6" fillId="0" borderId="17" xfId="0" applyNumberFormat="1" applyFont="1" applyBorder="1" applyAlignment="1">
      <alignment horizontal="left" vertical="top"/>
    </xf>
    <xf numFmtId="0" fontId="5" fillId="0" borderId="17" xfId="0" applyFont="1" applyBorder="1" applyAlignment="1">
      <alignment vertical="top"/>
    </xf>
    <xf numFmtId="14" fontId="6" fillId="0" borderId="17" xfId="0" applyNumberFormat="1" applyFont="1" applyBorder="1" applyAlignment="1">
      <alignment vertical="top"/>
    </xf>
    <xf numFmtId="0" fontId="5" fillId="3" borderId="0" xfId="0" applyFont="1" applyFill="1" applyAlignment="1">
      <alignment horizontal="left" vertical="top" wrapText="1"/>
    </xf>
    <xf numFmtId="0" fontId="5" fillId="0" borderId="0" xfId="0" applyFont="1" applyAlignment="1">
      <alignment vertical="top"/>
    </xf>
    <xf numFmtId="14" fontId="6" fillId="0" borderId="0" xfId="0" applyNumberFormat="1" applyFont="1" applyAlignment="1">
      <alignment vertical="top"/>
    </xf>
    <xf numFmtId="0" fontId="23" fillId="0" borderId="0" xfId="0" applyFont="1" applyAlignment="1">
      <alignment horizontal="center" vertical="top"/>
    </xf>
    <xf numFmtId="0" fontId="43" fillId="0" borderId="31" xfId="0" applyFont="1" applyBorder="1" applyAlignment="1">
      <alignment horizontal="center" vertical="top"/>
    </xf>
    <xf numFmtId="0" fontId="6" fillId="0" borderId="31" xfId="0" applyFont="1" applyBorder="1" applyAlignment="1">
      <alignment horizontal="center" vertical="top"/>
    </xf>
    <xf numFmtId="0" fontId="5" fillId="0" borderId="38" xfId="1" applyFont="1" applyBorder="1" applyAlignment="1" applyProtection="1"/>
    <xf numFmtId="0" fontId="5" fillId="0" borderId="38" xfId="1" applyFont="1" applyBorder="1" applyProtection="1">
      <alignment vertical="center"/>
    </xf>
    <xf numFmtId="0" fontId="5" fillId="0" borderId="38" xfId="1" applyFont="1" applyBorder="1" applyAlignment="1" applyProtection="1">
      <alignment horizontal="center" wrapText="1"/>
    </xf>
    <xf numFmtId="0" fontId="5" fillId="0" borderId="39" xfId="1" applyFont="1" applyBorder="1" applyAlignment="1" applyProtection="1">
      <alignment horizontal="center" wrapText="1"/>
    </xf>
    <xf numFmtId="0" fontId="24" fillId="0" borderId="39" xfId="0" applyFont="1" applyBorder="1" applyAlignment="1">
      <alignment horizontal="left" vertical="center" wrapText="1"/>
    </xf>
    <xf numFmtId="0" fontId="24" fillId="13" borderId="39" xfId="0" applyFont="1" applyFill="1" applyBorder="1" applyAlignment="1">
      <alignment horizontal="left" vertical="center" wrapText="1"/>
    </xf>
    <xf numFmtId="0" fontId="24" fillId="0" borderId="39" xfId="0" applyFont="1" applyBorder="1" applyAlignment="1">
      <alignment horizontal="left" vertical="center"/>
    </xf>
    <xf numFmtId="0" fontId="10" fillId="0" borderId="17" xfId="0" applyFont="1" applyBorder="1" applyAlignment="1">
      <alignment vertical="center"/>
    </xf>
    <xf numFmtId="0" fontId="17" fillId="0" borderId="32" xfId="0" applyFont="1" applyBorder="1" applyAlignment="1">
      <alignment horizontal="center" vertical="center"/>
    </xf>
    <xf numFmtId="0" fontId="17" fillId="0" borderId="16" xfId="0" applyFont="1" applyBorder="1" applyAlignment="1">
      <alignment horizontal="center" vertical="center"/>
    </xf>
    <xf numFmtId="0" fontId="17" fillId="0" borderId="22" xfId="0" applyFont="1" applyBorder="1" applyAlignment="1">
      <alignment horizontal="center" vertical="center"/>
    </xf>
    <xf numFmtId="0" fontId="6" fillId="0" borderId="31" xfId="0" applyFont="1" applyBorder="1" applyAlignment="1">
      <alignment horizontal="center" vertical="top"/>
    </xf>
    <xf numFmtId="0" fontId="6" fillId="0" borderId="31" xfId="0" applyFont="1" applyBorder="1" applyAlignment="1">
      <alignment horizontal="center" vertical="center"/>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23" xfId="0" applyFont="1" applyBorder="1" applyAlignment="1">
      <alignment horizontal="center" vertical="center"/>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28" xfId="0" applyFont="1" applyBorder="1" applyAlignment="1">
      <alignment horizontal="center" vertical="center"/>
    </xf>
    <xf numFmtId="0" fontId="17" fillId="0" borderId="29" xfId="0" applyFont="1" applyBorder="1" applyAlignment="1">
      <alignment horizontal="center" vertical="center"/>
    </xf>
    <xf numFmtId="0" fontId="6" fillId="0" borderId="26" xfId="0" applyFont="1" applyBorder="1" applyAlignment="1">
      <alignment horizontal="center"/>
    </xf>
    <xf numFmtId="0" fontId="12" fillId="0" borderId="26" xfId="1" applyFont="1" applyBorder="1" applyAlignment="1" applyProtection="1">
      <alignment horizontal="left"/>
    </xf>
    <xf numFmtId="0" fontId="12" fillId="0" borderId="27" xfId="1" applyFont="1" applyBorder="1" applyAlignment="1" applyProtection="1">
      <alignment horizontal="center" vertical="top"/>
    </xf>
    <xf numFmtId="0" fontId="12" fillId="0" borderId="28" xfId="1" applyFont="1" applyBorder="1" applyAlignment="1" applyProtection="1">
      <alignment horizontal="center" vertical="top"/>
    </xf>
    <xf numFmtId="0" fontId="12" fillId="0" borderId="29" xfId="1" applyFont="1" applyBorder="1" applyAlignment="1" applyProtection="1">
      <alignment horizontal="center" vertical="top"/>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0" fontId="7" fillId="0" borderId="0" xfId="1" applyFont="1" applyBorder="1" applyAlignment="1" applyProtection="1">
      <alignment horizontal="center"/>
    </xf>
    <xf numFmtId="0" fontId="12" fillId="0" borderId="26" xfId="1" applyFont="1" applyBorder="1" applyAlignment="1" applyProtection="1">
      <alignment horizontal="center"/>
    </xf>
    <xf numFmtId="164" fontId="12" fillId="0" borderId="31" xfId="1" applyNumberFormat="1" applyFont="1" applyBorder="1" applyAlignment="1" applyProtection="1">
      <alignment horizontal="center" vertical="center"/>
    </xf>
    <xf numFmtId="0" fontId="12" fillId="0" borderId="31" xfId="1" applyFont="1" applyBorder="1" applyAlignment="1" applyProtection="1">
      <alignment horizontal="center" vertical="center" wrapText="1"/>
    </xf>
    <xf numFmtId="0" fontId="18" fillId="0" borderId="30" xfId="1" applyFont="1" applyBorder="1" applyAlignment="1" applyProtection="1">
      <alignment vertical="top" wrapText="1"/>
    </xf>
    <xf numFmtId="0" fontId="12" fillId="0" borderId="31" xfId="1" applyFont="1" applyBorder="1" applyAlignment="1" applyProtection="1">
      <alignment horizontal="center" vertical="center"/>
    </xf>
    <xf numFmtId="15" fontId="6" fillId="0" borderId="27" xfId="0" applyNumberFormat="1" applyFont="1" applyBorder="1" applyAlignment="1">
      <alignment horizontal="center"/>
    </xf>
    <xf numFmtId="15" fontId="6" fillId="0" borderId="28" xfId="0" applyNumberFormat="1" applyFont="1" applyBorder="1" applyAlignment="1">
      <alignment horizontal="center"/>
    </xf>
    <xf numFmtId="15" fontId="6" fillId="0" borderId="29" xfId="0" applyNumberFormat="1" applyFont="1" applyBorder="1" applyAlignment="1">
      <alignment horizontal="center"/>
    </xf>
    <xf numFmtId="0" fontId="12" fillId="0" borderId="17" xfId="0" applyFont="1" applyBorder="1" applyAlignment="1">
      <alignment horizontal="left" vertical="center" wrapText="1"/>
    </xf>
    <xf numFmtId="0" fontId="5" fillId="0" borderId="17" xfId="0" applyFont="1" applyBorder="1" applyAlignment="1">
      <alignment horizontal="left" vertical="center" wrapText="1"/>
    </xf>
    <xf numFmtId="0" fontId="12" fillId="4" borderId="17" xfId="0" applyFont="1" applyFill="1" applyBorder="1" applyAlignment="1">
      <alignment horizontal="left" vertical="center"/>
    </xf>
    <xf numFmtId="0" fontId="12" fillId="4" borderId="17" xfId="0" applyFont="1" applyFill="1" applyBorder="1" applyAlignment="1">
      <alignment vertical="center"/>
    </xf>
    <xf numFmtId="0" fontId="4" fillId="2" borderId="17" xfId="0" applyFont="1" applyFill="1" applyBorder="1" applyAlignment="1">
      <alignment horizontal="center" vertical="center" wrapText="1"/>
    </xf>
    <xf numFmtId="0" fontId="17" fillId="0" borderId="17" xfId="0" applyFont="1" applyBorder="1" applyAlignment="1">
      <alignment horizontal="left" vertical="center"/>
    </xf>
    <xf numFmtId="0" fontId="28" fillId="0" borderId="17" xfId="0" applyFont="1" applyBorder="1" applyAlignment="1">
      <alignment horizontal="left" vertical="center"/>
    </xf>
    <xf numFmtId="0" fontId="32" fillId="2" borderId="17" xfId="0" applyFont="1" applyFill="1" applyBorder="1" applyAlignment="1">
      <alignment horizontal="center" vertical="center"/>
    </xf>
    <xf numFmtId="0" fontId="32" fillId="2" borderId="17" xfId="0" applyFont="1" applyFill="1" applyBorder="1" applyAlignment="1">
      <alignment horizontal="center" vertical="center" wrapText="1"/>
    </xf>
    <xf numFmtId="0" fontId="17" fillId="4" borderId="17" xfId="0" applyFont="1" applyFill="1" applyBorder="1" applyAlignment="1">
      <alignment vertical="center"/>
    </xf>
    <xf numFmtId="0" fontId="17" fillId="4" borderId="17" xfId="0" applyFont="1" applyFill="1" applyBorder="1" applyAlignment="1">
      <alignment horizontal="left" vertical="center"/>
    </xf>
    <xf numFmtId="0" fontId="17" fillId="4" borderId="18" xfId="0" applyFont="1" applyFill="1" applyBorder="1" applyAlignment="1">
      <alignment horizontal="left" vertical="center"/>
    </xf>
    <xf numFmtId="0" fontId="17" fillId="4" borderId="19" xfId="0" applyFont="1" applyFill="1" applyBorder="1" applyAlignment="1">
      <alignment horizontal="left" vertical="center"/>
    </xf>
    <xf numFmtId="0" fontId="17" fillId="4" borderId="20" xfId="0" applyFont="1" applyFill="1" applyBorder="1" applyAlignment="1">
      <alignment horizontal="left" vertical="center"/>
    </xf>
    <xf numFmtId="0" fontId="17" fillId="0" borderId="17" xfId="0" applyFont="1" applyBorder="1" applyAlignment="1">
      <alignment horizontal="left"/>
    </xf>
    <xf numFmtId="0" fontId="6" fillId="0" borderId="17" xfId="0" applyFont="1" applyBorder="1" applyAlignment="1">
      <alignment horizontal="left"/>
    </xf>
    <xf numFmtId="0" fontId="32" fillId="11" borderId="17" xfId="0" applyFont="1" applyFill="1" applyBorder="1" applyAlignment="1">
      <alignment horizontal="left" vertical="top" wrapText="1"/>
    </xf>
    <xf numFmtId="0" fontId="32" fillId="9" borderId="17" xfId="0" applyFont="1" applyFill="1" applyBorder="1" applyAlignment="1">
      <alignment horizontal="left" vertical="top" wrapText="1"/>
    </xf>
    <xf numFmtId="0" fontId="17" fillId="7" borderId="18" xfId="0" applyFont="1" applyFill="1" applyBorder="1" applyAlignment="1">
      <alignment horizontal="left" vertical="top" wrapText="1"/>
    </xf>
    <xf numFmtId="0" fontId="17" fillId="7" borderId="19" xfId="0" applyFont="1" applyFill="1" applyBorder="1" applyAlignment="1">
      <alignment horizontal="left" vertical="top" wrapText="1"/>
    </xf>
    <xf numFmtId="0" fontId="17" fillId="7" borderId="20" xfId="0" applyFont="1" applyFill="1" applyBorder="1" applyAlignment="1">
      <alignment horizontal="left" vertical="top" wrapText="1"/>
    </xf>
    <xf numFmtId="0" fontId="32" fillId="9" borderId="17" xfId="0" applyFont="1" applyFill="1" applyBorder="1" applyAlignment="1">
      <alignment horizontal="center" wrapText="1"/>
    </xf>
    <xf numFmtId="0" fontId="17" fillId="7" borderId="18" xfId="0" applyFont="1" applyFill="1" applyBorder="1" applyAlignment="1">
      <alignment horizontal="left" vertical="center" wrapText="1"/>
    </xf>
    <xf numFmtId="0" fontId="17" fillId="7" borderId="19" xfId="0" applyFont="1" applyFill="1" applyBorder="1" applyAlignment="1">
      <alignment horizontal="left" vertical="center" wrapText="1"/>
    </xf>
    <xf numFmtId="0" fontId="17" fillId="7" borderId="20" xfId="0" applyFont="1" applyFill="1" applyBorder="1" applyAlignment="1">
      <alignment horizontal="left" vertical="center" wrapText="1"/>
    </xf>
    <xf numFmtId="0" fontId="17" fillId="4" borderId="18" xfId="0" applyFont="1" applyFill="1" applyBorder="1" applyAlignment="1">
      <alignment horizontal="left" vertical="top"/>
    </xf>
    <xf numFmtId="0" fontId="17" fillId="4" borderId="19" xfId="0" applyFont="1" applyFill="1" applyBorder="1" applyAlignment="1">
      <alignment horizontal="left" vertical="top"/>
    </xf>
    <xf numFmtId="0" fontId="17" fillId="4" borderId="20" xfId="0" applyFont="1" applyFill="1" applyBorder="1" applyAlignment="1">
      <alignment horizontal="left" vertical="top"/>
    </xf>
    <xf numFmtId="0" fontId="32" fillId="11" borderId="17" xfId="0" applyFont="1" applyFill="1" applyBorder="1" applyAlignment="1">
      <alignment horizontal="center" vertical="center" wrapText="1"/>
    </xf>
    <xf numFmtId="0" fontId="17" fillId="4" borderId="18" xfId="0" applyFont="1" applyFill="1" applyBorder="1" applyAlignment="1">
      <alignment horizontal="left" vertical="top" wrapText="1"/>
    </xf>
    <xf numFmtId="0" fontId="17" fillId="4" borderId="19" xfId="0" applyFont="1" applyFill="1" applyBorder="1" applyAlignment="1">
      <alignment horizontal="left" vertical="top" wrapText="1"/>
    </xf>
    <xf numFmtId="0" fontId="17" fillId="4" borderId="20" xfId="0" applyFont="1" applyFill="1" applyBorder="1" applyAlignment="1">
      <alignment horizontal="left" vertical="top" wrapText="1"/>
    </xf>
    <xf numFmtId="0" fontId="6" fillId="0" borderId="17" xfId="0" applyFont="1" applyBorder="1" applyAlignment="1">
      <alignment horizontal="left" vertical="center"/>
    </xf>
    <xf numFmtId="0" fontId="32" fillId="8" borderId="17" xfId="0" applyFont="1" applyFill="1" applyBorder="1" applyAlignment="1">
      <alignment horizontal="left" vertical="center"/>
    </xf>
    <xf numFmtId="0" fontId="37" fillId="8" borderId="17" xfId="0" applyFont="1" applyFill="1" applyBorder="1" applyAlignment="1">
      <alignment horizontal="left" vertical="center"/>
    </xf>
    <xf numFmtId="0" fontId="32" fillId="10" borderId="17" xfId="0" applyFont="1" applyFill="1" applyBorder="1" applyAlignment="1">
      <alignment horizontal="left" vertical="center"/>
    </xf>
    <xf numFmtId="0" fontId="17" fillId="7" borderId="35" xfId="0" applyFont="1" applyFill="1" applyBorder="1" applyAlignment="1">
      <alignment horizontal="left" vertical="center"/>
    </xf>
    <xf numFmtId="0" fontId="17" fillId="7" borderId="36" xfId="0" applyFont="1" applyFill="1" applyBorder="1" applyAlignment="1">
      <alignment horizontal="left" vertical="center"/>
    </xf>
    <xf numFmtId="0" fontId="17" fillId="7" borderId="37" xfId="0" applyFont="1" applyFill="1" applyBorder="1" applyAlignment="1">
      <alignment horizontal="left" vertical="center"/>
    </xf>
    <xf numFmtId="0" fontId="17" fillId="4" borderId="40" xfId="0" applyFont="1" applyFill="1" applyBorder="1" applyAlignment="1">
      <alignment horizontal="left" vertical="center"/>
    </xf>
    <xf numFmtId="0" fontId="17" fillId="4" borderId="38" xfId="0" applyFont="1" applyFill="1" applyBorder="1" applyAlignment="1">
      <alignment horizontal="left" vertical="center"/>
    </xf>
    <xf numFmtId="0" fontId="17" fillId="4" borderId="39" xfId="0" applyFont="1" applyFill="1" applyBorder="1" applyAlignment="1">
      <alignment horizontal="left" vertical="center"/>
    </xf>
    <xf numFmtId="0" fontId="32" fillId="10" borderId="34" xfId="0" applyFont="1" applyFill="1" applyBorder="1" applyAlignment="1">
      <alignment horizontal="left" vertical="center"/>
    </xf>
    <xf numFmtId="0" fontId="32" fillId="10" borderId="16" xfId="0" applyFont="1" applyFill="1" applyBorder="1" applyAlignment="1">
      <alignment horizontal="left" vertical="center"/>
    </xf>
    <xf numFmtId="0" fontId="32" fillId="10" borderId="22" xfId="0" applyFont="1" applyFill="1" applyBorder="1" applyAlignment="1">
      <alignment horizontal="left" vertical="center"/>
    </xf>
    <xf numFmtId="0" fontId="32" fillId="10" borderId="17" xfId="0" applyFont="1" applyFill="1" applyBorder="1" applyAlignment="1">
      <alignment horizontal="left" vertical="center" wrapText="1"/>
    </xf>
    <xf numFmtId="0" fontId="17" fillId="7" borderId="18" xfId="0" applyFont="1" applyFill="1" applyBorder="1" applyAlignment="1">
      <alignment horizontal="left" vertical="center"/>
    </xf>
    <xf numFmtId="0" fontId="17" fillId="7" borderId="19" xfId="0" applyFont="1" applyFill="1" applyBorder="1" applyAlignment="1">
      <alignment horizontal="left" vertical="center"/>
    </xf>
    <xf numFmtId="0" fontId="17" fillId="7" borderId="20" xfId="0" applyFont="1" applyFill="1" applyBorder="1" applyAlignment="1">
      <alignment horizontal="left" vertical="center"/>
    </xf>
    <xf numFmtId="0" fontId="17" fillId="4" borderId="40" xfId="0" applyFont="1" applyFill="1" applyBorder="1" applyAlignment="1">
      <alignment horizontal="left" vertical="center" wrapText="1"/>
    </xf>
    <xf numFmtId="0" fontId="17" fillId="4" borderId="38" xfId="0" applyFont="1" applyFill="1" applyBorder="1" applyAlignment="1">
      <alignment horizontal="left" vertical="center" wrapText="1"/>
    </xf>
    <xf numFmtId="0" fontId="17" fillId="4" borderId="39" xfId="0" applyFont="1" applyFill="1" applyBorder="1" applyAlignment="1">
      <alignment horizontal="left" vertical="center" wrapText="1"/>
    </xf>
    <xf numFmtId="0" fontId="35" fillId="10" borderId="17" xfId="0" applyFont="1" applyFill="1" applyBorder="1" applyAlignment="1">
      <alignment horizontal="center" vertical="center" wrapText="1"/>
    </xf>
    <xf numFmtId="0" fontId="33" fillId="8" borderId="17" xfId="0" applyFont="1" applyFill="1" applyBorder="1" applyAlignment="1">
      <alignment horizontal="center" vertical="center" wrapText="1"/>
    </xf>
    <xf numFmtId="0" fontId="32" fillId="8" borderId="17" xfId="0" applyFont="1" applyFill="1" applyBorder="1" applyAlignment="1">
      <alignment horizontal="center" vertical="center" wrapText="1"/>
    </xf>
    <xf numFmtId="0" fontId="36" fillId="8" borderId="17" xfId="0" applyFont="1" applyFill="1" applyBorder="1" applyAlignment="1">
      <alignment horizontal="center" vertical="center" wrapText="1"/>
    </xf>
    <xf numFmtId="0" fontId="31" fillId="7" borderId="18" xfId="0" applyFont="1" applyFill="1" applyBorder="1" applyAlignment="1">
      <alignment horizontal="left" vertical="center" wrapText="1"/>
    </xf>
    <xf numFmtId="0" fontId="31" fillId="7" borderId="19" xfId="0" applyFont="1" applyFill="1" applyBorder="1" applyAlignment="1">
      <alignment horizontal="left" vertical="center" wrapText="1"/>
    </xf>
    <xf numFmtId="0" fontId="31" fillId="7" borderId="20" xfId="0" applyFont="1" applyFill="1" applyBorder="1" applyAlignment="1">
      <alignment horizontal="left" vertical="center" wrapText="1"/>
    </xf>
    <xf numFmtId="0" fontId="33" fillId="8" borderId="17" xfId="0" applyFont="1" applyFill="1" applyBorder="1" applyAlignment="1">
      <alignment horizontal="center" vertical="center"/>
    </xf>
    <xf numFmtId="0" fontId="32" fillId="8" borderId="17" xfId="0" applyFont="1" applyFill="1" applyBorder="1" applyAlignment="1">
      <alignment horizontal="center" vertical="center"/>
    </xf>
    <xf numFmtId="0" fontId="36" fillId="8" borderId="17" xfId="0" applyFont="1" applyFill="1" applyBorder="1" applyAlignment="1">
      <alignment horizontal="center" vertical="center"/>
    </xf>
    <xf numFmtId="0" fontId="31" fillId="7" borderId="18" xfId="0" applyFont="1" applyFill="1" applyBorder="1" applyAlignment="1">
      <alignment horizontal="left" vertical="center"/>
    </xf>
    <xf numFmtId="0" fontId="31" fillId="7" borderId="19" xfId="0" applyFont="1" applyFill="1" applyBorder="1" applyAlignment="1">
      <alignment horizontal="left" vertical="center"/>
    </xf>
    <xf numFmtId="0" fontId="31" fillId="7" borderId="20" xfId="0" applyFont="1" applyFill="1" applyBorder="1" applyAlignment="1">
      <alignment horizontal="left" vertical="center"/>
    </xf>
    <xf numFmtId="0" fontId="35" fillId="10" borderId="17" xfId="0" applyFont="1" applyFill="1" applyBorder="1" applyAlignment="1">
      <alignment horizontal="center" vertical="center"/>
    </xf>
    <xf numFmtId="0" fontId="40" fillId="8" borderId="17" xfId="0" applyFont="1" applyFill="1" applyBorder="1" applyAlignment="1">
      <alignment horizontal="center" vertical="center"/>
    </xf>
  </cellXfs>
  <cellStyles count="5">
    <cellStyle name="Hyperlink" xfId="4" builtinId="8"/>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185057</xdr:colOff>
      <xdr:row>5</xdr:row>
      <xdr:rowOff>119744</xdr:rowOff>
    </xdr:from>
    <xdr:to>
      <xdr:col>4</xdr:col>
      <xdr:colOff>1216479</xdr:colOff>
      <xdr:row>5</xdr:row>
      <xdr:rowOff>5131527</xdr:rowOff>
    </xdr:to>
    <xdr:pic>
      <xdr:nvPicPr>
        <xdr:cNvPr id="3" name="Picture 2">
          <a:extLst>
            <a:ext uri="{FF2B5EF4-FFF2-40B4-BE49-F238E27FC236}">
              <a16:creationId xmlns:a16="http://schemas.microsoft.com/office/drawing/2014/main" id="{98E8F785-2B14-48D6-109A-766760F84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057" y="1175658"/>
          <a:ext cx="9013372" cy="5011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4</xdr:col>
      <xdr:colOff>1057275</xdr:colOff>
      <xdr:row>26</xdr:row>
      <xdr:rowOff>131445</xdr:rowOff>
    </xdr:to>
    <xdr:pic>
      <xdr:nvPicPr>
        <xdr:cNvPr id="8" name="Ảnh 1">
          <a:extLst>
            <a:ext uri="{FF2B5EF4-FFF2-40B4-BE49-F238E27FC236}">
              <a16:creationId xmlns:a16="http://schemas.microsoft.com/office/drawing/2014/main" id="{061C555D-DB71-2094-2229-93FB3109D1D7}"/>
            </a:ext>
          </a:extLst>
        </xdr:cNvPr>
        <xdr:cNvPicPr>
          <a:picLocks noChangeAspect="1"/>
        </xdr:cNvPicPr>
      </xdr:nvPicPr>
      <xdr:blipFill>
        <a:blip xmlns:r="http://schemas.openxmlformats.org/officeDocument/2006/relationships" r:embed="rId1"/>
        <a:stretch>
          <a:fillRect/>
        </a:stretch>
      </xdr:blipFill>
      <xdr:spPr>
        <a:xfrm>
          <a:off x="0" y="1190625"/>
          <a:ext cx="6505575" cy="38290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3</xdr:col>
      <xdr:colOff>1095375</xdr:colOff>
      <xdr:row>25</xdr:row>
      <xdr:rowOff>0</xdr:rowOff>
    </xdr:to>
    <xdr:pic>
      <xdr:nvPicPr>
        <xdr:cNvPr id="2" name="Ảnh 1">
          <a:extLst>
            <a:ext uri="{FF2B5EF4-FFF2-40B4-BE49-F238E27FC236}">
              <a16:creationId xmlns:a16="http://schemas.microsoft.com/office/drawing/2014/main" id="{D0B6D508-AC8E-3193-1567-9EFC1311594B}"/>
            </a:ext>
          </a:extLst>
        </xdr:cNvPr>
        <xdr:cNvPicPr>
          <a:picLocks noChangeAspect="1"/>
        </xdr:cNvPicPr>
      </xdr:nvPicPr>
      <xdr:blipFill>
        <a:blip xmlns:r="http://schemas.openxmlformats.org/officeDocument/2006/relationships" r:embed="rId1"/>
        <a:stretch>
          <a:fillRect/>
        </a:stretch>
      </xdr:blipFill>
      <xdr:spPr>
        <a:xfrm>
          <a:off x="0" y="1238250"/>
          <a:ext cx="5829300" cy="36195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206490</xdr:colOff>
      <xdr:row>5</xdr:row>
      <xdr:rowOff>163286</xdr:rowOff>
    </xdr:from>
    <xdr:to>
      <xdr:col>3</xdr:col>
      <xdr:colOff>1464943</xdr:colOff>
      <xdr:row>26</xdr:row>
      <xdr:rowOff>46809</xdr:rowOff>
    </xdr:to>
    <xdr:pic>
      <xdr:nvPicPr>
        <xdr:cNvPr id="2" name="Picture 1">
          <a:extLst>
            <a:ext uri="{FF2B5EF4-FFF2-40B4-BE49-F238E27FC236}">
              <a16:creationId xmlns:a16="http://schemas.microsoft.com/office/drawing/2014/main" id="{98C171F2-F111-1CE7-DF15-114F4557D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490" y="1404257"/>
          <a:ext cx="6267243" cy="3769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133350</xdr:colOff>
      <xdr:row>5</xdr:row>
      <xdr:rowOff>114300</xdr:rowOff>
    </xdr:from>
    <xdr:to>
      <xdr:col>3</xdr:col>
      <xdr:colOff>2167074</xdr:colOff>
      <xdr:row>24</xdr:row>
      <xdr:rowOff>141029</xdr:rowOff>
    </xdr:to>
    <xdr:pic>
      <xdr:nvPicPr>
        <xdr:cNvPr id="2" name="Ảnh 1">
          <a:extLst>
            <a:ext uri="{FF2B5EF4-FFF2-40B4-BE49-F238E27FC236}">
              <a16:creationId xmlns:a16="http://schemas.microsoft.com/office/drawing/2014/main" id="{9D3C7ADE-13EA-4BAF-952F-1DA423815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133475"/>
          <a:ext cx="5786574" cy="364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200025</xdr:colOff>
      <xdr:row>5</xdr:row>
      <xdr:rowOff>171450</xdr:rowOff>
    </xdr:from>
    <xdr:to>
      <xdr:col>3</xdr:col>
      <xdr:colOff>1262199</xdr:colOff>
      <xdr:row>24</xdr:row>
      <xdr:rowOff>17818</xdr:rowOff>
    </xdr:to>
    <xdr:pic>
      <xdr:nvPicPr>
        <xdr:cNvPr id="2" name="Ảnh 1">
          <a:extLst>
            <a:ext uri="{FF2B5EF4-FFF2-40B4-BE49-F238E27FC236}">
              <a16:creationId xmlns:a16="http://schemas.microsoft.com/office/drawing/2014/main" id="{0E9FA0E2-E9FF-4301-8C9C-39EEF2E9E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219200"/>
          <a:ext cx="5615124" cy="3465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419100</xdr:colOff>
      <xdr:row>5</xdr:row>
      <xdr:rowOff>113520</xdr:rowOff>
    </xdr:from>
    <xdr:to>
      <xdr:col>4</xdr:col>
      <xdr:colOff>1459598</xdr:colOff>
      <xdr:row>28</xdr:row>
      <xdr:rowOff>60249</xdr:rowOff>
    </xdr:to>
    <xdr:pic>
      <xdr:nvPicPr>
        <xdr:cNvPr id="5" name="Picture 4">
          <a:extLst>
            <a:ext uri="{FF2B5EF4-FFF2-40B4-BE49-F238E27FC236}">
              <a16:creationId xmlns:a16="http://schemas.microsoft.com/office/drawing/2014/main" id="{8076ABD0-CF9D-A4AE-1996-7AD75D6F198B}"/>
            </a:ext>
          </a:extLst>
        </xdr:cNvPr>
        <xdr:cNvPicPr>
          <a:picLocks noChangeAspect="1"/>
        </xdr:cNvPicPr>
      </xdr:nvPicPr>
      <xdr:blipFill>
        <a:blip xmlns:r="http://schemas.openxmlformats.org/officeDocument/2006/relationships" r:embed="rId1"/>
        <a:stretch>
          <a:fillRect/>
        </a:stretch>
      </xdr:blipFill>
      <xdr:spPr>
        <a:xfrm>
          <a:off x="419100" y="1332720"/>
          <a:ext cx="8995778" cy="4152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141515</xdr:colOff>
      <xdr:row>5</xdr:row>
      <xdr:rowOff>10885</xdr:rowOff>
    </xdr:from>
    <xdr:to>
      <xdr:col>3</xdr:col>
      <xdr:colOff>1871067</xdr:colOff>
      <xdr:row>5</xdr:row>
      <xdr:rowOff>4310742</xdr:rowOff>
    </xdr:to>
    <xdr:pic>
      <xdr:nvPicPr>
        <xdr:cNvPr id="3" name="Picture 2">
          <a:extLst>
            <a:ext uri="{FF2B5EF4-FFF2-40B4-BE49-F238E27FC236}">
              <a16:creationId xmlns:a16="http://schemas.microsoft.com/office/drawing/2014/main" id="{CA867434-EC71-5F85-983C-202034628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1" y="1055914"/>
          <a:ext cx="7760237" cy="429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598715</xdr:colOff>
      <xdr:row>5</xdr:row>
      <xdr:rowOff>0</xdr:rowOff>
    </xdr:from>
    <xdr:to>
      <xdr:col>11</xdr:col>
      <xdr:colOff>586316</xdr:colOff>
      <xdr:row>5</xdr:row>
      <xdr:rowOff>4321628</xdr:rowOff>
    </xdr:to>
    <xdr:pic>
      <xdr:nvPicPr>
        <xdr:cNvPr id="4" name="Picture 3">
          <a:extLst>
            <a:ext uri="{FF2B5EF4-FFF2-40B4-BE49-F238E27FC236}">
              <a16:creationId xmlns:a16="http://schemas.microsoft.com/office/drawing/2014/main" id="{A0CBFB5E-9813-8385-6BDA-439790233A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29058" y="1045029"/>
          <a:ext cx="7629372" cy="4321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5</xdr:row>
      <xdr:rowOff>409575</xdr:rowOff>
    </xdr:from>
    <xdr:to>
      <xdr:col>3</xdr:col>
      <xdr:colOff>2953720</xdr:colOff>
      <xdr:row>6</xdr:row>
      <xdr:rowOff>2733675</xdr:rowOff>
    </xdr:to>
    <xdr:pic>
      <xdr:nvPicPr>
        <xdr:cNvPr id="6" name="Picture 1">
          <a:extLst>
            <a:ext uri="{FF2B5EF4-FFF2-40B4-BE49-F238E27FC236}">
              <a16:creationId xmlns:a16="http://schemas.microsoft.com/office/drawing/2014/main" id="{36A36A6C-F1B0-AA1C-7917-F21C3F10D6E7}"/>
            </a:ext>
            <a:ext uri="{147F2762-F138-4A5C-976F-8EAC2B608ADB}">
              <a16:predDERef xmlns:a16="http://schemas.microsoft.com/office/drawing/2014/main" pred="{5421473D-08F3-F660-4BC8-B85309F00944}"/>
            </a:ext>
          </a:extLst>
        </xdr:cNvPr>
        <xdr:cNvPicPr>
          <a:picLocks noChangeAspect="1"/>
        </xdr:cNvPicPr>
      </xdr:nvPicPr>
      <xdr:blipFill>
        <a:blip xmlns:r="http://schemas.openxmlformats.org/officeDocument/2006/relationships" r:embed="rId1"/>
        <a:stretch>
          <a:fillRect/>
        </a:stretch>
      </xdr:blipFill>
      <xdr:spPr>
        <a:xfrm>
          <a:off x="371475" y="1438275"/>
          <a:ext cx="10267950" cy="4838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63132</xdr:colOff>
      <xdr:row>0</xdr:row>
      <xdr:rowOff>30480</xdr:rowOff>
    </xdr:from>
    <xdr:to>
      <xdr:col>11</xdr:col>
      <xdr:colOff>508324</xdr:colOff>
      <xdr:row>30</xdr:row>
      <xdr:rowOff>7376</xdr:rowOff>
    </xdr:to>
    <xdr:pic>
      <xdr:nvPicPr>
        <xdr:cNvPr id="4" name="Picture 3">
          <a:extLst>
            <a:ext uri="{FF2B5EF4-FFF2-40B4-BE49-F238E27FC236}">
              <a16:creationId xmlns:a16="http://schemas.microsoft.com/office/drawing/2014/main" id="{57545368-D166-CE41-0DE2-F0CD68E4B46C}"/>
            </a:ext>
          </a:extLst>
        </xdr:cNvPr>
        <xdr:cNvPicPr>
          <a:picLocks noChangeAspect="1"/>
        </xdr:cNvPicPr>
      </xdr:nvPicPr>
      <xdr:blipFill>
        <a:blip xmlns:r="http://schemas.openxmlformats.org/officeDocument/2006/relationships" r:embed="rId1"/>
        <a:stretch>
          <a:fillRect/>
        </a:stretch>
      </xdr:blipFill>
      <xdr:spPr>
        <a:xfrm>
          <a:off x="6768732" y="30480"/>
          <a:ext cx="5786812" cy="56156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3265</xdr:colOff>
      <xdr:row>0</xdr:row>
      <xdr:rowOff>0</xdr:rowOff>
    </xdr:from>
    <xdr:to>
      <xdr:col>10</xdr:col>
      <xdr:colOff>234041</xdr:colOff>
      <xdr:row>30</xdr:row>
      <xdr:rowOff>26408</xdr:rowOff>
    </xdr:to>
    <xdr:pic>
      <xdr:nvPicPr>
        <xdr:cNvPr id="3" name="Picture 2">
          <a:extLst>
            <a:ext uri="{FF2B5EF4-FFF2-40B4-BE49-F238E27FC236}">
              <a16:creationId xmlns:a16="http://schemas.microsoft.com/office/drawing/2014/main" id="{F9FACB86-1EBC-7700-27F5-A06451801305}"/>
            </a:ext>
          </a:extLst>
        </xdr:cNvPr>
        <xdr:cNvPicPr>
          <a:picLocks noChangeAspect="1"/>
        </xdr:cNvPicPr>
      </xdr:nvPicPr>
      <xdr:blipFill>
        <a:blip xmlns:r="http://schemas.openxmlformats.org/officeDocument/2006/relationships" r:embed="rId1"/>
        <a:stretch>
          <a:fillRect/>
        </a:stretch>
      </xdr:blipFill>
      <xdr:spPr>
        <a:xfrm>
          <a:off x="9865722" y="0"/>
          <a:ext cx="5303519" cy="5708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712643</xdr:colOff>
      <xdr:row>5</xdr:row>
      <xdr:rowOff>66867</xdr:rowOff>
    </xdr:from>
    <xdr:to>
      <xdr:col>3</xdr:col>
      <xdr:colOff>1322612</xdr:colOff>
      <xdr:row>29</xdr:row>
      <xdr:rowOff>62864</xdr:rowOff>
    </xdr:to>
    <xdr:pic>
      <xdr:nvPicPr>
        <xdr:cNvPr id="11" name="Picture 1">
          <a:extLst>
            <a:ext uri="{FF2B5EF4-FFF2-40B4-BE49-F238E27FC236}">
              <a16:creationId xmlns:a16="http://schemas.microsoft.com/office/drawing/2014/main" id="{61454B80-CB3E-57B6-7FB7-EEE3FCC7B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643" y="1066992"/>
          <a:ext cx="6935930" cy="4406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842682</xdr:colOff>
      <xdr:row>5</xdr:row>
      <xdr:rowOff>35859</xdr:rowOff>
    </xdr:from>
    <xdr:to>
      <xdr:col>3</xdr:col>
      <xdr:colOff>2018791</xdr:colOff>
      <xdr:row>29</xdr:row>
      <xdr:rowOff>154080</xdr:rowOff>
    </xdr:to>
    <xdr:pic>
      <xdr:nvPicPr>
        <xdr:cNvPr id="3" name="Picture 3">
          <a:extLst>
            <a:ext uri="{FF2B5EF4-FFF2-40B4-BE49-F238E27FC236}">
              <a16:creationId xmlns:a16="http://schemas.microsoft.com/office/drawing/2014/main" id="{A7D9B6D4-8798-4970-9E2F-66904436D6FF}"/>
            </a:ext>
            <a:ext uri="{147F2762-F138-4A5C-976F-8EAC2B608ADB}">
              <a16:predDERef xmlns:a16="http://schemas.microsoft.com/office/drawing/2014/main" pred="{61454B80-CB3E-57B6-7FB7-EEE3FCC7B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682" y="1255059"/>
          <a:ext cx="7143401" cy="44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76199</xdr:colOff>
      <xdr:row>5</xdr:row>
      <xdr:rowOff>43543</xdr:rowOff>
    </xdr:from>
    <xdr:to>
      <xdr:col>3</xdr:col>
      <xdr:colOff>839271</xdr:colOff>
      <xdr:row>29</xdr:row>
      <xdr:rowOff>2353</xdr:rowOff>
    </xdr:to>
    <xdr:pic>
      <xdr:nvPicPr>
        <xdr:cNvPr id="3" name="Picture 4">
          <a:extLst>
            <a:ext uri="{FF2B5EF4-FFF2-40B4-BE49-F238E27FC236}">
              <a16:creationId xmlns:a16="http://schemas.microsoft.com/office/drawing/2014/main" id="{F311D576-9F88-4167-B0AF-C72AB59326E8}"/>
            </a:ext>
            <a:ext uri="{147F2762-F138-4A5C-976F-8EAC2B608ADB}">
              <a16:predDERef xmlns:a16="http://schemas.microsoft.com/office/drawing/2014/main" pred="{09C411BE-05EB-26C9-679C-8809FDDC1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199" y="1284514"/>
          <a:ext cx="7229187" cy="4400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77932</xdr:colOff>
      <xdr:row>6</xdr:row>
      <xdr:rowOff>80598</xdr:rowOff>
    </xdr:from>
    <xdr:to>
      <xdr:col>2</xdr:col>
      <xdr:colOff>1375237</xdr:colOff>
      <xdr:row>25</xdr:row>
      <xdr:rowOff>89835</xdr:rowOff>
    </xdr:to>
    <xdr:pic>
      <xdr:nvPicPr>
        <xdr:cNvPr id="4" name="Picture 8">
          <a:extLst>
            <a:ext uri="{FF2B5EF4-FFF2-40B4-BE49-F238E27FC236}">
              <a16:creationId xmlns:a16="http://schemas.microsoft.com/office/drawing/2014/main" id="{A1C42B92-7596-4C62-B3EA-B0430712F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32" y="1461723"/>
          <a:ext cx="6105698" cy="3447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D21" sqref="D21"/>
    </sheetView>
  </sheetViews>
  <sheetFormatPr defaultColWidth="9.109375" defaultRowHeight="16.8"/>
  <cols>
    <col min="1" max="1" width="35.44140625" style="11" customWidth="1"/>
    <col min="2" max="2" width="41.5546875" style="11" customWidth="1"/>
    <col min="3" max="3" width="41" style="11" customWidth="1"/>
    <col min="4" max="4" width="41.88671875" style="11" customWidth="1"/>
    <col min="5" max="16384" width="9.109375" style="11"/>
  </cols>
  <sheetData>
    <row r="1" spans="1:5">
      <c r="A1" s="204" t="s">
        <v>0</v>
      </c>
      <c r="B1" s="205"/>
      <c r="C1" s="205"/>
      <c r="D1" s="206"/>
    </row>
    <row r="2" spans="1:5">
      <c r="A2" s="207"/>
      <c r="B2" s="208"/>
      <c r="C2" s="208"/>
      <c r="D2" s="209"/>
    </row>
    <row r="3" spans="1:5">
      <c r="A3" s="141" t="s">
        <v>1</v>
      </c>
      <c r="B3" s="210" t="s">
        <v>2</v>
      </c>
      <c r="C3" s="211"/>
      <c r="D3" s="212"/>
    </row>
    <row r="4" spans="1:5">
      <c r="A4" s="142" t="s">
        <v>3</v>
      </c>
      <c r="B4" s="142" t="s">
        <v>4</v>
      </c>
      <c r="C4" s="142" t="s">
        <v>5</v>
      </c>
      <c r="D4" s="142" t="s">
        <v>6</v>
      </c>
      <c r="E4" s="142" t="s">
        <v>7</v>
      </c>
    </row>
    <row r="5" spans="1:5">
      <c r="A5" s="143">
        <v>1</v>
      </c>
      <c r="B5" s="189" t="s">
        <v>8</v>
      </c>
      <c r="C5" s="179" t="s">
        <v>9</v>
      </c>
      <c r="D5" s="144">
        <v>12</v>
      </c>
      <c r="E5" s="145" t="s">
        <v>10</v>
      </c>
    </row>
    <row r="6" spans="1:5">
      <c r="A6" s="146">
        <v>2</v>
      </c>
      <c r="B6" s="190" t="s">
        <v>11</v>
      </c>
      <c r="C6" s="180" t="s">
        <v>11</v>
      </c>
      <c r="D6" s="144">
        <v>15</v>
      </c>
      <c r="E6" s="147" t="s">
        <v>10</v>
      </c>
    </row>
    <row r="7" spans="1:5">
      <c r="A7" s="203">
        <v>3</v>
      </c>
      <c r="B7" s="202" t="s">
        <v>12</v>
      </c>
      <c r="C7" s="180" t="s">
        <v>13</v>
      </c>
      <c r="D7" s="144">
        <v>14</v>
      </c>
      <c r="E7" s="199" t="s">
        <v>14</v>
      </c>
    </row>
    <row r="8" spans="1:5">
      <c r="A8" s="203"/>
      <c r="B8" s="202"/>
      <c r="C8" s="181" t="s">
        <v>15</v>
      </c>
      <c r="D8" s="144">
        <v>18</v>
      </c>
      <c r="E8" s="200"/>
    </row>
    <row r="9" spans="1:5">
      <c r="A9" s="203"/>
      <c r="B9" s="202"/>
      <c r="C9" s="181" t="s">
        <v>16</v>
      </c>
      <c r="D9" s="144">
        <v>18</v>
      </c>
      <c r="E9" s="201"/>
    </row>
    <row r="10" spans="1:5">
      <c r="A10" s="203">
        <v>4</v>
      </c>
      <c r="B10" s="202" t="s">
        <v>17</v>
      </c>
      <c r="C10" s="181" t="s">
        <v>18</v>
      </c>
      <c r="D10" s="144">
        <v>16</v>
      </c>
      <c r="E10" s="199" t="s">
        <v>14</v>
      </c>
    </row>
    <row r="11" spans="1:5">
      <c r="A11" s="203"/>
      <c r="B11" s="202"/>
      <c r="C11" s="181" t="s">
        <v>19</v>
      </c>
      <c r="D11" s="144">
        <v>15</v>
      </c>
      <c r="E11" s="200"/>
    </row>
    <row r="12" spans="1:5">
      <c r="A12" s="203"/>
      <c r="B12" s="202"/>
      <c r="C12" s="181" t="s">
        <v>20</v>
      </c>
      <c r="D12" s="144">
        <v>16</v>
      </c>
      <c r="E12" s="201"/>
    </row>
    <row r="13" spans="1:5">
      <c r="A13" s="203">
        <v>5</v>
      </c>
      <c r="B13" s="202" t="s">
        <v>21</v>
      </c>
      <c r="C13" s="181" t="s">
        <v>22</v>
      </c>
      <c r="D13" s="144">
        <v>20</v>
      </c>
      <c r="E13" s="199" t="s">
        <v>23</v>
      </c>
    </row>
    <row r="14" spans="1:5">
      <c r="A14" s="203"/>
      <c r="B14" s="202"/>
      <c r="C14" s="181" t="s">
        <v>24</v>
      </c>
      <c r="D14" s="144">
        <v>16</v>
      </c>
      <c r="E14" s="200"/>
    </row>
    <row r="15" spans="1:5">
      <c r="A15" s="203"/>
      <c r="B15" s="202"/>
      <c r="C15" s="181" t="s">
        <v>25</v>
      </c>
      <c r="D15" s="144">
        <v>16</v>
      </c>
      <c r="E15" s="201"/>
    </row>
    <row r="16" spans="1:5">
      <c r="A16" s="203">
        <v>6</v>
      </c>
      <c r="B16" s="202" t="s">
        <v>26</v>
      </c>
      <c r="C16" s="181" t="s">
        <v>27</v>
      </c>
      <c r="D16" s="144">
        <v>18</v>
      </c>
      <c r="E16" s="199" t="s">
        <v>28</v>
      </c>
    </row>
    <row r="17" spans="1:5">
      <c r="A17" s="203"/>
      <c r="B17" s="202"/>
      <c r="C17" s="181" t="s">
        <v>29</v>
      </c>
      <c r="D17" s="144">
        <v>13</v>
      </c>
      <c r="E17" s="200"/>
    </row>
    <row r="18" spans="1:5">
      <c r="A18" s="203"/>
      <c r="B18" s="202"/>
      <c r="C18" s="181" t="s">
        <v>30</v>
      </c>
      <c r="D18" s="144">
        <v>14</v>
      </c>
      <c r="E18" s="201"/>
    </row>
    <row r="19" spans="1:5">
      <c r="A19" s="146">
        <v>7</v>
      </c>
      <c r="B19" s="190" t="s">
        <v>31</v>
      </c>
      <c r="C19" s="181" t="s">
        <v>32</v>
      </c>
      <c r="D19" s="144">
        <v>20</v>
      </c>
      <c r="E19" s="148" t="s">
        <v>23</v>
      </c>
    </row>
    <row r="20" spans="1:5">
      <c r="D20" s="11">
        <f>SUM(D5:D19)</f>
        <v>241</v>
      </c>
    </row>
  </sheetData>
  <mergeCells count="14">
    <mergeCell ref="A13:A15"/>
    <mergeCell ref="B16:B18"/>
    <mergeCell ref="A16:A18"/>
    <mergeCell ref="A1:D2"/>
    <mergeCell ref="B3:D3"/>
    <mergeCell ref="B7:B9"/>
    <mergeCell ref="A7:A9"/>
    <mergeCell ref="B10:B12"/>
    <mergeCell ref="A10:A12"/>
    <mergeCell ref="E7:E9"/>
    <mergeCell ref="E10:E12"/>
    <mergeCell ref="E13:E15"/>
    <mergeCell ref="E16:E18"/>
    <mergeCell ref="B13:B15"/>
  </mergeCells>
  <hyperlinks>
    <hyperlink ref="C5" location="'Đăng nhập'!A1" display="Đăng nhập"/>
    <hyperlink ref="C6" location="'Đổi mk'!A1" display="Đổi mật khẩu"/>
    <hyperlink ref="C7" location="'Danh sách người dùng'!A1" display="Quản lý người dùng"/>
    <hyperlink ref="C8" location="'Thêm người dùng'!A1" display="Thêm tài khoản"/>
    <hyperlink ref="C9" location="'Cập nhật người dùng'!A1" display="Cập nhật tài khoản"/>
    <hyperlink ref="C10" location="'Danh sách loại văn bản'!A1" display="Quản lý loại văn bản"/>
    <hyperlink ref="C11" location="'Thêm loại văn bản'!A1" display="Thêm loại văn bản"/>
    <hyperlink ref="C12" location="'Cập nhật loại văn bản'!A1" display="Cập nhật loại văn bản"/>
    <hyperlink ref="C13" location="'Danh sách đơn vị'!A1" display="Quản lý đơn vị"/>
    <hyperlink ref="C14" location="'Thêm đơn vị'!A1" display="Thêm đơn vị"/>
    <hyperlink ref="C15" location="'Cập nhật đơn vị'!A1" display="Cập nhật đơn vị"/>
    <hyperlink ref="C16" location="'Danh sách ngành'!A1" display="Quản lý ngành"/>
    <hyperlink ref="C17" location="ThêmNgành!A1" display="Thêm ngành"/>
    <hyperlink ref="C18" location="'Cập nhật Ngành'!A1" display="Cập nhật ngành"/>
    <hyperlink ref="C19" location="'Quản lý phân quyền'!A1" display="Quản lý phân quyền"/>
  </hyperlink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51"/>
  <sheetViews>
    <sheetView zoomScale="70" zoomScaleNormal="70" workbookViewId="0">
      <selection activeCell="F5" sqref="F5"/>
    </sheetView>
  </sheetViews>
  <sheetFormatPr defaultColWidth="23.109375" defaultRowHeight="14.4"/>
  <cols>
    <col min="1" max="1" width="17" bestFit="1" customWidth="1"/>
    <col min="2" max="2" width="30.33203125" customWidth="1"/>
    <col min="3" max="3" width="47" customWidth="1"/>
    <col min="4" max="4" width="30.109375" customWidth="1"/>
    <col min="5" max="5" width="35.88671875" customWidth="1"/>
    <col min="6" max="6" width="37.33203125" customWidth="1"/>
    <col min="7" max="7" width="13.109375" customWidth="1"/>
    <col min="8" max="8" width="15.33203125" customWidth="1"/>
    <col min="9" max="9" width="15.88671875" customWidth="1"/>
    <col min="10" max="10" width="14.44140625" customWidth="1"/>
  </cols>
  <sheetData>
    <row r="1" spans="1:7" ht="22.8">
      <c r="A1" s="93" t="s">
        <v>67</v>
      </c>
      <c r="B1" s="235" t="s">
        <v>68</v>
      </c>
      <c r="C1" s="235"/>
      <c r="D1" s="235"/>
      <c r="E1" s="235"/>
      <c r="F1" s="235"/>
      <c r="G1" s="40"/>
    </row>
    <row r="2" spans="1:7" ht="22.8">
      <c r="A2" s="93" t="s">
        <v>69</v>
      </c>
      <c r="B2" s="262" t="s">
        <v>376</v>
      </c>
      <c r="C2" s="262"/>
      <c r="D2" s="262"/>
      <c r="E2" s="262"/>
      <c r="F2" s="262"/>
      <c r="G2" s="41"/>
    </row>
    <row r="3" spans="1:7" ht="16.8">
      <c r="A3" s="89"/>
      <c r="B3" s="74" t="s">
        <v>42</v>
      </c>
      <c r="C3" s="74" t="s">
        <v>43</v>
      </c>
      <c r="D3" s="74" t="s">
        <v>70</v>
      </c>
      <c r="E3" s="75" t="s">
        <v>45</v>
      </c>
      <c r="F3" s="74" t="s">
        <v>164</v>
      </c>
    </row>
    <row r="4" spans="1:7" ht="16.8">
      <c r="A4" s="94" t="s">
        <v>73</v>
      </c>
      <c r="B4" s="89">
        <v>16</v>
      </c>
      <c r="C4" s="89">
        <v>0</v>
      </c>
      <c r="D4" s="89">
        <v>0</v>
      </c>
      <c r="E4" s="89">
        <v>0</v>
      </c>
      <c r="F4" s="89">
        <f>B4</f>
        <v>16</v>
      </c>
    </row>
    <row r="5" spans="1:7" ht="16.8">
      <c r="A5" s="94" t="s">
        <v>74</v>
      </c>
      <c r="B5" s="89">
        <v>7</v>
      </c>
      <c r="C5" s="89">
        <v>0</v>
      </c>
      <c r="D5" s="89">
        <v>0</v>
      </c>
      <c r="E5" s="89">
        <v>0</v>
      </c>
      <c r="F5" s="89">
        <f>B5</f>
        <v>7</v>
      </c>
    </row>
    <row r="31" spans="1:13" ht="16.8">
      <c r="A31" s="272" t="s">
        <v>75</v>
      </c>
      <c r="B31" s="265" t="s">
        <v>7</v>
      </c>
      <c r="C31" s="265" t="s">
        <v>128</v>
      </c>
      <c r="D31" s="265" t="s">
        <v>77</v>
      </c>
      <c r="E31" s="275" t="s">
        <v>78</v>
      </c>
      <c r="F31" s="265" t="s">
        <v>79</v>
      </c>
      <c r="G31" s="263" t="s">
        <v>80</v>
      </c>
      <c r="H31" s="263"/>
      <c r="I31" s="263"/>
      <c r="J31" s="263"/>
      <c r="K31" s="263"/>
      <c r="L31" s="263"/>
      <c r="M31" s="263" t="s">
        <v>81</v>
      </c>
    </row>
    <row r="32" spans="1:13" ht="16.8">
      <c r="A32" s="273"/>
      <c r="B32" s="265"/>
      <c r="C32" s="265"/>
      <c r="D32" s="265"/>
      <c r="E32" s="275"/>
      <c r="F32" s="265"/>
      <c r="G32" s="263" t="s">
        <v>50</v>
      </c>
      <c r="H32" s="263"/>
      <c r="I32" s="263"/>
      <c r="J32" s="263" t="s">
        <v>51</v>
      </c>
      <c r="K32" s="263"/>
      <c r="L32" s="263"/>
      <c r="M32" s="264"/>
    </row>
    <row r="33" spans="1:13" ht="16.8">
      <c r="A33" s="274"/>
      <c r="B33" s="265"/>
      <c r="C33" s="265"/>
      <c r="D33" s="265"/>
      <c r="E33" s="275"/>
      <c r="F33" s="265"/>
      <c r="G33" s="95" t="s">
        <v>82</v>
      </c>
      <c r="H33" s="96" t="s">
        <v>83</v>
      </c>
      <c r="I33" s="95" t="s">
        <v>84</v>
      </c>
      <c r="J33" s="95" t="s">
        <v>82</v>
      </c>
      <c r="K33" s="95" t="s">
        <v>83</v>
      </c>
      <c r="L33" s="95" t="s">
        <v>84</v>
      </c>
      <c r="M33" s="264"/>
    </row>
    <row r="34" spans="1:13" ht="16.8">
      <c r="A34" s="276" t="s">
        <v>421</v>
      </c>
      <c r="B34" s="277"/>
      <c r="C34" s="277"/>
      <c r="D34" s="277"/>
      <c r="E34" s="277"/>
      <c r="F34" s="277"/>
      <c r="G34" s="277"/>
      <c r="H34" s="277"/>
      <c r="I34" s="277"/>
      <c r="J34" s="277"/>
      <c r="K34" s="277"/>
      <c r="L34" s="277"/>
      <c r="M34" s="278"/>
    </row>
    <row r="35" spans="1:13" s="108" customFormat="1" ht="40.200000000000003" customHeight="1">
      <c r="A35" s="118" t="s">
        <v>422</v>
      </c>
      <c r="B35" s="118" t="s">
        <v>423</v>
      </c>
      <c r="C35" s="118"/>
      <c r="D35" s="118"/>
      <c r="E35" s="118" t="s">
        <v>424</v>
      </c>
      <c r="F35" s="118" t="s">
        <v>424</v>
      </c>
      <c r="G35" s="118" t="s">
        <v>89</v>
      </c>
      <c r="H35" s="119">
        <v>45590</v>
      </c>
      <c r="I35" s="118" t="s">
        <v>170</v>
      </c>
      <c r="J35" s="118" t="s">
        <v>89</v>
      </c>
      <c r="K35" s="119"/>
      <c r="L35" s="118"/>
      <c r="M35" s="118"/>
    </row>
    <row r="36" spans="1:13" s="108" customFormat="1" ht="40.200000000000003" customHeight="1">
      <c r="A36" s="118" t="s">
        <v>425</v>
      </c>
      <c r="B36" s="118" t="s">
        <v>383</v>
      </c>
      <c r="C36" s="118"/>
      <c r="D36" s="118"/>
      <c r="E36" s="118" t="s">
        <v>426</v>
      </c>
      <c r="F36" s="118" t="s">
        <v>426</v>
      </c>
      <c r="G36" s="118" t="s">
        <v>89</v>
      </c>
      <c r="H36" s="119">
        <v>45590</v>
      </c>
      <c r="I36" s="118" t="s">
        <v>170</v>
      </c>
      <c r="J36" s="118" t="s">
        <v>89</v>
      </c>
      <c r="K36" s="119"/>
      <c r="L36" s="118"/>
      <c r="M36" s="118"/>
    </row>
    <row r="37" spans="1:13" s="108" customFormat="1" ht="40.200000000000003" customHeight="1">
      <c r="A37" s="118" t="s">
        <v>427</v>
      </c>
      <c r="B37" s="118" t="s">
        <v>386</v>
      </c>
      <c r="C37" s="118"/>
      <c r="D37" s="118"/>
      <c r="E37" s="118" t="s">
        <v>426</v>
      </c>
      <c r="F37" s="118" t="s">
        <v>426</v>
      </c>
      <c r="G37" s="118" t="s">
        <v>89</v>
      </c>
      <c r="H37" s="119">
        <v>45590</v>
      </c>
      <c r="I37" s="118" t="s">
        <v>170</v>
      </c>
      <c r="J37" s="118" t="s">
        <v>89</v>
      </c>
      <c r="K37" s="119"/>
      <c r="L37" s="118"/>
      <c r="M37" s="118"/>
    </row>
    <row r="38" spans="1:13" s="108" customFormat="1" ht="40.200000000000003" customHeight="1">
      <c r="A38" s="118" t="s">
        <v>428</v>
      </c>
      <c r="B38" s="118" t="s">
        <v>389</v>
      </c>
      <c r="C38" s="118"/>
      <c r="D38" s="118"/>
      <c r="E38" s="118" t="s">
        <v>429</v>
      </c>
      <c r="F38" s="118" t="s">
        <v>429</v>
      </c>
      <c r="G38" s="118"/>
      <c r="H38" s="119">
        <v>45590</v>
      </c>
      <c r="I38" s="118" t="s">
        <v>170</v>
      </c>
      <c r="J38" s="118" t="s">
        <v>89</v>
      </c>
      <c r="K38" s="119"/>
      <c r="L38" s="118"/>
      <c r="M38" s="118"/>
    </row>
    <row r="39" spans="1:13" s="108" customFormat="1" ht="40.200000000000003" customHeight="1">
      <c r="A39" s="118" t="s">
        <v>430</v>
      </c>
      <c r="B39" s="118" t="s">
        <v>245</v>
      </c>
      <c r="C39" s="118"/>
      <c r="D39" s="118"/>
      <c r="E39" s="118" t="s">
        <v>246</v>
      </c>
      <c r="F39" s="118" t="s">
        <v>246</v>
      </c>
      <c r="G39" s="118" t="s">
        <v>89</v>
      </c>
      <c r="H39" s="119">
        <v>45590</v>
      </c>
      <c r="I39" s="118" t="s">
        <v>170</v>
      </c>
      <c r="J39" s="118" t="s">
        <v>89</v>
      </c>
      <c r="K39" s="119"/>
      <c r="L39" s="118"/>
      <c r="M39" s="118"/>
    </row>
    <row r="40" spans="1:13" s="108" customFormat="1" ht="40.200000000000003" customHeight="1">
      <c r="A40" s="118" t="s">
        <v>431</v>
      </c>
      <c r="B40" s="118" t="s">
        <v>248</v>
      </c>
      <c r="C40" s="118"/>
      <c r="D40" s="118"/>
      <c r="E40" s="118" t="s">
        <v>246</v>
      </c>
      <c r="F40" s="118" t="s">
        <v>246</v>
      </c>
      <c r="G40" s="118" t="s">
        <v>89</v>
      </c>
      <c r="H40" s="119">
        <v>45590</v>
      </c>
      <c r="I40" s="118" t="s">
        <v>170</v>
      </c>
      <c r="J40" s="118" t="s">
        <v>89</v>
      </c>
      <c r="K40" s="119"/>
      <c r="L40" s="118"/>
      <c r="M40" s="118"/>
    </row>
    <row r="41" spans="1:13" s="108" customFormat="1" ht="40.200000000000003" customHeight="1">
      <c r="A41" s="118" t="s">
        <v>432</v>
      </c>
      <c r="B41" s="118" t="s">
        <v>394</v>
      </c>
      <c r="C41" s="118"/>
      <c r="D41" s="118"/>
      <c r="E41" s="118" t="s">
        <v>395</v>
      </c>
      <c r="F41" s="118" t="s">
        <v>395</v>
      </c>
      <c r="G41" s="118" t="s">
        <v>89</v>
      </c>
      <c r="H41" s="119">
        <v>45590</v>
      </c>
      <c r="I41" s="118" t="s">
        <v>170</v>
      </c>
      <c r="J41" s="118" t="s">
        <v>89</v>
      </c>
      <c r="K41" s="119"/>
      <c r="L41" s="118"/>
      <c r="M41" s="118"/>
    </row>
    <row r="42" spans="1:13" s="108" customFormat="1" ht="40.200000000000003" customHeight="1">
      <c r="A42" s="124" t="s">
        <v>433</v>
      </c>
      <c r="B42" s="124" t="s">
        <v>434</v>
      </c>
      <c r="C42" s="118"/>
      <c r="D42" s="118"/>
      <c r="E42" s="118" t="s">
        <v>435</v>
      </c>
      <c r="F42" s="118" t="s">
        <v>435</v>
      </c>
      <c r="G42" s="118" t="s">
        <v>89</v>
      </c>
      <c r="H42" s="119">
        <v>45590</v>
      </c>
      <c r="I42" s="118" t="s">
        <v>170</v>
      </c>
      <c r="J42" s="118" t="s">
        <v>89</v>
      </c>
      <c r="K42" s="119"/>
      <c r="L42" s="118"/>
      <c r="M42" s="118"/>
    </row>
    <row r="43" spans="1:13" s="108" customFormat="1" ht="40.200000000000003" customHeight="1">
      <c r="A43" s="118" t="s">
        <v>436</v>
      </c>
      <c r="B43" s="118" t="s">
        <v>437</v>
      </c>
      <c r="C43" s="118"/>
      <c r="D43" s="118"/>
      <c r="E43" s="118" t="s">
        <v>438</v>
      </c>
      <c r="F43" s="118" t="s">
        <v>438</v>
      </c>
      <c r="G43" s="118" t="s">
        <v>89</v>
      </c>
      <c r="H43" s="119">
        <v>45590</v>
      </c>
      <c r="I43" s="118" t="s">
        <v>170</v>
      </c>
      <c r="J43" s="118" t="s">
        <v>89</v>
      </c>
      <c r="K43" s="118"/>
      <c r="L43" s="118"/>
      <c r="M43" s="118"/>
    </row>
    <row r="44" spans="1:13" ht="16.8">
      <c r="A44" s="241" t="s">
        <v>439</v>
      </c>
      <c r="B44" s="242"/>
      <c r="C44" s="242"/>
      <c r="D44" s="242"/>
      <c r="E44" s="242"/>
      <c r="F44" s="242"/>
      <c r="G44" s="242"/>
      <c r="H44" s="242"/>
      <c r="I44" s="242"/>
      <c r="J44" s="242"/>
      <c r="K44" s="242"/>
      <c r="L44" s="242"/>
      <c r="M44" s="243"/>
    </row>
    <row r="45" spans="1:13" ht="84">
      <c r="A45" s="98" t="s">
        <v>440</v>
      </c>
      <c r="B45" s="98" t="s">
        <v>441</v>
      </c>
      <c r="C45" s="98" t="s">
        <v>442</v>
      </c>
      <c r="D45" s="98" t="s">
        <v>443</v>
      </c>
      <c r="E45" s="98" t="s">
        <v>444</v>
      </c>
      <c r="F45" s="98" t="s">
        <v>444</v>
      </c>
      <c r="G45" s="90" t="s">
        <v>89</v>
      </c>
      <c r="H45" s="97">
        <v>45590</v>
      </c>
      <c r="I45" s="90" t="s">
        <v>170</v>
      </c>
      <c r="J45" s="90" t="s">
        <v>89</v>
      </c>
      <c r="K45" s="97">
        <v>45590</v>
      </c>
      <c r="L45" s="90" t="s">
        <v>170</v>
      </c>
      <c r="M45" s="90"/>
    </row>
    <row r="46" spans="1:13" ht="67.2">
      <c r="A46" s="98" t="s">
        <v>445</v>
      </c>
      <c r="B46" s="98" t="s">
        <v>401</v>
      </c>
      <c r="C46" s="98" t="s">
        <v>446</v>
      </c>
      <c r="D46" s="98" t="s">
        <v>443</v>
      </c>
      <c r="E46" s="98" t="s">
        <v>447</v>
      </c>
      <c r="F46" s="98" t="s">
        <v>447</v>
      </c>
      <c r="G46" s="90" t="s">
        <v>89</v>
      </c>
      <c r="H46" s="97">
        <v>45590</v>
      </c>
      <c r="I46" s="90" t="s">
        <v>170</v>
      </c>
      <c r="J46" s="90" t="s">
        <v>89</v>
      </c>
      <c r="K46" s="97">
        <v>45590</v>
      </c>
      <c r="L46" s="90" t="s">
        <v>170</v>
      </c>
      <c r="M46" s="90"/>
    </row>
    <row r="47" spans="1:13" ht="50.4">
      <c r="A47" s="98" t="s">
        <v>448</v>
      </c>
      <c r="B47" s="98" t="s">
        <v>406</v>
      </c>
      <c r="C47" s="98" t="s">
        <v>449</v>
      </c>
      <c r="D47" s="98" t="s">
        <v>403</v>
      </c>
      <c r="E47" s="98" t="s">
        <v>450</v>
      </c>
      <c r="F47" s="98" t="s">
        <v>450</v>
      </c>
      <c r="G47" s="90" t="s">
        <v>89</v>
      </c>
      <c r="H47" s="97">
        <v>45590</v>
      </c>
      <c r="I47" s="90" t="s">
        <v>170</v>
      </c>
      <c r="J47" s="90" t="s">
        <v>89</v>
      </c>
      <c r="K47" s="97">
        <v>45590</v>
      </c>
      <c r="L47" s="90" t="s">
        <v>170</v>
      </c>
      <c r="M47" s="90"/>
    </row>
    <row r="48" spans="1:13" ht="67.2">
      <c r="A48" s="98" t="s">
        <v>451</v>
      </c>
      <c r="B48" s="98" t="s">
        <v>452</v>
      </c>
      <c r="C48" s="98" t="s">
        <v>453</v>
      </c>
      <c r="D48" s="98" t="s">
        <v>403</v>
      </c>
      <c r="E48" s="98" t="s">
        <v>454</v>
      </c>
      <c r="F48" s="98" t="s">
        <v>454</v>
      </c>
      <c r="G48" s="90" t="s">
        <v>89</v>
      </c>
      <c r="H48" s="97">
        <v>45590</v>
      </c>
      <c r="I48" s="90" t="s">
        <v>170</v>
      </c>
      <c r="J48" s="90" t="s">
        <v>89</v>
      </c>
      <c r="K48" s="97">
        <v>45590</v>
      </c>
      <c r="L48" s="90" t="s">
        <v>170</v>
      </c>
      <c r="M48" s="90"/>
    </row>
    <row r="49" spans="1:13" ht="84">
      <c r="A49" s="98" t="s">
        <v>455</v>
      </c>
      <c r="B49" s="98" t="s">
        <v>456</v>
      </c>
      <c r="C49" s="98" t="s">
        <v>457</v>
      </c>
      <c r="D49" s="98" t="s">
        <v>443</v>
      </c>
      <c r="E49" s="98" t="s">
        <v>458</v>
      </c>
      <c r="F49" s="98" t="s">
        <v>458</v>
      </c>
      <c r="G49" s="90" t="s">
        <v>89</v>
      </c>
      <c r="H49" s="97">
        <v>45590</v>
      </c>
      <c r="I49" s="90" t="s">
        <v>170</v>
      </c>
      <c r="J49" s="90" t="s">
        <v>89</v>
      </c>
      <c r="K49" s="97">
        <v>45590</v>
      </c>
      <c r="L49" s="90" t="s">
        <v>170</v>
      </c>
      <c r="M49" s="90"/>
    </row>
    <row r="50" spans="1:13" ht="84">
      <c r="A50" s="98" t="s">
        <v>459</v>
      </c>
      <c r="B50" s="98" t="s">
        <v>414</v>
      </c>
      <c r="C50" s="98" t="s">
        <v>460</v>
      </c>
      <c r="D50" s="98" t="s">
        <v>443</v>
      </c>
      <c r="E50" s="98" t="s">
        <v>461</v>
      </c>
      <c r="F50" s="98" t="s">
        <v>461</v>
      </c>
      <c r="G50" s="90" t="s">
        <v>89</v>
      </c>
      <c r="H50" s="97">
        <v>45590</v>
      </c>
      <c r="I50" s="90" t="s">
        <v>170</v>
      </c>
      <c r="J50" s="90" t="s">
        <v>89</v>
      </c>
      <c r="K50" s="97">
        <v>45590</v>
      </c>
      <c r="L50" s="90" t="s">
        <v>170</v>
      </c>
      <c r="M50" s="90"/>
    </row>
    <row r="51" spans="1:13" ht="67.2">
      <c r="A51" s="98" t="s">
        <v>462</v>
      </c>
      <c r="B51" s="98" t="s">
        <v>463</v>
      </c>
      <c r="C51" s="98" t="s">
        <v>464</v>
      </c>
      <c r="D51" s="98" t="s">
        <v>403</v>
      </c>
      <c r="E51" s="98" t="s">
        <v>465</v>
      </c>
      <c r="F51" s="98" t="s">
        <v>465</v>
      </c>
      <c r="G51" s="90" t="s">
        <v>89</v>
      </c>
      <c r="H51" s="97">
        <v>45590</v>
      </c>
      <c r="I51" s="90" t="s">
        <v>170</v>
      </c>
      <c r="J51" s="90"/>
      <c r="K51" s="97">
        <v>45590</v>
      </c>
      <c r="L51" s="90" t="s">
        <v>170</v>
      </c>
      <c r="M51" s="90"/>
    </row>
  </sheetData>
  <mergeCells count="14">
    <mergeCell ref="A44:M44"/>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5:J51 G35:G43 J35:J43 G45:G51">
      <formula1>"Passed,Untested,Failed,Blocked"</formula1>
      <formula2>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55"/>
  <sheetViews>
    <sheetView zoomScale="55" zoomScaleNormal="55" workbookViewId="0"/>
  </sheetViews>
  <sheetFormatPr defaultColWidth="36.33203125" defaultRowHeight="14.4"/>
  <sheetData>
    <row r="1" spans="1:7" ht="22.8">
      <c r="A1" s="93" t="s">
        <v>67</v>
      </c>
      <c r="B1" s="235" t="s">
        <v>68</v>
      </c>
      <c r="C1" s="235"/>
      <c r="D1" s="235"/>
      <c r="E1" s="235"/>
      <c r="F1" s="235"/>
      <c r="G1" s="40"/>
    </row>
    <row r="2" spans="1:7" ht="22.8">
      <c r="A2" s="93" t="s">
        <v>69</v>
      </c>
      <c r="B2" s="262" t="s">
        <v>466</v>
      </c>
      <c r="C2" s="262"/>
      <c r="D2" s="262"/>
      <c r="E2" s="262"/>
      <c r="F2" s="262"/>
      <c r="G2" s="41"/>
    </row>
    <row r="3" spans="1:7" ht="16.8">
      <c r="A3" s="89"/>
      <c r="B3" s="74" t="s">
        <v>42</v>
      </c>
      <c r="C3" s="74" t="s">
        <v>43</v>
      </c>
      <c r="D3" s="74" t="s">
        <v>70</v>
      </c>
      <c r="E3" s="75" t="s">
        <v>45</v>
      </c>
      <c r="F3" s="74" t="s">
        <v>164</v>
      </c>
    </row>
    <row r="4" spans="1:7" ht="16.8">
      <c r="A4" s="94" t="s">
        <v>73</v>
      </c>
      <c r="B4" s="89">
        <v>20</v>
      </c>
      <c r="C4" s="89">
        <v>0</v>
      </c>
      <c r="D4" s="89">
        <v>0</v>
      </c>
      <c r="E4" s="89">
        <v>0</v>
      </c>
      <c r="F4" s="89">
        <f>B4</f>
        <v>20</v>
      </c>
    </row>
    <row r="5" spans="1:7" ht="16.8">
      <c r="A5" s="94" t="s">
        <v>74</v>
      </c>
      <c r="B5" s="89">
        <v>1</v>
      </c>
      <c r="C5" s="89">
        <v>0</v>
      </c>
      <c r="D5" s="89">
        <v>0</v>
      </c>
      <c r="E5" s="89">
        <v>0</v>
      </c>
      <c r="F5" s="89">
        <f>B5</f>
        <v>1</v>
      </c>
    </row>
    <row r="31" spans="1:13" ht="17.399999999999999">
      <c r="A31" s="282" t="s">
        <v>75</v>
      </c>
      <c r="B31" s="282" t="s">
        <v>7</v>
      </c>
      <c r="C31" s="282" t="s">
        <v>128</v>
      </c>
      <c r="D31" s="282" t="s">
        <v>77</v>
      </c>
      <c r="E31" s="282" t="s">
        <v>78</v>
      </c>
      <c r="F31" s="282" t="s">
        <v>79</v>
      </c>
      <c r="G31" s="283" t="s">
        <v>80</v>
      </c>
      <c r="H31" s="283"/>
      <c r="I31" s="283"/>
      <c r="J31" s="283"/>
      <c r="K31" s="283"/>
      <c r="L31" s="283"/>
      <c r="M31" s="284" t="s">
        <v>81</v>
      </c>
    </row>
    <row r="32" spans="1:13" ht="17.399999999999999">
      <c r="A32" s="282"/>
      <c r="B32" s="282"/>
      <c r="C32" s="282"/>
      <c r="D32" s="282"/>
      <c r="E32" s="282"/>
      <c r="F32" s="282"/>
      <c r="G32" s="283" t="s">
        <v>50</v>
      </c>
      <c r="H32" s="283"/>
      <c r="I32" s="283"/>
      <c r="J32" s="283" t="s">
        <v>51</v>
      </c>
      <c r="K32" s="283"/>
      <c r="L32" s="283"/>
      <c r="M32" s="285"/>
    </row>
    <row r="33" spans="1:14" ht="15.6">
      <c r="A33" s="282"/>
      <c r="B33" s="282"/>
      <c r="C33" s="282"/>
      <c r="D33" s="282"/>
      <c r="E33" s="282"/>
      <c r="F33" s="282"/>
      <c r="G33" s="107" t="s">
        <v>82</v>
      </c>
      <c r="H33" s="111" t="s">
        <v>83</v>
      </c>
      <c r="I33" s="107" t="s">
        <v>84</v>
      </c>
      <c r="J33" s="107" t="s">
        <v>82</v>
      </c>
      <c r="K33" s="107" t="s">
        <v>83</v>
      </c>
      <c r="L33" s="107" t="s">
        <v>84</v>
      </c>
      <c r="M33" s="285"/>
    </row>
    <row r="34" spans="1:14" ht="15.6">
      <c r="A34" s="286" t="s">
        <v>467</v>
      </c>
      <c r="B34" s="287"/>
      <c r="C34" s="287"/>
      <c r="D34" s="287"/>
      <c r="E34" s="287"/>
      <c r="F34" s="287"/>
      <c r="G34" s="287"/>
      <c r="H34" s="287"/>
      <c r="I34" s="287"/>
      <c r="J34" s="287"/>
      <c r="K34" s="287"/>
      <c r="L34" s="287"/>
      <c r="M34" s="288"/>
    </row>
    <row r="35" spans="1:14" ht="33.6">
      <c r="A35" s="112" t="s">
        <v>468</v>
      </c>
      <c r="B35" s="133" t="s">
        <v>469</v>
      </c>
      <c r="C35" s="133" t="s">
        <v>470</v>
      </c>
      <c r="D35" s="133" t="s">
        <v>470</v>
      </c>
      <c r="E35" s="134" t="s">
        <v>173</v>
      </c>
      <c r="F35" s="134" t="s">
        <v>173</v>
      </c>
      <c r="G35" s="113" t="s">
        <v>89</v>
      </c>
      <c r="H35" s="135" t="s">
        <v>471</v>
      </c>
      <c r="I35" s="136" t="s">
        <v>472</v>
      </c>
      <c r="J35" s="113"/>
      <c r="K35" s="133" t="s">
        <v>470</v>
      </c>
      <c r="L35" s="133" t="s">
        <v>470</v>
      </c>
      <c r="M35" s="133" t="s">
        <v>470</v>
      </c>
    </row>
    <row r="36" spans="1:14" ht="33.6">
      <c r="A36" s="137" t="s">
        <v>473</v>
      </c>
      <c r="B36" s="195" t="s">
        <v>172</v>
      </c>
      <c r="C36" s="195" t="s">
        <v>470</v>
      </c>
      <c r="D36" s="195" t="s">
        <v>470</v>
      </c>
      <c r="E36" s="196" t="s">
        <v>173</v>
      </c>
      <c r="F36" s="134" t="s">
        <v>173</v>
      </c>
      <c r="G36" s="113" t="s">
        <v>89</v>
      </c>
      <c r="H36" s="135" t="s">
        <v>471</v>
      </c>
      <c r="I36" s="136" t="s">
        <v>472</v>
      </c>
      <c r="J36" s="113"/>
      <c r="K36" s="195" t="s">
        <v>470</v>
      </c>
      <c r="L36" s="195" t="s">
        <v>470</v>
      </c>
      <c r="M36" s="195" t="s">
        <v>470</v>
      </c>
    </row>
    <row r="37" spans="1:14" ht="33.6">
      <c r="A37" s="137" t="s">
        <v>474</v>
      </c>
      <c r="B37" s="195" t="s">
        <v>177</v>
      </c>
      <c r="C37" s="195" t="s">
        <v>470</v>
      </c>
      <c r="D37" s="195" t="s">
        <v>470</v>
      </c>
      <c r="E37" s="196" t="s">
        <v>178</v>
      </c>
      <c r="F37" s="134" t="s">
        <v>178</v>
      </c>
      <c r="G37" s="113" t="s">
        <v>89</v>
      </c>
      <c r="H37" s="135" t="s">
        <v>471</v>
      </c>
      <c r="I37" s="136" t="s">
        <v>472</v>
      </c>
      <c r="J37" s="113"/>
      <c r="K37" s="195" t="s">
        <v>470</v>
      </c>
      <c r="L37" s="195" t="s">
        <v>470</v>
      </c>
      <c r="M37" s="195" t="s">
        <v>470</v>
      </c>
    </row>
    <row r="38" spans="1:14" ht="33.6">
      <c r="A38" s="137" t="s">
        <v>475</v>
      </c>
      <c r="B38" s="195" t="s">
        <v>476</v>
      </c>
      <c r="C38" s="195" t="s">
        <v>470</v>
      </c>
      <c r="D38" s="195" t="s">
        <v>470</v>
      </c>
      <c r="E38" s="196" t="s">
        <v>173</v>
      </c>
      <c r="F38" s="134" t="s">
        <v>173</v>
      </c>
      <c r="G38" s="113" t="s">
        <v>89</v>
      </c>
      <c r="H38" s="135" t="s">
        <v>471</v>
      </c>
      <c r="I38" s="136" t="s">
        <v>472</v>
      </c>
      <c r="J38" s="113"/>
      <c r="K38" s="195" t="s">
        <v>470</v>
      </c>
      <c r="L38" s="195" t="s">
        <v>470</v>
      </c>
      <c r="M38" s="195" t="s">
        <v>470</v>
      </c>
    </row>
    <row r="39" spans="1:14" ht="50.4">
      <c r="A39" s="137" t="s">
        <v>477</v>
      </c>
      <c r="B39" s="195" t="s">
        <v>478</v>
      </c>
      <c r="C39" s="195" t="s">
        <v>470</v>
      </c>
      <c r="D39" s="195" t="s">
        <v>470</v>
      </c>
      <c r="E39" s="196" t="s">
        <v>173</v>
      </c>
      <c r="F39" s="134" t="s">
        <v>173</v>
      </c>
      <c r="G39" s="113" t="s">
        <v>89</v>
      </c>
      <c r="H39" s="135" t="s">
        <v>471</v>
      </c>
      <c r="I39" s="136" t="s">
        <v>472</v>
      </c>
      <c r="J39" s="113"/>
      <c r="K39" s="195" t="s">
        <v>470</v>
      </c>
      <c r="L39" s="195" t="s">
        <v>470</v>
      </c>
      <c r="M39" s="195" t="s">
        <v>470</v>
      </c>
    </row>
    <row r="40" spans="1:14" ht="33.6">
      <c r="A40" s="137" t="s">
        <v>479</v>
      </c>
      <c r="B40" s="195" t="s">
        <v>180</v>
      </c>
      <c r="C40" s="195" t="s">
        <v>470</v>
      </c>
      <c r="D40" s="195" t="s">
        <v>470</v>
      </c>
      <c r="E40" s="196" t="s">
        <v>178</v>
      </c>
      <c r="F40" s="134" t="s">
        <v>178</v>
      </c>
      <c r="G40" s="113" t="s">
        <v>89</v>
      </c>
      <c r="H40" s="135" t="s">
        <v>471</v>
      </c>
      <c r="I40" s="136" t="s">
        <v>472</v>
      </c>
      <c r="J40" s="113"/>
      <c r="K40" s="195" t="s">
        <v>470</v>
      </c>
      <c r="L40" s="195" t="s">
        <v>470</v>
      </c>
      <c r="M40" s="195" t="s">
        <v>470</v>
      </c>
    </row>
    <row r="41" spans="1:14" ht="33.6">
      <c r="A41" s="137" t="s">
        <v>480</v>
      </c>
      <c r="B41" s="195" t="s">
        <v>481</v>
      </c>
      <c r="C41" s="195" t="s">
        <v>470</v>
      </c>
      <c r="D41" s="195" t="s">
        <v>470</v>
      </c>
      <c r="E41" s="196" t="s">
        <v>178</v>
      </c>
      <c r="F41" s="134" t="s">
        <v>178</v>
      </c>
      <c r="G41" s="113" t="s">
        <v>89</v>
      </c>
      <c r="H41" s="135" t="s">
        <v>471</v>
      </c>
      <c r="I41" s="136" t="s">
        <v>472</v>
      </c>
      <c r="J41" s="113"/>
      <c r="K41" s="195" t="s">
        <v>470</v>
      </c>
      <c r="L41" s="195" t="s">
        <v>470</v>
      </c>
      <c r="M41" s="195" t="s">
        <v>470</v>
      </c>
    </row>
    <row r="42" spans="1:14" ht="33.6">
      <c r="A42" s="137" t="s">
        <v>482</v>
      </c>
      <c r="B42" s="195" t="s">
        <v>344</v>
      </c>
      <c r="C42" s="195" t="s">
        <v>470</v>
      </c>
      <c r="D42" s="195" t="s">
        <v>470</v>
      </c>
      <c r="E42" s="196" t="s">
        <v>173</v>
      </c>
      <c r="F42" s="134" t="s">
        <v>173</v>
      </c>
      <c r="G42" s="113" t="s">
        <v>89</v>
      </c>
      <c r="H42" s="135" t="s">
        <v>471</v>
      </c>
      <c r="I42" s="136" t="s">
        <v>472</v>
      </c>
      <c r="J42" s="113"/>
      <c r="K42" s="195" t="s">
        <v>470</v>
      </c>
      <c r="L42" s="195" t="s">
        <v>470</v>
      </c>
      <c r="M42" s="195" t="s">
        <v>470</v>
      </c>
    </row>
    <row r="43" spans="1:14" ht="33.6">
      <c r="A43" s="137" t="s">
        <v>483</v>
      </c>
      <c r="B43" s="195" t="s">
        <v>346</v>
      </c>
      <c r="C43" s="195" t="s">
        <v>470</v>
      </c>
      <c r="D43" s="195" t="s">
        <v>470</v>
      </c>
      <c r="E43" s="196" t="s">
        <v>173</v>
      </c>
      <c r="F43" s="134" t="s">
        <v>173</v>
      </c>
      <c r="G43" s="113" t="s">
        <v>89</v>
      </c>
      <c r="H43" s="135" t="s">
        <v>471</v>
      </c>
      <c r="I43" s="136" t="s">
        <v>472</v>
      </c>
      <c r="J43" s="113"/>
      <c r="K43" s="195" t="s">
        <v>470</v>
      </c>
      <c r="L43" s="195" t="s">
        <v>470</v>
      </c>
      <c r="M43" s="195" t="s">
        <v>470</v>
      </c>
      <c r="N43" s="38"/>
    </row>
    <row r="44" spans="1:14" ht="16.8">
      <c r="A44" s="279" t="s">
        <v>484</v>
      </c>
      <c r="B44" s="280"/>
      <c r="C44" s="280"/>
      <c r="D44" s="280"/>
      <c r="E44" s="280"/>
      <c r="F44" s="280"/>
      <c r="G44" s="280"/>
      <c r="H44" s="280"/>
      <c r="I44" s="280"/>
      <c r="J44" s="280"/>
      <c r="K44" s="280"/>
      <c r="L44" s="280"/>
      <c r="M44" s="281"/>
    </row>
    <row r="45" spans="1:14" ht="67.2">
      <c r="A45" s="88" t="s">
        <v>485</v>
      </c>
      <c r="B45" s="88" t="s">
        <v>486</v>
      </c>
      <c r="C45" s="88" t="s">
        <v>487</v>
      </c>
      <c r="D45" s="92" t="s">
        <v>132</v>
      </c>
      <c r="E45" s="92" t="s">
        <v>488</v>
      </c>
      <c r="F45" s="92" t="s">
        <v>489</v>
      </c>
      <c r="G45" s="113" t="s">
        <v>89</v>
      </c>
      <c r="H45" s="135" t="s">
        <v>471</v>
      </c>
      <c r="I45" s="113" t="s">
        <v>472</v>
      </c>
      <c r="J45" s="113"/>
      <c r="K45" s="114"/>
      <c r="L45" s="113"/>
      <c r="M45" s="115"/>
    </row>
    <row r="46" spans="1:14" ht="100.8">
      <c r="A46" s="88" t="s">
        <v>490</v>
      </c>
      <c r="B46" s="88" t="s">
        <v>491</v>
      </c>
      <c r="C46" s="88" t="s">
        <v>492</v>
      </c>
      <c r="D46" s="92" t="s">
        <v>132</v>
      </c>
      <c r="E46" s="92" t="s">
        <v>493</v>
      </c>
      <c r="F46" s="92" t="s">
        <v>493</v>
      </c>
      <c r="G46" s="113" t="s">
        <v>89</v>
      </c>
      <c r="H46" s="135" t="s">
        <v>471</v>
      </c>
      <c r="I46" s="113" t="s">
        <v>472</v>
      </c>
      <c r="J46" s="113"/>
      <c r="K46" s="114"/>
      <c r="L46" s="113"/>
      <c r="M46" s="115"/>
    </row>
    <row r="47" spans="1:14" ht="100.8">
      <c r="A47" s="88" t="s">
        <v>494</v>
      </c>
      <c r="B47" s="88" t="s">
        <v>495</v>
      </c>
      <c r="C47" s="88" t="s">
        <v>492</v>
      </c>
      <c r="D47" s="92" t="s">
        <v>132</v>
      </c>
      <c r="E47" s="92" t="s">
        <v>496</v>
      </c>
      <c r="F47" s="92" t="s">
        <v>496</v>
      </c>
      <c r="G47" s="113" t="s">
        <v>89</v>
      </c>
      <c r="H47" s="135" t="s">
        <v>471</v>
      </c>
      <c r="I47" s="113" t="s">
        <v>472</v>
      </c>
      <c r="J47" s="113" t="s">
        <v>89</v>
      </c>
      <c r="K47" s="114">
        <v>45616</v>
      </c>
      <c r="L47" s="113" t="s">
        <v>472</v>
      </c>
      <c r="M47" s="115"/>
    </row>
    <row r="48" spans="1:14" ht="100.8">
      <c r="A48" s="88" t="s">
        <v>497</v>
      </c>
      <c r="B48" s="92" t="s">
        <v>498</v>
      </c>
      <c r="C48" s="88" t="s">
        <v>499</v>
      </c>
      <c r="D48" s="92" t="s">
        <v>132</v>
      </c>
      <c r="E48" s="92" t="s">
        <v>500</v>
      </c>
      <c r="F48" s="92" t="s">
        <v>501</v>
      </c>
      <c r="G48" s="113" t="s">
        <v>89</v>
      </c>
      <c r="H48" s="135" t="s">
        <v>471</v>
      </c>
      <c r="I48" s="113" t="s">
        <v>472</v>
      </c>
      <c r="J48" s="113"/>
      <c r="K48" s="116"/>
      <c r="L48" s="113"/>
      <c r="M48" s="115"/>
    </row>
    <row r="49" spans="1:13" ht="100.8">
      <c r="A49" s="88" t="s">
        <v>502</v>
      </c>
      <c r="B49" s="92" t="s">
        <v>503</v>
      </c>
      <c r="C49" s="88" t="s">
        <v>499</v>
      </c>
      <c r="D49" s="92" t="s">
        <v>132</v>
      </c>
      <c r="E49" s="92" t="s">
        <v>504</v>
      </c>
      <c r="F49" s="92" t="s">
        <v>504</v>
      </c>
      <c r="G49" s="113" t="s">
        <v>89</v>
      </c>
      <c r="H49" s="135" t="s">
        <v>471</v>
      </c>
      <c r="I49" s="113" t="s">
        <v>472</v>
      </c>
      <c r="J49" s="113"/>
      <c r="K49" s="114"/>
      <c r="L49" s="113"/>
      <c r="M49" s="115"/>
    </row>
    <row r="50" spans="1:13" ht="117.6">
      <c r="A50" s="88" t="s">
        <v>505</v>
      </c>
      <c r="B50" s="92" t="s">
        <v>506</v>
      </c>
      <c r="C50" s="88" t="s">
        <v>507</v>
      </c>
      <c r="D50" s="92" t="s">
        <v>132</v>
      </c>
      <c r="E50" s="92" t="s">
        <v>508</v>
      </c>
      <c r="F50" s="92" t="s">
        <v>509</v>
      </c>
      <c r="G50" s="113" t="s">
        <v>89</v>
      </c>
      <c r="H50" s="135" t="s">
        <v>471</v>
      </c>
      <c r="I50" s="113" t="s">
        <v>472</v>
      </c>
      <c r="J50" s="113"/>
      <c r="K50" s="114"/>
      <c r="L50" s="113"/>
      <c r="M50" s="115"/>
    </row>
    <row r="51" spans="1:13" ht="117.6">
      <c r="A51" s="88" t="s">
        <v>510</v>
      </c>
      <c r="B51" s="92" t="s">
        <v>511</v>
      </c>
      <c r="C51" s="88" t="s">
        <v>507</v>
      </c>
      <c r="D51" s="92" t="s">
        <v>132</v>
      </c>
      <c r="E51" s="92" t="s">
        <v>512</v>
      </c>
      <c r="F51" s="92" t="s">
        <v>512</v>
      </c>
      <c r="G51" s="113" t="s">
        <v>89</v>
      </c>
      <c r="H51" s="135" t="s">
        <v>471</v>
      </c>
      <c r="I51" s="113" t="s">
        <v>472</v>
      </c>
      <c r="J51" s="113"/>
      <c r="K51" s="114"/>
      <c r="L51" s="113"/>
      <c r="M51" s="115"/>
    </row>
    <row r="52" spans="1:13" ht="117.6">
      <c r="A52" s="88" t="s">
        <v>513</v>
      </c>
      <c r="B52" s="92" t="s">
        <v>514</v>
      </c>
      <c r="C52" s="88" t="s">
        <v>515</v>
      </c>
      <c r="D52" s="92" t="s">
        <v>132</v>
      </c>
      <c r="E52" s="92" t="s">
        <v>516</v>
      </c>
      <c r="F52" s="92" t="s">
        <v>516</v>
      </c>
      <c r="G52" s="113" t="s">
        <v>89</v>
      </c>
      <c r="H52" s="135" t="s">
        <v>471</v>
      </c>
      <c r="I52" s="113" t="s">
        <v>472</v>
      </c>
      <c r="J52" s="113"/>
      <c r="K52" s="114"/>
      <c r="L52" s="113"/>
      <c r="M52" s="115"/>
    </row>
    <row r="53" spans="1:13" ht="117.6">
      <c r="A53" s="88" t="s">
        <v>517</v>
      </c>
      <c r="B53" s="92" t="s">
        <v>518</v>
      </c>
      <c r="C53" s="88" t="s">
        <v>515</v>
      </c>
      <c r="D53" s="92" t="s">
        <v>132</v>
      </c>
      <c r="E53" s="92" t="s">
        <v>519</v>
      </c>
      <c r="F53" s="92" t="s">
        <v>519</v>
      </c>
      <c r="G53" s="113" t="s">
        <v>89</v>
      </c>
      <c r="H53" s="135" t="s">
        <v>471</v>
      </c>
      <c r="I53" s="113" t="s">
        <v>472</v>
      </c>
      <c r="J53" s="113"/>
      <c r="K53" s="114"/>
      <c r="L53" s="113"/>
      <c r="M53" s="115"/>
    </row>
    <row r="54" spans="1:13" ht="100.8">
      <c r="A54" s="88" t="s">
        <v>520</v>
      </c>
      <c r="B54" s="92" t="s">
        <v>521</v>
      </c>
      <c r="C54" s="88" t="s">
        <v>522</v>
      </c>
      <c r="D54" s="92" t="s">
        <v>132</v>
      </c>
      <c r="E54" s="92" t="s">
        <v>523</v>
      </c>
      <c r="F54" s="92" t="s">
        <v>523</v>
      </c>
      <c r="G54" s="113" t="s">
        <v>89</v>
      </c>
      <c r="H54" s="135" t="s">
        <v>471</v>
      </c>
      <c r="I54" s="113" t="s">
        <v>472</v>
      </c>
      <c r="J54" s="113"/>
      <c r="K54" s="114"/>
      <c r="L54" s="113"/>
      <c r="M54" s="115"/>
    </row>
    <row r="55" spans="1:13" ht="100.8">
      <c r="A55" s="88" t="s">
        <v>524</v>
      </c>
      <c r="B55" s="92" t="s">
        <v>525</v>
      </c>
      <c r="C55" s="88" t="s">
        <v>522</v>
      </c>
      <c r="D55" s="92" t="s">
        <v>132</v>
      </c>
      <c r="E55" s="92" t="s">
        <v>526</v>
      </c>
      <c r="F55" s="92" t="s">
        <v>526</v>
      </c>
      <c r="G55" s="113" t="s">
        <v>89</v>
      </c>
      <c r="H55" s="135" t="s">
        <v>471</v>
      </c>
      <c r="I55" s="113" t="s">
        <v>472</v>
      </c>
      <c r="J55" s="113"/>
      <c r="K55" s="114"/>
      <c r="L55" s="113"/>
      <c r="M55" s="115"/>
    </row>
  </sheetData>
  <mergeCells count="14">
    <mergeCell ref="A44:M44"/>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3 G35:G43 J45:J55 G45:G55">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48"/>
  <sheetViews>
    <sheetView zoomScale="70" zoomScaleNormal="70" workbookViewId="0"/>
  </sheetViews>
  <sheetFormatPr defaultRowHeight="14.4"/>
  <cols>
    <col min="1" max="1" width="18.88671875" bestFit="1" customWidth="1"/>
    <col min="2" max="2" width="13.6640625" bestFit="1" customWidth="1"/>
    <col min="3" max="3" width="17.44140625" customWidth="1"/>
    <col min="4" max="4" width="36" bestFit="1" customWidth="1"/>
    <col min="5" max="5" width="26.6640625" customWidth="1"/>
    <col min="6" max="6" width="52.5546875" customWidth="1"/>
    <col min="7" max="7" width="11.44140625" bestFit="1" customWidth="1"/>
    <col min="8" max="8" width="15.33203125" bestFit="1" customWidth="1"/>
    <col min="9" max="9" width="16.33203125" bestFit="1" customWidth="1"/>
    <col min="10" max="10" width="11.44140625" bestFit="1" customWidth="1"/>
    <col min="11" max="11" width="15.33203125" bestFit="1" customWidth="1"/>
    <col min="12" max="12" width="16.33203125" bestFit="1" customWidth="1"/>
    <col min="13" max="13" width="11.33203125" bestFit="1" customWidth="1"/>
  </cols>
  <sheetData>
    <row r="1" spans="1:6" ht="16.8">
      <c r="A1" s="93" t="s">
        <v>67</v>
      </c>
      <c r="B1" s="235" t="s">
        <v>68</v>
      </c>
      <c r="C1" s="235"/>
      <c r="D1" s="235"/>
      <c r="E1" s="235"/>
      <c r="F1" s="235"/>
    </row>
    <row r="2" spans="1:6" ht="16.8">
      <c r="A2" s="93" t="s">
        <v>69</v>
      </c>
      <c r="B2" s="262" t="s">
        <v>466</v>
      </c>
      <c r="C2" s="262"/>
      <c r="D2" s="262"/>
      <c r="E2" s="262"/>
      <c r="F2" s="262"/>
    </row>
    <row r="3" spans="1:6" ht="16.8">
      <c r="A3" s="89"/>
      <c r="B3" s="74" t="s">
        <v>42</v>
      </c>
      <c r="C3" s="74" t="s">
        <v>43</v>
      </c>
      <c r="D3" s="74" t="s">
        <v>70</v>
      </c>
      <c r="E3" s="75" t="s">
        <v>45</v>
      </c>
      <c r="F3" s="74" t="s">
        <v>164</v>
      </c>
    </row>
    <row r="4" spans="1:6" ht="16.8">
      <c r="A4" s="94" t="s">
        <v>73</v>
      </c>
      <c r="B4" s="89">
        <v>16</v>
      </c>
      <c r="C4" s="89">
        <v>0</v>
      </c>
      <c r="D4" s="89">
        <v>0</v>
      </c>
      <c r="E4" s="89">
        <v>0</v>
      </c>
      <c r="F4" s="89">
        <f>B4</f>
        <v>16</v>
      </c>
    </row>
    <row r="5" spans="1:6" ht="16.8">
      <c r="A5" s="94" t="s">
        <v>74</v>
      </c>
      <c r="B5" s="89">
        <v>0</v>
      </c>
      <c r="C5" s="89">
        <v>0</v>
      </c>
      <c r="D5" s="89">
        <v>0</v>
      </c>
      <c r="E5" s="89">
        <v>0</v>
      </c>
      <c r="F5" s="89">
        <v>0</v>
      </c>
    </row>
    <row r="28" spans="1:13" ht="17.399999999999999">
      <c r="A28" s="295" t="s">
        <v>75</v>
      </c>
      <c r="B28" s="295" t="s">
        <v>7</v>
      </c>
      <c r="C28" s="295" t="s">
        <v>128</v>
      </c>
      <c r="D28" s="295" t="s">
        <v>77</v>
      </c>
      <c r="E28" s="282" t="s">
        <v>78</v>
      </c>
      <c r="F28" s="295" t="s">
        <v>79</v>
      </c>
      <c r="G28" s="289" t="s">
        <v>80</v>
      </c>
      <c r="H28" s="289"/>
      <c r="I28" s="289"/>
      <c r="J28" s="289"/>
      <c r="K28" s="289"/>
      <c r="L28" s="289"/>
      <c r="M28" s="290" t="s">
        <v>81</v>
      </c>
    </row>
    <row r="29" spans="1:13" ht="17.399999999999999">
      <c r="A29" s="295"/>
      <c r="B29" s="295"/>
      <c r="C29" s="295"/>
      <c r="D29" s="295"/>
      <c r="E29" s="282"/>
      <c r="F29" s="295"/>
      <c r="G29" s="289" t="s">
        <v>50</v>
      </c>
      <c r="H29" s="289"/>
      <c r="I29" s="289"/>
      <c r="J29" s="289" t="s">
        <v>51</v>
      </c>
      <c r="K29" s="289"/>
      <c r="L29" s="289"/>
      <c r="M29" s="291"/>
    </row>
    <row r="30" spans="1:13" ht="15.6">
      <c r="A30" s="295"/>
      <c r="B30" s="295"/>
      <c r="C30" s="295"/>
      <c r="D30" s="295"/>
      <c r="E30" s="282"/>
      <c r="F30" s="295"/>
      <c r="G30" s="99" t="s">
        <v>82</v>
      </c>
      <c r="H30" s="100" t="s">
        <v>83</v>
      </c>
      <c r="I30" s="99" t="s">
        <v>84</v>
      </c>
      <c r="J30" s="99" t="s">
        <v>82</v>
      </c>
      <c r="K30" s="99" t="s">
        <v>83</v>
      </c>
      <c r="L30" s="99" t="s">
        <v>84</v>
      </c>
      <c r="M30" s="291"/>
    </row>
    <row r="31" spans="1:13" ht="15.6">
      <c r="A31" s="292" t="s">
        <v>527</v>
      </c>
      <c r="B31" s="293"/>
      <c r="C31" s="293"/>
      <c r="D31" s="293"/>
      <c r="E31" s="293"/>
      <c r="F31" s="293"/>
      <c r="G31" s="293"/>
      <c r="H31" s="293"/>
      <c r="I31" s="293"/>
      <c r="J31" s="293"/>
      <c r="K31" s="293"/>
      <c r="L31" s="293"/>
      <c r="M31" s="294"/>
    </row>
    <row r="32" spans="1:13" ht="50.4">
      <c r="A32" s="101" t="s">
        <v>528</v>
      </c>
      <c r="B32" s="133" t="s">
        <v>469</v>
      </c>
      <c r="C32" s="138" t="s">
        <v>470</v>
      </c>
      <c r="D32" s="138" t="s">
        <v>470</v>
      </c>
      <c r="E32" s="134" t="s">
        <v>173</v>
      </c>
      <c r="F32" s="134" t="s">
        <v>173</v>
      </c>
      <c r="G32" s="78" t="s">
        <v>89</v>
      </c>
      <c r="H32" s="135" t="s">
        <v>471</v>
      </c>
      <c r="I32" s="139" t="s">
        <v>472</v>
      </c>
      <c r="J32" s="78"/>
      <c r="K32" s="138" t="s">
        <v>470</v>
      </c>
      <c r="L32" s="138" t="s">
        <v>470</v>
      </c>
      <c r="M32" s="138" t="s">
        <v>470</v>
      </c>
    </row>
    <row r="33" spans="1:13" ht="33.6">
      <c r="A33" s="101" t="s">
        <v>529</v>
      </c>
      <c r="B33" s="195" t="s">
        <v>172</v>
      </c>
      <c r="C33" s="197" t="s">
        <v>470</v>
      </c>
      <c r="D33" s="197" t="s">
        <v>470</v>
      </c>
      <c r="E33" s="196" t="s">
        <v>173</v>
      </c>
      <c r="F33" s="134" t="s">
        <v>173</v>
      </c>
      <c r="G33" s="78" t="s">
        <v>89</v>
      </c>
      <c r="H33" s="135" t="s">
        <v>471</v>
      </c>
      <c r="I33" s="139" t="s">
        <v>472</v>
      </c>
      <c r="J33" s="78"/>
      <c r="K33" s="197" t="s">
        <v>470</v>
      </c>
      <c r="L33" s="197" t="s">
        <v>470</v>
      </c>
      <c r="M33" s="197" t="s">
        <v>470</v>
      </c>
    </row>
    <row r="34" spans="1:13" ht="33.6">
      <c r="A34" s="101" t="s">
        <v>530</v>
      </c>
      <c r="B34" s="195" t="s">
        <v>531</v>
      </c>
      <c r="C34" s="197" t="s">
        <v>470</v>
      </c>
      <c r="D34" s="197" t="s">
        <v>470</v>
      </c>
      <c r="E34" s="196" t="s">
        <v>173</v>
      </c>
      <c r="F34" s="134" t="s">
        <v>173</v>
      </c>
      <c r="G34" s="78" t="s">
        <v>89</v>
      </c>
      <c r="H34" s="135" t="s">
        <v>471</v>
      </c>
      <c r="I34" s="139" t="s">
        <v>472</v>
      </c>
      <c r="J34" s="78"/>
      <c r="K34" s="197" t="s">
        <v>470</v>
      </c>
      <c r="L34" s="197" t="s">
        <v>470</v>
      </c>
      <c r="M34" s="197" t="s">
        <v>470</v>
      </c>
    </row>
    <row r="35" spans="1:13" ht="33.6">
      <c r="A35" s="101" t="s">
        <v>532</v>
      </c>
      <c r="B35" s="195" t="s">
        <v>533</v>
      </c>
      <c r="C35" s="197" t="s">
        <v>470</v>
      </c>
      <c r="D35" s="197" t="s">
        <v>470</v>
      </c>
      <c r="E35" s="196" t="s">
        <v>173</v>
      </c>
      <c r="F35" s="134" t="s">
        <v>173</v>
      </c>
      <c r="G35" s="78" t="s">
        <v>89</v>
      </c>
      <c r="H35" s="135" t="s">
        <v>471</v>
      </c>
      <c r="I35" s="139" t="s">
        <v>472</v>
      </c>
      <c r="J35" s="78"/>
      <c r="K35" s="197" t="s">
        <v>470</v>
      </c>
      <c r="L35" s="197" t="s">
        <v>470</v>
      </c>
      <c r="M35" s="197" t="s">
        <v>470</v>
      </c>
    </row>
    <row r="36" spans="1:13" ht="67.2">
      <c r="A36" s="101" t="s">
        <v>534</v>
      </c>
      <c r="B36" s="195" t="s">
        <v>535</v>
      </c>
      <c r="C36" s="197" t="s">
        <v>470</v>
      </c>
      <c r="D36" s="197" t="s">
        <v>470</v>
      </c>
      <c r="E36" s="196" t="s">
        <v>173</v>
      </c>
      <c r="F36" s="134" t="s">
        <v>173</v>
      </c>
      <c r="G36" s="78" t="s">
        <v>89</v>
      </c>
      <c r="H36" s="135" t="s">
        <v>471</v>
      </c>
      <c r="I36" s="139" t="s">
        <v>472</v>
      </c>
      <c r="J36" s="78"/>
      <c r="K36" s="197" t="s">
        <v>470</v>
      </c>
      <c r="L36" s="197" t="s">
        <v>470</v>
      </c>
      <c r="M36" s="197" t="s">
        <v>470</v>
      </c>
    </row>
    <row r="37" spans="1:13" ht="33.6">
      <c r="A37" s="101" t="s">
        <v>536</v>
      </c>
      <c r="B37" s="195" t="s">
        <v>177</v>
      </c>
      <c r="C37" s="197" t="s">
        <v>470</v>
      </c>
      <c r="D37" s="197" t="s">
        <v>470</v>
      </c>
      <c r="E37" s="196" t="s">
        <v>178</v>
      </c>
      <c r="F37" s="134" t="s">
        <v>178</v>
      </c>
      <c r="G37" s="78" t="s">
        <v>89</v>
      </c>
      <c r="H37" s="135" t="s">
        <v>471</v>
      </c>
      <c r="I37" s="139" t="s">
        <v>472</v>
      </c>
      <c r="J37" s="78"/>
      <c r="K37" s="197" t="s">
        <v>470</v>
      </c>
      <c r="L37" s="197" t="s">
        <v>470</v>
      </c>
      <c r="M37" s="197" t="s">
        <v>470</v>
      </c>
    </row>
    <row r="38" spans="1:13" ht="33.6">
      <c r="A38" s="101" t="s">
        <v>537</v>
      </c>
      <c r="B38" s="195" t="s">
        <v>248</v>
      </c>
      <c r="C38" s="197" t="s">
        <v>470</v>
      </c>
      <c r="D38" s="197" t="s">
        <v>470</v>
      </c>
      <c r="E38" s="196" t="s">
        <v>173</v>
      </c>
      <c r="F38" s="134" t="s">
        <v>173</v>
      </c>
      <c r="G38" s="78" t="s">
        <v>89</v>
      </c>
      <c r="H38" s="135" t="s">
        <v>471</v>
      </c>
      <c r="I38" s="139" t="s">
        <v>472</v>
      </c>
      <c r="J38" s="78"/>
      <c r="K38" s="197" t="s">
        <v>470</v>
      </c>
      <c r="L38" s="197" t="s">
        <v>470</v>
      </c>
      <c r="M38" s="197" t="s">
        <v>470</v>
      </c>
    </row>
    <row r="39" spans="1:13" ht="16.95" customHeight="1">
      <c r="A39" s="241" t="s">
        <v>538</v>
      </c>
      <c r="B39" s="242"/>
      <c r="C39" s="242"/>
      <c r="D39" s="242"/>
      <c r="E39" s="242"/>
      <c r="F39" s="242"/>
      <c r="G39" s="242"/>
      <c r="H39" s="242"/>
      <c r="I39" s="242"/>
      <c r="J39" s="242"/>
      <c r="K39" s="242"/>
      <c r="L39" s="242"/>
      <c r="M39" s="243"/>
    </row>
    <row r="40" spans="1:13" ht="149.25" customHeight="1">
      <c r="A40" s="88" t="s">
        <v>539</v>
      </c>
      <c r="B40" s="88" t="s">
        <v>540</v>
      </c>
      <c r="C40" s="88" t="s">
        <v>487</v>
      </c>
      <c r="D40" s="90" t="s">
        <v>132</v>
      </c>
      <c r="E40" s="92" t="s">
        <v>541</v>
      </c>
      <c r="F40" s="92" t="s">
        <v>541</v>
      </c>
      <c r="G40" s="78" t="s">
        <v>89</v>
      </c>
      <c r="H40" s="135" t="s">
        <v>471</v>
      </c>
      <c r="I40" s="78" t="s">
        <v>472</v>
      </c>
      <c r="J40" s="78"/>
      <c r="K40" s="91"/>
      <c r="L40" s="78"/>
      <c r="M40" s="102"/>
    </row>
    <row r="41" spans="1:13" ht="168">
      <c r="A41" s="88" t="s">
        <v>542</v>
      </c>
      <c r="B41" s="92" t="s">
        <v>543</v>
      </c>
      <c r="C41" s="88" t="s">
        <v>544</v>
      </c>
      <c r="D41" s="90" t="s">
        <v>132</v>
      </c>
      <c r="E41" s="92" t="s">
        <v>545</v>
      </c>
      <c r="F41" s="92" t="s">
        <v>545</v>
      </c>
      <c r="G41" s="78" t="s">
        <v>89</v>
      </c>
      <c r="H41" s="135" t="s">
        <v>471</v>
      </c>
      <c r="I41" s="78" t="s">
        <v>472</v>
      </c>
      <c r="J41" s="78"/>
      <c r="K41" s="91"/>
      <c r="L41" s="78"/>
      <c r="M41" s="102"/>
    </row>
    <row r="42" spans="1:13" ht="162.75" customHeight="1">
      <c r="A42" s="88" t="s">
        <v>546</v>
      </c>
      <c r="B42" s="92" t="s">
        <v>547</v>
      </c>
      <c r="C42" s="88" t="s">
        <v>548</v>
      </c>
      <c r="D42" s="90" t="s">
        <v>132</v>
      </c>
      <c r="E42" s="92" t="s">
        <v>549</v>
      </c>
      <c r="F42" s="92" t="s">
        <v>549</v>
      </c>
      <c r="G42" s="78" t="s">
        <v>89</v>
      </c>
      <c r="H42" s="135" t="s">
        <v>471</v>
      </c>
      <c r="I42" s="78" t="s">
        <v>472</v>
      </c>
      <c r="J42" s="78"/>
      <c r="K42" s="91"/>
      <c r="L42" s="78"/>
      <c r="M42" s="102"/>
    </row>
    <row r="43" spans="1:13" ht="168" customHeight="1">
      <c r="A43" s="88" t="s">
        <v>550</v>
      </c>
      <c r="B43" s="92" t="s">
        <v>551</v>
      </c>
      <c r="C43" s="88" t="s">
        <v>552</v>
      </c>
      <c r="D43" s="90" t="s">
        <v>132</v>
      </c>
      <c r="E43" s="92" t="s">
        <v>553</v>
      </c>
      <c r="F43" s="92" t="s">
        <v>553</v>
      </c>
      <c r="G43" s="78" t="s">
        <v>89</v>
      </c>
      <c r="H43" s="135" t="s">
        <v>471</v>
      </c>
      <c r="I43" s="78" t="s">
        <v>472</v>
      </c>
      <c r="J43" s="78"/>
      <c r="K43" s="91"/>
      <c r="L43" s="78"/>
      <c r="M43" s="102"/>
    </row>
    <row r="44" spans="1:13" ht="168">
      <c r="A44" s="88" t="s">
        <v>554</v>
      </c>
      <c r="B44" s="92" t="s">
        <v>555</v>
      </c>
      <c r="C44" s="88" t="s">
        <v>556</v>
      </c>
      <c r="D44" s="90" t="s">
        <v>132</v>
      </c>
      <c r="E44" s="92" t="s">
        <v>557</v>
      </c>
      <c r="F44" s="92" t="s">
        <v>557</v>
      </c>
      <c r="G44" s="78" t="s">
        <v>89</v>
      </c>
      <c r="H44" s="135" t="s">
        <v>471</v>
      </c>
      <c r="I44" s="78" t="s">
        <v>472</v>
      </c>
      <c r="J44" s="78"/>
      <c r="K44" s="91"/>
      <c r="L44" s="78"/>
      <c r="M44" s="102"/>
    </row>
    <row r="45" spans="1:13" ht="151.19999999999999">
      <c r="A45" s="88" t="s">
        <v>558</v>
      </c>
      <c r="B45" s="92" t="s">
        <v>559</v>
      </c>
      <c r="C45" s="88" t="s">
        <v>560</v>
      </c>
      <c r="D45" s="90" t="s">
        <v>132</v>
      </c>
      <c r="E45" s="92" t="s">
        <v>561</v>
      </c>
      <c r="F45" s="92" t="s">
        <v>561</v>
      </c>
      <c r="G45" s="78" t="s">
        <v>89</v>
      </c>
      <c r="H45" s="135" t="s">
        <v>471</v>
      </c>
      <c r="I45" s="78" t="s">
        <v>472</v>
      </c>
      <c r="J45" s="78"/>
      <c r="K45" s="91"/>
      <c r="L45" s="78"/>
      <c r="M45" s="102"/>
    </row>
    <row r="46" spans="1:13" ht="151.19999999999999">
      <c r="A46" s="88" t="s">
        <v>562</v>
      </c>
      <c r="B46" s="92" t="s">
        <v>563</v>
      </c>
      <c r="C46" s="88" t="s">
        <v>560</v>
      </c>
      <c r="D46" s="90" t="s">
        <v>132</v>
      </c>
      <c r="E46" s="92" t="s">
        <v>564</v>
      </c>
      <c r="F46" s="92" t="s">
        <v>564</v>
      </c>
      <c r="G46" s="78" t="s">
        <v>89</v>
      </c>
      <c r="H46" s="135" t="s">
        <v>471</v>
      </c>
      <c r="I46" s="78" t="s">
        <v>472</v>
      </c>
      <c r="J46" s="78"/>
      <c r="K46" s="91"/>
      <c r="L46" s="91"/>
      <c r="M46" s="91"/>
    </row>
    <row r="47" spans="1:13" ht="117.6">
      <c r="A47" s="88" t="s">
        <v>565</v>
      </c>
      <c r="B47" s="92" t="s">
        <v>566</v>
      </c>
      <c r="C47" s="88" t="s">
        <v>567</v>
      </c>
      <c r="D47" s="90" t="s">
        <v>132</v>
      </c>
      <c r="E47" s="92" t="s">
        <v>568</v>
      </c>
      <c r="F47" s="92" t="s">
        <v>568</v>
      </c>
      <c r="G47" s="78" t="s">
        <v>89</v>
      </c>
      <c r="H47" s="135" t="s">
        <v>471</v>
      </c>
      <c r="I47" s="78" t="s">
        <v>472</v>
      </c>
      <c r="J47" s="78"/>
      <c r="K47" s="91"/>
      <c r="L47" s="78"/>
      <c r="M47" s="102"/>
    </row>
    <row r="48" spans="1:13" ht="117.6">
      <c r="A48" s="88" t="s">
        <v>569</v>
      </c>
      <c r="B48" s="92" t="s">
        <v>570</v>
      </c>
      <c r="C48" s="88" t="s">
        <v>567</v>
      </c>
      <c r="D48" s="90" t="s">
        <v>132</v>
      </c>
      <c r="E48" s="92" t="s">
        <v>571</v>
      </c>
      <c r="F48" s="92" t="s">
        <v>571</v>
      </c>
      <c r="G48" s="78" t="s">
        <v>89</v>
      </c>
      <c r="H48" s="135" t="s">
        <v>471</v>
      </c>
      <c r="I48" s="78" t="s">
        <v>472</v>
      </c>
      <c r="J48" s="78"/>
      <c r="K48" s="91"/>
      <c r="L48" s="78"/>
      <c r="M48" s="102"/>
    </row>
  </sheetData>
  <mergeCells count="14">
    <mergeCell ref="B1:F1"/>
    <mergeCell ref="B2:F2"/>
    <mergeCell ref="A28:A30"/>
    <mergeCell ref="B28:B30"/>
    <mergeCell ref="C28:C30"/>
    <mergeCell ref="D28:D30"/>
    <mergeCell ref="E28:E30"/>
    <mergeCell ref="F28:F30"/>
    <mergeCell ref="A39:M39"/>
    <mergeCell ref="G28:L28"/>
    <mergeCell ref="M28:M30"/>
    <mergeCell ref="G29:I29"/>
    <mergeCell ref="J29:L29"/>
    <mergeCell ref="A31:M31"/>
  </mergeCells>
  <dataValidations count="1">
    <dataValidation type="list" operator="equal" allowBlank="1" showErrorMessage="1" promptTitle="dfdf" sqref="J32:J38 G32:G38 J40:J48 G40:G48">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48"/>
  <sheetViews>
    <sheetView zoomScale="55" zoomScaleNormal="55" workbookViewId="0">
      <selection activeCell="I32" sqref="I32"/>
    </sheetView>
  </sheetViews>
  <sheetFormatPr defaultColWidth="9.109375" defaultRowHeight="13.8"/>
  <cols>
    <col min="1" max="1" width="18.88671875" style="103" bestFit="1" customWidth="1"/>
    <col min="2" max="2" width="20.5546875" style="103" customWidth="1"/>
    <col min="3" max="3" width="31.5546875" style="103" customWidth="1"/>
    <col min="4" max="4" width="38.44140625" style="103" customWidth="1"/>
    <col min="5" max="5" width="25" style="103" customWidth="1"/>
    <col min="6" max="6" width="20.33203125" style="103" bestFit="1" customWidth="1"/>
    <col min="7" max="7" width="11.44140625" style="103" bestFit="1" customWidth="1"/>
    <col min="8" max="8" width="15.33203125" style="103" bestFit="1" customWidth="1"/>
    <col min="9" max="9" width="16.33203125" style="103" bestFit="1" customWidth="1"/>
    <col min="10" max="10" width="11.44140625" style="103" bestFit="1" customWidth="1"/>
    <col min="11" max="11" width="15.33203125" style="103" bestFit="1" customWidth="1"/>
    <col min="12" max="12" width="16.33203125" style="103" bestFit="1" customWidth="1"/>
    <col min="13" max="13" width="11.6640625" style="103" bestFit="1" customWidth="1"/>
    <col min="14" max="16384" width="9.109375" style="103"/>
  </cols>
  <sheetData>
    <row r="1" spans="1:6" ht="16.8">
      <c r="A1" s="93" t="s">
        <v>67</v>
      </c>
      <c r="B1" s="235" t="s">
        <v>68</v>
      </c>
      <c r="C1" s="235"/>
      <c r="D1" s="235"/>
      <c r="E1" s="235"/>
      <c r="F1" s="235"/>
    </row>
    <row r="2" spans="1:6" ht="16.8">
      <c r="A2" s="93" t="s">
        <v>69</v>
      </c>
      <c r="B2" s="262" t="s">
        <v>466</v>
      </c>
      <c r="C2" s="262"/>
      <c r="D2" s="262"/>
      <c r="E2" s="262"/>
      <c r="F2" s="262"/>
    </row>
    <row r="3" spans="1:6" ht="16.8">
      <c r="A3" s="89"/>
      <c r="B3" s="74" t="s">
        <v>42</v>
      </c>
      <c r="C3" s="74" t="s">
        <v>43</v>
      </c>
      <c r="D3" s="74" t="s">
        <v>70</v>
      </c>
      <c r="E3" s="75" t="s">
        <v>45</v>
      </c>
      <c r="F3" s="74" t="s">
        <v>164</v>
      </c>
    </row>
    <row r="4" spans="1:6" ht="16.8">
      <c r="A4" s="94" t="s">
        <v>73</v>
      </c>
      <c r="B4" s="89">
        <v>16</v>
      </c>
      <c r="C4" s="89">
        <v>0</v>
      </c>
      <c r="D4" s="89">
        <v>0</v>
      </c>
      <c r="E4" s="89">
        <v>0</v>
      </c>
      <c r="F4" s="89">
        <f>B4</f>
        <v>16</v>
      </c>
    </row>
    <row r="5" spans="1:6" ht="16.8">
      <c r="A5" s="94" t="s">
        <v>74</v>
      </c>
      <c r="B5" s="89">
        <v>0</v>
      </c>
      <c r="C5" s="89">
        <v>0</v>
      </c>
      <c r="D5" s="89">
        <v>0</v>
      </c>
      <c r="E5" s="89">
        <v>0</v>
      </c>
      <c r="F5" s="89">
        <v>0</v>
      </c>
    </row>
    <row r="13" spans="1:6" ht="16.8">
      <c r="A13" s="7"/>
      <c r="B13" s="7"/>
      <c r="C13" s="7"/>
      <c r="D13" s="11"/>
      <c r="E13" s="7"/>
      <c r="F13" s="7"/>
    </row>
    <row r="28" spans="1:13" ht="16.8">
      <c r="A28" s="295" t="s">
        <v>75</v>
      </c>
      <c r="B28" s="295" t="s">
        <v>7</v>
      </c>
      <c r="C28" s="295" t="s">
        <v>128</v>
      </c>
      <c r="D28" s="295" t="s">
        <v>77</v>
      </c>
      <c r="E28" s="282" t="s">
        <v>78</v>
      </c>
      <c r="F28" s="295" t="s">
        <v>79</v>
      </c>
      <c r="G28" s="290" t="s">
        <v>80</v>
      </c>
      <c r="H28" s="290"/>
      <c r="I28" s="290"/>
      <c r="J28" s="290"/>
      <c r="K28" s="290"/>
      <c r="L28" s="290"/>
      <c r="M28" s="290" t="s">
        <v>81</v>
      </c>
    </row>
    <row r="29" spans="1:13" ht="16.8">
      <c r="A29" s="295"/>
      <c r="B29" s="295"/>
      <c r="C29" s="295"/>
      <c r="D29" s="295"/>
      <c r="E29" s="282"/>
      <c r="F29" s="295"/>
      <c r="G29" s="290" t="s">
        <v>50</v>
      </c>
      <c r="H29" s="290"/>
      <c r="I29" s="290"/>
      <c r="J29" s="290" t="s">
        <v>51</v>
      </c>
      <c r="K29" s="290"/>
      <c r="L29" s="290"/>
      <c r="M29" s="296"/>
    </row>
    <row r="30" spans="1:13" ht="15.6">
      <c r="A30" s="295"/>
      <c r="B30" s="295"/>
      <c r="C30" s="295"/>
      <c r="D30" s="295"/>
      <c r="E30" s="282"/>
      <c r="F30" s="295"/>
      <c r="G30" s="99" t="s">
        <v>82</v>
      </c>
      <c r="H30" s="100" t="s">
        <v>83</v>
      </c>
      <c r="I30" s="99" t="s">
        <v>84</v>
      </c>
      <c r="J30" s="99" t="s">
        <v>82</v>
      </c>
      <c r="K30" s="99" t="s">
        <v>83</v>
      </c>
      <c r="L30" s="99" t="s">
        <v>84</v>
      </c>
      <c r="M30" s="296"/>
    </row>
    <row r="31" spans="1:13" ht="15.6">
      <c r="A31" s="292" t="s">
        <v>572</v>
      </c>
      <c r="B31" s="293"/>
      <c r="C31" s="293"/>
      <c r="D31" s="293"/>
      <c r="E31" s="293"/>
      <c r="F31" s="293"/>
      <c r="G31" s="293"/>
      <c r="H31" s="293"/>
      <c r="I31" s="293"/>
      <c r="J31" s="293"/>
      <c r="K31" s="293"/>
      <c r="L31" s="293"/>
      <c r="M31" s="294"/>
    </row>
    <row r="32" spans="1:13" ht="33.6">
      <c r="A32" s="101" t="s">
        <v>573</v>
      </c>
      <c r="B32" s="133" t="s">
        <v>469</v>
      </c>
      <c r="C32" s="138" t="s">
        <v>470</v>
      </c>
      <c r="D32" s="138" t="s">
        <v>470</v>
      </c>
      <c r="E32" s="134" t="s">
        <v>173</v>
      </c>
      <c r="F32" s="134" t="s">
        <v>173</v>
      </c>
      <c r="G32" s="78" t="s">
        <v>89</v>
      </c>
      <c r="H32" s="135" t="s">
        <v>471</v>
      </c>
      <c r="I32" s="139" t="s">
        <v>472</v>
      </c>
      <c r="J32" s="78"/>
      <c r="K32" s="138" t="s">
        <v>470</v>
      </c>
      <c r="L32" s="138" t="s">
        <v>470</v>
      </c>
      <c r="M32" s="138" t="s">
        <v>470</v>
      </c>
    </row>
    <row r="33" spans="1:13" ht="33.6">
      <c r="A33" s="101" t="s">
        <v>574</v>
      </c>
      <c r="B33" s="195" t="s">
        <v>172</v>
      </c>
      <c r="C33" s="197" t="s">
        <v>470</v>
      </c>
      <c r="D33" s="197" t="s">
        <v>470</v>
      </c>
      <c r="E33" s="196" t="s">
        <v>173</v>
      </c>
      <c r="F33" s="134" t="s">
        <v>173</v>
      </c>
      <c r="G33" s="78" t="s">
        <v>89</v>
      </c>
      <c r="H33" s="135" t="s">
        <v>471</v>
      </c>
      <c r="I33" s="139" t="s">
        <v>472</v>
      </c>
      <c r="J33" s="78"/>
      <c r="K33" s="197" t="s">
        <v>470</v>
      </c>
      <c r="L33" s="197" t="s">
        <v>470</v>
      </c>
      <c r="M33" s="197" t="s">
        <v>470</v>
      </c>
    </row>
    <row r="34" spans="1:13" ht="33.6">
      <c r="A34" s="101" t="s">
        <v>575</v>
      </c>
      <c r="B34" s="195" t="s">
        <v>531</v>
      </c>
      <c r="C34" s="197" t="s">
        <v>470</v>
      </c>
      <c r="D34" s="197" t="s">
        <v>470</v>
      </c>
      <c r="E34" s="196" t="s">
        <v>173</v>
      </c>
      <c r="F34" s="134" t="s">
        <v>173</v>
      </c>
      <c r="G34" s="78" t="s">
        <v>89</v>
      </c>
      <c r="H34" s="135" t="s">
        <v>471</v>
      </c>
      <c r="I34" s="139" t="s">
        <v>472</v>
      </c>
      <c r="J34" s="78"/>
      <c r="K34" s="197" t="s">
        <v>470</v>
      </c>
      <c r="L34" s="197" t="s">
        <v>470</v>
      </c>
      <c r="M34" s="197" t="s">
        <v>470</v>
      </c>
    </row>
    <row r="35" spans="1:13" ht="33.6">
      <c r="A35" s="101" t="s">
        <v>576</v>
      </c>
      <c r="B35" s="195" t="s">
        <v>533</v>
      </c>
      <c r="C35" s="197" t="s">
        <v>470</v>
      </c>
      <c r="D35" s="197" t="s">
        <v>470</v>
      </c>
      <c r="E35" s="196" t="s">
        <v>173</v>
      </c>
      <c r="F35" s="134" t="s">
        <v>173</v>
      </c>
      <c r="G35" s="78" t="s">
        <v>89</v>
      </c>
      <c r="H35" s="135" t="s">
        <v>471</v>
      </c>
      <c r="I35" s="139" t="s">
        <v>472</v>
      </c>
      <c r="J35" s="78"/>
      <c r="K35" s="197" t="s">
        <v>470</v>
      </c>
      <c r="L35" s="197" t="s">
        <v>470</v>
      </c>
      <c r="M35" s="197" t="s">
        <v>470</v>
      </c>
    </row>
    <row r="36" spans="1:13" ht="33.6">
      <c r="A36" s="101" t="s">
        <v>577</v>
      </c>
      <c r="B36" s="195" t="s">
        <v>535</v>
      </c>
      <c r="C36" s="197" t="s">
        <v>470</v>
      </c>
      <c r="D36" s="197" t="s">
        <v>470</v>
      </c>
      <c r="E36" s="196" t="s">
        <v>173</v>
      </c>
      <c r="F36" s="134" t="s">
        <v>173</v>
      </c>
      <c r="G36" s="78" t="s">
        <v>89</v>
      </c>
      <c r="H36" s="135" t="s">
        <v>471</v>
      </c>
      <c r="I36" s="139" t="s">
        <v>472</v>
      </c>
      <c r="J36" s="78"/>
      <c r="K36" s="197" t="s">
        <v>470</v>
      </c>
      <c r="L36" s="197" t="s">
        <v>470</v>
      </c>
      <c r="M36" s="197" t="s">
        <v>470</v>
      </c>
    </row>
    <row r="37" spans="1:13" ht="33.6">
      <c r="A37" s="101" t="s">
        <v>578</v>
      </c>
      <c r="B37" s="195" t="s">
        <v>579</v>
      </c>
      <c r="C37" s="197" t="s">
        <v>470</v>
      </c>
      <c r="D37" s="197" t="s">
        <v>470</v>
      </c>
      <c r="E37" s="196" t="s">
        <v>173</v>
      </c>
      <c r="F37" s="134" t="s">
        <v>173</v>
      </c>
      <c r="G37" s="78" t="s">
        <v>89</v>
      </c>
      <c r="H37" s="135" t="s">
        <v>471</v>
      </c>
      <c r="I37" s="139" t="s">
        <v>472</v>
      </c>
      <c r="J37" s="78"/>
      <c r="K37" s="197" t="s">
        <v>470</v>
      </c>
      <c r="L37" s="197" t="s">
        <v>470</v>
      </c>
      <c r="M37" s="197" t="s">
        <v>470</v>
      </c>
    </row>
    <row r="38" spans="1:13" ht="33.6">
      <c r="A38" s="101" t="s">
        <v>580</v>
      </c>
      <c r="B38" s="195" t="s">
        <v>245</v>
      </c>
      <c r="C38" s="197" t="s">
        <v>470</v>
      </c>
      <c r="D38" s="197" t="s">
        <v>470</v>
      </c>
      <c r="E38" s="196" t="s">
        <v>178</v>
      </c>
      <c r="F38" s="134" t="s">
        <v>178</v>
      </c>
      <c r="G38" s="78" t="s">
        <v>89</v>
      </c>
      <c r="H38" s="135" t="s">
        <v>471</v>
      </c>
      <c r="I38" s="139" t="s">
        <v>472</v>
      </c>
      <c r="J38" s="78"/>
      <c r="K38" s="197" t="s">
        <v>470</v>
      </c>
      <c r="L38" s="197" t="s">
        <v>470</v>
      </c>
      <c r="M38" s="197" t="s">
        <v>470</v>
      </c>
    </row>
    <row r="39" spans="1:13" ht="33.6">
      <c r="A39" s="101" t="s">
        <v>581</v>
      </c>
      <c r="B39" s="195" t="s">
        <v>248</v>
      </c>
      <c r="C39" s="197" t="s">
        <v>470</v>
      </c>
      <c r="D39" s="197" t="s">
        <v>470</v>
      </c>
      <c r="E39" s="196" t="s">
        <v>173</v>
      </c>
      <c r="F39" s="134" t="s">
        <v>173</v>
      </c>
      <c r="G39" s="78" t="s">
        <v>89</v>
      </c>
      <c r="H39" s="135" t="s">
        <v>471</v>
      </c>
      <c r="I39" s="139" t="s">
        <v>472</v>
      </c>
      <c r="J39" s="78"/>
      <c r="K39" s="197" t="s">
        <v>470</v>
      </c>
      <c r="L39" s="197" t="s">
        <v>470</v>
      </c>
      <c r="M39" s="197" t="s">
        <v>470</v>
      </c>
    </row>
    <row r="40" spans="1:13" ht="16.8">
      <c r="A40" s="241" t="s">
        <v>582</v>
      </c>
      <c r="B40" s="242"/>
      <c r="C40" s="242"/>
      <c r="D40" s="242"/>
      <c r="E40" s="242"/>
      <c r="F40" s="242"/>
      <c r="G40" s="242"/>
      <c r="H40" s="242"/>
      <c r="I40" s="242"/>
      <c r="J40" s="242"/>
      <c r="K40" s="242"/>
      <c r="L40" s="242"/>
      <c r="M40" s="243"/>
    </row>
    <row r="41" spans="1:13" ht="229.5" customHeight="1">
      <c r="A41" s="88" t="s">
        <v>583</v>
      </c>
      <c r="B41" s="88" t="s">
        <v>540</v>
      </c>
      <c r="C41" s="88" t="s">
        <v>487</v>
      </c>
      <c r="D41" s="90" t="s">
        <v>132</v>
      </c>
      <c r="E41" s="92" t="s">
        <v>584</v>
      </c>
      <c r="F41" s="92" t="s">
        <v>584</v>
      </c>
      <c r="G41" s="78" t="s">
        <v>89</v>
      </c>
      <c r="H41" s="135" t="s">
        <v>471</v>
      </c>
      <c r="I41" s="78" t="s">
        <v>472</v>
      </c>
      <c r="J41" s="78"/>
      <c r="K41" s="91"/>
      <c r="L41" s="78"/>
      <c r="M41" s="198"/>
    </row>
    <row r="42" spans="1:13" ht="151.19999999999999">
      <c r="A42" s="88" t="s">
        <v>585</v>
      </c>
      <c r="B42" s="92" t="s">
        <v>547</v>
      </c>
      <c r="C42" s="88" t="s">
        <v>586</v>
      </c>
      <c r="D42" s="90" t="s">
        <v>132</v>
      </c>
      <c r="E42" s="92" t="s">
        <v>549</v>
      </c>
      <c r="F42" s="92" t="s">
        <v>549</v>
      </c>
      <c r="G42" s="78" t="s">
        <v>89</v>
      </c>
      <c r="H42" s="135" t="s">
        <v>471</v>
      </c>
      <c r="I42" s="78" t="s">
        <v>472</v>
      </c>
      <c r="J42" s="78"/>
      <c r="K42" s="91"/>
      <c r="L42" s="78"/>
      <c r="M42" s="198"/>
    </row>
    <row r="43" spans="1:13" ht="134.4">
      <c r="A43" s="88" t="s">
        <v>587</v>
      </c>
      <c r="B43" s="92" t="s">
        <v>551</v>
      </c>
      <c r="C43" s="88" t="s">
        <v>588</v>
      </c>
      <c r="D43" s="90" t="s">
        <v>132</v>
      </c>
      <c r="E43" s="92" t="s">
        <v>553</v>
      </c>
      <c r="F43" s="92" t="s">
        <v>553</v>
      </c>
      <c r="G43" s="78" t="s">
        <v>89</v>
      </c>
      <c r="H43" s="135" t="s">
        <v>471</v>
      </c>
      <c r="I43" s="78" t="s">
        <v>472</v>
      </c>
      <c r="J43" s="78"/>
      <c r="K43" s="91"/>
      <c r="L43" s="78"/>
      <c r="M43" s="198"/>
    </row>
    <row r="44" spans="1:13" ht="144" customHeight="1">
      <c r="A44" s="88" t="s">
        <v>589</v>
      </c>
      <c r="B44" s="92" t="s">
        <v>555</v>
      </c>
      <c r="C44" s="88" t="s">
        <v>590</v>
      </c>
      <c r="D44" s="90" t="s">
        <v>132</v>
      </c>
      <c r="E44" s="92" t="s">
        <v>591</v>
      </c>
      <c r="F44" s="92" t="s">
        <v>591</v>
      </c>
      <c r="G44" s="78" t="s">
        <v>89</v>
      </c>
      <c r="H44" s="135" t="s">
        <v>471</v>
      </c>
      <c r="I44" s="78" t="s">
        <v>472</v>
      </c>
      <c r="J44" s="78"/>
      <c r="K44" s="91"/>
      <c r="L44" s="78"/>
      <c r="M44" s="198"/>
    </row>
    <row r="45" spans="1:13" ht="135.75" customHeight="1">
      <c r="A45" s="88" t="s">
        <v>592</v>
      </c>
      <c r="B45" s="92" t="s">
        <v>593</v>
      </c>
      <c r="C45" s="88" t="s">
        <v>594</v>
      </c>
      <c r="D45" s="90" t="s">
        <v>132</v>
      </c>
      <c r="E45" s="92" t="s">
        <v>595</v>
      </c>
      <c r="F45" s="92" t="s">
        <v>595</v>
      </c>
      <c r="G45" s="78" t="s">
        <v>89</v>
      </c>
      <c r="H45" s="135" t="s">
        <v>471</v>
      </c>
      <c r="I45" s="78" t="s">
        <v>472</v>
      </c>
      <c r="J45" s="78"/>
      <c r="K45" s="91"/>
      <c r="L45" s="78"/>
      <c r="M45" s="198"/>
    </row>
    <row r="46" spans="1:13" ht="127.5" customHeight="1">
      <c r="A46" s="88" t="s">
        <v>596</v>
      </c>
      <c r="B46" s="92" t="s">
        <v>597</v>
      </c>
      <c r="C46" s="88" t="s">
        <v>594</v>
      </c>
      <c r="D46" s="90" t="s">
        <v>132</v>
      </c>
      <c r="E46" s="92" t="s">
        <v>598</v>
      </c>
      <c r="F46" s="92" t="s">
        <v>598</v>
      </c>
      <c r="G46" s="78" t="s">
        <v>89</v>
      </c>
      <c r="H46" s="135" t="s">
        <v>471</v>
      </c>
      <c r="I46" s="78" t="s">
        <v>472</v>
      </c>
      <c r="J46" s="78"/>
      <c r="K46" s="91"/>
      <c r="L46" s="78"/>
      <c r="M46" s="198"/>
    </row>
    <row r="47" spans="1:13" ht="138.75" customHeight="1">
      <c r="A47" s="88" t="s">
        <v>599</v>
      </c>
      <c r="B47" s="92" t="s">
        <v>566</v>
      </c>
      <c r="C47" s="88" t="s">
        <v>600</v>
      </c>
      <c r="D47" s="90" t="s">
        <v>132</v>
      </c>
      <c r="E47" s="92" t="s">
        <v>601</v>
      </c>
      <c r="F47" s="92" t="s">
        <v>602</v>
      </c>
      <c r="G47" s="78" t="s">
        <v>89</v>
      </c>
      <c r="H47" s="135" t="s">
        <v>471</v>
      </c>
      <c r="I47" s="78" t="s">
        <v>472</v>
      </c>
      <c r="J47" s="78"/>
      <c r="K47" s="91"/>
      <c r="L47" s="78"/>
      <c r="M47" s="198"/>
    </row>
    <row r="48" spans="1:13" ht="124.5" customHeight="1">
      <c r="A48" s="88" t="s">
        <v>603</v>
      </c>
      <c r="B48" s="92" t="s">
        <v>566</v>
      </c>
      <c r="C48" s="88" t="s">
        <v>600</v>
      </c>
      <c r="D48" s="90" t="s">
        <v>132</v>
      </c>
      <c r="E48" s="92" t="s">
        <v>604</v>
      </c>
      <c r="F48" s="92" t="s">
        <v>604</v>
      </c>
      <c r="G48" s="78" t="s">
        <v>89</v>
      </c>
      <c r="H48" s="135" t="s">
        <v>471</v>
      </c>
      <c r="I48" s="78" t="s">
        <v>472</v>
      </c>
      <c r="J48" s="78"/>
      <c r="K48" s="91"/>
      <c r="L48" s="78"/>
      <c r="M48" s="198"/>
    </row>
  </sheetData>
  <mergeCells count="14">
    <mergeCell ref="A40:M40"/>
    <mergeCell ref="B1:F1"/>
    <mergeCell ref="B2:F2"/>
    <mergeCell ref="A28:A30"/>
    <mergeCell ref="B28:B30"/>
    <mergeCell ref="C28:C30"/>
    <mergeCell ref="D28:D30"/>
    <mergeCell ref="E28:E30"/>
    <mergeCell ref="F28:F30"/>
    <mergeCell ref="G28:L28"/>
    <mergeCell ref="M28:M30"/>
    <mergeCell ref="G29:I29"/>
    <mergeCell ref="J29:L29"/>
    <mergeCell ref="A31:M31"/>
  </mergeCells>
  <dataValidations count="1">
    <dataValidation type="list" operator="equal" allowBlank="1" showErrorMessage="1" promptTitle="dfdf" sqref="J32:J39 G32:G39 G41:G48 J41:J48">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2"/>
  <sheetViews>
    <sheetView zoomScale="70" zoomScaleNormal="70" workbookViewId="0">
      <selection activeCell="D19" sqref="D19"/>
    </sheetView>
  </sheetViews>
  <sheetFormatPr defaultRowHeight="14.4"/>
  <cols>
    <col min="1" max="1" width="15.5546875" bestFit="1" customWidth="1"/>
    <col min="2" max="2" width="32.33203125" customWidth="1"/>
    <col min="3" max="3" width="24.6640625" bestFit="1" customWidth="1"/>
    <col min="4" max="4" width="36" bestFit="1" customWidth="1"/>
    <col min="5" max="5" width="24" bestFit="1" customWidth="1"/>
    <col min="6" max="6" width="45.6640625" bestFit="1" customWidth="1"/>
    <col min="7" max="7" width="11.33203125" bestFit="1" customWidth="1"/>
    <col min="8" max="8" width="15.33203125" bestFit="1" customWidth="1"/>
    <col min="9" max="9" width="16.109375" bestFit="1" customWidth="1"/>
    <col min="10" max="10" width="11.33203125" bestFit="1" customWidth="1"/>
    <col min="11" max="11" width="15.33203125" bestFit="1" customWidth="1"/>
    <col min="12" max="12" width="16.109375" bestFit="1" customWidth="1"/>
    <col min="13" max="13" width="11.33203125" bestFit="1" customWidth="1"/>
  </cols>
  <sheetData>
    <row r="1" spans="1:7" ht="22.8">
      <c r="A1" s="93" t="s">
        <v>67</v>
      </c>
      <c r="B1" s="235" t="s">
        <v>68</v>
      </c>
      <c r="C1" s="235"/>
      <c r="D1" s="235"/>
      <c r="E1" s="235"/>
      <c r="F1" s="235"/>
      <c r="G1" s="40"/>
    </row>
    <row r="2" spans="1:7" ht="22.8">
      <c r="A2" s="93" t="s">
        <v>69</v>
      </c>
      <c r="B2" s="262" t="s">
        <v>605</v>
      </c>
      <c r="C2" s="262"/>
      <c r="D2" s="262"/>
      <c r="E2" s="262"/>
      <c r="F2" s="262"/>
      <c r="G2" s="41"/>
    </row>
    <row r="3" spans="1:7" ht="16.8">
      <c r="A3" s="89"/>
      <c r="B3" s="74" t="s">
        <v>42</v>
      </c>
      <c r="C3" s="74" t="s">
        <v>43</v>
      </c>
      <c r="D3" s="74" t="s">
        <v>70</v>
      </c>
      <c r="E3" s="75" t="s">
        <v>45</v>
      </c>
      <c r="F3" s="74" t="s">
        <v>164</v>
      </c>
    </row>
    <row r="4" spans="1:7" ht="16.8">
      <c r="A4" s="94" t="s">
        <v>73</v>
      </c>
      <c r="B4" s="89">
        <v>18</v>
      </c>
      <c r="C4" s="89">
        <v>0</v>
      </c>
      <c r="D4" s="89">
        <v>0</v>
      </c>
      <c r="E4" s="89">
        <v>0</v>
      </c>
      <c r="F4" s="89">
        <f>B4</f>
        <v>18</v>
      </c>
    </row>
    <row r="5" spans="1:7" ht="16.8">
      <c r="A5" s="94" t="s">
        <v>74</v>
      </c>
      <c r="B5" s="89">
        <v>1</v>
      </c>
      <c r="C5" s="89">
        <v>0</v>
      </c>
      <c r="D5" s="89">
        <v>0</v>
      </c>
      <c r="E5" s="89">
        <v>0</v>
      </c>
      <c r="F5" s="89">
        <v>1</v>
      </c>
    </row>
    <row r="31" spans="1:13" ht="17.399999999999999">
      <c r="A31" s="295" t="s">
        <v>75</v>
      </c>
      <c r="B31" s="295" t="s">
        <v>7</v>
      </c>
      <c r="C31" s="295" t="s">
        <v>128</v>
      </c>
      <c r="D31" s="295" t="s">
        <v>77</v>
      </c>
      <c r="E31" s="282" t="s">
        <v>78</v>
      </c>
      <c r="F31" s="295" t="s">
        <v>79</v>
      </c>
      <c r="G31" s="289" t="s">
        <v>80</v>
      </c>
      <c r="H31" s="289"/>
      <c r="I31" s="289"/>
      <c r="J31" s="289"/>
      <c r="K31" s="289"/>
      <c r="L31" s="289"/>
      <c r="M31" s="290" t="s">
        <v>81</v>
      </c>
    </row>
    <row r="32" spans="1:13" ht="17.399999999999999">
      <c r="A32" s="295"/>
      <c r="B32" s="295"/>
      <c r="C32" s="295"/>
      <c r="D32" s="295"/>
      <c r="E32" s="282"/>
      <c r="F32" s="295"/>
      <c r="G32" s="289" t="s">
        <v>50</v>
      </c>
      <c r="H32" s="289"/>
      <c r="I32" s="289"/>
      <c r="J32" s="289" t="s">
        <v>51</v>
      </c>
      <c r="K32" s="289"/>
      <c r="L32" s="289"/>
      <c r="M32" s="291"/>
    </row>
    <row r="33" spans="1:14" ht="15.6">
      <c r="A33" s="295"/>
      <c r="B33" s="295"/>
      <c r="C33" s="295"/>
      <c r="D33" s="295"/>
      <c r="E33" s="282"/>
      <c r="F33" s="295"/>
      <c r="G33" s="99" t="s">
        <v>82</v>
      </c>
      <c r="H33" s="100" t="s">
        <v>83</v>
      </c>
      <c r="I33" s="99" t="s">
        <v>84</v>
      </c>
      <c r="J33" s="99" t="s">
        <v>82</v>
      </c>
      <c r="K33" s="99" t="s">
        <v>83</v>
      </c>
      <c r="L33" s="99" t="s">
        <v>84</v>
      </c>
      <c r="M33" s="291"/>
    </row>
    <row r="34" spans="1:14" ht="15.6">
      <c r="A34" s="292" t="s">
        <v>606</v>
      </c>
      <c r="B34" s="293"/>
      <c r="C34" s="293"/>
      <c r="D34" s="293"/>
      <c r="E34" s="293"/>
      <c r="F34" s="293"/>
      <c r="G34" s="293"/>
      <c r="H34" s="293"/>
      <c r="I34" s="293"/>
      <c r="J34" s="293"/>
      <c r="K34" s="293"/>
      <c r="L34" s="293"/>
      <c r="M34" s="294"/>
    </row>
    <row r="35" spans="1:14" ht="33.6">
      <c r="A35" s="87" t="s">
        <v>607</v>
      </c>
      <c r="B35" s="87" t="s">
        <v>608</v>
      </c>
      <c r="C35" s="89"/>
      <c r="D35" s="90" t="s">
        <v>132</v>
      </c>
      <c r="E35" s="88" t="s">
        <v>609</v>
      </c>
      <c r="F35" s="88" t="s">
        <v>609</v>
      </c>
      <c r="G35" s="78" t="s">
        <v>89</v>
      </c>
      <c r="H35" s="135" t="s">
        <v>471</v>
      </c>
      <c r="I35" s="78" t="s">
        <v>610</v>
      </c>
      <c r="J35" s="78" t="s">
        <v>89</v>
      </c>
      <c r="K35" s="91"/>
      <c r="L35" s="78"/>
      <c r="M35" s="102"/>
    </row>
    <row r="36" spans="1:14" ht="50.4">
      <c r="A36" s="87" t="s">
        <v>611</v>
      </c>
      <c r="B36" s="195" t="s">
        <v>612</v>
      </c>
      <c r="C36" s="89"/>
      <c r="D36" s="90" t="s">
        <v>132</v>
      </c>
      <c r="E36" s="88" t="s">
        <v>92</v>
      </c>
      <c r="F36" s="88" t="s">
        <v>92</v>
      </c>
      <c r="G36" s="78" t="s">
        <v>89</v>
      </c>
      <c r="H36" s="135" t="s">
        <v>471</v>
      </c>
      <c r="I36" s="78" t="s">
        <v>610</v>
      </c>
      <c r="J36" s="78" t="s">
        <v>89</v>
      </c>
      <c r="K36" s="91"/>
      <c r="L36" s="78"/>
      <c r="M36" s="102"/>
    </row>
    <row r="37" spans="1:14" ht="50.4">
      <c r="A37" s="87" t="s">
        <v>613</v>
      </c>
      <c r="B37" s="87" t="s">
        <v>183</v>
      </c>
      <c r="C37" s="89"/>
      <c r="D37" s="90" t="s">
        <v>132</v>
      </c>
      <c r="E37" s="88" t="s">
        <v>614</v>
      </c>
      <c r="F37" s="88" t="s">
        <v>614</v>
      </c>
      <c r="G37" s="78" t="s">
        <v>89</v>
      </c>
      <c r="H37" s="135" t="s">
        <v>471</v>
      </c>
      <c r="I37" s="78" t="s">
        <v>610</v>
      </c>
      <c r="J37" s="78" t="s">
        <v>89</v>
      </c>
      <c r="K37" s="91"/>
      <c r="L37" s="78"/>
      <c r="M37" s="102"/>
    </row>
    <row r="38" spans="1:14" ht="50.4">
      <c r="A38" s="87" t="s">
        <v>615</v>
      </c>
      <c r="B38" s="87" t="s">
        <v>177</v>
      </c>
      <c r="C38" s="89"/>
      <c r="D38" s="90" t="s">
        <v>132</v>
      </c>
      <c r="E38" s="88" t="s">
        <v>616</v>
      </c>
      <c r="F38" s="88" t="s">
        <v>616</v>
      </c>
      <c r="G38" s="78" t="s">
        <v>89</v>
      </c>
      <c r="H38" s="135" t="s">
        <v>471</v>
      </c>
      <c r="I38" s="78" t="s">
        <v>610</v>
      </c>
      <c r="J38" s="78" t="s">
        <v>89</v>
      </c>
      <c r="K38" s="91"/>
      <c r="L38" s="78"/>
      <c r="M38" s="102"/>
    </row>
    <row r="39" spans="1:14" ht="50.4">
      <c r="A39" s="87" t="s">
        <v>617</v>
      </c>
      <c r="B39" s="87" t="s">
        <v>180</v>
      </c>
      <c r="C39" s="89"/>
      <c r="D39" s="90" t="s">
        <v>132</v>
      </c>
      <c r="E39" s="88" t="s">
        <v>618</v>
      </c>
      <c r="F39" s="88" t="s">
        <v>618</v>
      </c>
      <c r="G39" s="78" t="s">
        <v>89</v>
      </c>
      <c r="H39" s="135" t="s">
        <v>471</v>
      </c>
      <c r="I39" s="78" t="s">
        <v>610</v>
      </c>
      <c r="J39" s="78" t="s">
        <v>89</v>
      </c>
      <c r="K39" s="91"/>
      <c r="L39" s="78"/>
      <c r="M39" s="102"/>
    </row>
    <row r="40" spans="1:14" ht="33.6">
      <c r="A40" s="87" t="s">
        <v>619</v>
      </c>
      <c r="B40" s="87" t="s">
        <v>620</v>
      </c>
      <c r="C40" s="89"/>
      <c r="D40" s="90" t="s">
        <v>132</v>
      </c>
      <c r="E40" s="88" t="s">
        <v>92</v>
      </c>
      <c r="F40" s="88" t="s">
        <v>92</v>
      </c>
      <c r="G40" s="78" t="s">
        <v>89</v>
      </c>
      <c r="H40" s="135" t="s">
        <v>471</v>
      </c>
      <c r="I40" s="78" t="s">
        <v>610</v>
      </c>
      <c r="J40" s="78" t="s">
        <v>89</v>
      </c>
      <c r="K40" s="91"/>
      <c r="L40" s="78"/>
      <c r="M40" s="102"/>
    </row>
    <row r="41" spans="1:14" ht="33.6">
      <c r="A41" s="171" t="s">
        <v>621</v>
      </c>
      <c r="B41" s="171" t="s">
        <v>622</v>
      </c>
      <c r="C41" s="172"/>
      <c r="D41" s="173" t="s">
        <v>132</v>
      </c>
      <c r="E41" s="174" t="s">
        <v>92</v>
      </c>
      <c r="F41" s="174" t="s">
        <v>92</v>
      </c>
      <c r="G41" s="175" t="s">
        <v>89</v>
      </c>
      <c r="H41" s="135" t="s">
        <v>471</v>
      </c>
      <c r="I41" s="175" t="s">
        <v>610</v>
      </c>
      <c r="J41" s="175" t="s">
        <v>89</v>
      </c>
      <c r="K41" s="176"/>
      <c r="L41" s="175"/>
      <c r="M41" s="177"/>
    </row>
    <row r="42" spans="1:14" ht="16.8">
      <c r="A42" s="269" t="s">
        <v>623</v>
      </c>
      <c r="B42" s="270"/>
      <c r="C42" s="270"/>
      <c r="D42" s="270"/>
      <c r="E42" s="270"/>
      <c r="F42" s="270"/>
      <c r="G42" s="270"/>
      <c r="H42" s="270"/>
      <c r="I42" s="270"/>
      <c r="J42" s="270"/>
      <c r="K42" s="270"/>
      <c r="L42" s="270"/>
      <c r="M42" s="271"/>
      <c r="N42" s="38"/>
    </row>
    <row r="43" spans="1:14" ht="84">
      <c r="A43" s="88" t="s">
        <v>624</v>
      </c>
      <c r="B43" s="88" t="s">
        <v>486</v>
      </c>
      <c r="C43" s="88" t="s">
        <v>487</v>
      </c>
      <c r="D43" s="90" t="s">
        <v>132</v>
      </c>
      <c r="E43" s="92" t="s">
        <v>488</v>
      </c>
      <c r="F43" s="92" t="s">
        <v>489</v>
      </c>
      <c r="G43" s="78" t="s">
        <v>89</v>
      </c>
      <c r="H43" s="135" t="s">
        <v>471</v>
      </c>
      <c r="I43" s="78" t="s">
        <v>610</v>
      </c>
      <c r="J43" s="78" t="s">
        <v>89</v>
      </c>
      <c r="K43" s="91"/>
      <c r="L43" s="78"/>
      <c r="M43" s="102"/>
    </row>
    <row r="44" spans="1:14" ht="84">
      <c r="A44" s="88" t="s">
        <v>625</v>
      </c>
      <c r="B44" s="88" t="s">
        <v>626</v>
      </c>
      <c r="C44" s="88" t="s">
        <v>627</v>
      </c>
      <c r="D44" s="90" t="s">
        <v>132</v>
      </c>
      <c r="E44" s="92" t="s">
        <v>628</v>
      </c>
      <c r="F44" s="92" t="s">
        <v>628</v>
      </c>
      <c r="G44" s="78" t="s">
        <v>89</v>
      </c>
      <c r="H44" s="135" t="s">
        <v>471</v>
      </c>
      <c r="I44" s="78" t="s">
        <v>610</v>
      </c>
      <c r="J44" s="78" t="s">
        <v>89</v>
      </c>
      <c r="K44" s="91"/>
      <c r="L44" s="78"/>
      <c r="M44" s="102"/>
    </row>
    <row r="45" spans="1:14" ht="84">
      <c r="A45" s="88" t="s">
        <v>629</v>
      </c>
      <c r="B45" s="88" t="s">
        <v>630</v>
      </c>
      <c r="C45" s="88" t="s">
        <v>627</v>
      </c>
      <c r="D45" s="90" t="s">
        <v>132</v>
      </c>
      <c r="E45" s="92" t="s">
        <v>631</v>
      </c>
      <c r="F45" s="92" t="s">
        <v>631</v>
      </c>
      <c r="G45" s="78" t="s">
        <v>89</v>
      </c>
      <c r="H45" s="135" t="s">
        <v>471</v>
      </c>
      <c r="I45" s="78" t="s">
        <v>610</v>
      </c>
      <c r="J45" s="78" t="s">
        <v>89</v>
      </c>
      <c r="K45" s="91">
        <v>44286</v>
      </c>
      <c r="L45" s="78" t="s">
        <v>610</v>
      </c>
      <c r="M45" s="102"/>
    </row>
    <row r="46" spans="1:14" ht="100.8">
      <c r="A46" s="88" t="s">
        <v>632</v>
      </c>
      <c r="B46" s="92" t="s">
        <v>633</v>
      </c>
      <c r="C46" s="88" t="s">
        <v>634</v>
      </c>
      <c r="D46" s="90" t="s">
        <v>132</v>
      </c>
      <c r="E46" s="92" t="s">
        <v>635</v>
      </c>
      <c r="F46" s="92" t="s">
        <v>635</v>
      </c>
      <c r="G46" s="78" t="s">
        <v>89</v>
      </c>
      <c r="H46" s="135" t="s">
        <v>471</v>
      </c>
      <c r="I46" s="78" t="s">
        <v>610</v>
      </c>
      <c r="J46" s="78" t="s">
        <v>89</v>
      </c>
      <c r="L46" s="78"/>
      <c r="M46" s="102"/>
    </row>
    <row r="47" spans="1:14" ht="100.8">
      <c r="A47" s="88" t="s">
        <v>636</v>
      </c>
      <c r="B47" s="92" t="s">
        <v>637</v>
      </c>
      <c r="C47" s="88" t="s">
        <v>634</v>
      </c>
      <c r="D47" s="90" t="s">
        <v>132</v>
      </c>
      <c r="E47" s="92" t="s">
        <v>638</v>
      </c>
      <c r="F47" s="92" t="s">
        <v>638</v>
      </c>
      <c r="G47" s="78" t="s">
        <v>89</v>
      </c>
      <c r="H47" s="135" t="s">
        <v>471</v>
      </c>
      <c r="I47" s="78" t="s">
        <v>610</v>
      </c>
      <c r="J47" s="78" t="s">
        <v>89</v>
      </c>
      <c r="K47" s="91"/>
      <c r="L47" s="78"/>
      <c r="M47" s="102"/>
    </row>
    <row r="48" spans="1:14" ht="117.6">
      <c r="A48" s="88" t="s">
        <v>639</v>
      </c>
      <c r="B48" s="92" t="s">
        <v>640</v>
      </c>
      <c r="C48" s="88" t="s">
        <v>641</v>
      </c>
      <c r="D48" s="90" t="s">
        <v>132</v>
      </c>
      <c r="E48" s="92" t="s">
        <v>642</v>
      </c>
      <c r="F48" s="92" t="s">
        <v>642</v>
      </c>
      <c r="G48" s="78" t="s">
        <v>89</v>
      </c>
      <c r="H48" s="135" t="s">
        <v>471</v>
      </c>
      <c r="I48" s="78" t="s">
        <v>610</v>
      </c>
      <c r="J48" s="78" t="s">
        <v>89</v>
      </c>
      <c r="K48" s="91"/>
      <c r="L48" s="78"/>
      <c r="M48" s="102"/>
    </row>
    <row r="49" spans="1:13" ht="117.6">
      <c r="A49" s="88" t="s">
        <v>643</v>
      </c>
      <c r="B49" s="92" t="s">
        <v>644</v>
      </c>
      <c r="C49" s="88" t="s">
        <v>641</v>
      </c>
      <c r="D49" s="90" t="s">
        <v>132</v>
      </c>
      <c r="E49" s="92" t="s">
        <v>645</v>
      </c>
      <c r="F49" s="92" t="s">
        <v>645</v>
      </c>
      <c r="G49" s="78" t="s">
        <v>89</v>
      </c>
      <c r="H49" s="135" t="s">
        <v>471</v>
      </c>
      <c r="I49" s="78" t="s">
        <v>610</v>
      </c>
      <c r="J49" s="78" t="s">
        <v>89</v>
      </c>
      <c r="K49" s="91"/>
      <c r="L49" s="78"/>
      <c r="M49" s="102"/>
    </row>
    <row r="50" spans="1:13" ht="117.6">
      <c r="A50" s="88" t="s">
        <v>646</v>
      </c>
      <c r="B50" s="92" t="s">
        <v>647</v>
      </c>
      <c r="C50" s="88" t="s">
        <v>648</v>
      </c>
      <c r="D50" s="90" t="s">
        <v>132</v>
      </c>
      <c r="E50" s="92" t="s">
        <v>649</v>
      </c>
      <c r="F50" s="92" t="s">
        <v>649</v>
      </c>
      <c r="G50" s="78" t="s">
        <v>89</v>
      </c>
      <c r="H50" s="135" t="s">
        <v>471</v>
      </c>
      <c r="I50" s="78" t="s">
        <v>610</v>
      </c>
      <c r="J50" s="78" t="s">
        <v>89</v>
      </c>
      <c r="L50" s="78"/>
      <c r="M50" s="102"/>
    </row>
    <row r="51" spans="1:13" ht="134.4">
      <c r="A51" s="88" t="s">
        <v>650</v>
      </c>
      <c r="B51" s="92" t="s">
        <v>651</v>
      </c>
      <c r="C51" s="88" t="s">
        <v>652</v>
      </c>
      <c r="D51" s="90" t="s">
        <v>132</v>
      </c>
      <c r="E51" s="92" t="s">
        <v>653</v>
      </c>
      <c r="F51" s="92" t="s">
        <v>654</v>
      </c>
      <c r="G51" s="78" t="s">
        <v>89</v>
      </c>
      <c r="H51" s="135" t="s">
        <v>471</v>
      </c>
      <c r="I51" s="78" t="s">
        <v>610</v>
      </c>
      <c r="J51" s="78" t="s">
        <v>89</v>
      </c>
      <c r="K51" s="91"/>
      <c r="L51" s="78"/>
      <c r="M51" s="102"/>
    </row>
    <row r="52" spans="1:13" ht="100.8">
      <c r="A52" s="88" t="s">
        <v>655</v>
      </c>
      <c r="B52" s="92" t="s">
        <v>656</v>
      </c>
      <c r="C52" s="88" t="s">
        <v>657</v>
      </c>
      <c r="D52" s="90" t="s">
        <v>132</v>
      </c>
      <c r="E52" s="92" t="s">
        <v>523</v>
      </c>
      <c r="F52" s="92" t="s">
        <v>523</v>
      </c>
      <c r="G52" s="78" t="s">
        <v>89</v>
      </c>
      <c r="H52" s="135" t="s">
        <v>471</v>
      </c>
      <c r="I52" s="78" t="s">
        <v>610</v>
      </c>
      <c r="J52" s="78" t="s">
        <v>89</v>
      </c>
      <c r="K52" s="91"/>
      <c r="L52" s="78"/>
      <c r="M52" s="102"/>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43:G52 G35:G41 J35:J41 J43:J52">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44"/>
  <sheetViews>
    <sheetView zoomScale="55" zoomScaleNormal="55" workbookViewId="0"/>
  </sheetViews>
  <sheetFormatPr defaultRowHeight="14.4"/>
  <cols>
    <col min="1" max="2" width="18.6640625" bestFit="1" customWidth="1"/>
    <col min="3" max="3" width="19" bestFit="1" customWidth="1"/>
    <col min="4" max="4" width="43.33203125" bestFit="1" customWidth="1"/>
    <col min="5" max="5" width="23.44140625" bestFit="1" customWidth="1"/>
    <col min="6" max="6" width="49.88671875" bestFit="1"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ht="14.25" customHeight="1">
      <c r="A1" s="93" t="s">
        <v>67</v>
      </c>
      <c r="B1" s="235" t="s">
        <v>68</v>
      </c>
      <c r="C1" s="235"/>
      <c r="D1" s="235"/>
      <c r="E1" s="235"/>
      <c r="F1" s="235"/>
    </row>
    <row r="2" spans="1:6" ht="16.8">
      <c r="A2" s="93" t="s">
        <v>69</v>
      </c>
      <c r="B2" s="262" t="s">
        <v>605</v>
      </c>
      <c r="C2" s="262"/>
      <c r="D2" s="262"/>
      <c r="E2" s="262"/>
      <c r="F2" s="262"/>
    </row>
    <row r="3" spans="1:6" ht="16.8">
      <c r="A3" s="89"/>
      <c r="B3" s="74" t="s">
        <v>42</v>
      </c>
      <c r="C3" s="74" t="s">
        <v>43</v>
      </c>
      <c r="D3" s="74" t="s">
        <v>70</v>
      </c>
      <c r="E3" s="75" t="s">
        <v>45</v>
      </c>
      <c r="F3" s="74" t="s">
        <v>164</v>
      </c>
    </row>
    <row r="4" spans="1:6" ht="16.8">
      <c r="A4" s="94" t="s">
        <v>73</v>
      </c>
      <c r="B4" s="89">
        <v>13</v>
      </c>
      <c r="C4" s="89">
        <v>0</v>
      </c>
      <c r="D4" s="89">
        <v>0</v>
      </c>
      <c r="E4" s="89">
        <v>0</v>
      </c>
      <c r="F4" s="89">
        <f>B4</f>
        <v>13</v>
      </c>
    </row>
    <row r="5" spans="1:6" ht="16.8">
      <c r="A5" s="94" t="s">
        <v>74</v>
      </c>
      <c r="B5" s="89">
        <v>13</v>
      </c>
      <c r="C5" s="89">
        <v>0</v>
      </c>
      <c r="D5" s="89">
        <v>0</v>
      </c>
      <c r="E5" s="89">
        <v>0</v>
      </c>
      <c r="F5" s="89">
        <f>B5</f>
        <v>13</v>
      </c>
    </row>
    <row r="27" spans="1:13" ht="17.399999999999999">
      <c r="A27" s="295" t="s">
        <v>75</v>
      </c>
      <c r="B27" s="295" t="s">
        <v>7</v>
      </c>
      <c r="C27" s="295" t="s">
        <v>128</v>
      </c>
      <c r="D27" s="295" t="s">
        <v>77</v>
      </c>
      <c r="E27" s="282" t="s">
        <v>78</v>
      </c>
      <c r="F27" s="295" t="s">
        <v>79</v>
      </c>
      <c r="G27" s="289" t="s">
        <v>80</v>
      </c>
      <c r="H27" s="289"/>
      <c r="I27" s="289"/>
      <c r="J27" s="289"/>
      <c r="K27" s="289"/>
      <c r="L27" s="289"/>
      <c r="M27" s="290" t="s">
        <v>81</v>
      </c>
    </row>
    <row r="28" spans="1:13" ht="17.399999999999999">
      <c r="A28" s="295"/>
      <c r="B28" s="295"/>
      <c r="C28" s="295"/>
      <c r="D28" s="295"/>
      <c r="E28" s="282"/>
      <c r="F28" s="295"/>
      <c r="G28" s="289" t="s">
        <v>50</v>
      </c>
      <c r="H28" s="289"/>
      <c r="I28" s="289"/>
      <c r="J28" s="289" t="s">
        <v>51</v>
      </c>
      <c r="K28" s="289"/>
      <c r="L28" s="289"/>
      <c r="M28" s="291"/>
    </row>
    <row r="29" spans="1:13" ht="15.6">
      <c r="A29" s="295"/>
      <c r="B29" s="295"/>
      <c r="C29" s="295"/>
      <c r="D29" s="295"/>
      <c r="E29" s="282"/>
      <c r="F29" s="295"/>
      <c r="G29" s="99" t="s">
        <v>82</v>
      </c>
      <c r="H29" s="100" t="s">
        <v>83</v>
      </c>
      <c r="I29" s="99" t="s">
        <v>84</v>
      </c>
      <c r="J29" s="99" t="s">
        <v>82</v>
      </c>
      <c r="K29" s="99" t="s">
        <v>83</v>
      </c>
      <c r="L29" s="99" t="s">
        <v>84</v>
      </c>
      <c r="M29" s="291"/>
    </row>
    <row r="30" spans="1:13" ht="15.6">
      <c r="A30" s="292" t="s">
        <v>658</v>
      </c>
      <c r="B30" s="293"/>
      <c r="C30" s="293"/>
      <c r="D30" s="293"/>
      <c r="E30" s="293"/>
      <c r="F30" s="293"/>
      <c r="G30" s="293"/>
      <c r="H30" s="293"/>
      <c r="I30" s="293"/>
      <c r="J30" s="293"/>
      <c r="K30" s="293"/>
      <c r="L30" s="293"/>
      <c r="M30" s="294"/>
    </row>
    <row r="31" spans="1:13" ht="33.6">
      <c r="A31" s="87" t="s">
        <v>659</v>
      </c>
      <c r="B31" s="87" t="s">
        <v>608</v>
      </c>
      <c r="C31" s="89"/>
      <c r="D31" s="90" t="s">
        <v>132</v>
      </c>
      <c r="E31" s="88" t="s">
        <v>609</v>
      </c>
      <c r="F31" s="88" t="s">
        <v>609</v>
      </c>
      <c r="G31" s="78" t="s">
        <v>89</v>
      </c>
      <c r="H31" s="135" t="s">
        <v>471</v>
      </c>
      <c r="I31" s="78" t="s">
        <v>610</v>
      </c>
      <c r="J31" s="78" t="s">
        <v>89</v>
      </c>
      <c r="K31" s="91"/>
      <c r="L31" s="78"/>
      <c r="M31" s="102"/>
    </row>
    <row r="32" spans="1:13" ht="33.6">
      <c r="A32" s="87" t="s">
        <v>660</v>
      </c>
      <c r="B32" s="87" t="s">
        <v>661</v>
      </c>
      <c r="C32" s="89"/>
      <c r="D32" s="90" t="s">
        <v>132</v>
      </c>
      <c r="E32" s="88" t="s">
        <v>88</v>
      </c>
      <c r="F32" s="88" t="s">
        <v>88</v>
      </c>
      <c r="G32" s="78" t="s">
        <v>89</v>
      </c>
      <c r="H32" s="135" t="s">
        <v>471</v>
      </c>
      <c r="I32" s="78" t="s">
        <v>610</v>
      </c>
      <c r="J32" s="78" t="s">
        <v>89</v>
      </c>
      <c r="K32" s="91"/>
      <c r="L32" s="78"/>
      <c r="M32" s="102"/>
    </row>
    <row r="33" spans="1:14" ht="33.6">
      <c r="A33" s="87" t="s">
        <v>662</v>
      </c>
      <c r="B33" s="87" t="s">
        <v>663</v>
      </c>
      <c r="C33" s="89"/>
      <c r="D33" s="90" t="s">
        <v>132</v>
      </c>
      <c r="E33" s="88" t="s">
        <v>88</v>
      </c>
      <c r="F33" s="88" t="s">
        <v>88</v>
      </c>
      <c r="G33" s="78" t="s">
        <v>89</v>
      </c>
      <c r="H33" s="135" t="s">
        <v>471</v>
      </c>
      <c r="I33" s="78" t="s">
        <v>610</v>
      </c>
      <c r="J33" s="78" t="s">
        <v>89</v>
      </c>
      <c r="K33" s="91"/>
      <c r="L33" s="78"/>
      <c r="M33" s="102"/>
    </row>
    <row r="34" spans="1:14" ht="33.6">
      <c r="A34" s="171" t="s">
        <v>664</v>
      </c>
      <c r="B34" s="171" t="s">
        <v>665</v>
      </c>
      <c r="C34" s="172"/>
      <c r="D34" s="173" t="s">
        <v>132</v>
      </c>
      <c r="E34" s="174" t="s">
        <v>88</v>
      </c>
      <c r="F34" s="174" t="s">
        <v>88</v>
      </c>
      <c r="G34" s="175" t="s">
        <v>89</v>
      </c>
      <c r="H34" s="135" t="s">
        <v>471</v>
      </c>
      <c r="I34" s="175" t="s">
        <v>610</v>
      </c>
      <c r="J34" s="175" t="s">
        <v>89</v>
      </c>
      <c r="K34" s="176"/>
      <c r="L34" s="175"/>
      <c r="M34" s="177"/>
    </row>
    <row r="35" spans="1:14" ht="67.2">
      <c r="A35" s="87" t="s">
        <v>666</v>
      </c>
      <c r="B35" s="87" t="s">
        <v>177</v>
      </c>
      <c r="C35" s="89"/>
      <c r="D35" s="90" t="s">
        <v>132</v>
      </c>
      <c r="E35" s="88" t="s">
        <v>616</v>
      </c>
      <c r="F35" s="88" t="s">
        <v>616</v>
      </c>
      <c r="G35" s="78" t="s">
        <v>89</v>
      </c>
      <c r="H35" s="135" t="s">
        <v>471</v>
      </c>
      <c r="I35" s="78" t="s">
        <v>610</v>
      </c>
      <c r="J35" s="78" t="s">
        <v>89</v>
      </c>
      <c r="K35" s="91"/>
      <c r="L35" s="78"/>
      <c r="M35" s="102"/>
    </row>
    <row r="36" spans="1:14" ht="67.2">
      <c r="A36" s="87" t="s">
        <v>667</v>
      </c>
      <c r="B36" s="87" t="s">
        <v>248</v>
      </c>
      <c r="C36" s="89"/>
      <c r="D36" s="90" t="s">
        <v>132</v>
      </c>
      <c r="E36" s="88" t="s">
        <v>668</v>
      </c>
      <c r="F36" s="88" t="s">
        <v>668</v>
      </c>
      <c r="G36" s="78" t="s">
        <v>89</v>
      </c>
      <c r="H36" s="135" t="s">
        <v>471</v>
      </c>
      <c r="I36" s="78" t="s">
        <v>610</v>
      </c>
      <c r="J36" s="78" t="s">
        <v>89</v>
      </c>
      <c r="K36" s="91"/>
      <c r="L36" s="78"/>
      <c r="M36" s="102"/>
    </row>
    <row r="37" spans="1:14" ht="16.8">
      <c r="A37" s="269" t="s">
        <v>669</v>
      </c>
      <c r="B37" s="270"/>
      <c r="C37" s="270"/>
      <c r="D37" s="270"/>
      <c r="E37" s="270"/>
      <c r="F37" s="270"/>
      <c r="G37" s="270"/>
      <c r="H37" s="270"/>
      <c r="I37" s="270"/>
      <c r="J37" s="270"/>
      <c r="K37" s="270"/>
      <c r="L37" s="270"/>
      <c r="M37" s="271"/>
      <c r="N37" s="38"/>
    </row>
    <row r="38" spans="1:14" ht="117.6">
      <c r="A38" s="88" t="s">
        <v>670</v>
      </c>
      <c r="B38" s="88" t="s">
        <v>486</v>
      </c>
      <c r="C38" s="88" t="s">
        <v>487</v>
      </c>
      <c r="D38" s="90" t="s">
        <v>132</v>
      </c>
      <c r="E38" s="92" t="s">
        <v>671</v>
      </c>
      <c r="F38" s="92" t="s">
        <v>671</v>
      </c>
      <c r="G38" s="78" t="s">
        <v>89</v>
      </c>
      <c r="H38" s="135" t="s">
        <v>471</v>
      </c>
      <c r="I38" s="78" t="s">
        <v>610</v>
      </c>
      <c r="J38" s="78" t="s">
        <v>89</v>
      </c>
      <c r="K38" s="91"/>
      <c r="L38" s="78"/>
      <c r="M38" s="102"/>
    </row>
    <row r="39" spans="1:14" ht="134.4">
      <c r="A39" s="88" t="s">
        <v>672</v>
      </c>
      <c r="B39" s="92" t="s">
        <v>543</v>
      </c>
      <c r="C39" s="88" t="s">
        <v>673</v>
      </c>
      <c r="D39" s="90" t="s">
        <v>132</v>
      </c>
      <c r="E39" s="92" t="s">
        <v>674</v>
      </c>
      <c r="F39" s="92" t="s">
        <v>674</v>
      </c>
      <c r="G39" s="78" t="s">
        <v>89</v>
      </c>
      <c r="H39" s="135" t="s">
        <v>471</v>
      </c>
      <c r="I39" s="78" t="s">
        <v>610</v>
      </c>
      <c r="J39" s="78" t="s">
        <v>89</v>
      </c>
      <c r="K39" s="91"/>
      <c r="L39" s="78"/>
      <c r="M39" s="102"/>
    </row>
    <row r="40" spans="1:14" ht="151.19999999999999">
      <c r="A40" s="88" t="s">
        <v>675</v>
      </c>
      <c r="B40" s="92" t="s">
        <v>676</v>
      </c>
      <c r="C40" s="88" t="s">
        <v>677</v>
      </c>
      <c r="D40" s="90" t="s">
        <v>132</v>
      </c>
      <c r="E40" s="92" t="s">
        <v>678</v>
      </c>
      <c r="F40" s="92" t="s">
        <v>678</v>
      </c>
      <c r="G40" s="78" t="s">
        <v>89</v>
      </c>
      <c r="H40" s="135" t="s">
        <v>471</v>
      </c>
      <c r="I40" s="78" t="s">
        <v>610</v>
      </c>
      <c r="J40" s="78" t="s">
        <v>89</v>
      </c>
      <c r="K40" s="91"/>
      <c r="L40" s="78"/>
      <c r="M40" s="102"/>
    </row>
    <row r="41" spans="1:14" ht="134.4">
      <c r="A41" s="88" t="s">
        <v>679</v>
      </c>
      <c r="B41" s="92" t="s">
        <v>680</v>
      </c>
      <c r="C41" s="88" t="s">
        <v>681</v>
      </c>
      <c r="D41" s="90" t="s">
        <v>132</v>
      </c>
      <c r="E41" s="92" t="s">
        <v>682</v>
      </c>
      <c r="F41" s="92" t="s">
        <v>682</v>
      </c>
      <c r="G41" s="78" t="s">
        <v>89</v>
      </c>
      <c r="H41" s="135" t="s">
        <v>471</v>
      </c>
      <c r="I41" s="78" t="s">
        <v>610</v>
      </c>
      <c r="J41" s="78" t="s">
        <v>89</v>
      </c>
      <c r="K41" s="91"/>
      <c r="L41" s="78"/>
      <c r="M41" s="102"/>
    </row>
    <row r="42" spans="1:14" ht="134.4">
      <c r="A42" s="88" t="s">
        <v>683</v>
      </c>
      <c r="B42" s="92" t="s">
        <v>684</v>
      </c>
      <c r="C42" s="88" t="s">
        <v>685</v>
      </c>
      <c r="D42" s="90" t="s">
        <v>132</v>
      </c>
      <c r="E42" s="92" t="s">
        <v>686</v>
      </c>
      <c r="F42" s="92" t="s">
        <v>686</v>
      </c>
      <c r="G42" s="78" t="s">
        <v>89</v>
      </c>
      <c r="H42" s="135" t="s">
        <v>471</v>
      </c>
      <c r="I42" s="78" t="s">
        <v>610</v>
      </c>
      <c r="J42" s="78" t="s">
        <v>89</v>
      </c>
      <c r="K42" s="91"/>
      <c r="L42" s="78"/>
      <c r="M42" s="102"/>
    </row>
    <row r="43" spans="1:14" ht="134.4">
      <c r="A43" s="88" t="s">
        <v>687</v>
      </c>
      <c r="B43" s="92" t="s">
        <v>688</v>
      </c>
      <c r="C43" s="88" t="s">
        <v>689</v>
      </c>
      <c r="D43" s="90" t="s">
        <v>132</v>
      </c>
      <c r="E43" s="92" t="s">
        <v>690</v>
      </c>
      <c r="F43" s="92" t="s">
        <v>690</v>
      </c>
      <c r="G43" s="78" t="s">
        <v>89</v>
      </c>
      <c r="H43" s="135" t="s">
        <v>471</v>
      </c>
      <c r="I43" s="78" t="s">
        <v>610</v>
      </c>
      <c r="J43" s="78" t="s">
        <v>89</v>
      </c>
      <c r="K43" s="91"/>
      <c r="L43" s="78"/>
      <c r="M43" s="102"/>
    </row>
    <row r="44" spans="1:14" ht="100.8">
      <c r="A44" s="88" t="s">
        <v>691</v>
      </c>
      <c r="B44" s="92" t="s">
        <v>692</v>
      </c>
      <c r="C44" s="88" t="s">
        <v>693</v>
      </c>
      <c r="D44" s="90" t="s">
        <v>132</v>
      </c>
      <c r="E44" s="92" t="s">
        <v>694</v>
      </c>
      <c r="F44" s="92" t="s">
        <v>694</v>
      </c>
      <c r="G44" s="78" t="s">
        <v>89</v>
      </c>
      <c r="H44" s="135" t="s">
        <v>471</v>
      </c>
      <c r="I44" s="78" t="s">
        <v>610</v>
      </c>
      <c r="J44" s="78" t="s">
        <v>89</v>
      </c>
      <c r="K44" s="91"/>
      <c r="L44" s="78"/>
      <c r="M44" s="102"/>
    </row>
  </sheetData>
  <mergeCells count="14">
    <mergeCell ref="A37:M37"/>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G31:G36 J31:J36 G38:G44 J38:J44">
      <formula1>"Passed,Untested,Failed,Blocked"</formula1>
      <formula2>0</formula2>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44"/>
  <sheetViews>
    <sheetView zoomScale="70" zoomScaleNormal="70" workbookViewId="0"/>
  </sheetViews>
  <sheetFormatPr defaultRowHeight="14.4"/>
  <cols>
    <col min="1" max="1" width="14.6640625" bestFit="1" customWidth="1"/>
    <col min="2" max="2" width="15.6640625" bestFit="1" customWidth="1"/>
    <col min="3" max="3" width="38.44140625" bestFit="1" customWidth="1"/>
    <col min="4" max="4" width="36" bestFit="1" customWidth="1"/>
    <col min="5" max="5" width="23.5546875" bestFit="1" customWidth="1"/>
    <col min="6" max="6" width="40.6640625" customWidth="1"/>
    <col min="7" max="7" width="11.33203125" bestFit="1" customWidth="1"/>
    <col min="8" max="8" width="14.88671875" bestFit="1" customWidth="1"/>
    <col min="9" max="9" width="16.109375" bestFit="1" customWidth="1"/>
    <col min="10" max="10" width="11.33203125" bestFit="1" customWidth="1"/>
    <col min="11" max="11" width="14.88671875" bestFit="1" customWidth="1"/>
    <col min="12" max="12" width="16.109375" bestFit="1" customWidth="1"/>
    <col min="13" max="13" width="11.33203125" bestFit="1" customWidth="1"/>
  </cols>
  <sheetData>
    <row r="1" spans="1:6" ht="16.8">
      <c r="A1" s="93" t="s">
        <v>67</v>
      </c>
      <c r="B1" s="235" t="s">
        <v>68</v>
      </c>
      <c r="C1" s="235"/>
      <c r="D1" s="235"/>
      <c r="E1" s="235"/>
      <c r="F1" s="235"/>
    </row>
    <row r="2" spans="1:6" ht="16.8">
      <c r="A2" s="93" t="s">
        <v>69</v>
      </c>
      <c r="B2" s="262" t="s">
        <v>605</v>
      </c>
      <c r="C2" s="262"/>
      <c r="D2" s="262"/>
      <c r="E2" s="262"/>
      <c r="F2" s="262"/>
    </row>
    <row r="3" spans="1:6" ht="16.8">
      <c r="A3" s="89"/>
      <c r="B3" s="74" t="s">
        <v>42</v>
      </c>
      <c r="C3" s="74" t="s">
        <v>43</v>
      </c>
      <c r="D3" s="74" t="s">
        <v>70</v>
      </c>
      <c r="E3" s="75" t="s">
        <v>45</v>
      </c>
      <c r="F3" s="74" t="s">
        <v>164</v>
      </c>
    </row>
    <row r="4" spans="1:6" ht="16.8">
      <c r="A4" s="94" t="s">
        <v>73</v>
      </c>
      <c r="B4" s="89">
        <v>14</v>
      </c>
      <c r="C4" s="89">
        <v>0</v>
      </c>
      <c r="D4" s="89">
        <v>0</v>
      </c>
      <c r="E4" s="89">
        <v>0</v>
      </c>
      <c r="F4" s="89">
        <f>B4</f>
        <v>14</v>
      </c>
    </row>
    <row r="5" spans="1:6" ht="16.8">
      <c r="A5" s="94" t="s">
        <v>74</v>
      </c>
      <c r="B5" s="89">
        <v>14</v>
      </c>
      <c r="C5" s="89">
        <v>0</v>
      </c>
      <c r="D5" s="89">
        <v>0</v>
      </c>
      <c r="E5" s="89">
        <v>0</v>
      </c>
      <c r="F5" s="89">
        <f>B5</f>
        <v>14</v>
      </c>
    </row>
    <row r="26" spans="1:13" ht="17.399999999999999">
      <c r="A26" s="295" t="s">
        <v>75</v>
      </c>
      <c r="B26" s="295" t="s">
        <v>7</v>
      </c>
      <c r="C26" s="295" t="s">
        <v>128</v>
      </c>
      <c r="D26" s="295" t="s">
        <v>77</v>
      </c>
      <c r="E26" s="282" t="s">
        <v>78</v>
      </c>
      <c r="F26" s="295" t="s">
        <v>79</v>
      </c>
      <c r="G26" s="289" t="s">
        <v>80</v>
      </c>
      <c r="H26" s="289"/>
      <c r="I26" s="289"/>
      <c r="J26" s="289"/>
      <c r="K26" s="289"/>
      <c r="L26" s="289"/>
      <c r="M26" s="290" t="s">
        <v>81</v>
      </c>
    </row>
    <row r="27" spans="1:13" ht="17.399999999999999">
      <c r="A27" s="295"/>
      <c r="B27" s="295"/>
      <c r="C27" s="295"/>
      <c r="D27" s="295"/>
      <c r="E27" s="282"/>
      <c r="F27" s="295"/>
      <c r="G27" s="289" t="s">
        <v>50</v>
      </c>
      <c r="H27" s="289"/>
      <c r="I27" s="289"/>
      <c r="J27" s="289" t="s">
        <v>51</v>
      </c>
      <c r="K27" s="289"/>
      <c r="L27" s="289"/>
      <c r="M27" s="291"/>
    </row>
    <row r="28" spans="1:13" ht="15.6">
      <c r="A28" s="295"/>
      <c r="B28" s="295"/>
      <c r="C28" s="295"/>
      <c r="D28" s="295"/>
      <c r="E28" s="282"/>
      <c r="F28" s="295"/>
      <c r="G28" s="99" t="s">
        <v>82</v>
      </c>
      <c r="H28" s="100" t="s">
        <v>83</v>
      </c>
      <c r="I28" s="99" t="s">
        <v>84</v>
      </c>
      <c r="J28" s="99" t="s">
        <v>82</v>
      </c>
      <c r="K28" s="99" t="s">
        <v>83</v>
      </c>
      <c r="L28" s="99" t="s">
        <v>84</v>
      </c>
      <c r="M28" s="291"/>
    </row>
    <row r="29" spans="1:13" ht="15.6">
      <c r="A29" s="292" t="s">
        <v>695</v>
      </c>
      <c r="B29" s="293"/>
      <c r="C29" s="293"/>
      <c r="D29" s="293"/>
      <c r="E29" s="293"/>
      <c r="F29" s="293"/>
      <c r="G29" s="293"/>
      <c r="H29" s="293"/>
      <c r="I29" s="293"/>
      <c r="J29" s="293"/>
      <c r="K29" s="293"/>
      <c r="L29" s="293"/>
      <c r="M29" s="294"/>
    </row>
    <row r="30" spans="1:13" ht="50.4">
      <c r="A30" s="87" t="s">
        <v>696</v>
      </c>
      <c r="B30" s="87" t="s">
        <v>608</v>
      </c>
      <c r="C30" s="89"/>
      <c r="D30" s="90" t="s">
        <v>132</v>
      </c>
      <c r="E30" s="88" t="s">
        <v>609</v>
      </c>
      <c r="F30" s="88" t="s">
        <v>609</v>
      </c>
      <c r="G30" s="78" t="s">
        <v>89</v>
      </c>
      <c r="H30" s="135" t="s">
        <v>471</v>
      </c>
      <c r="I30" s="78" t="s">
        <v>610</v>
      </c>
      <c r="J30" s="78" t="s">
        <v>89</v>
      </c>
      <c r="K30" s="91"/>
      <c r="L30" s="78"/>
      <c r="M30" s="102"/>
    </row>
    <row r="31" spans="1:13" ht="33.6">
      <c r="A31" s="87" t="s">
        <v>697</v>
      </c>
      <c r="B31" s="87" t="s">
        <v>661</v>
      </c>
      <c r="C31" s="89"/>
      <c r="D31" s="90" t="s">
        <v>132</v>
      </c>
      <c r="E31" s="88" t="s">
        <v>88</v>
      </c>
      <c r="F31" s="88" t="s">
        <v>88</v>
      </c>
      <c r="G31" s="78" t="s">
        <v>89</v>
      </c>
      <c r="H31" s="135" t="s">
        <v>471</v>
      </c>
      <c r="I31" s="78" t="s">
        <v>610</v>
      </c>
      <c r="J31" s="78" t="s">
        <v>89</v>
      </c>
      <c r="K31" s="91"/>
      <c r="L31" s="78"/>
      <c r="M31" s="102"/>
    </row>
    <row r="32" spans="1:13" ht="33.6">
      <c r="A32" s="87" t="s">
        <v>698</v>
      </c>
      <c r="B32" s="87" t="s">
        <v>663</v>
      </c>
      <c r="C32" s="89"/>
      <c r="D32" s="90" t="s">
        <v>132</v>
      </c>
      <c r="E32" s="88" t="s">
        <v>88</v>
      </c>
      <c r="F32" s="88" t="s">
        <v>88</v>
      </c>
      <c r="G32" s="78" t="s">
        <v>89</v>
      </c>
      <c r="H32" s="135" t="s">
        <v>471</v>
      </c>
      <c r="I32" s="78" t="s">
        <v>610</v>
      </c>
      <c r="J32" s="78" t="s">
        <v>89</v>
      </c>
      <c r="K32" s="91"/>
      <c r="L32" s="78"/>
      <c r="M32" s="102"/>
    </row>
    <row r="33" spans="1:14" ht="33.6">
      <c r="A33" s="171" t="s">
        <v>699</v>
      </c>
      <c r="B33" s="171" t="s">
        <v>700</v>
      </c>
      <c r="C33" s="172"/>
      <c r="D33" s="173" t="s">
        <v>132</v>
      </c>
      <c r="E33" s="174" t="s">
        <v>88</v>
      </c>
      <c r="F33" s="174" t="s">
        <v>88</v>
      </c>
      <c r="G33" s="175" t="s">
        <v>89</v>
      </c>
      <c r="H33" s="135" t="s">
        <v>471</v>
      </c>
      <c r="I33" s="175" t="s">
        <v>610</v>
      </c>
      <c r="J33" s="175" t="s">
        <v>89</v>
      </c>
      <c r="K33" s="176"/>
      <c r="L33" s="175"/>
      <c r="M33" s="177"/>
    </row>
    <row r="34" spans="1:14" ht="67.2">
      <c r="A34" s="87" t="s">
        <v>701</v>
      </c>
      <c r="B34" s="87" t="s">
        <v>245</v>
      </c>
      <c r="C34" s="89"/>
      <c r="D34" s="90" t="s">
        <v>132</v>
      </c>
      <c r="E34" s="88" t="s">
        <v>616</v>
      </c>
      <c r="F34" s="88" t="s">
        <v>616</v>
      </c>
      <c r="G34" s="78" t="s">
        <v>89</v>
      </c>
      <c r="H34" s="135" t="s">
        <v>471</v>
      </c>
      <c r="I34" s="78" t="s">
        <v>610</v>
      </c>
      <c r="J34" s="78" t="s">
        <v>89</v>
      </c>
      <c r="K34" s="91"/>
      <c r="L34" s="78"/>
      <c r="M34" s="102"/>
    </row>
    <row r="35" spans="1:14" ht="67.2">
      <c r="A35" s="87" t="s">
        <v>702</v>
      </c>
      <c r="B35" s="87" t="s">
        <v>248</v>
      </c>
      <c r="C35" s="89"/>
      <c r="D35" s="90" t="s">
        <v>132</v>
      </c>
      <c r="E35" s="88" t="s">
        <v>668</v>
      </c>
      <c r="F35" s="88" t="s">
        <v>668</v>
      </c>
      <c r="G35" s="78" t="s">
        <v>89</v>
      </c>
      <c r="H35" s="135" t="s">
        <v>471</v>
      </c>
      <c r="I35" s="78" t="s">
        <v>610</v>
      </c>
      <c r="J35" s="78" t="s">
        <v>89</v>
      </c>
      <c r="K35" s="91"/>
      <c r="L35" s="78"/>
      <c r="M35" s="102"/>
    </row>
    <row r="36" spans="1:14" ht="33.6">
      <c r="A36" s="87" t="s">
        <v>703</v>
      </c>
      <c r="B36" s="87" t="s">
        <v>704</v>
      </c>
      <c r="C36" s="89"/>
      <c r="D36" s="90" t="s">
        <v>132</v>
      </c>
      <c r="E36" s="88" t="s">
        <v>92</v>
      </c>
      <c r="F36" s="88" t="s">
        <v>92</v>
      </c>
      <c r="G36" s="78" t="s">
        <v>89</v>
      </c>
      <c r="H36" s="135" t="s">
        <v>471</v>
      </c>
      <c r="I36" s="78" t="s">
        <v>610</v>
      </c>
      <c r="J36" s="78" t="s">
        <v>89</v>
      </c>
      <c r="K36" s="91"/>
      <c r="L36" s="78"/>
      <c r="M36" s="102"/>
    </row>
    <row r="37" spans="1:14" ht="16.8">
      <c r="A37" s="269" t="s">
        <v>705</v>
      </c>
      <c r="B37" s="270"/>
      <c r="C37" s="270"/>
      <c r="D37" s="270"/>
      <c r="E37" s="270"/>
      <c r="F37" s="270"/>
      <c r="G37" s="270"/>
      <c r="H37" s="270"/>
      <c r="I37" s="270"/>
      <c r="J37" s="270"/>
      <c r="K37" s="270"/>
      <c r="L37" s="270"/>
      <c r="M37" s="271"/>
      <c r="N37" s="38"/>
    </row>
    <row r="38" spans="1:14" ht="117.6">
      <c r="A38" s="88" t="s">
        <v>706</v>
      </c>
      <c r="B38" s="88" t="s">
        <v>486</v>
      </c>
      <c r="C38" s="88" t="s">
        <v>487</v>
      </c>
      <c r="D38" s="90" t="s">
        <v>132</v>
      </c>
      <c r="E38" s="92" t="s">
        <v>707</v>
      </c>
      <c r="F38" s="92" t="s">
        <v>707</v>
      </c>
      <c r="G38" s="78" t="s">
        <v>89</v>
      </c>
      <c r="H38" s="135" t="s">
        <v>471</v>
      </c>
      <c r="I38" s="78" t="s">
        <v>610</v>
      </c>
      <c r="J38" s="78" t="s">
        <v>89</v>
      </c>
      <c r="K38" s="91"/>
      <c r="L38" s="78"/>
      <c r="M38" s="102"/>
    </row>
    <row r="39" spans="1:14" ht="100.8">
      <c r="A39" s="88" t="s">
        <v>708</v>
      </c>
      <c r="B39" s="92" t="s">
        <v>647</v>
      </c>
      <c r="C39" s="88" t="s">
        <v>709</v>
      </c>
      <c r="D39" s="90" t="s">
        <v>132</v>
      </c>
      <c r="E39" s="92" t="s">
        <v>710</v>
      </c>
      <c r="F39" s="92" t="s">
        <v>710</v>
      </c>
      <c r="G39" s="78" t="s">
        <v>89</v>
      </c>
      <c r="H39" s="135" t="s">
        <v>471</v>
      </c>
      <c r="I39" s="78" t="s">
        <v>610</v>
      </c>
      <c r="J39" s="78" t="s">
        <v>89</v>
      </c>
      <c r="L39" s="78"/>
      <c r="M39" s="102"/>
    </row>
    <row r="40" spans="1:14" ht="134.4">
      <c r="A40" s="88" t="s">
        <v>711</v>
      </c>
      <c r="B40" s="92" t="s">
        <v>676</v>
      </c>
      <c r="C40" s="88" t="s">
        <v>712</v>
      </c>
      <c r="D40" s="90" t="s">
        <v>132</v>
      </c>
      <c r="E40" s="92" t="s">
        <v>678</v>
      </c>
      <c r="F40" s="92" t="s">
        <v>678</v>
      </c>
      <c r="G40" s="78" t="s">
        <v>89</v>
      </c>
      <c r="H40" s="135" t="s">
        <v>471</v>
      </c>
      <c r="I40" s="78" t="s">
        <v>610</v>
      </c>
      <c r="J40" s="78" t="s">
        <v>89</v>
      </c>
      <c r="K40" s="91"/>
      <c r="L40" s="78"/>
      <c r="M40" s="102"/>
    </row>
    <row r="41" spans="1:14" ht="134.4">
      <c r="A41" s="88" t="s">
        <v>713</v>
      </c>
      <c r="B41" s="92" t="s">
        <v>680</v>
      </c>
      <c r="C41" s="88" t="s">
        <v>714</v>
      </c>
      <c r="D41" s="90" t="s">
        <v>132</v>
      </c>
      <c r="E41" s="92" t="s">
        <v>682</v>
      </c>
      <c r="F41" s="92" t="s">
        <v>682</v>
      </c>
      <c r="G41" s="78" t="s">
        <v>89</v>
      </c>
      <c r="H41" s="135" t="s">
        <v>471</v>
      </c>
      <c r="I41" s="78" t="s">
        <v>610</v>
      </c>
      <c r="J41" s="78" t="s">
        <v>89</v>
      </c>
      <c r="K41" s="91"/>
      <c r="L41" s="78"/>
      <c r="M41" s="102"/>
    </row>
    <row r="42" spans="1:14" ht="134.4">
      <c r="A42" s="88" t="s">
        <v>715</v>
      </c>
      <c r="B42" s="92" t="s">
        <v>684</v>
      </c>
      <c r="C42" s="88" t="s">
        <v>716</v>
      </c>
      <c r="D42" s="90" t="s">
        <v>132</v>
      </c>
      <c r="E42" s="92" t="s">
        <v>686</v>
      </c>
      <c r="F42" s="92" t="s">
        <v>686</v>
      </c>
      <c r="G42" s="78" t="s">
        <v>89</v>
      </c>
      <c r="H42" s="135" t="s">
        <v>471</v>
      </c>
      <c r="I42" s="78" t="s">
        <v>610</v>
      </c>
      <c r="J42" s="78" t="s">
        <v>89</v>
      </c>
      <c r="K42" s="91"/>
      <c r="L42" s="78"/>
      <c r="M42" s="102"/>
    </row>
    <row r="43" spans="1:14" ht="134.4">
      <c r="A43" s="88" t="s">
        <v>717</v>
      </c>
      <c r="B43" s="92" t="s">
        <v>593</v>
      </c>
      <c r="C43" s="88" t="s">
        <v>718</v>
      </c>
      <c r="D43" s="90" t="s">
        <v>132</v>
      </c>
      <c r="E43" s="92" t="s">
        <v>719</v>
      </c>
      <c r="F43" s="92" t="s">
        <v>719</v>
      </c>
      <c r="G43" s="78" t="s">
        <v>89</v>
      </c>
      <c r="H43" s="135" t="s">
        <v>471</v>
      </c>
      <c r="I43" s="78" t="s">
        <v>610</v>
      </c>
      <c r="J43" s="78" t="s">
        <v>89</v>
      </c>
      <c r="K43" s="91"/>
      <c r="L43" s="78"/>
      <c r="M43" s="102"/>
    </row>
    <row r="44" spans="1:14" ht="67.2">
      <c r="A44" s="88" t="s">
        <v>720</v>
      </c>
      <c r="B44" s="92" t="s">
        <v>692</v>
      </c>
      <c r="C44" s="88" t="s">
        <v>721</v>
      </c>
      <c r="D44" s="90" t="s">
        <v>132</v>
      </c>
      <c r="E44" s="92" t="s">
        <v>694</v>
      </c>
      <c r="F44" s="92" t="s">
        <v>694</v>
      </c>
      <c r="G44" s="78" t="s">
        <v>89</v>
      </c>
      <c r="H44" s="135" t="s">
        <v>471</v>
      </c>
      <c r="I44" s="78" t="s">
        <v>610</v>
      </c>
      <c r="J44" s="78" t="s">
        <v>89</v>
      </c>
      <c r="K44" s="91"/>
      <c r="L44" s="78"/>
      <c r="M44" s="102"/>
    </row>
  </sheetData>
  <mergeCells count="14">
    <mergeCell ref="A37:M37"/>
    <mergeCell ref="B1:F1"/>
    <mergeCell ref="B2:F2"/>
    <mergeCell ref="A26:A28"/>
    <mergeCell ref="B26:B28"/>
    <mergeCell ref="C26:C28"/>
    <mergeCell ref="D26:D28"/>
    <mergeCell ref="E26:E28"/>
    <mergeCell ref="F26:F28"/>
    <mergeCell ref="G26:L26"/>
    <mergeCell ref="M26:M28"/>
    <mergeCell ref="G27:I27"/>
    <mergeCell ref="J27:L27"/>
    <mergeCell ref="A29:M29"/>
  </mergeCells>
  <dataValidations count="1">
    <dataValidation type="list" operator="equal" allowBlank="1" showErrorMessage="1" promptTitle="dfdf" sqref="J38:J44 G30:G36 J30:J36 G38:G44">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70" zoomScaleNormal="70" workbookViewId="0">
      <selection activeCell="D31" sqref="D31:D33"/>
    </sheetView>
  </sheetViews>
  <sheetFormatPr defaultRowHeight="14.4"/>
  <cols>
    <col min="1" max="1" width="18.109375" bestFit="1" customWidth="1"/>
    <col min="2" max="2" width="34.6640625" bestFit="1" customWidth="1"/>
    <col min="3" max="3" width="27.33203125" bestFit="1" customWidth="1"/>
    <col min="4" max="4" width="36" bestFit="1" customWidth="1"/>
    <col min="5" max="5" width="22.6640625" bestFit="1" customWidth="1"/>
    <col min="6" max="6" width="20.6640625" bestFit="1" customWidth="1"/>
    <col min="7" max="7" width="10.6640625" bestFit="1" customWidth="1"/>
    <col min="8" max="8" width="14.44140625" bestFit="1" customWidth="1"/>
    <col min="9" max="9" width="15.33203125" bestFit="1" customWidth="1"/>
    <col min="10" max="10" width="10.6640625" bestFit="1" customWidth="1"/>
    <col min="11" max="11" width="14.44140625" bestFit="1" customWidth="1"/>
    <col min="12" max="12" width="15.33203125" bestFit="1" customWidth="1"/>
    <col min="13" max="13" width="11.33203125" bestFit="1" customWidth="1"/>
  </cols>
  <sheetData>
    <row r="1" spans="1:7" ht="22.8">
      <c r="A1" s="93" t="s">
        <v>67</v>
      </c>
      <c r="B1" s="235" t="s">
        <v>68</v>
      </c>
      <c r="C1" s="235"/>
      <c r="D1" s="235"/>
      <c r="E1" s="235"/>
      <c r="F1" s="235"/>
      <c r="G1" s="40"/>
    </row>
    <row r="2" spans="1:7" ht="22.8">
      <c r="A2" s="93" t="s">
        <v>69</v>
      </c>
      <c r="B2" s="262" t="s">
        <v>32</v>
      </c>
      <c r="C2" s="262"/>
      <c r="D2" s="262"/>
      <c r="E2" s="262"/>
      <c r="F2" s="262"/>
      <c r="G2" s="41"/>
    </row>
    <row r="3" spans="1:7" ht="16.8">
      <c r="A3" s="89"/>
      <c r="B3" s="74" t="s">
        <v>42</v>
      </c>
      <c r="C3" s="74" t="s">
        <v>43</v>
      </c>
      <c r="D3" s="74" t="s">
        <v>70</v>
      </c>
      <c r="E3" s="75" t="s">
        <v>45</v>
      </c>
      <c r="F3" s="74" t="s">
        <v>164</v>
      </c>
    </row>
    <row r="4" spans="1:7" ht="16.8">
      <c r="A4" s="94" t="s">
        <v>73</v>
      </c>
      <c r="B4" s="89">
        <v>20</v>
      </c>
      <c r="C4" s="89">
        <v>0</v>
      </c>
      <c r="D4" s="89">
        <v>0</v>
      </c>
      <c r="E4" s="89">
        <v>0</v>
      </c>
      <c r="F4" s="89">
        <f>B4</f>
        <v>20</v>
      </c>
    </row>
    <row r="5" spans="1:7" ht="16.8">
      <c r="A5" s="94" t="s">
        <v>74</v>
      </c>
      <c r="B5" s="89">
        <v>1</v>
      </c>
      <c r="C5" s="89">
        <v>0</v>
      </c>
      <c r="D5" s="89">
        <v>0</v>
      </c>
      <c r="E5" s="89">
        <v>0</v>
      </c>
      <c r="F5" s="89">
        <f>B5</f>
        <v>1</v>
      </c>
    </row>
    <row r="31" spans="1:13" ht="17.399999999999999">
      <c r="A31" s="295" t="s">
        <v>75</v>
      </c>
      <c r="B31" s="295" t="s">
        <v>7</v>
      </c>
      <c r="C31" s="295" t="s">
        <v>128</v>
      </c>
      <c r="D31" s="295" t="s">
        <v>77</v>
      </c>
      <c r="E31" s="282" t="s">
        <v>78</v>
      </c>
      <c r="F31" s="295" t="s">
        <v>79</v>
      </c>
      <c r="G31" s="289" t="s">
        <v>80</v>
      </c>
      <c r="H31" s="289"/>
      <c r="I31" s="289"/>
      <c r="J31" s="289"/>
      <c r="K31" s="289"/>
      <c r="L31" s="289"/>
      <c r="M31" s="290" t="s">
        <v>81</v>
      </c>
    </row>
    <row r="32" spans="1:13" ht="17.399999999999999">
      <c r="A32" s="295"/>
      <c r="B32" s="295"/>
      <c r="C32" s="295"/>
      <c r="D32" s="295"/>
      <c r="E32" s="282"/>
      <c r="F32" s="295"/>
      <c r="G32" s="289" t="s">
        <v>50</v>
      </c>
      <c r="H32" s="289"/>
      <c r="I32" s="289"/>
      <c r="J32" s="289" t="s">
        <v>51</v>
      </c>
      <c r="K32" s="289"/>
      <c r="L32" s="289"/>
      <c r="M32" s="291"/>
    </row>
    <row r="33" spans="1:14" ht="15.6">
      <c r="A33" s="295"/>
      <c r="B33" s="295"/>
      <c r="C33" s="295"/>
      <c r="D33" s="295"/>
      <c r="E33" s="282"/>
      <c r="F33" s="295"/>
      <c r="G33" s="99" t="s">
        <v>82</v>
      </c>
      <c r="H33" s="100" t="s">
        <v>83</v>
      </c>
      <c r="I33" s="99" t="s">
        <v>84</v>
      </c>
      <c r="J33" s="99" t="s">
        <v>82</v>
      </c>
      <c r="K33" s="99" t="s">
        <v>83</v>
      </c>
      <c r="L33" s="99" t="s">
        <v>84</v>
      </c>
      <c r="M33" s="291"/>
    </row>
    <row r="34" spans="1:14" ht="15.6">
      <c r="A34" s="292" t="s">
        <v>467</v>
      </c>
      <c r="B34" s="293"/>
      <c r="C34" s="293"/>
      <c r="D34" s="293"/>
      <c r="E34" s="293"/>
      <c r="F34" s="293"/>
      <c r="G34" s="293"/>
      <c r="H34" s="293"/>
      <c r="I34" s="293"/>
      <c r="J34" s="293"/>
      <c r="K34" s="293"/>
      <c r="L34" s="293"/>
      <c r="M34" s="294"/>
    </row>
    <row r="35" spans="1:14" ht="33.6">
      <c r="A35" s="101" t="s">
        <v>468</v>
      </c>
      <c r="B35" s="133" t="s">
        <v>469</v>
      </c>
      <c r="C35" s="138" t="s">
        <v>470</v>
      </c>
      <c r="D35" s="138" t="s">
        <v>470</v>
      </c>
      <c r="E35" s="134" t="s">
        <v>173</v>
      </c>
      <c r="F35" s="134" t="s">
        <v>173</v>
      </c>
      <c r="G35" s="78" t="s">
        <v>89</v>
      </c>
      <c r="H35" s="91" t="s">
        <v>722</v>
      </c>
      <c r="I35" s="139" t="s">
        <v>472</v>
      </c>
      <c r="J35" s="78"/>
      <c r="K35" s="138" t="s">
        <v>470</v>
      </c>
      <c r="L35" s="138" t="s">
        <v>470</v>
      </c>
      <c r="M35" s="138" t="s">
        <v>470</v>
      </c>
    </row>
    <row r="36" spans="1:14" ht="33.6">
      <c r="A36" s="140" t="s">
        <v>473</v>
      </c>
      <c r="B36" s="195" t="s">
        <v>172</v>
      </c>
      <c r="C36" s="197" t="s">
        <v>470</v>
      </c>
      <c r="D36" s="197" t="s">
        <v>470</v>
      </c>
      <c r="E36" s="196" t="s">
        <v>173</v>
      </c>
      <c r="F36" s="134" t="s">
        <v>173</v>
      </c>
      <c r="G36" s="78" t="s">
        <v>89</v>
      </c>
      <c r="H36" s="91" t="s">
        <v>722</v>
      </c>
      <c r="I36" s="139" t="s">
        <v>472</v>
      </c>
      <c r="J36" s="78"/>
      <c r="K36" s="197" t="s">
        <v>470</v>
      </c>
      <c r="L36" s="197" t="s">
        <v>470</v>
      </c>
      <c r="M36" s="197" t="s">
        <v>470</v>
      </c>
    </row>
    <row r="37" spans="1:14" ht="33.6">
      <c r="A37" s="140" t="s">
        <v>474</v>
      </c>
      <c r="B37" s="195" t="s">
        <v>177</v>
      </c>
      <c r="C37" s="197" t="s">
        <v>470</v>
      </c>
      <c r="D37" s="197" t="s">
        <v>470</v>
      </c>
      <c r="E37" s="196" t="s">
        <v>178</v>
      </c>
      <c r="F37" s="134" t="s">
        <v>178</v>
      </c>
      <c r="G37" s="78" t="s">
        <v>89</v>
      </c>
      <c r="H37" s="91" t="s">
        <v>722</v>
      </c>
      <c r="I37" s="139" t="s">
        <v>472</v>
      </c>
      <c r="J37" s="78"/>
      <c r="K37" s="197" t="s">
        <v>470</v>
      </c>
      <c r="L37" s="197" t="s">
        <v>470</v>
      </c>
      <c r="M37" s="197" t="s">
        <v>470</v>
      </c>
    </row>
    <row r="38" spans="1:14" ht="33.6">
      <c r="A38" s="140" t="s">
        <v>475</v>
      </c>
      <c r="B38" s="195" t="s">
        <v>476</v>
      </c>
      <c r="C38" s="197" t="s">
        <v>470</v>
      </c>
      <c r="D38" s="197" t="s">
        <v>470</v>
      </c>
      <c r="E38" s="196" t="s">
        <v>173</v>
      </c>
      <c r="F38" s="134" t="s">
        <v>173</v>
      </c>
      <c r="G38" s="78" t="s">
        <v>89</v>
      </c>
      <c r="H38" s="91" t="s">
        <v>722</v>
      </c>
      <c r="I38" s="139" t="s">
        <v>472</v>
      </c>
      <c r="J38" s="78"/>
      <c r="K38" s="197" t="s">
        <v>470</v>
      </c>
      <c r="L38" s="197" t="s">
        <v>470</v>
      </c>
      <c r="M38" s="197" t="s">
        <v>470</v>
      </c>
    </row>
    <row r="39" spans="1:14" ht="50.4">
      <c r="A39" s="140" t="s">
        <v>477</v>
      </c>
      <c r="B39" s="195" t="s">
        <v>478</v>
      </c>
      <c r="C39" s="197" t="s">
        <v>470</v>
      </c>
      <c r="D39" s="197" t="s">
        <v>470</v>
      </c>
      <c r="E39" s="196" t="s">
        <v>173</v>
      </c>
      <c r="F39" s="134" t="s">
        <v>173</v>
      </c>
      <c r="G39" s="78" t="s">
        <v>89</v>
      </c>
      <c r="H39" s="91" t="s">
        <v>722</v>
      </c>
      <c r="I39" s="139" t="s">
        <v>472</v>
      </c>
      <c r="J39" s="78"/>
      <c r="K39" s="197" t="s">
        <v>470</v>
      </c>
      <c r="L39" s="197" t="s">
        <v>470</v>
      </c>
      <c r="M39" s="197" t="s">
        <v>470</v>
      </c>
    </row>
    <row r="40" spans="1:14" ht="33.6">
      <c r="A40" s="140" t="s">
        <v>479</v>
      </c>
      <c r="B40" s="195" t="s">
        <v>180</v>
      </c>
      <c r="C40" s="197" t="s">
        <v>470</v>
      </c>
      <c r="D40" s="197" t="s">
        <v>470</v>
      </c>
      <c r="E40" s="196" t="s">
        <v>178</v>
      </c>
      <c r="F40" s="134" t="s">
        <v>178</v>
      </c>
      <c r="G40" s="78" t="s">
        <v>89</v>
      </c>
      <c r="H40" s="91" t="s">
        <v>722</v>
      </c>
      <c r="I40" s="139" t="s">
        <v>472</v>
      </c>
      <c r="J40" s="78"/>
      <c r="K40" s="197" t="s">
        <v>470</v>
      </c>
      <c r="L40" s="197" t="s">
        <v>470</v>
      </c>
      <c r="M40" s="197" t="s">
        <v>470</v>
      </c>
    </row>
    <row r="41" spans="1:14" ht="33.6">
      <c r="A41" s="140" t="s">
        <v>480</v>
      </c>
      <c r="B41" s="195" t="s">
        <v>481</v>
      </c>
      <c r="C41" s="197" t="s">
        <v>470</v>
      </c>
      <c r="D41" s="197" t="s">
        <v>470</v>
      </c>
      <c r="E41" s="196" t="s">
        <v>178</v>
      </c>
      <c r="F41" s="134" t="s">
        <v>178</v>
      </c>
      <c r="G41" s="78" t="s">
        <v>89</v>
      </c>
      <c r="H41" s="91" t="s">
        <v>722</v>
      </c>
      <c r="I41" s="139" t="s">
        <v>472</v>
      </c>
      <c r="J41" s="78"/>
      <c r="K41" s="197" t="s">
        <v>470</v>
      </c>
      <c r="L41" s="197" t="s">
        <v>470</v>
      </c>
      <c r="M41" s="197" t="s">
        <v>470</v>
      </c>
    </row>
    <row r="42" spans="1:14" ht="33.6">
      <c r="A42" s="140" t="s">
        <v>482</v>
      </c>
      <c r="B42" s="195" t="s">
        <v>344</v>
      </c>
      <c r="C42" s="197" t="s">
        <v>470</v>
      </c>
      <c r="D42" s="197" t="s">
        <v>470</v>
      </c>
      <c r="E42" s="196" t="s">
        <v>173</v>
      </c>
      <c r="F42" s="134" t="s">
        <v>173</v>
      </c>
      <c r="G42" s="78" t="s">
        <v>89</v>
      </c>
      <c r="H42" s="91" t="s">
        <v>722</v>
      </c>
      <c r="I42" s="139" t="s">
        <v>472</v>
      </c>
      <c r="J42" s="78"/>
      <c r="K42" s="197" t="s">
        <v>470</v>
      </c>
      <c r="L42" s="197" t="s">
        <v>470</v>
      </c>
      <c r="M42" s="197" t="s">
        <v>470</v>
      </c>
    </row>
    <row r="43" spans="1:14" ht="33.6">
      <c r="A43" s="140" t="s">
        <v>483</v>
      </c>
      <c r="B43" s="195" t="s">
        <v>346</v>
      </c>
      <c r="C43" s="197" t="s">
        <v>470</v>
      </c>
      <c r="D43" s="197" t="s">
        <v>470</v>
      </c>
      <c r="E43" s="196" t="s">
        <v>173</v>
      </c>
      <c r="F43" s="134" t="s">
        <v>173</v>
      </c>
      <c r="G43" s="78" t="s">
        <v>89</v>
      </c>
      <c r="H43" s="91" t="s">
        <v>722</v>
      </c>
      <c r="I43" s="139" t="s">
        <v>472</v>
      </c>
      <c r="J43" s="78"/>
      <c r="K43" s="197" t="s">
        <v>470</v>
      </c>
      <c r="L43" s="197" t="s">
        <v>470</v>
      </c>
      <c r="M43" s="197" t="s">
        <v>470</v>
      </c>
      <c r="N43" s="38"/>
    </row>
    <row r="44" spans="1:14" ht="16.8">
      <c r="A44" s="269" t="s">
        <v>484</v>
      </c>
      <c r="B44" s="270"/>
      <c r="C44" s="270"/>
      <c r="D44" s="270"/>
      <c r="E44" s="270"/>
      <c r="F44" s="270"/>
      <c r="G44" s="270"/>
      <c r="H44" s="270"/>
      <c r="I44" s="270"/>
      <c r="J44" s="270"/>
      <c r="K44" s="270"/>
      <c r="L44" s="270"/>
      <c r="M44" s="271"/>
    </row>
    <row r="45" spans="1:14" ht="84">
      <c r="A45" s="88" t="s">
        <v>485</v>
      </c>
      <c r="B45" s="88" t="s">
        <v>486</v>
      </c>
      <c r="C45" s="88" t="s">
        <v>487</v>
      </c>
      <c r="D45" s="90" t="s">
        <v>132</v>
      </c>
      <c r="E45" s="92" t="s">
        <v>488</v>
      </c>
      <c r="F45" s="92" t="s">
        <v>489</v>
      </c>
      <c r="G45" s="78" t="s">
        <v>89</v>
      </c>
      <c r="H45" s="91">
        <v>45615</v>
      </c>
      <c r="I45" s="78" t="s">
        <v>472</v>
      </c>
      <c r="J45" s="78"/>
      <c r="K45" s="91"/>
      <c r="L45" s="78"/>
      <c r="M45" s="102"/>
    </row>
    <row r="46" spans="1:14" ht="100.8">
      <c r="A46" s="88" t="s">
        <v>490</v>
      </c>
      <c r="B46" s="88" t="s">
        <v>491</v>
      </c>
      <c r="C46" s="88" t="s">
        <v>492</v>
      </c>
      <c r="D46" s="90" t="s">
        <v>132</v>
      </c>
      <c r="E46" s="92" t="s">
        <v>493</v>
      </c>
      <c r="F46" s="92" t="s">
        <v>493</v>
      </c>
      <c r="G46" s="78" t="s">
        <v>89</v>
      </c>
      <c r="H46" s="91">
        <v>45615</v>
      </c>
      <c r="I46" s="78" t="s">
        <v>472</v>
      </c>
      <c r="J46" s="78"/>
      <c r="K46" s="91"/>
      <c r="L46" s="78"/>
      <c r="M46" s="102"/>
    </row>
    <row r="47" spans="1:14" ht="100.8">
      <c r="A47" s="88" t="s">
        <v>494</v>
      </c>
      <c r="B47" s="88" t="s">
        <v>495</v>
      </c>
      <c r="C47" s="88" t="s">
        <v>492</v>
      </c>
      <c r="D47" s="90" t="s">
        <v>132</v>
      </c>
      <c r="E47" s="92" t="s">
        <v>496</v>
      </c>
      <c r="F47" s="92" t="s">
        <v>496</v>
      </c>
      <c r="G47" s="78" t="s">
        <v>89</v>
      </c>
      <c r="H47" s="91">
        <v>45615</v>
      </c>
      <c r="I47" s="78" t="s">
        <v>472</v>
      </c>
      <c r="J47" s="78" t="s">
        <v>89</v>
      </c>
      <c r="K47" s="91">
        <v>45616</v>
      </c>
      <c r="L47" s="78" t="s">
        <v>472</v>
      </c>
      <c r="M47" s="102"/>
    </row>
    <row r="48" spans="1:14" ht="100.8">
      <c r="A48" s="88" t="s">
        <v>497</v>
      </c>
      <c r="B48" s="92" t="s">
        <v>498</v>
      </c>
      <c r="C48" s="88" t="s">
        <v>499</v>
      </c>
      <c r="D48" s="90" t="s">
        <v>132</v>
      </c>
      <c r="E48" s="92" t="s">
        <v>500</v>
      </c>
      <c r="F48" s="92" t="s">
        <v>501</v>
      </c>
      <c r="G48" s="78" t="s">
        <v>89</v>
      </c>
      <c r="H48" s="91">
        <v>45615</v>
      </c>
      <c r="I48" s="78" t="s">
        <v>472</v>
      </c>
      <c r="J48" s="78"/>
      <c r="L48" s="78"/>
      <c r="M48" s="102"/>
    </row>
    <row r="49" spans="1:13" ht="100.8">
      <c r="A49" s="88" t="s">
        <v>502</v>
      </c>
      <c r="B49" s="92" t="s">
        <v>503</v>
      </c>
      <c r="C49" s="88" t="s">
        <v>499</v>
      </c>
      <c r="D49" s="90" t="s">
        <v>132</v>
      </c>
      <c r="E49" s="92" t="s">
        <v>504</v>
      </c>
      <c r="F49" s="92" t="s">
        <v>504</v>
      </c>
      <c r="G49" s="78" t="s">
        <v>89</v>
      </c>
      <c r="H49" s="91">
        <v>45615</v>
      </c>
      <c r="I49" s="78" t="s">
        <v>472</v>
      </c>
      <c r="J49" s="78"/>
      <c r="K49" s="91"/>
      <c r="L49" s="78"/>
      <c r="M49" s="102"/>
    </row>
    <row r="50" spans="1:13" ht="117.6">
      <c r="A50" s="88" t="s">
        <v>505</v>
      </c>
      <c r="B50" s="92" t="s">
        <v>506</v>
      </c>
      <c r="C50" s="88" t="s">
        <v>507</v>
      </c>
      <c r="D50" s="90" t="s">
        <v>132</v>
      </c>
      <c r="E50" s="92" t="s">
        <v>508</v>
      </c>
      <c r="F50" s="92" t="s">
        <v>509</v>
      </c>
      <c r="G50" s="78" t="s">
        <v>89</v>
      </c>
      <c r="H50" s="91">
        <v>45615</v>
      </c>
      <c r="I50" s="78" t="s">
        <v>472</v>
      </c>
      <c r="J50" s="78"/>
      <c r="K50" s="91"/>
      <c r="L50" s="78"/>
      <c r="M50" s="102"/>
    </row>
    <row r="51" spans="1:13" ht="117.6">
      <c r="A51" s="88" t="s">
        <v>510</v>
      </c>
      <c r="B51" s="92" t="s">
        <v>511</v>
      </c>
      <c r="C51" s="88" t="s">
        <v>507</v>
      </c>
      <c r="D51" s="90" t="s">
        <v>132</v>
      </c>
      <c r="E51" s="92" t="s">
        <v>512</v>
      </c>
      <c r="F51" s="92" t="s">
        <v>512</v>
      </c>
      <c r="G51" s="78" t="s">
        <v>89</v>
      </c>
      <c r="H51" s="91">
        <v>45615</v>
      </c>
      <c r="I51" s="78" t="s">
        <v>472</v>
      </c>
      <c r="J51" s="78"/>
      <c r="K51" s="91"/>
      <c r="L51" s="78"/>
      <c r="M51" s="102"/>
    </row>
    <row r="52" spans="1:13" ht="117.6">
      <c r="A52" s="88" t="s">
        <v>513</v>
      </c>
      <c r="B52" s="92" t="s">
        <v>514</v>
      </c>
      <c r="C52" s="88" t="s">
        <v>515</v>
      </c>
      <c r="D52" s="90" t="s">
        <v>132</v>
      </c>
      <c r="E52" s="92" t="s">
        <v>516</v>
      </c>
      <c r="F52" s="92" t="s">
        <v>516</v>
      </c>
      <c r="G52" s="78" t="s">
        <v>89</v>
      </c>
      <c r="H52" s="91">
        <v>45615</v>
      </c>
      <c r="I52" s="78" t="s">
        <v>472</v>
      </c>
      <c r="J52" s="78"/>
      <c r="K52" s="91"/>
      <c r="L52" s="78"/>
      <c r="M52" s="102"/>
    </row>
    <row r="53" spans="1:13" ht="117.6">
      <c r="A53" s="88" t="s">
        <v>517</v>
      </c>
      <c r="B53" s="92" t="s">
        <v>518</v>
      </c>
      <c r="C53" s="88" t="s">
        <v>515</v>
      </c>
      <c r="D53" s="90" t="s">
        <v>132</v>
      </c>
      <c r="E53" s="92" t="s">
        <v>519</v>
      </c>
      <c r="F53" s="92" t="s">
        <v>519</v>
      </c>
      <c r="G53" s="78" t="s">
        <v>89</v>
      </c>
      <c r="H53" s="91">
        <v>45615</v>
      </c>
      <c r="I53" s="78" t="s">
        <v>472</v>
      </c>
      <c r="J53" s="78"/>
      <c r="K53" s="91"/>
      <c r="L53" s="78"/>
      <c r="M53" s="102"/>
    </row>
    <row r="54" spans="1:13" ht="100.8">
      <c r="A54" s="88" t="s">
        <v>520</v>
      </c>
      <c r="B54" s="92" t="s">
        <v>521</v>
      </c>
      <c r="C54" s="88" t="s">
        <v>522</v>
      </c>
      <c r="D54" s="90" t="s">
        <v>132</v>
      </c>
      <c r="E54" s="92" t="s">
        <v>523</v>
      </c>
      <c r="F54" s="92" t="s">
        <v>523</v>
      </c>
      <c r="G54" s="78" t="s">
        <v>89</v>
      </c>
      <c r="H54" s="91">
        <v>45615</v>
      </c>
      <c r="I54" s="78" t="s">
        <v>472</v>
      </c>
      <c r="J54" s="78"/>
      <c r="K54" s="91"/>
      <c r="L54" s="78"/>
      <c r="M54" s="102"/>
    </row>
    <row r="55" spans="1:13" ht="100.8">
      <c r="A55" s="88" t="s">
        <v>524</v>
      </c>
      <c r="B55" s="92" t="s">
        <v>525</v>
      </c>
      <c r="C55" s="88" t="s">
        <v>522</v>
      </c>
      <c r="D55" s="90" t="s">
        <v>132</v>
      </c>
      <c r="E55" s="92" t="s">
        <v>526</v>
      </c>
      <c r="F55" s="92" t="s">
        <v>526</v>
      </c>
      <c r="G55" s="78" t="s">
        <v>89</v>
      </c>
      <c r="H55" s="91">
        <v>45615</v>
      </c>
      <c r="I55" s="78" t="s">
        <v>472</v>
      </c>
      <c r="J55" s="78"/>
      <c r="K55" s="91"/>
      <c r="L55" s="78"/>
      <c r="M55" s="102"/>
    </row>
  </sheetData>
  <mergeCells count="14">
    <mergeCell ref="B1:F1"/>
    <mergeCell ref="B2:F2"/>
    <mergeCell ref="J32:L32"/>
    <mergeCell ref="A34:M34"/>
    <mergeCell ref="A44:M44"/>
    <mergeCell ref="A31:A33"/>
    <mergeCell ref="B31:B33"/>
    <mergeCell ref="C31:C33"/>
    <mergeCell ref="D31:D33"/>
    <mergeCell ref="E31:E33"/>
    <mergeCell ref="F31:F33"/>
    <mergeCell ref="G31:L31"/>
    <mergeCell ref="M31:M33"/>
    <mergeCell ref="G32:I32"/>
  </mergeCells>
  <dataValidations count="1">
    <dataValidation type="list" operator="equal" allowBlank="1" showErrorMessage="1" promptTitle="dfdf" sqref="J35:J43 G35:G43 J45:J55 G45:G55">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20" workbookViewId="0">
      <selection activeCell="H13" sqref="H13"/>
    </sheetView>
  </sheetViews>
  <sheetFormatPr defaultColWidth="9.109375" defaultRowHeight="13.8"/>
  <cols>
    <col min="1" max="1" width="14.109375" style="7" customWidth="1"/>
    <col min="2" max="2" width="33.33203125" style="7" bestFit="1" customWidth="1"/>
    <col min="3" max="3" width="11.6640625" style="7" customWidth="1"/>
    <col min="4" max="10" width="9.109375" style="7"/>
    <col min="11" max="11" width="13.5546875" style="7" customWidth="1"/>
    <col min="12" max="12" width="14.33203125" style="7" customWidth="1"/>
    <col min="13" max="16384" width="9.109375" style="7"/>
  </cols>
  <sheetData>
    <row r="1" spans="1:16" s="1" customFormat="1" ht="24.6">
      <c r="A1" s="221" t="s">
        <v>33</v>
      </c>
      <c r="B1" s="221"/>
      <c r="C1" s="221"/>
      <c r="D1" s="221"/>
      <c r="E1" s="221"/>
      <c r="F1" s="221"/>
      <c r="G1" s="221"/>
      <c r="H1" s="221"/>
      <c r="I1" s="221"/>
      <c r="J1" s="221"/>
      <c r="K1" s="221"/>
      <c r="L1" s="221"/>
      <c r="M1" s="221"/>
      <c r="N1" s="221"/>
      <c r="O1" s="221"/>
      <c r="P1" s="221"/>
    </row>
    <row r="2" spans="1:16" s="1" customFormat="1" ht="13.2">
      <c r="A2" s="2"/>
      <c r="B2" s="3"/>
      <c r="C2" s="3"/>
      <c r="D2" s="3"/>
      <c r="E2" s="3"/>
      <c r="F2" s="3"/>
      <c r="G2" s="3"/>
      <c r="H2" s="3"/>
      <c r="I2" s="3"/>
      <c r="J2" s="3"/>
      <c r="K2" s="3"/>
      <c r="L2" s="3"/>
      <c r="M2" s="4"/>
      <c r="N2" s="4"/>
      <c r="O2" s="4"/>
      <c r="P2" s="4"/>
    </row>
    <row r="3" spans="1:16" s="1" customFormat="1" ht="16.8">
      <c r="A3" s="149" t="s">
        <v>1</v>
      </c>
      <c r="B3" s="222" t="s">
        <v>34</v>
      </c>
      <c r="C3" s="222"/>
      <c r="D3" s="150"/>
      <c r="E3" s="214" t="s">
        <v>35</v>
      </c>
      <c r="F3" s="214"/>
      <c r="G3" s="214"/>
      <c r="H3" s="215" t="s">
        <v>36</v>
      </c>
      <c r="I3" s="216"/>
      <c r="J3" s="216"/>
      <c r="K3" s="217"/>
      <c r="L3" s="151"/>
      <c r="M3" s="151"/>
      <c r="N3" s="151"/>
      <c r="O3" s="151"/>
      <c r="P3" s="151"/>
    </row>
    <row r="4" spans="1:16" s="1" customFormat="1" ht="16.8">
      <c r="A4" s="149"/>
      <c r="B4" s="213"/>
      <c r="C4" s="213"/>
      <c r="D4" s="152"/>
      <c r="E4" s="214" t="s">
        <v>37</v>
      </c>
      <c r="F4" s="214"/>
      <c r="G4" s="214"/>
      <c r="H4" s="218" t="s">
        <v>38</v>
      </c>
      <c r="I4" s="219"/>
      <c r="J4" s="219"/>
      <c r="K4" s="220"/>
      <c r="L4" s="152"/>
      <c r="M4" s="151"/>
      <c r="N4" s="151"/>
      <c r="O4" s="151"/>
      <c r="P4" s="151"/>
    </row>
    <row r="5" spans="1:16" s="1" customFormat="1" ht="16.8">
      <c r="A5" s="149"/>
      <c r="B5" s="213"/>
      <c r="C5" s="213"/>
      <c r="D5" s="152"/>
      <c r="E5" s="214" t="s">
        <v>39</v>
      </c>
      <c r="F5" s="214"/>
      <c r="G5" s="214"/>
      <c r="H5" s="227">
        <v>44114</v>
      </c>
      <c r="I5" s="228"/>
      <c r="J5" s="228"/>
      <c r="K5" s="229"/>
      <c r="L5" s="152"/>
      <c r="M5" s="151"/>
      <c r="N5" s="151"/>
      <c r="O5" s="151"/>
      <c r="P5" s="151"/>
    </row>
    <row r="6" spans="1:16" s="1" customFormat="1" ht="20.25" customHeight="1">
      <c r="A6" s="153" t="s">
        <v>40</v>
      </c>
      <c r="B6" s="225" t="s">
        <v>41</v>
      </c>
      <c r="C6" s="225"/>
      <c r="D6" s="225"/>
      <c r="E6" s="225"/>
      <c r="F6" s="225"/>
      <c r="G6" s="225"/>
      <c r="H6" s="225"/>
      <c r="I6" s="225"/>
      <c r="J6" s="225"/>
      <c r="K6" s="225"/>
      <c r="L6" s="154"/>
      <c r="M6" s="155"/>
      <c r="N6" s="155"/>
      <c r="O6" s="155"/>
      <c r="P6" s="155"/>
    </row>
    <row r="7" spans="1:16" s="1" customFormat="1" ht="20.25" customHeight="1">
      <c r="A7" s="156"/>
      <c r="B7" s="157"/>
      <c r="C7" s="226" t="s">
        <v>42</v>
      </c>
      <c r="D7" s="226"/>
      <c r="E7" s="226" t="s">
        <v>43</v>
      </c>
      <c r="F7" s="226"/>
      <c r="G7" s="226" t="s">
        <v>44</v>
      </c>
      <c r="H7" s="226"/>
      <c r="I7" s="226" t="s">
        <v>45</v>
      </c>
      <c r="J7" s="226"/>
      <c r="K7" s="226" t="s">
        <v>46</v>
      </c>
      <c r="L7" s="226"/>
      <c r="M7" s="223" t="s">
        <v>47</v>
      </c>
      <c r="N7" s="223"/>
      <c r="O7" s="224" t="s">
        <v>48</v>
      </c>
      <c r="P7" s="224"/>
    </row>
    <row r="8" spans="1:16" s="1" customFormat="1" ht="16.8">
      <c r="A8" s="158"/>
      <c r="B8" s="159"/>
      <c r="C8" s="226"/>
      <c r="D8" s="226"/>
      <c r="E8" s="226"/>
      <c r="F8" s="226"/>
      <c r="G8" s="226"/>
      <c r="H8" s="226"/>
      <c r="I8" s="226"/>
      <c r="J8" s="226"/>
      <c r="K8" s="226"/>
      <c r="L8" s="226"/>
      <c r="M8" s="223"/>
      <c r="N8" s="223"/>
      <c r="O8" s="224"/>
      <c r="P8" s="224"/>
    </row>
    <row r="9" spans="1:16" s="5" customFormat="1" ht="22.5" customHeight="1">
      <c r="A9" s="160" t="s">
        <v>3</v>
      </c>
      <c r="B9" s="160" t="s">
        <v>49</v>
      </c>
      <c r="C9" s="161" t="s">
        <v>50</v>
      </c>
      <c r="D9" s="161" t="s">
        <v>51</v>
      </c>
      <c r="E9" s="161" t="s">
        <v>50</v>
      </c>
      <c r="F9" s="161" t="s">
        <v>51</v>
      </c>
      <c r="G9" s="161" t="s">
        <v>50</v>
      </c>
      <c r="H9" s="161" t="s">
        <v>51</v>
      </c>
      <c r="I9" s="160" t="s">
        <v>50</v>
      </c>
      <c r="J9" s="161" t="s">
        <v>51</v>
      </c>
      <c r="K9" s="161" t="s">
        <v>50</v>
      </c>
      <c r="L9" s="161" t="s">
        <v>51</v>
      </c>
      <c r="M9" s="161" t="s">
        <v>50</v>
      </c>
      <c r="N9" s="161" t="s">
        <v>51</v>
      </c>
      <c r="O9" s="161" t="s">
        <v>50</v>
      </c>
      <c r="P9" s="161" t="s">
        <v>51</v>
      </c>
    </row>
    <row r="10" spans="1:16" s="1" customFormat="1" ht="31.65" customHeight="1">
      <c r="A10" s="162">
        <v>1</v>
      </c>
      <c r="B10" s="163" t="s">
        <v>9</v>
      </c>
      <c r="C10" s="164">
        <v>15</v>
      </c>
      <c r="D10" s="164">
        <v>15</v>
      </c>
      <c r="E10" s="164">
        <v>0</v>
      </c>
      <c r="F10" s="164">
        <f>'[1]Show Bus Routes List'!C6</f>
        <v>0</v>
      </c>
      <c r="G10" s="164">
        <f>'[1]Show Bus Routes List'!D5</f>
        <v>0</v>
      </c>
      <c r="H10" s="164">
        <f>'[1]Show Bus Routes List'!D6</f>
        <v>0</v>
      </c>
      <c r="I10" s="164">
        <f>'[1]Show Bus Routes List'!E5</f>
        <v>0</v>
      </c>
      <c r="J10" s="164">
        <f>'[1]Show Bus Routes List'!E6</f>
        <v>0</v>
      </c>
      <c r="K10" s="164">
        <v>15</v>
      </c>
      <c r="L10" s="164">
        <v>15</v>
      </c>
      <c r="M10" s="165">
        <f>ROUND(C10*100/K10,1)</f>
        <v>100</v>
      </c>
      <c r="N10" s="165">
        <f t="shared" ref="N10:N20" si="0">ROUND(D10*100/L10,1)</f>
        <v>100</v>
      </c>
      <c r="O10" s="165">
        <f t="shared" ref="O10:P17" si="1">ROUND((C10+E10)*100/K10,1)</f>
        <v>100</v>
      </c>
      <c r="P10" s="166">
        <f t="shared" si="1"/>
        <v>100</v>
      </c>
    </row>
    <row r="11" spans="1:16" s="1" customFormat="1" ht="31.65" customHeight="1">
      <c r="A11" s="162">
        <v>2</v>
      </c>
      <c r="B11" s="163" t="s">
        <v>52</v>
      </c>
      <c r="C11" s="164"/>
      <c r="D11" s="164"/>
      <c r="E11" s="164"/>
      <c r="F11" s="164"/>
      <c r="G11" s="164"/>
      <c r="H11" s="164"/>
      <c r="I11" s="164"/>
      <c r="J11" s="164"/>
      <c r="K11" s="164"/>
      <c r="L11" s="164"/>
      <c r="M11" s="165"/>
      <c r="N11" s="165"/>
      <c r="O11" s="165"/>
      <c r="P11" s="166"/>
    </row>
    <row r="12" spans="1:16" s="1" customFormat="1" ht="45" customHeight="1">
      <c r="A12" s="162">
        <v>3</v>
      </c>
      <c r="B12" s="163" t="s">
        <v>53</v>
      </c>
      <c r="C12" s="164">
        <v>12</v>
      </c>
      <c r="D12" s="164">
        <v>12</v>
      </c>
      <c r="E12" s="164">
        <v>0</v>
      </c>
      <c r="F12" s="164">
        <f>'[1]Show Bus Stops List'!C6</f>
        <v>0</v>
      </c>
      <c r="G12" s="164">
        <f>'[1]Show Bus Stops List'!D5</f>
        <v>0</v>
      </c>
      <c r="H12" s="164">
        <f>'[1]Show Bus Stops List'!D6</f>
        <v>0</v>
      </c>
      <c r="I12" s="164">
        <f>'[1]Show Bus Stops List'!E5</f>
        <v>0</v>
      </c>
      <c r="J12" s="164">
        <f>'[1]Show Bus Stops List'!E6</f>
        <v>0</v>
      </c>
      <c r="K12" s="164">
        <v>12</v>
      </c>
      <c r="L12" s="164">
        <v>12</v>
      </c>
      <c r="M12" s="165">
        <f t="shared" ref="M12:M20" si="2">ROUND(C12*100/K12,1)</f>
        <v>100</v>
      </c>
      <c r="N12" s="165">
        <f t="shared" si="0"/>
        <v>100</v>
      </c>
      <c r="O12" s="165">
        <f t="shared" si="1"/>
        <v>100</v>
      </c>
      <c r="P12" s="166">
        <f t="shared" si="1"/>
        <v>100</v>
      </c>
    </row>
    <row r="13" spans="1:16" s="1" customFormat="1" ht="45" customHeight="1">
      <c r="A13" s="167">
        <v>4</v>
      </c>
      <c r="B13" s="168" t="s">
        <v>54</v>
      </c>
      <c r="C13" s="164"/>
      <c r="D13" s="164"/>
      <c r="E13" s="164"/>
      <c r="F13" s="164"/>
      <c r="G13" s="164"/>
      <c r="H13" s="164"/>
      <c r="I13" s="164"/>
      <c r="J13" s="164"/>
      <c r="K13" s="164"/>
      <c r="L13" s="164"/>
      <c r="M13" s="165"/>
      <c r="N13" s="165"/>
      <c r="O13" s="165"/>
      <c r="P13" s="166"/>
    </row>
    <row r="14" spans="1:16" s="1" customFormat="1" ht="33.75" customHeight="1">
      <c r="A14" s="167">
        <v>5</v>
      </c>
      <c r="B14" s="168" t="s">
        <v>55</v>
      </c>
      <c r="C14" s="50">
        <v>8</v>
      </c>
      <c r="D14" s="50">
        <v>8</v>
      </c>
      <c r="E14" s="50" t="e">
        <f>#REF!</f>
        <v>#REF!</v>
      </c>
      <c r="F14" s="50" t="e">
        <f>#REF!</f>
        <v>#REF!</v>
      </c>
      <c r="G14" s="50" t="e">
        <f>#REF!</f>
        <v>#REF!</v>
      </c>
      <c r="H14" s="50" t="e">
        <f>#REF!</f>
        <v>#REF!</v>
      </c>
      <c r="I14" s="50" t="e">
        <f>#REF!</f>
        <v>#REF!</v>
      </c>
      <c r="J14" s="50" t="e">
        <f>#REF!</f>
        <v>#REF!</v>
      </c>
      <c r="K14" s="50">
        <v>4</v>
      </c>
      <c r="L14" s="50">
        <v>4</v>
      </c>
      <c r="M14" s="165">
        <f t="shared" si="2"/>
        <v>200</v>
      </c>
      <c r="N14" s="165">
        <f t="shared" si="0"/>
        <v>200</v>
      </c>
      <c r="O14" s="165" t="e">
        <f>ROUND((C14+E14)*100/K14,1)</f>
        <v>#REF!</v>
      </c>
      <c r="P14" s="166" t="e">
        <f t="shared" si="1"/>
        <v>#REF!</v>
      </c>
    </row>
    <row r="15" spans="1:16" s="1" customFormat="1" ht="33.75" customHeight="1">
      <c r="A15" s="167">
        <v>6</v>
      </c>
      <c r="B15" s="168" t="s">
        <v>56</v>
      </c>
      <c r="C15" s="50"/>
      <c r="D15" s="50"/>
      <c r="E15" s="50"/>
      <c r="F15" s="50"/>
      <c r="G15" s="50"/>
      <c r="H15" s="50"/>
      <c r="I15" s="50"/>
      <c r="J15" s="50"/>
      <c r="K15" s="50"/>
      <c r="L15" s="50"/>
      <c r="M15" s="51"/>
      <c r="N15" s="51"/>
      <c r="O15" s="51"/>
      <c r="P15" s="52"/>
    </row>
    <row r="16" spans="1:16" s="1" customFormat="1" ht="42" customHeight="1">
      <c r="A16" s="167">
        <v>7</v>
      </c>
      <c r="B16" s="168" t="s">
        <v>57</v>
      </c>
      <c r="C16" s="50">
        <v>15</v>
      </c>
      <c r="D16" s="50">
        <v>15</v>
      </c>
      <c r="E16" s="50">
        <v>0</v>
      </c>
      <c r="F16" s="50">
        <v>0</v>
      </c>
      <c r="G16" s="50">
        <v>0</v>
      </c>
      <c r="H16" s="50">
        <v>0</v>
      </c>
      <c r="I16" s="50">
        <v>0</v>
      </c>
      <c r="J16" s="50">
        <v>0</v>
      </c>
      <c r="K16" s="50">
        <v>15</v>
      </c>
      <c r="L16" s="50">
        <v>15</v>
      </c>
      <c r="M16" s="165">
        <f t="shared" si="2"/>
        <v>100</v>
      </c>
      <c r="N16" s="51">
        <v>100</v>
      </c>
      <c r="O16" s="51">
        <v>100</v>
      </c>
      <c r="P16" s="52">
        <v>100</v>
      </c>
    </row>
    <row r="17" spans="1:16" s="1" customFormat="1" ht="33.75" customHeight="1">
      <c r="A17" s="167">
        <v>8</v>
      </c>
      <c r="B17" s="168" t="s">
        <v>58</v>
      </c>
      <c r="C17" s="50">
        <v>20</v>
      </c>
      <c r="D17" s="50">
        <v>20</v>
      </c>
      <c r="E17" s="50" t="e">
        <f>#REF!</f>
        <v>#REF!</v>
      </c>
      <c r="F17" s="50" t="e">
        <f>#REF!</f>
        <v>#REF!</v>
      </c>
      <c r="G17" s="50" t="e">
        <f>#REF!</f>
        <v>#REF!</v>
      </c>
      <c r="H17" s="50" t="e">
        <f>#REF!</f>
        <v>#REF!</v>
      </c>
      <c r="I17" s="50" t="e">
        <f>#REF!</f>
        <v>#REF!</v>
      </c>
      <c r="J17" s="50" t="e">
        <f>#REF!</f>
        <v>#REF!</v>
      </c>
      <c r="K17" s="50">
        <v>20</v>
      </c>
      <c r="L17" s="50">
        <v>20</v>
      </c>
      <c r="M17" s="165">
        <f t="shared" si="2"/>
        <v>100</v>
      </c>
      <c r="N17" s="165">
        <f t="shared" si="0"/>
        <v>100</v>
      </c>
      <c r="O17" s="165" t="e">
        <f>ROUND((C17+E17)*100/K17,1)</f>
        <v>#REF!</v>
      </c>
      <c r="P17" s="166" t="e">
        <f t="shared" si="1"/>
        <v>#REF!</v>
      </c>
    </row>
    <row r="18" spans="1:16" s="1" customFormat="1" ht="21">
      <c r="A18" s="167">
        <v>9</v>
      </c>
      <c r="B18" s="168" t="s">
        <v>59</v>
      </c>
      <c r="C18" s="50">
        <v>27</v>
      </c>
      <c r="D18" s="50">
        <v>27</v>
      </c>
      <c r="E18" s="50" t="e">
        <f>#REF!</f>
        <v>#REF!</v>
      </c>
      <c r="F18" s="164">
        <v>0</v>
      </c>
      <c r="G18" s="50" t="e">
        <f>#REF!</f>
        <v>#REF!</v>
      </c>
      <c r="H18" s="50" t="e">
        <f>#REF!</f>
        <v>#REF!</v>
      </c>
      <c r="I18" s="50" t="e">
        <f>#REF!</f>
        <v>#REF!</v>
      </c>
      <c r="J18" s="50">
        <v>0</v>
      </c>
      <c r="K18" s="50">
        <v>27</v>
      </c>
      <c r="L18" s="50">
        <v>27</v>
      </c>
      <c r="M18" s="165">
        <f t="shared" si="2"/>
        <v>100</v>
      </c>
      <c r="N18" s="165">
        <f t="shared" si="0"/>
        <v>100</v>
      </c>
      <c r="O18" s="165" t="e">
        <f t="shared" ref="O18:O20" si="3">ROUND((C18+E18)*100/K18,1)</f>
        <v>#REF!</v>
      </c>
      <c r="P18" s="166">
        <f t="shared" ref="P18:P20" si="4">ROUND((D18+F18)*100/L18,1)</f>
        <v>100</v>
      </c>
    </row>
    <row r="19" spans="1:16" s="6" customFormat="1" ht="21">
      <c r="A19" s="169">
        <v>10</v>
      </c>
      <c r="B19" s="170" t="s">
        <v>60</v>
      </c>
      <c r="C19" s="53">
        <v>17</v>
      </c>
      <c r="D19" s="53">
        <v>17</v>
      </c>
      <c r="E19" s="50">
        <v>0</v>
      </c>
      <c r="F19" s="50" t="e">
        <f>#REF!</f>
        <v>#REF!</v>
      </c>
      <c r="G19" s="50">
        <v>0</v>
      </c>
      <c r="H19" s="50">
        <v>0</v>
      </c>
      <c r="I19" s="50">
        <v>0</v>
      </c>
      <c r="J19" s="50" t="e">
        <f>#REF!</f>
        <v>#REF!</v>
      </c>
      <c r="K19" s="53">
        <v>17</v>
      </c>
      <c r="L19" s="53">
        <v>17</v>
      </c>
      <c r="M19" s="165">
        <f t="shared" si="2"/>
        <v>100</v>
      </c>
      <c r="N19" s="165">
        <f t="shared" si="0"/>
        <v>100</v>
      </c>
      <c r="O19" s="165">
        <f t="shared" si="3"/>
        <v>100</v>
      </c>
      <c r="P19" s="166" t="e">
        <f t="shared" si="4"/>
        <v>#REF!</v>
      </c>
    </row>
    <row r="20" spans="1:16" s="1" customFormat="1" ht="21">
      <c r="A20" s="169">
        <v>11</v>
      </c>
      <c r="B20" s="170" t="s">
        <v>61</v>
      </c>
      <c r="C20" s="53">
        <v>18</v>
      </c>
      <c r="D20" s="53">
        <v>18</v>
      </c>
      <c r="E20" s="50" t="e">
        <f>#REF!</f>
        <v>#REF!</v>
      </c>
      <c r="F20" s="50">
        <v>0</v>
      </c>
      <c r="G20" s="50" t="e">
        <f>#REF!</f>
        <v>#REF!</v>
      </c>
      <c r="H20" s="50" t="e">
        <f>#REF!</f>
        <v>#REF!</v>
      </c>
      <c r="I20" s="50" t="e">
        <f>#REF!</f>
        <v>#REF!</v>
      </c>
      <c r="J20" s="50">
        <v>0</v>
      </c>
      <c r="K20" s="53">
        <v>18</v>
      </c>
      <c r="L20" s="53">
        <v>18</v>
      </c>
      <c r="M20" s="165">
        <f t="shared" si="2"/>
        <v>100</v>
      </c>
      <c r="N20" s="165">
        <f t="shared" si="0"/>
        <v>100</v>
      </c>
      <c r="O20" s="165" t="e">
        <f t="shared" si="3"/>
        <v>#REF!</v>
      </c>
      <c r="P20" s="166">
        <f t="shared" si="4"/>
        <v>100</v>
      </c>
    </row>
    <row r="21" spans="1:16" s="1" customFormat="1" ht="16.8">
      <c r="A21" s="54"/>
      <c r="B21" s="55" t="s">
        <v>62</v>
      </c>
      <c r="C21" s="56">
        <f t="shared" ref="C21" si="5">SUM(C10:C20)</f>
        <v>132</v>
      </c>
      <c r="D21" s="56">
        <f t="shared" ref="D21" si="6">SUM(D10:D20)</f>
        <v>132</v>
      </c>
      <c r="E21" s="56" t="e">
        <f t="shared" ref="E21" si="7">SUM(E10:E20)</f>
        <v>#REF!</v>
      </c>
      <c r="F21" s="56" t="e">
        <f t="shared" ref="F21" si="8">SUM(F10:F20)</f>
        <v>#REF!</v>
      </c>
      <c r="G21" s="56" t="e">
        <f t="shared" ref="G21" si="9">SUM(G10:G20)</f>
        <v>#REF!</v>
      </c>
      <c r="H21" s="56" t="e">
        <f t="shared" ref="H21" si="10">SUM(H10:H20)</f>
        <v>#REF!</v>
      </c>
      <c r="I21" s="56" t="e">
        <f t="shared" ref="I21" si="11">SUM(I10:I20)</f>
        <v>#REF!</v>
      </c>
      <c r="J21" s="56" t="e">
        <f t="shared" ref="J21" si="12">SUM(J10:J20)</f>
        <v>#REF!</v>
      </c>
      <c r="K21" s="56">
        <f t="shared" ref="K21" si="13">SUM(K10:K20)</f>
        <v>128</v>
      </c>
      <c r="L21" s="56">
        <f t="shared" ref="L21" si="14">SUM(L10:L20)</f>
        <v>128</v>
      </c>
      <c r="M21" s="56">
        <f t="shared" ref="M21" si="15">SUM(M10:M20)</f>
        <v>900</v>
      </c>
      <c r="N21" s="56">
        <f t="shared" ref="N21" si="16">SUM(N10:N20)</f>
        <v>900</v>
      </c>
      <c r="O21" s="56" t="e">
        <f t="shared" ref="O21" si="17">SUM(O10:O20)</f>
        <v>#REF!</v>
      </c>
      <c r="P21" s="56" t="e">
        <f t="shared" ref="P21" si="18">SUM(P10:P20)</f>
        <v>#REF!</v>
      </c>
    </row>
    <row r="22" spans="1:16" ht="17.399999999999999" thickBot="1">
      <c r="A22" s="12"/>
      <c r="B22" s="13"/>
      <c r="C22" s="14" t="s">
        <v>50</v>
      </c>
      <c r="D22" s="14" t="s">
        <v>63</v>
      </c>
      <c r="E22" s="15"/>
      <c r="F22" s="16"/>
      <c r="G22" s="16"/>
      <c r="H22" s="16"/>
      <c r="I22" s="16"/>
      <c r="J22" s="16"/>
      <c r="K22" s="17"/>
      <c r="L22" s="17"/>
      <c r="M22" s="18"/>
      <c r="N22" s="18"/>
      <c r="O22" s="18"/>
      <c r="P22" s="36"/>
    </row>
    <row r="23" spans="1:16" ht="17.399999999999999" thickBot="1">
      <c r="A23" s="19"/>
      <c r="B23" s="20" t="s">
        <v>64</v>
      </c>
      <c r="C23" s="21" t="e">
        <f>ROUND((C21+E21)*100/K21,1)</f>
        <v>#REF!</v>
      </c>
      <c r="D23" s="22" t="e">
        <f>ROUND((D21+F21)*100/L21,1)</f>
        <v>#REF!</v>
      </c>
      <c r="E23" s="19" t="s">
        <v>65</v>
      </c>
      <c r="F23" s="23"/>
      <c r="G23" s="24"/>
      <c r="H23" s="19"/>
      <c r="I23" s="19"/>
      <c r="J23" s="19"/>
      <c r="K23" s="24"/>
      <c r="L23" s="24"/>
      <c r="M23" s="25"/>
      <c r="N23" s="25"/>
      <c r="O23" s="25"/>
      <c r="P23" s="37"/>
    </row>
    <row r="24" spans="1:16" ht="16.8">
      <c r="A24" s="191"/>
      <c r="B24" s="26" t="s">
        <v>66</v>
      </c>
      <c r="C24" s="27">
        <f>ROUND(C21*100/K21,1)</f>
        <v>103.1</v>
      </c>
      <c r="D24" s="28">
        <f>ROUND(D21*100/L21,1)</f>
        <v>103.1</v>
      </c>
      <c r="E24" s="27" t="s">
        <v>65</v>
      </c>
      <c r="F24" s="29"/>
      <c r="G24" s="192"/>
      <c r="H24" s="191"/>
      <c r="I24" s="191"/>
      <c r="J24" s="191"/>
      <c r="K24" s="192"/>
      <c r="L24" s="192"/>
      <c r="M24" s="193"/>
      <c r="N24" s="193"/>
      <c r="O24" s="193"/>
      <c r="P24" s="194"/>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70" zoomScaleNormal="70" workbookViewId="0">
      <selection activeCell="K18" sqref="K18:K23"/>
    </sheetView>
  </sheetViews>
  <sheetFormatPr defaultColWidth="9.109375" defaultRowHeight="16.8"/>
  <cols>
    <col min="1" max="1" width="21.33203125" style="11" bestFit="1" customWidth="1"/>
    <col min="2" max="2" width="31.6640625" style="11" bestFit="1" customWidth="1"/>
    <col min="3" max="3" width="34.33203125" style="11" bestFit="1" customWidth="1"/>
    <col min="4" max="4" width="29" style="11" bestFit="1" customWidth="1"/>
    <col min="5" max="5" width="40" style="11" bestFit="1" customWidth="1"/>
    <col min="6" max="6" width="46" style="11" bestFit="1" customWidth="1"/>
    <col min="7" max="7" width="16" style="11" bestFit="1" customWidth="1"/>
    <col min="8" max="8" width="21.5546875" style="11" bestFit="1" customWidth="1"/>
    <col min="9" max="9" width="22.6640625" style="11" bestFit="1" customWidth="1"/>
    <col min="10" max="10" width="16" style="11" bestFit="1" customWidth="1"/>
    <col min="11" max="11" width="21.5546875" style="11" bestFit="1" customWidth="1"/>
    <col min="12" max="12" width="22.6640625" style="11" bestFit="1" customWidth="1"/>
    <col min="13" max="13" width="16" style="11" bestFit="1" customWidth="1"/>
    <col min="14" max="16384" width="9.109375" style="11"/>
  </cols>
  <sheetData>
    <row r="1" spans="1:13" s="44" customFormat="1" ht="15.75" customHeight="1">
      <c r="A1" s="57" t="s">
        <v>67</v>
      </c>
      <c r="B1" s="230" t="s">
        <v>68</v>
      </c>
      <c r="C1" s="230"/>
      <c r="D1" s="230"/>
      <c r="E1" s="230"/>
      <c r="F1" s="230"/>
      <c r="G1" s="42"/>
      <c r="H1" s="43"/>
      <c r="J1" s="42"/>
    </row>
    <row r="2" spans="1:13" s="44" customFormat="1">
      <c r="A2" s="57" t="s">
        <v>69</v>
      </c>
      <c r="B2" s="231" t="s">
        <v>9</v>
      </c>
      <c r="C2" s="231"/>
      <c r="D2" s="231"/>
      <c r="E2" s="231"/>
      <c r="F2" s="231"/>
      <c r="G2" s="42"/>
      <c r="H2" s="43"/>
      <c r="J2" s="42"/>
    </row>
    <row r="3" spans="1:13" s="44" customFormat="1" ht="16.5" customHeight="1">
      <c r="A3" s="58"/>
      <c r="B3" s="59" t="s">
        <v>42</v>
      </c>
      <c r="C3" s="59" t="s">
        <v>43</v>
      </c>
      <c r="D3" s="59" t="s">
        <v>70</v>
      </c>
      <c r="E3" s="59" t="s">
        <v>71</v>
      </c>
      <c r="F3" s="59" t="s">
        <v>72</v>
      </c>
      <c r="G3" s="42"/>
      <c r="H3" s="43"/>
      <c r="J3" s="42"/>
    </row>
    <row r="4" spans="1:13" s="44" customFormat="1">
      <c r="A4" s="60" t="s">
        <v>73</v>
      </c>
      <c r="B4" s="61">
        <v>12</v>
      </c>
      <c r="C4" s="61">
        <v>0</v>
      </c>
      <c r="D4" s="58">
        <f>COUNTIF(G11:G21,"Untested")</f>
        <v>0</v>
      </c>
      <c r="E4" s="62">
        <f>COUNTIF(G11:G21,"Blocked")</f>
        <v>0</v>
      </c>
      <c r="F4" s="58">
        <v>12</v>
      </c>
      <c r="G4" s="42"/>
      <c r="H4" s="43"/>
      <c r="J4" s="42"/>
    </row>
    <row r="5" spans="1:13" s="44" customFormat="1">
      <c r="A5" s="60" t="s">
        <v>74</v>
      </c>
      <c r="B5" s="61">
        <v>6</v>
      </c>
      <c r="C5" s="61">
        <v>0</v>
      </c>
      <c r="D5" s="58">
        <f>COUNTIF(J11:J21,"Untested")</f>
        <v>0</v>
      </c>
      <c r="E5" s="62">
        <f>COUNTIF(J11:J21,"Blocked")</f>
        <v>0</v>
      </c>
      <c r="F5" s="58">
        <v>6</v>
      </c>
      <c r="G5" s="42"/>
      <c r="H5" s="43"/>
      <c r="J5" s="42"/>
    </row>
    <row r="6" spans="1:13" s="44" customFormat="1" ht="409.5" customHeight="1">
      <c r="A6" s="45"/>
      <c r="B6" s="46"/>
      <c r="E6" s="47"/>
      <c r="G6" s="42"/>
      <c r="H6" s="43"/>
      <c r="J6" s="42"/>
    </row>
    <row r="7" spans="1:13" s="44" customFormat="1">
      <c r="A7" s="234" t="s">
        <v>75</v>
      </c>
      <c r="B7" s="234" t="s">
        <v>7</v>
      </c>
      <c r="C7" s="234" t="s">
        <v>76</v>
      </c>
      <c r="D7" s="234" t="s">
        <v>77</v>
      </c>
      <c r="E7" s="234" t="s">
        <v>78</v>
      </c>
      <c r="F7" s="234" t="s">
        <v>79</v>
      </c>
      <c r="G7" s="234" t="s">
        <v>80</v>
      </c>
      <c r="H7" s="234"/>
      <c r="I7" s="234"/>
      <c r="J7" s="234" t="s">
        <v>80</v>
      </c>
      <c r="K7" s="234"/>
      <c r="L7" s="234"/>
      <c r="M7" s="234" t="s">
        <v>81</v>
      </c>
    </row>
    <row r="8" spans="1:13" s="44" customFormat="1">
      <c r="A8" s="234"/>
      <c r="B8" s="234"/>
      <c r="C8" s="234"/>
      <c r="D8" s="234"/>
      <c r="E8" s="234"/>
      <c r="F8" s="234"/>
      <c r="G8" s="234" t="s">
        <v>50</v>
      </c>
      <c r="H8" s="234"/>
      <c r="I8" s="234"/>
      <c r="J8" s="234" t="s">
        <v>51</v>
      </c>
      <c r="K8" s="234"/>
      <c r="L8" s="234"/>
      <c r="M8" s="234"/>
    </row>
    <row r="9" spans="1:13" s="44" customFormat="1">
      <c r="A9" s="234"/>
      <c r="B9" s="234"/>
      <c r="C9" s="234"/>
      <c r="D9" s="234"/>
      <c r="E9" s="234"/>
      <c r="F9" s="234"/>
      <c r="G9" s="63" t="s">
        <v>82</v>
      </c>
      <c r="H9" s="64" t="s">
        <v>83</v>
      </c>
      <c r="I9" s="59" t="s">
        <v>84</v>
      </c>
      <c r="J9" s="63" t="s">
        <v>82</v>
      </c>
      <c r="K9" s="64" t="s">
        <v>83</v>
      </c>
      <c r="L9" s="59" t="s">
        <v>84</v>
      </c>
      <c r="M9" s="234"/>
    </row>
    <row r="10" spans="1:13" s="44" customFormat="1">
      <c r="A10" s="233" t="s">
        <v>85</v>
      </c>
      <c r="B10" s="233"/>
      <c r="C10" s="233"/>
      <c r="D10" s="233"/>
      <c r="E10" s="233"/>
      <c r="F10" s="233"/>
      <c r="G10" s="233"/>
      <c r="H10" s="233"/>
      <c r="I10" s="233"/>
      <c r="J10" s="233"/>
      <c r="K10" s="233"/>
      <c r="L10" s="233"/>
      <c r="M10" s="233"/>
    </row>
    <row r="11" spans="1:13" s="44" customFormat="1" ht="33.6">
      <c r="A11" s="65" t="s">
        <v>86</v>
      </c>
      <c r="B11" s="66" t="s">
        <v>87</v>
      </c>
      <c r="C11" s="183"/>
      <c r="D11" s="183"/>
      <c r="E11" s="67" t="s">
        <v>88</v>
      </c>
      <c r="F11" s="67" t="s">
        <v>88</v>
      </c>
      <c r="G11" s="68" t="s">
        <v>89</v>
      </c>
      <c r="H11" s="182">
        <v>45545</v>
      </c>
      <c r="I11" s="70" t="s">
        <v>10</v>
      </c>
      <c r="J11" s="68"/>
      <c r="K11" s="69"/>
      <c r="L11" s="70"/>
      <c r="M11" s="183"/>
    </row>
    <row r="12" spans="1:13" s="44" customFormat="1" ht="33.6">
      <c r="A12" s="65" t="s">
        <v>90</v>
      </c>
      <c r="B12" s="66" t="s">
        <v>91</v>
      </c>
      <c r="C12" s="183"/>
      <c r="D12" s="183"/>
      <c r="E12" s="67" t="s">
        <v>92</v>
      </c>
      <c r="F12" s="67" t="s">
        <v>92</v>
      </c>
      <c r="G12" s="68" t="s">
        <v>89</v>
      </c>
      <c r="H12" s="182">
        <v>45545</v>
      </c>
      <c r="I12" s="70" t="s">
        <v>10</v>
      </c>
      <c r="J12" s="68"/>
      <c r="K12" s="69"/>
      <c r="L12" s="70"/>
      <c r="M12" s="183"/>
    </row>
    <row r="13" spans="1:13" s="44" customFormat="1" ht="33.6">
      <c r="A13" s="65" t="s">
        <v>93</v>
      </c>
      <c r="B13" s="66" t="s">
        <v>94</v>
      </c>
      <c r="C13" s="183"/>
      <c r="D13" s="183"/>
      <c r="E13" s="67" t="s">
        <v>92</v>
      </c>
      <c r="F13" s="67" t="s">
        <v>92</v>
      </c>
      <c r="G13" s="68" t="s">
        <v>89</v>
      </c>
      <c r="H13" s="182">
        <v>45545</v>
      </c>
      <c r="I13" s="70" t="s">
        <v>10</v>
      </c>
      <c r="J13" s="68"/>
      <c r="K13" s="69"/>
      <c r="L13" s="70"/>
      <c r="M13" s="183"/>
    </row>
    <row r="14" spans="1:13" s="44" customFormat="1" ht="33.6">
      <c r="A14" s="65" t="s">
        <v>95</v>
      </c>
      <c r="B14" s="66" t="s">
        <v>96</v>
      </c>
      <c r="C14" s="183"/>
      <c r="D14" s="183"/>
      <c r="E14" s="67" t="s">
        <v>97</v>
      </c>
      <c r="F14" s="67" t="s">
        <v>97</v>
      </c>
      <c r="G14" s="68" t="s">
        <v>89</v>
      </c>
      <c r="H14" s="182">
        <v>45545</v>
      </c>
      <c r="I14" s="70" t="s">
        <v>10</v>
      </c>
      <c r="J14" s="68"/>
      <c r="K14" s="69"/>
      <c r="L14" s="70"/>
      <c r="M14" s="183"/>
    </row>
    <row r="15" spans="1:13" s="44" customFormat="1">
      <c r="A15" s="65" t="s">
        <v>98</v>
      </c>
      <c r="B15" s="66" t="s">
        <v>99</v>
      </c>
      <c r="C15" s="183"/>
      <c r="D15" s="183"/>
      <c r="E15" s="67"/>
      <c r="F15" s="67"/>
      <c r="G15" s="68"/>
      <c r="H15" s="182">
        <v>45545</v>
      </c>
      <c r="I15" s="70" t="s">
        <v>10</v>
      </c>
      <c r="J15" s="68"/>
      <c r="K15" s="69"/>
      <c r="L15" s="70"/>
      <c r="M15" s="183"/>
    </row>
    <row r="16" spans="1:13" s="44" customFormat="1" ht="33.6">
      <c r="A16" s="65" t="s">
        <v>100</v>
      </c>
      <c r="B16" s="66" t="s">
        <v>101</v>
      </c>
      <c r="C16" s="183"/>
      <c r="D16" s="183"/>
      <c r="E16" s="67" t="s">
        <v>97</v>
      </c>
      <c r="F16" s="67" t="s">
        <v>97</v>
      </c>
      <c r="G16" s="68" t="s">
        <v>89</v>
      </c>
      <c r="H16" s="182">
        <v>45545</v>
      </c>
      <c r="I16" s="70" t="s">
        <v>10</v>
      </c>
      <c r="J16" s="68"/>
      <c r="K16" s="69"/>
      <c r="L16" s="70"/>
      <c r="M16" s="183"/>
    </row>
    <row r="17" spans="1:13" s="44" customFormat="1">
      <c r="A17" s="232" t="s">
        <v>102</v>
      </c>
      <c r="B17" s="232"/>
      <c r="C17" s="232"/>
      <c r="D17" s="232"/>
      <c r="E17" s="232"/>
      <c r="F17" s="232"/>
      <c r="G17" s="232"/>
      <c r="H17" s="232"/>
      <c r="I17" s="232"/>
      <c r="J17" s="232"/>
      <c r="K17" s="232"/>
      <c r="L17" s="232"/>
      <c r="M17" s="232"/>
    </row>
    <row r="18" spans="1:13" s="44" customFormat="1" ht="50.4">
      <c r="A18" s="66" t="s">
        <v>103</v>
      </c>
      <c r="B18" s="66" t="s">
        <v>104</v>
      </c>
      <c r="C18" s="66" t="s">
        <v>105</v>
      </c>
      <c r="D18" s="183" t="s">
        <v>106</v>
      </c>
      <c r="E18" s="71" t="s">
        <v>107</v>
      </c>
      <c r="F18" s="71" t="s">
        <v>107</v>
      </c>
      <c r="G18" s="68" t="s">
        <v>89</v>
      </c>
      <c r="H18" s="184">
        <v>45545</v>
      </c>
      <c r="I18" s="70" t="s">
        <v>10</v>
      </c>
      <c r="J18" s="68" t="s">
        <v>89</v>
      </c>
      <c r="K18" s="184">
        <v>45545</v>
      </c>
      <c r="L18" s="70"/>
      <c r="M18" s="183"/>
    </row>
    <row r="19" spans="1:13" s="44" customFormat="1" ht="67.2">
      <c r="A19" s="66" t="s">
        <v>108</v>
      </c>
      <c r="B19" s="66" t="s">
        <v>109</v>
      </c>
      <c r="C19" s="66" t="s">
        <v>110</v>
      </c>
      <c r="D19" s="183" t="s">
        <v>106</v>
      </c>
      <c r="E19" s="71" t="s">
        <v>111</v>
      </c>
      <c r="F19" s="71" t="s">
        <v>111</v>
      </c>
      <c r="G19" s="68" t="s">
        <v>89</v>
      </c>
      <c r="H19" s="184">
        <v>45545</v>
      </c>
      <c r="I19" s="70" t="s">
        <v>10</v>
      </c>
      <c r="J19" s="68" t="s">
        <v>89</v>
      </c>
      <c r="K19" s="184">
        <v>45545</v>
      </c>
      <c r="L19" s="70"/>
      <c r="M19" s="183"/>
    </row>
    <row r="20" spans="1:13" s="44" customFormat="1" ht="84">
      <c r="A20" s="66" t="s">
        <v>112</v>
      </c>
      <c r="B20" s="66" t="s">
        <v>113</v>
      </c>
      <c r="C20" s="66" t="s">
        <v>114</v>
      </c>
      <c r="D20" s="183" t="s">
        <v>106</v>
      </c>
      <c r="E20" s="71" t="s">
        <v>115</v>
      </c>
      <c r="F20" s="71" t="s">
        <v>115</v>
      </c>
      <c r="G20" s="68" t="s">
        <v>89</v>
      </c>
      <c r="H20" s="184">
        <v>45545</v>
      </c>
      <c r="I20" s="70" t="s">
        <v>10</v>
      </c>
      <c r="J20" s="68" t="s">
        <v>89</v>
      </c>
      <c r="K20" s="184">
        <v>45545</v>
      </c>
      <c r="L20" s="70"/>
      <c r="M20" s="183"/>
    </row>
    <row r="21" spans="1:13" s="44" customFormat="1" ht="50.4">
      <c r="A21" s="66" t="s">
        <v>116</v>
      </c>
      <c r="B21" s="66" t="s">
        <v>117</v>
      </c>
      <c r="C21" s="66" t="s">
        <v>118</v>
      </c>
      <c r="D21" s="183" t="s">
        <v>106</v>
      </c>
      <c r="E21" s="71" t="s">
        <v>119</v>
      </c>
      <c r="F21" s="71" t="s">
        <v>119</v>
      </c>
      <c r="G21" s="68" t="s">
        <v>89</v>
      </c>
      <c r="H21" s="184">
        <v>45545</v>
      </c>
      <c r="I21" s="70" t="s">
        <v>10</v>
      </c>
      <c r="J21" s="68" t="s">
        <v>89</v>
      </c>
      <c r="K21" s="184">
        <v>45545</v>
      </c>
      <c r="L21" s="70"/>
      <c r="M21" s="183"/>
    </row>
    <row r="22" spans="1:13" s="44" customFormat="1" ht="84">
      <c r="A22" s="66" t="s">
        <v>120</v>
      </c>
      <c r="B22" s="66" t="s">
        <v>121</v>
      </c>
      <c r="C22" s="66" t="s">
        <v>122</v>
      </c>
      <c r="D22" s="183" t="s">
        <v>106</v>
      </c>
      <c r="E22" s="71" t="s">
        <v>123</v>
      </c>
      <c r="F22" s="71" t="s">
        <v>123</v>
      </c>
      <c r="G22" s="68" t="s">
        <v>89</v>
      </c>
      <c r="H22" s="184">
        <v>45545</v>
      </c>
      <c r="I22" s="70" t="s">
        <v>10</v>
      </c>
      <c r="J22" s="68" t="s">
        <v>89</v>
      </c>
      <c r="K22" s="184">
        <v>45545</v>
      </c>
      <c r="L22" s="70"/>
      <c r="M22" s="183"/>
    </row>
    <row r="23" spans="1:13" ht="50.4">
      <c r="A23" s="66" t="s">
        <v>124</v>
      </c>
      <c r="B23" s="66" t="s">
        <v>125</v>
      </c>
      <c r="C23" s="66" t="s">
        <v>126</v>
      </c>
      <c r="D23" s="183" t="s">
        <v>106</v>
      </c>
      <c r="E23" s="71" t="s">
        <v>127</v>
      </c>
      <c r="F23" s="71" t="s">
        <v>127</v>
      </c>
      <c r="G23" s="68" t="s">
        <v>89</v>
      </c>
      <c r="H23" s="184">
        <v>45545</v>
      </c>
      <c r="I23" s="70" t="s">
        <v>10</v>
      </c>
      <c r="J23" s="68" t="s">
        <v>89</v>
      </c>
      <c r="K23" s="184">
        <v>45545</v>
      </c>
      <c r="L23" s="70"/>
      <c r="M23" s="183"/>
    </row>
    <row r="24" spans="1:13">
      <c r="A24" s="185"/>
      <c r="B24" s="185"/>
      <c r="C24" s="185"/>
      <c r="D24" s="186"/>
      <c r="E24" s="47"/>
      <c r="F24" s="47"/>
      <c r="G24" s="42"/>
      <c r="H24" s="187"/>
      <c r="I24" s="188"/>
      <c r="J24" s="42"/>
      <c r="K24" s="187"/>
      <c r="L24" s="188"/>
      <c r="M24" s="186"/>
    </row>
    <row r="25" spans="1:13">
      <c r="A25" s="185"/>
      <c r="B25" s="185"/>
      <c r="C25" s="185"/>
      <c r="D25" s="186"/>
      <c r="E25" s="47"/>
      <c r="F25" s="47"/>
      <c r="G25" s="42"/>
      <c r="H25" s="187"/>
      <c r="I25" s="188"/>
      <c r="J25" s="42"/>
      <c r="K25" s="187"/>
      <c r="L25" s="188"/>
      <c r="M25" s="186"/>
    </row>
    <row r="26" spans="1:13">
      <c r="A26" s="185"/>
      <c r="B26" s="185"/>
      <c r="C26" s="185"/>
      <c r="D26" s="186"/>
      <c r="E26" s="47"/>
      <c r="F26" s="47"/>
      <c r="G26" s="42"/>
      <c r="H26" s="187"/>
      <c r="I26" s="188"/>
      <c r="J26" s="42"/>
      <c r="K26" s="187"/>
      <c r="L26" s="188"/>
      <c r="M26" s="186"/>
    </row>
  </sheetData>
  <mergeCells count="15">
    <mergeCell ref="B1:F1"/>
    <mergeCell ref="B2:F2"/>
    <mergeCell ref="A17:M17"/>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G11:G16 J11:J16 J18:J26 G18:G26">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7" zoomScale="70" zoomScaleNormal="70" workbookViewId="0">
      <selection activeCell="C20" sqref="C20"/>
    </sheetView>
  </sheetViews>
  <sheetFormatPr defaultColWidth="9.109375" defaultRowHeight="13.8"/>
  <cols>
    <col min="1" max="1" width="16.33203125" style="7" bestFit="1" customWidth="1"/>
    <col min="2" max="2" width="42.109375" style="7" customWidth="1"/>
    <col min="3" max="3" width="45" style="7" customWidth="1"/>
    <col min="4" max="4" width="58.5546875" style="7" customWidth="1"/>
    <col min="5" max="5" width="34.88671875" style="7" customWidth="1"/>
    <col min="6" max="6" width="38.5546875" style="7" bestFit="1" customWidth="1"/>
    <col min="7" max="7" width="12.109375" style="7" bestFit="1" customWidth="1"/>
    <col min="8" max="8" width="15.88671875" style="7" bestFit="1" customWidth="1"/>
    <col min="9" max="9" width="17" style="7" bestFit="1" customWidth="1"/>
    <col min="10" max="10" width="12.109375" style="7" bestFit="1" customWidth="1"/>
    <col min="11" max="11" width="15.88671875" style="7" bestFit="1" customWidth="1"/>
    <col min="12" max="12" width="17" style="7" bestFit="1" customWidth="1"/>
    <col min="13" max="13" width="11.33203125" style="7" bestFit="1" customWidth="1"/>
    <col min="14" max="16384" width="9.109375" style="7"/>
  </cols>
  <sheetData>
    <row r="1" spans="1:13" s="10" customFormat="1" ht="15.75" customHeight="1">
      <c r="A1" s="72" t="s">
        <v>67</v>
      </c>
      <c r="B1" s="235" t="s">
        <v>68</v>
      </c>
      <c r="C1" s="235"/>
      <c r="D1" s="235"/>
      <c r="E1" s="235"/>
      <c r="F1" s="235"/>
      <c r="G1" s="8"/>
      <c r="H1" s="9"/>
      <c r="J1" s="8"/>
    </row>
    <row r="2" spans="1:13" s="10" customFormat="1" ht="15.75" customHeight="1">
      <c r="A2" s="72" t="s">
        <v>69</v>
      </c>
      <c r="B2" s="236" t="s">
        <v>11</v>
      </c>
      <c r="C2" s="236"/>
      <c r="D2" s="236"/>
      <c r="E2" s="236"/>
      <c r="F2" s="236"/>
      <c r="G2" s="8"/>
      <c r="H2" s="9"/>
      <c r="J2" s="8"/>
    </row>
    <row r="3" spans="1:13" s="32" customFormat="1" ht="15.75" customHeight="1">
      <c r="A3" s="79"/>
      <c r="B3" s="80" t="s">
        <v>42</v>
      </c>
      <c r="C3" s="80" t="s">
        <v>43</v>
      </c>
      <c r="D3" s="80" t="s">
        <v>70</v>
      </c>
      <c r="E3" s="81" t="s">
        <v>71</v>
      </c>
      <c r="F3" s="80" t="s">
        <v>72</v>
      </c>
      <c r="G3" s="30"/>
      <c r="H3" s="31"/>
      <c r="J3" s="30"/>
    </row>
    <row r="4" spans="1:13" s="32" customFormat="1" ht="18">
      <c r="A4" s="82" t="s">
        <v>73</v>
      </c>
      <c r="B4" s="83">
        <v>15</v>
      </c>
      <c r="C4" s="83">
        <v>0</v>
      </c>
      <c r="D4" s="79">
        <f>COUNTIF(G11:G22,"Untested")</f>
        <v>0</v>
      </c>
      <c r="E4" s="84">
        <f>COUNTIF(G11:G22,"Blocked")</f>
        <v>0</v>
      </c>
      <c r="F4" s="79">
        <f>B4</f>
        <v>15</v>
      </c>
      <c r="G4" s="30"/>
      <c r="H4" s="31"/>
      <c r="J4" s="30"/>
    </row>
    <row r="5" spans="1:13" s="32" customFormat="1" ht="18">
      <c r="A5" s="82" t="s">
        <v>74</v>
      </c>
      <c r="B5" s="83">
        <v>8</v>
      </c>
      <c r="C5" s="83">
        <v>0</v>
      </c>
      <c r="D5" s="79">
        <f>COUNTIF(J11:J22,"Untested")</f>
        <v>0</v>
      </c>
      <c r="E5" s="84">
        <f>COUNTIF(J11:J22,"Blocked")</f>
        <v>0</v>
      </c>
      <c r="F5" s="79">
        <f>B5</f>
        <v>8</v>
      </c>
      <c r="G5" s="30"/>
      <c r="H5" s="31"/>
      <c r="J5" s="30"/>
    </row>
    <row r="6" spans="1:13" s="32" customFormat="1" ht="343.5" customHeight="1">
      <c r="A6" s="33"/>
      <c r="B6" s="34"/>
      <c r="D6"/>
      <c r="E6" s="35"/>
      <c r="F6"/>
      <c r="G6" s="30"/>
      <c r="H6" s="31"/>
      <c r="J6" s="30"/>
    </row>
    <row r="7" spans="1:13" s="32" customFormat="1" ht="18">
      <c r="A7" s="237" t="s">
        <v>75</v>
      </c>
      <c r="B7" s="237" t="s">
        <v>7</v>
      </c>
      <c r="C7" s="237" t="s">
        <v>128</v>
      </c>
      <c r="D7" s="237" t="s">
        <v>77</v>
      </c>
      <c r="E7" s="238" t="s">
        <v>78</v>
      </c>
      <c r="F7" s="237" t="s">
        <v>79</v>
      </c>
      <c r="G7" s="237" t="s">
        <v>80</v>
      </c>
      <c r="H7" s="237"/>
      <c r="I7" s="237"/>
      <c r="J7" s="237" t="s">
        <v>80</v>
      </c>
      <c r="K7" s="237"/>
      <c r="L7" s="237"/>
      <c r="M7" s="237" t="s">
        <v>81</v>
      </c>
    </row>
    <row r="8" spans="1:13" s="32" customFormat="1" ht="18">
      <c r="A8" s="237"/>
      <c r="B8" s="237"/>
      <c r="C8" s="237"/>
      <c r="D8" s="237"/>
      <c r="E8" s="238"/>
      <c r="F8" s="237"/>
      <c r="G8" s="237" t="s">
        <v>50</v>
      </c>
      <c r="H8" s="237"/>
      <c r="I8" s="237"/>
      <c r="J8" s="237" t="s">
        <v>51</v>
      </c>
      <c r="K8" s="237"/>
      <c r="L8" s="237"/>
      <c r="M8" s="237"/>
    </row>
    <row r="9" spans="1:13" s="32" customFormat="1" ht="18">
      <c r="A9" s="237"/>
      <c r="B9" s="237"/>
      <c r="C9" s="237"/>
      <c r="D9" s="237"/>
      <c r="E9" s="238"/>
      <c r="F9" s="237"/>
      <c r="G9" s="85" t="s">
        <v>82</v>
      </c>
      <c r="H9" s="86" t="s">
        <v>83</v>
      </c>
      <c r="I9" s="85" t="s">
        <v>84</v>
      </c>
      <c r="J9" s="85" t="s">
        <v>82</v>
      </c>
      <c r="K9" s="86" t="s">
        <v>83</v>
      </c>
      <c r="L9" s="85" t="s">
        <v>84</v>
      </c>
      <c r="M9" s="237"/>
    </row>
    <row r="10" spans="1:13" s="32" customFormat="1" ht="18">
      <c r="A10" s="239" t="s">
        <v>129</v>
      </c>
      <c r="B10" s="239"/>
      <c r="C10" s="239"/>
      <c r="D10" s="239"/>
      <c r="E10" s="239"/>
      <c r="F10" s="239"/>
      <c r="G10" s="239"/>
      <c r="H10" s="239"/>
      <c r="I10" s="239"/>
      <c r="J10" s="239"/>
      <c r="K10" s="239"/>
      <c r="L10" s="239"/>
      <c r="M10" s="239"/>
    </row>
    <row r="11" spans="1:13" s="32" customFormat="1" ht="33.6">
      <c r="A11" s="87" t="s">
        <v>130</v>
      </c>
      <c r="B11" s="88" t="s">
        <v>131</v>
      </c>
      <c r="C11" s="89"/>
      <c r="D11" s="90" t="s">
        <v>132</v>
      </c>
      <c r="E11" s="88" t="s">
        <v>88</v>
      </c>
      <c r="F11" s="88" t="s">
        <v>88</v>
      </c>
      <c r="G11" s="78" t="s">
        <v>89</v>
      </c>
      <c r="H11" s="178">
        <v>45590</v>
      </c>
      <c r="I11" s="78" t="s">
        <v>10</v>
      </c>
      <c r="J11" s="78"/>
      <c r="K11" s="178"/>
      <c r="L11" s="78"/>
      <c r="M11" s="89"/>
    </row>
    <row r="12" spans="1:13" s="32" customFormat="1" ht="33.6">
      <c r="A12" s="87" t="s">
        <v>133</v>
      </c>
      <c r="B12" s="88" t="s">
        <v>134</v>
      </c>
      <c r="C12" s="89"/>
      <c r="D12" s="90" t="s">
        <v>132</v>
      </c>
      <c r="E12" s="88" t="s">
        <v>88</v>
      </c>
      <c r="F12" s="88" t="s">
        <v>88</v>
      </c>
      <c r="G12" s="78" t="s">
        <v>89</v>
      </c>
      <c r="H12" s="178">
        <v>45590</v>
      </c>
      <c r="I12" s="78" t="s">
        <v>10</v>
      </c>
      <c r="J12" s="78"/>
      <c r="K12" s="178"/>
      <c r="L12" s="78"/>
      <c r="M12" s="89"/>
    </row>
    <row r="13" spans="1:13" s="32" customFormat="1" ht="33.6">
      <c r="A13" s="87" t="s">
        <v>135</v>
      </c>
      <c r="B13" s="88" t="s">
        <v>136</v>
      </c>
      <c r="C13" s="89"/>
      <c r="D13" s="90" t="s">
        <v>132</v>
      </c>
      <c r="E13" s="88" t="s">
        <v>92</v>
      </c>
      <c r="F13" s="88" t="s">
        <v>92</v>
      </c>
      <c r="G13" s="78" t="s">
        <v>89</v>
      </c>
      <c r="H13" s="178">
        <v>45590</v>
      </c>
      <c r="I13" s="78" t="s">
        <v>10</v>
      </c>
      <c r="J13" s="78"/>
      <c r="K13" s="178"/>
      <c r="L13" s="78"/>
      <c r="M13" s="89"/>
    </row>
    <row r="14" spans="1:13" s="32" customFormat="1" ht="33.6">
      <c r="A14" s="87" t="s">
        <v>137</v>
      </c>
      <c r="B14" s="88" t="s">
        <v>138</v>
      </c>
      <c r="C14" s="89"/>
      <c r="D14" s="90" t="s">
        <v>132</v>
      </c>
      <c r="E14" s="88" t="s">
        <v>92</v>
      </c>
      <c r="F14" s="88" t="s">
        <v>92</v>
      </c>
      <c r="G14" s="78" t="s">
        <v>89</v>
      </c>
      <c r="H14" s="178">
        <v>45590</v>
      </c>
      <c r="I14" s="78" t="s">
        <v>10</v>
      </c>
      <c r="J14" s="78"/>
      <c r="K14" s="178"/>
      <c r="L14" s="78"/>
      <c r="M14" s="89"/>
    </row>
    <row r="15" spans="1:13" s="32" customFormat="1" ht="33.6">
      <c r="A15" s="87" t="s">
        <v>139</v>
      </c>
      <c r="B15" s="88" t="s">
        <v>140</v>
      </c>
      <c r="C15" s="89"/>
      <c r="D15" s="90" t="s">
        <v>132</v>
      </c>
      <c r="E15" s="88" t="s">
        <v>97</v>
      </c>
      <c r="F15" s="88" t="s">
        <v>97</v>
      </c>
      <c r="G15" s="78" t="s">
        <v>89</v>
      </c>
      <c r="H15" s="178">
        <v>45590</v>
      </c>
      <c r="I15" s="78" t="s">
        <v>10</v>
      </c>
      <c r="J15" s="78"/>
      <c r="K15" s="178"/>
      <c r="L15" s="78"/>
      <c r="M15" s="89"/>
    </row>
    <row r="16" spans="1:13" s="32" customFormat="1" ht="33.6">
      <c r="A16" s="87" t="s">
        <v>141</v>
      </c>
      <c r="B16" s="88" t="s">
        <v>142</v>
      </c>
      <c r="C16" s="89"/>
      <c r="D16" s="90" t="s">
        <v>132</v>
      </c>
      <c r="E16" s="88" t="s">
        <v>97</v>
      </c>
      <c r="F16" s="88" t="s">
        <v>97</v>
      </c>
      <c r="G16" s="78" t="s">
        <v>89</v>
      </c>
      <c r="H16" s="178">
        <v>45590</v>
      </c>
      <c r="I16" s="78" t="s">
        <v>10</v>
      </c>
      <c r="J16" s="78"/>
      <c r="K16" s="178"/>
      <c r="L16" s="78"/>
      <c r="M16" s="89"/>
    </row>
    <row r="17" spans="1:13" s="32" customFormat="1" ht="33.6">
      <c r="A17" s="87" t="s">
        <v>143</v>
      </c>
      <c r="B17" s="88" t="s">
        <v>144</v>
      </c>
      <c r="C17" s="89"/>
      <c r="D17" s="90" t="s">
        <v>132</v>
      </c>
      <c r="E17" s="88" t="s">
        <v>97</v>
      </c>
      <c r="F17" s="88" t="s">
        <v>97</v>
      </c>
      <c r="G17" s="78" t="s">
        <v>89</v>
      </c>
      <c r="H17" s="178">
        <v>45590</v>
      </c>
      <c r="I17" s="78" t="s">
        <v>10</v>
      </c>
      <c r="J17" s="78"/>
      <c r="K17" s="178"/>
      <c r="L17" s="78"/>
      <c r="M17" s="89"/>
    </row>
    <row r="18" spans="1:13" s="32" customFormat="1" ht="18">
      <c r="A18" s="240" t="s">
        <v>145</v>
      </c>
      <c r="B18" s="240"/>
      <c r="C18" s="240"/>
      <c r="D18" s="240"/>
      <c r="E18" s="240"/>
      <c r="F18" s="240"/>
      <c r="G18" s="240"/>
      <c r="H18" s="240"/>
      <c r="I18" s="240"/>
      <c r="J18" s="240"/>
      <c r="K18" s="240"/>
      <c r="L18" s="240"/>
      <c r="M18" s="240"/>
    </row>
    <row r="19" spans="1:13" s="32" customFormat="1" ht="67.2">
      <c r="A19" s="88" t="s">
        <v>146</v>
      </c>
      <c r="B19" s="88" t="s">
        <v>147</v>
      </c>
      <c r="C19" s="88" t="s">
        <v>148</v>
      </c>
      <c r="D19" s="90" t="s">
        <v>132</v>
      </c>
      <c r="E19" s="88" t="s">
        <v>149</v>
      </c>
      <c r="F19" s="88" t="s">
        <v>149</v>
      </c>
      <c r="G19" s="78" t="s">
        <v>89</v>
      </c>
      <c r="H19" s="178">
        <v>45592</v>
      </c>
      <c r="I19" s="78" t="s">
        <v>10</v>
      </c>
      <c r="J19" s="78" t="s">
        <v>89</v>
      </c>
      <c r="K19" s="178">
        <v>45592</v>
      </c>
      <c r="L19" s="78"/>
      <c r="M19" s="89"/>
    </row>
    <row r="20" spans="1:13" s="32" customFormat="1" ht="33.6">
      <c r="A20" s="88" t="s">
        <v>150</v>
      </c>
      <c r="B20" s="88" t="s">
        <v>151</v>
      </c>
      <c r="C20" s="88" t="s">
        <v>152</v>
      </c>
      <c r="D20" s="90" t="s">
        <v>132</v>
      </c>
      <c r="E20" s="92" t="s">
        <v>153</v>
      </c>
      <c r="F20" s="92" t="s">
        <v>153</v>
      </c>
      <c r="G20" s="78" t="s">
        <v>89</v>
      </c>
      <c r="H20" s="178">
        <v>45592</v>
      </c>
      <c r="I20" s="78" t="s">
        <v>10</v>
      </c>
      <c r="J20" s="78" t="s">
        <v>89</v>
      </c>
      <c r="K20" s="178">
        <v>45592</v>
      </c>
      <c r="L20" s="78"/>
      <c r="M20" s="89"/>
    </row>
    <row r="21" spans="1:13" s="32" customFormat="1" ht="100.5" customHeight="1">
      <c r="A21" s="88" t="s">
        <v>154</v>
      </c>
      <c r="B21" s="88" t="s">
        <v>155</v>
      </c>
      <c r="C21" s="88" t="s">
        <v>152</v>
      </c>
      <c r="D21" s="90" t="s">
        <v>132</v>
      </c>
      <c r="E21" s="92" t="s">
        <v>156</v>
      </c>
      <c r="F21" s="92" t="s">
        <v>156</v>
      </c>
      <c r="G21" s="78" t="s">
        <v>89</v>
      </c>
      <c r="H21" s="178">
        <v>45592</v>
      </c>
      <c r="I21" s="78" t="s">
        <v>10</v>
      </c>
      <c r="J21" s="78" t="s">
        <v>89</v>
      </c>
      <c r="K21" s="178">
        <v>45592</v>
      </c>
      <c r="L21" s="78"/>
      <c r="M21" s="89"/>
    </row>
    <row r="22" spans="1:13" s="32" customFormat="1" ht="33.6">
      <c r="A22" s="88" t="s">
        <v>157</v>
      </c>
      <c r="B22" s="88" t="s">
        <v>158</v>
      </c>
      <c r="C22" s="88" t="s">
        <v>152</v>
      </c>
      <c r="D22" s="90" t="s">
        <v>132</v>
      </c>
      <c r="E22" s="92" t="s">
        <v>159</v>
      </c>
      <c r="F22" s="92" t="s">
        <v>159</v>
      </c>
      <c r="G22" s="78" t="s">
        <v>89</v>
      </c>
      <c r="H22" s="178">
        <v>45592</v>
      </c>
      <c r="I22" s="78" t="s">
        <v>10</v>
      </c>
      <c r="J22" s="78" t="s">
        <v>89</v>
      </c>
      <c r="K22" s="178">
        <v>45592</v>
      </c>
      <c r="L22" s="78"/>
      <c r="M22" s="89"/>
    </row>
    <row r="23" spans="1:13" s="32" customFormat="1" ht="50.4">
      <c r="A23" s="88" t="s">
        <v>160</v>
      </c>
      <c r="B23" s="88" t="s">
        <v>161</v>
      </c>
      <c r="C23" s="88" t="s">
        <v>152</v>
      </c>
      <c r="D23" s="90" t="s">
        <v>132</v>
      </c>
      <c r="E23" s="92" t="s">
        <v>162</v>
      </c>
      <c r="F23" s="92" t="s">
        <v>162</v>
      </c>
      <c r="G23" s="78" t="s">
        <v>89</v>
      </c>
      <c r="H23" s="178">
        <v>45592</v>
      </c>
      <c r="I23" s="78" t="s">
        <v>10</v>
      </c>
      <c r="J23" s="78" t="s">
        <v>89</v>
      </c>
      <c r="K23" s="178">
        <v>45592</v>
      </c>
      <c r="L23" s="78"/>
      <c r="M23" s="89"/>
    </row>
  </sheetData>
  <mergeCells count="15">
    <mergeCell ref="A10:M10"/>
    <mergeCell ref="A18:M18"/>
    <mergeCell ref="G7:I7"/>
    <mergeCell ref="J7:L7"/>
    <mergeCell ref="M7:M9"/>
    <mergeCell ref="G8:I8"/>
    <mergeCell ref="J8:L8"/>
    <mergeCell ref="B1:F1"/>
    <mergeCell ref="B2:F2"/>
    <mergeCell ref="A7:A9"/>
    <mergeCell ref="B7:B9"/>
    <mergeCell ref="D7:D9"/>
    <mergeCell ref="C7:C9"/>
    <mergeCell ref="E7:E9"/>
    <mergeCell ref="F7:F9"/>
  </mergeCells>
  <dataValidations count="1">
    <dataValidation type="list" operator="equal" allowBlank="1" showErrorMessage="1" promptTitle="dfdf" sqref="J19:J23 G19:G23 G11:G17 J11:J17">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51"/>
  <sheetViews>
    <sheetView topLeftCell="A39" zoomScale="70" zoomScaleNormal="70" workbookViewId="0">
      <selection activeCell="E5" sqref="E5"/>
    </sheetView>
  </sheetViews>
  <sheetFormatPr defaultColWidth="9.109375" defaultRowHeight="14.4"/>
  <cols>
    <col min="1" max="1" width="15.6640625" bestFit="1" customWidth="1"/>
    <col min="2" max="2" width="43.33203125" bestFit="1" customWidth="1"/>
    <col min="3" max="3" width="52.44140625" bestFit="1" customWidth="1"/>
    <col min="4" max="4" width="47.5546875" bestFit="1" customWidth="1"/>
    <col min="5" max="5" width="56.44140625" bestFit="1" customWidth="1"/>
    <col min="6" max="6" width="26.6640625" customWidth="1"/>
    <col min="7" max="7" width="12.109375" bestFit="1" customWidth="1"/>
    <col min="8" max="8" width="9.109375" customWidth="1"/>
    <col min="9" max="9" width="7.6640625" bestFit="1" customWidth="1"/>
    <col min="10" max="10" width="12.109375" bestFit="1" customWidth="1"/>
    <col min="11" max="11" width="14.33203125" customWidth="1"/>
    <col min="12" max="12" width="11.33203125" bestFit="1" customWidth="1"/>
  </cols>
  <sheetData>
    <row r="1" spans="1:6" ht="15.75" customHeight="1">
      <c r="A1" s="72" t="s">
        <v>67</v>
      </c>
      <c r="B1" s="244" t="s">
        <v>68</v>
      </c>
      <c r="C1" s="244"/>
      <c r="D1" s="244"/>
      <c r="E1" s="244"/>
      <c r="F1" s="244"/>
    </row>
    <row r="2" spans="1:6" ht="15.75" customHeight="1">
      <c r="A2" s="72" t="s">
        <v>69</v>
      </c>
      <c r="B2" s="245" t="s">
        <v>163</v>
      </c>
      <c r="C2" s="245"/>
      <c r="D2" s="245"/>
      <c r="E2" s="245"/>
      <c r="F2" s="245"/>
    </row>
    <row r="3" spans="1:6" ht="16.8">
      <c r="A3" s="73"/>
      <c r="B3" s="74" t="s">
        <v>42</v>
      </c>
      <c r="C3" s="74" t="s">
        <v>43</v>
      </c>
      <c r="D3" s="74" t="s">
        <v>70</v>
      </c>
      <c r="E3" s="75" t="s">
        <v>45</v>
      </c>
      <c r="F3" s="74" t="s">
        <v>164</v>
      </c>
    </row>
    <row r="4" spans="1:6" ht="16.8">
      <c r="A4" s="76" t="s">
        <v>73</v>
      </c>
      <c r="B4" s="73">
        <v>14</v>
      </c>
      <c r="C4" s="73">
        <v>0</v>
      </c>
      <c r="D4" s="73">
        <v>0</v>
      </c>
      <c r="E4" s="73">
        <v>0</v>
      </c>
      <c r="F4" s="73">
        <v>14</v>
      </c>
    </row>
    <row r="5" spans="1:6" ht="16.8">
      <c r="A5" s="76" t="s">
        <v>74</v>
      </c>
      <c r="B5" s="73">
        <v>6</v>
      </c>
      <c r="C5" s="73">
        <v>0</v>
      </c>
      <c r="D5" s="73">
        <v>0</v>
      </c>
      <c r="E5" s="77">
        <v>0</v>
      </c>
      <c r="F5" s="73">
        <v>6</v>
      </c>
    </row>
    <row r="6" spans="1:6" ht="198" customHeight="1"/>
    <row r="7" spans="1:6" ht="275.25" customHeight="1"/>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ht="16.8">
      <c r="A31" s="246" t="s">
        <v>75</v>
      </c>
      <c r="B31" s="246" t="s">
        <v>7</v>
      </c>
      <c r="C31" s="246" t="s">
        <v>128</v>
      </c>
      <c r="D31" s="246" t="s">
        <v>78</v>
      </c>
      <c r="E31" s="246" t="s">
        <v>79</v>
      </c>
      <c r="F31" s="247" t="s">
        <v>80</v>
      </c>
      <c r="G31" s="247"/>
      <c r="H31" s="247"/>
      <c r="I31" s="247"/>
      <c r="J31" s="247"/>
      <c r="K31" s="247"/>
      <c r="L31" s="247" t="s">
        <v>81</v>
      </c>
    </row>
    <row r="32" spans="1:12" ht="16.8">
      <c r="A32" s="246"/>
      <c r="B32" s="246"/>
      <c r="C32" s="246"/>
      <c r="D32" s="246"/>
      <c r="E32" s="246"/>
      <c r="F32" s="247" t="s">
        <v>50</v>
      </c>
      <c r="G32" s="247"/>
      <c r="H32" s="247"/>
      <c r="I32" s="247" t="s">
        <v>51</v>
      </c>
      <c r="J32" s="247"/>
      <c r="K32" s="247"/>
      <c r="L32" s="247"/>
    </row>
    <row r="33" spans="1:13" ht="36" customHeight="1">
      <c r="A33" s="246"/>
      <c r="B33" s="246"/>
      <c r="C33" s="246"/>
      <c r="D33" s="246"/>
      <c r="E33" s="246"/>
      <c r="F33" s="105" t="s">
        <v>82</v>
      </c>
      <c r="G33" s="106" t="s">
        <v>83</v>
      </c>
      <c r="H33" s="105" t="s">
        <v>84</v>
      </c>
      <c r="I33" s="105" t="s">
        <v>82</v>
      </c>
      <c r="J33" s="105" t="s">
        <v>83</v>
      </c>
      <c r="K33" s="105" t="s">
        <v>84</v>
      </c>
      <c r="L33" s="247"/>
    </row>
    <row r="34" spans="1:13" ht="16.8">
      <c r="A34" s="248" t="s">
        <v>165</v>
      </c>
      <c r="B34" s="249"/>
      <c r="C34" s="249"/>
      <c r="D34" s="249"/>
      <c r="E34" s="249"/>
      <c r="F34" s="249"/>
      <c r="G34" s="249"/>
      <c r="H34" s="249"/>
      <c r="I34" s="249"/>
      <c r="J34" s="249"/>
      <c r="K34" s="249"/>
      <c r="L34" s="250"/>
    </row>
    <row r="35" spans="1:13" ht="34.950000000000003" customHeight="1">
      <c r="A35" s="124" t="s">
        <v>166</v>
      </c>
      <c r="B35" s="124" t="s">
        <v>167</v>
      </c>
      <c r="C35" s="118"/>
      <c r="D35" s="125" t="s">
        <v>168</v>
      </c>
      <c r="E35" s="125" t="s">
        <v>169</v>
      </c>
      <c r="F35" s="118" t="s">
        <v>89</v>
      </c>
      <c r="G35" s="119">
        <v>45590</v>
      </c>
      <c r="H35" s="118" t="s">
        <v>170</v>
      </c>
      <c r="I35" s="118" t="s">
        <v>89</v>
      </c>
      <c r="J35" s="119"/>
      <c r="K35" s="118"/>
      <c r="L35" s="118"/>
    </row>
    <row r="36" spans="1:13" ht="34.950000000000003" customHeight="1">
      <c r="A36" s="124" t="s">
        <v>171</v>
      </c>
      <c r="B36" s="124" t="s">
        <v>172</v>
      </c>
      <c r="C36" s="118"/>
      <c r="D36" s="125" t="s">
        <v>173</v>
      </c>
      <c r="E36" s="125" t="s">
        <v>173</v>
      </c>
      <c r="F36" s="118" t="s">
        <v>89</v>
      </c>
      <c r="G36" s="119">
        <v>45590</v>
      </c>
      <c r="H36" s="118" t="s">
        <v>170</v>
      </c>
      <c r="I36" s="118" t="s">
        <v>89</v>
      </c>
      <c r="J36" s="119"/>
      <c r="K36" s="118"/>
      <c r="L36" s="118"/>
    </row>
    <row r="37" spans="1:13" ht="34.950000000000003" customHeight="1">
      <c r="A37" s="124" t="s">
        <v>174</v>
      </c>
      <c r="B37" s="124" t="s">
        <v>175</v>
      </c>
      <c r="C37" s="118"/>
      <c r="D37" s="125" t="s">
        <v>173</v>
      </c>
      <c r="E37" s="125" t="s">
        <v>173</v>
      </c>
      <c r="F37" s="118" t="s">
        <v>89</v>
      </c>
      <c r="G37" s="119">
        <v>45590</v>
      </c>
      <c r="H37" s="118" t="s">
        <v>170</v>
      </c>
      <c r="I37" s="118" t="s">
        <v>89</v>
      </c>
      <c r="J37" s="119"/>
      <c r="K37" s="118"/>
      <c r="L37" s="118"/>
    </row>
    <row r="38" spans="1:13" ht="34.950000000000003" customHeight="1">
      <c r="A38" s="124" t="s">
        <v>176</v>
      </c>
      <c r="B38" s="124" t="s">
        <v>177</v>
      </c>
      <c r="C38" s="118"/>
      <c r="D38" s="125" t="s">
        <v>178</v>
      </c>
      <c r="E38" s="125" t="s">
        <v>178</v>
      </c>
      <c r="F38" s="118" t="s">
        <v>89</v>
      </c>
      <c r="G38" s="119">
        <v>45590</v>
      </c>
      <c r="H38" s="118" t="s">
        <v>170</v>
      </c>
      <c r="I38" s="118" t="s">
        <v>89</v>
      </c>
      <c r="J38" s="119"/>
      <c r="K38" s="118"/>
      <c r="L38" s="118"/>
    </row>
    <row r="39" spans="1:13" ht="34.950000000000003" customHeight="1">
      <c r="A39" s="124" t="s">
        <v>179</v>
      </c>
      <c r="B39" s="118" t="s">
        <v>180</v>
      </c>
      <c r="C39" s="118"/>
      <c r="D39" s="125" t="s">
        <v>181</v>
      </c>
      <c r="E39" s="125" t="s">
        <v>181</v>
      </c>
      <c r="F39" s="118" t="s">
        <v>89</v>
      </c>
      <c r="G39" s="119">
        <v>45590</v>
      </c>
      <c r="H39" s="118" t="s">
        <v>170</v>
      </c>
      <c r="I39" s="118" t="s">
        <v>89</v>
      </c>
      <c r="J39" s="119"/>
      <c r="K39" s="118"/>
      <c r="L39" s="118"/>
    </row>
    <row r="40" spans="1:13" ht="34.950000000000003" customHeight="1">
      <c r="A40" s="118" t="s">
        <v>182</v>
      </c>
      <c r="B40" s="118" t="s">
        <v>183</v>
      </c>
      <c r="C40" s="118"/>
      <c r="D40" s="118" t="s">
        <v>181</v>
      </c>
      <c r="E40" s="118" t="s">
        <v>181</v>
      </c>
      <c r="F40" s="118" t="s">
        <v>89</v>
      </c>
      <c r="G40" s="119">
        <v>45590</v>
      </c>
      <c r="H40" s="118" t="s">
        <v>170</v>
      </c>
      <c r="I40" s="118" t="s">
        <v>89</v>
      </c>
      <c r="J40" s="118"/>
      <c r="K40" s="118"/>
      <c r="L40" s="118"/>
      <c r="M40" s="39"/>
    </row>
    <row r="41" spans="1:13" ht="34.950000000000003" customHeight="1">
      <c r="A41" s="118" t="s">
        <v>184</v>
      </c>
      <c r="B41" s="117" t="s">
        <v>185</v>
      </c>
      <c r="C41" s="118"/>
      <c r="D41" s="118" t="s">
        <v>181</v>
      </c>
      <c r="E41" s="118" t="s">
        <v>181</v>
      </c>
      <c r="F41" s="118" t="s">
        <v>89</v>
      </c>
      <c r="G41" s="119">
        <v>45590</v>
      </c>
      <c r="H41" s="118" t="s">
        <v>170</v>
      </c>
      <c r="I41" s="118" t="s">
        <v>89</v>
      </c>
      <c r="J41" s="118"/>
      <c r="K41" s="118"/>
      <c r="L41" s="118"/>
    </row>
    <row r="42" spans="1:13" ht="34.950000000000003" customHeight="1">
      <c r="A42" s="118" t="s">
        <v>186</v>
      </c>
      <c r="B42" s="118" t="s">
        <v>187</v>
      </c>
      <c r="C42" s="118"/>
      <c r="D42" s="118" t="s">
        <v>181</v>
      </c>
      <c r="E42" s="118" t="s">
        <v>181</v>
      </c>
      <c r="F42" s="118" t="s">
        <v>89</v>
      </c>
      <c r="G42" s="119">
        <v>45590</v>
      </c>
      <c r="H42" s="118" t="s">
        <v>170</v>
      </c>
      <c r="I42" s="118" t="s">
        <v>89</v>
      </c>
      <c r="J42" s="118"/>
      <c r="K42" s="118"/>
      <c r="L42" s="118"/>
    </row>
    <row r="43" spans="1:13" ht="16.8">
      <c r="A43" s="241" t="s">
        <v>188</v>
      </c>
      <c r="B43" s="242"/>
      <c r="C43" s="242"/>
      <c r="D43" s="242"/>
      <c r="E43" s="242"/>
      <c r="F43" s="242"/>
      <c r="G43" s="242"/>
      <c r="H43" s="242"/>
      <c r="I43" s="242"/>
      <c r="J43" s="242"/>
      <c r="K43" s="242"/>
      <c r="L43" s="243"/>
    </row>
    <row r="44" spans="1:13" s="108" customFormat="1" ht="50.4">
      <c r="A44" s="125" t="s">
        <v>189</v>
      </c>
      <c r="B44" s="125" t="s">
        <v>190</v>
      </c>
      <c r="C44" s="125" t="s">
        <v>191</v>
      </c>
      <c r="D44" s="118" t="s">
        <v>192</v>
      </c>
      <c r="E44" s="118" t="s">
        <v>193</v>
      </c>
      <c r="F44" s="118" t="s">
        <v>89</v>
      </c>
      <c r="G44" s="119">
        <v>45590</v>
      </c>
      <c r="H44" s="118" t="s">
        <v>170</v>
      </c>
      <c r="I44" s="118" t="s">
        <v>89</v>
      </c>
      <c r="J44" s="119">
        <v>45592</v>
      </c>
      <c r="K44" s="118" t="s">
        <v>170</v>
      </c>
      <c r="L44" s="118"/>
    </row>
    <row r="45" spans="1:13" s="108" customFormat="1" ht="33.6">
      <c r="A45" s="125" t="s">
        <v>194</v>
      </c>
      <c r="B45" s="125" t="s">
        <v>195</v>
      </c>
      <c r="C45" s="125" t="s">
        <v>196</v>
      </c>
      <c r="D45" s="118" t="s">
        <v>197</v>
      </c>
      <c r="E45" s="118" t="s">
        <v>198</v>
      </c>
      <c r="F45" s="118" t="s">
        <v>89</v>
      </c>
      <c r="G45" s="119">
        <v>45590</v>
      </c>
      <c r="H45" s="118" t="s">
        <v>170</v>
      </c>
      <c r="I45" s="118" t="s">
        <v>89</v>
      </c>
      <c r="J45" s="119">
        <v>45592</v>
      </c>
      <c r="K45" s="118" t="s">
        <v>170</v>
      </c>
      <c r="L45" s="118"/>
    </row>
    <row r="46" spans="1:13" s="108" customFormat="1" ht="50.4">
      <c r="A46" s="125" t="s">
        <v>199</v>
      </c>
      <c r="B46" s="118" t="s">
        <v>200</v>
      </c>
      <c r="C46" s="125" t="s">
        <v>201</v>
      </c>
      <c r="D46" s="118" t="s">
        <v>202</v>
      </c>
      <c r="E46" s="118" t="s">
        <v>203</v>
      </c>
      <c r="F46" s="118" t="s">
        <v>89</v>
      </c>
      <c r="G46" s="119">
        <v>45590</v>
      </c>
      <c r="H46" s="118" t="s">
        <v>170</v>
      </c>
      <c r="I46" s="118" t="s">
        <v>89</v>
      </c>
      <c r="J46" s="119">
        <v>45592</v>
      </c>
      <c r="K46" s="118" t="s">
        <v>170</v>
      </c>
      <c r="L46" s="118"/>
    </row>
    <row r="47" spans="1:13" s="108" customFormat="1" ht="67.2">
      <c r="A47" s="125" t="s">
        <v>204</v>
      </c>
      <c r="B47" s="118" t="s">
        <v>205</v>
      </c>
      <c r="C47" s="125" t="s">
        <v>206</v>
      </c>
      <c r="D47" s="118" t="s">
        <v>207</v>
      </c>
      <c r="E47" s="118" t="s">
        <v>208</v>
      </c>
      <c r="F47" s="118" t="s">
        <v>89</v>
      </c>
      <c r="G47" s="119">
        <v>45590</v>
      </c>
      <c r="H47" s="118" t="s">
        <v>170</v>
      </c>
      <c r="I47" s="118" t="s">
        <v>89</v>
      </c>
      <c r="J47" s="119">
        <v>45592</v>
      </c>
      <c r="K47" s="118" t="s">
        <v>170</v>
      </c>
      <c r="L47" s="118"/>
    </row>
    <row r="48" spans="1:13" s="108" customFormat="1" ht="50.4">
      <c r="A48" s="118" t="s">
        <v>209</v>
      </c>
      <c r="B48" s="118" t="s">
        <v>210</v>
      </c>
      <c r="C48" s="118" t="s">
        <v>211</v>
      </c>
      <c r="D48" s="118" t="s">
        <v>212</v>
      </c>
      <c r="E48" s="118" t="s">
        <v>213</v>
      </c>
      <c r="F48" s="118" t="s">
        <v>89</v>
      </c>
      <c r="G48" s="119">
        <v>45590</v>
      </c>
      <c r="H48" s="118" t="s">
        <v>170</v>
      </c>
      <c r="I48" s="118" t="s">
        <v>89</v>
      </c>
      <c r="J48" s="119">
        <v>45592</v>
      </c>
      <c r="K48" s="118" t="s">
        <v>170</v>
      </c>
      <c r="L48" s="118"/>
    </row>
    <row r="49" spans="1:12" s="108" customFormat="1" ht="50.4">
      <c r="A49" s="118" t="s">
        <v>214</v>
      </c>
      <c r="B49" s="118" t="s">
        <v>215</v>
      </c>
      <c r="C49" s="118" t="s">
        <v>216</v>
      </c>
      <c r="D49" s="118" t="s">
        <v>217</v>
      </c>
      <c r="E49" s="118" t="s">
        <v>218</v>
      </c>
      <c r="F49" s="118" t="s">
        <v>89</v>
      </c>
      <c r="G49" s="119">
        <v>45590</v>
      </c>
      <c r="H49" s="118" t="s">
        <v>170</v>
      </c>
      <c r="I49" s="118" t="s">
        <v>89</v>
      </c>
      <c r="J49" s="119">
        <v>45592</v>
      </c>
      <c r="K49" s="118" t="s">
        <v>170</v>
      </c>
      <c r="L49" s="118"/>
    </row>
    <row r="50" spans="1:12" ht="34.950000000000003" customHeight="1"/>
    <row r="51" spans="1:12" ht="34.950000000000003" customHeight="1"/>
  </sheetData>
  <mergeCells count="13">
    <mergeCell ref="A43:L43"/>
    <mergeCell ref="B1:F1"/>
    <mergeCell ref="B2:F2"/>
    <mergeCell ref="A31:A33"/>
    <mergeCell ref="B31:B33"/>
    <mergeCell ref="C31:C33"/>
    <mergeCell ref="D31:D33"/>
    <mergeCell ref="E31:E33"/>
    <mergeCell ref="L31:L33"/>
    <mergeCell ref="F32:H32"/>
    <mergeCell ref="F31:K31"/>
    <mergeCell ref="I32:K32"/>
    <mergeCell ref="A34:L34"/>
  </mergeCells>
  <phoneticPr fontId="38" type="noConversion"/>
  <dataValidations count="1">
    <dataValidation type="list" operator="equal" allowBlank="1" showErrorMessage="1" promptTitle="dfdf" sqref="F35:F42 I35:I42 F44:F49 I44:I49">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Q53"/>
  <sheetViews>
    <sheetView zoomScale="70" zoomScaleNormal="70" workbookViewId="0">
      <selection activeCell="A34" sqref="A34:L35"/>
    </sheetView>
  </sheetViews>
  <sheetFormatPr defaultRowHeight="14.4"/>
  <cols>
    <col min="1" max="1" width="13.5546875" customWidth="1"/>
    <col min="2" max="2" width="41.109375" bestFit="1" customWidth="1"/>
    <col min="3" max="3" width="43.6640625" bestFit="1" customWidth="1"/>
    <col min="4" max="4" width="42.33203125" customWidth="1"/>
    <col min="5" max="5" width="38.5546875" customWidth="1"/>
    <col min="6" max="6" width="20" bestFit="1" customWidth="1"/>
    <col min="7" max="7" width="15.88671875" bestFit="1" customWidth="1"/>
    <col min="8" max="8" width="17" bestFit="1" customWidth="1"/>
    <col min="9" max="9" width="12.109375" bestFit="1" customWidth="1"/>
    <col min="10" max="10" width="15.88671875" bestFit="1" customWidth="1"/>
    <col min="11" max="11" width="17" bestFit="1" customWidth="1"/>
    <col min="12" max="12" width="10.6640625" bestFit="1" customWidth="1"/>
  </cols>
  <sheetData>
    <row r="1" spans="1:6" ht="16.8">
      <c r="A1" s="72" t="s">
        <v>67</v>
      </c>
      <c r="B1" s="244" t="s">
        <v>68</v>
      </c>
      <c r="C1" s="244"/>
      <c r="D1" s="244"/>
      <c r="E1" s="244"/>
      <c r="F1" s="244"/>
    </row>
    <row r="2" spans="1:6" ht="16.8">
      <c r="A2" s="72" t="s">
        <v>69</v>
      </c>
      <c r="B2" s="245" t="s">
        <v>163</v>
      </c>
      <c r="C2" s="245"/>
      <c r="D2" s="245"/>
      <c r="E2" s="245"/>
      <c r="F2" s="245"/>
    </row>
    <row r="3" spans="1:6" ht="16.8">
      <c r="A3" s="73"/>
      <c r="B3" s="74" t="s">
        <v>42</v>
      </c>
      <c r="C3" s="74" t="s">
        <v>43</v>
      </c>
      <c r="D3" s="74" t="s">
        <v>70</v>
      </c>
      <c r="E3" s="75" t="s">
        <v>45</v>
      </c>
      <c r="F3" s="74" t="s">
        <v>164</v>
      </c>
    </row>
    <row r="4" spans="1:6" ht="16.8">
      <c r="A4" s="76" t="s">
        <v>73</v>
      </c>
      <c r="B4" s="73">
        <v>18</v>
      </c>
      <c r="C4" s="73">
        <v>1</v>
      </c>
      <c r="D4" s="73">
        <v>0</v>
      </c>
      <c r="E4" s="73">
        <v>0</v>
      </c>
      <c r="F4" s="73">
        <f>B4</f>
        <v>18</v>
      </c>
    </row>
    <row r="5" spans="1:6" ht="16.8">
      <c r="A5" s="76" t="s">
        <v>74</v>
      </c>
      <c r="B5" s="73">
        <v>18</v>
      </c>
      <c r="C5" s="73">
        <v>1</v>
      </c>
      <c r="D5" s="73">
        <v>0</v>
      </c>
      <c r="E5" s="77">
        <v>0</v>
      </c>
      <c r="F5" s="73">
        <f>B5</f>
        <v>18</v>
      </c>
    </row>
    <row r="31" spans="1:12" ht="16.8">
      <c r="A31" s="258" t="s">
        <v>75</v>
      </c>
      <c r="B31" s="258" t="s">
        <v>7</v>
      </c>
      <c r="C31" s="258" t="s">
        <v>128</v>
      </c>
      <c r="D31" s="258" t="s">
        <v>78</v>
      </c>
      <c r="E31" s="258" t="s">
        <v>79</v>
      </c>
      <c r="F31" s="251" t="s">
        <v>80</v>
      </c>
      <c r="G31" s="251"/>
      <c r="H31" s="251"/>
      <c r="I31" s="251"/>
      <c r="J31" s="251"/>
      <c r="K31" s="251"/>
      <c r="L31" s="251" t="s">
        <v>81</v>
      </c>
    </row>
    <row r="32" spans="1:12" ht="16.8">
      <c r="A32" s="258"/>
      <c r="B32" s="258"/>
      <c r="C32" s="258"/>
      <c r="D32" s="258"/>
      <c r="E32" s="258"/>
      <c r="F32" s="251" t="s">
        <v>50</v>
      </c>
      <c r="G32" s="251"/>
      <c r="H32" s="251"/>
      <c r="I32" s="251" t="s">
        <v>51</v>
      </c>
      <c r="J32" s="251"/>
      <c r="K32" s="251"/>
      <c r="L32" s="251"/>
    </row>
    <row r="33" spans="1:147" ht="16.8">
      <c r="A33" s="258"/>
      <c r="B33" s="258"/>
      <c r="C33" s="258"/>
      <c r="D33" s="258"/>
      <c r="E33" s="258"/>
      <c r="F33" s="126" t="s">
        <v>82</v>
      </c>
      <c r="G33" s="127" t="s">
        <v>83</v>
      </c>
      <c r="H33" s="126" t="s">
        <v>84</v>
      </c>
      <c r="I33" s="126" t="s">
        <v>82</v>
      </c>
      <c r="J33" s="126" t="s">
        <v>83</v>
      </c>
      <c r="K33" s="126" t="s">
        <v>84</v>
      </c>
      <c r="L33" s="251"/>
    </row>
    <row r="34" spans="1:147" ht="16.8">
      <c r="A34" s="252" t="s">
        <v>219</v>
      </c>
      <c r="B34" s="253"/>
      <c r="C34" s="253"/>
      <c r="D34" s="253"/>
      <c r="E34" s="253"/>
      <c r="F34" s="253"/>
      <c r="G34" s="253"/>
      <c r="H34" s="253"/>
      <c r="I34" s="253"/>
      <c r="J34" s="253"/>
      <c r="K34" s="253"/>
      <c r="L34" s="254"/>
    </row>
    <row r="35" spans="1:147" ht="40.200000000000003" customHeight="1">
      <c r="A35" s="124" t="s">
        <v>220</v>
      </c>
      <c r="B35" s="124" t="s">
        <v>221</v>
      </c>
      <c r="C35" s="118"/>
      <c r="D35" s="125" t="s">
        <v>222</v>
      </c>
      <c r="E35" s="125" t="s">
        <v>223</v>
      </c>
      <c r="F35" s="128" t="s">
        <v>89</v>
      </c>
      <c r="G35" s="129">
        <v>45590</v>
      </c>
      <c r="H35" s="128" t="s">
        <v>170</v>
      </c>
      <c r="I35" s="128" t="s">
        <v>89</v>
      </c>
      <c r="J35" s="129"/>
      <c r="K35" s="128"/>
      <c r="L35" s="130"/>
    </row>
    <row r="36" spans="1:147" ht="40.200000000000003" customHeight="1">
      <c r="A36" s="124" t="s">
        <v>224</v>
      </c>
      <c r="B36" s="124" t="s">
        <v>172</v>
      </c>
      <c r="C36" s="118"/>
      <c r="D36" s="125" t="s">
        <v>225</v>
      </c>
      <c r="E36" s="125" t="s">
        <v>225</v>
      </c>
      <c r="F36" s="128" t="s">
        <v>89</v>
      </c>
      <c r="G36" s="129">
        <v>45590</v>
      </c>
      <c r="H36" s="128" t="s">
        <v>170</v>
      </c>
      <c r="I36" s="128" t="s">
        <v>89</v>
      </c>
      <c r="J36" s="129"/>
      <c r="K36" s="128"/>
      <c r="L36" s="130"/>
    </row>
    <row r="37" spans="1:147" ht="40.200000000000003" customHeight="1">
      <c r="A37" s="124" t="s">
        <v>226</v>
      </c>
      <c r="B37" s="124" t="s">
        <v>227</v>
      </c>
      <c r="C37" s="118"/>
      <c r="D37" s="125" t="s">
        <v>228</v>
      </c>
      <c r="E37" s="125" t="s">
        <v>228</v>
      </c>
      <c r="F37" s="128" t="s">
        <v>89</v>
      </c>
      <c r="G37" s="129">
        <v>45590</v>
      </c>
      <c r="H37" s="128" t="s">
        <v>170</v>
      </c>
      <c r="I37" s="128" t="s">
        <v>89</v>
      </c>
      <c r="J37" s="129"/>
      <c r="K37" s="128"/>
      <c r="L37" s="130"/>
    </row>
    <row r="38" spans="1:147" ht="40.200000000000003" customHeight="1">
      <c r="A38" s="124" t="s">
        <v>229</v>
      </c>
      <c r="B38" s="124" t="s">
        <v>230</v>
      </c>
      <c r="C38" s="118"/>
      <c r="D38" s="125" t="s">
        <v>231</v>
      </c>
      <c r="E38" s="125" t="s">
        <v>231</v>
      </c>
      <c r="F38" s="128" t="s">
        <v>89</v>
      </c>
      <c r="G38" s="129">
        <v>45590</v>
      </c>
      <c r="H38" s="128" t="s">
        <v>170</v>
      </c>
      <c r="I38" s="128" t="s">
        <v>89</v>
      </c>
      <c r="J38" s="129"/>
      <c r="K38" s="128"/>
      <c r="L38" s="130"/>
    </row>
    <row r="39" spans="1:147" ht="40.200000000000003" customHeight="1">
      <c r="A39" s="124" t="s">
        <v>232</v>
      </c>
      <c r="B39" s="124" t="s">
        <v>233</v>
      </c>
      <c r="C39" s="118"/>
      <c r="D39" s="125" t="s">
        <v>234</v>
      </c>
      <c r="E39" s="125" t="s">
        <v>234</v>
      </c>
      <c r="F39" s="128" t="s">
        <v>89</v>
      </c>
      <c r="G39" s="129">
        <v>45590</v>
      </c>
      <c r="H39" s="128" t="s">
        <v>170</v>
      </c>
      <c r="I39" s="128" t="s">
        <v>89</v>
      </c>
      <c r="J39" s="129"/>
      <c r="K39" s="128"/>
      <c r="L39" s="130"/>
    </row>
    <row r="40" spans="1:147" ht="40.200000000000003" customHeight="1">
      <c r="A40" s="118" t="s">
        <v>235</v>
      </c>
      <c r="B40" s="118" t="s">
        <v>236</v>
      </c>
      <c r="C40" s="118"/>
      <c r="D40" s="118" t="s">
        <v>237</v>
      </c>
      <c r="E40" s="118" t="s">
        <v>237</v>
      </c>
      <c r="F40" s="128" t="s">
        <v>89</v>
      </c>
      <c r="G40" s="129">
        <v>45590</v>
      </c>
      <c r="H40" s="128" t="s">
        <v>170</v>
      </c>
      <c r="I40" s="128" t="s">
        <v>89</v>
      </c>
      <c r="J40" s="130"/>
      <c r="K40" s="130"/>
      <c r="L40" s="130"/>
      <c r="M40" s="39"/>
    </row>
    <row r="41" spans="1:147" ht="40.200000000000003" customHeight="1">
      <c r="A41" s="118" t="s">
        <v>238</v>
      </c>
      <c r="B41" s="118" t="s">
        <v>239</v>
      </c>
      <c r="C41" s="118"/>
      <c r="D41" s="118" t="s">
        <v>240</v>
      </c>
      <c r="E41" s="118" t="s">
        <v>240</v>
      </c>
      <c r="F41" s="128" t="s">
        <v>89</v>
      </c>
      <c r="G41" s="129">
        <v>45590</v>
      </c>
      <c r="H41" s="128" t="s">
        <v>170</v>
      </c>
      <c r="I41" s="128" t="s">
        <v>89</v>
      </c>
      <c r="J41" s="130"/>
      <c r="K41" s="130"/>
      <c r="L41" s="130"/>
    </row>
    <row r="42" spans="1:147" ht="40.200000000000003" customHeight="1">
      <c r="A42" s="118" t="s">
        <v>241</v>
      </c>
      <c r="B42" s="118" t="s">
        <v>242</v>
      </c>
      <c r="C42" s="118"/>
      <c r="D42" s="118" t="s">
        <v>243</v>
      </c>
      <c r="E42" s="118" t="s">
        <v>243</v>
      </c>
      <c r="F42" s="128" t="s">
        <v>89</v>
      </c>
      <c r="G42" s="129">
        <v>45590</v>
      </c>
      <c r="H42" s="128" t="s">
        <v>170</v>
      </c>
      <c r="I42" s="128" t="s">
        <v>89</v>
      </c>
      <c r="J42" s="131"/>
      <c r="K42" s="131"/>
      <c r="L42" s="131"/>
    </row>
    <row r="43" spans="1:147" s="104" customFormat="1" ht="40.200000000000003" customHeight="1">
      <c r="A43" s="118" t="s">
        <v>244</v>
      </c>
      <c r="B43" s="118" t="s">
        <v>245</v>
      </c>
      <c r="C43" s="118"/>
      <c r="D43" s="118" t="s">
        <v>246</v>
      </c>
      <c r="E43" s="118" t="s">
        <v>246</v>
      </c>
      <c r="F43" s="128" t="s">
        <v>89</v>
      </c>
      <c r="G43" s="129">
        <v>45590</v>
      </c>
      <c r="H43" s="128" t="s">
        <v>170</v>
      </c>
      <c r="I43" s="128" t="s">
        <v>89</v>
      </c>
      <c r="J43" s="118"/>
      <c r="K43" s="118"/>
      <c r="L43" s="11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8"/>
      <c r="CK43" s="108"/>
      <c r="CL43" s="108"/>
      <c r="CM43" s="108"/>
      <c r="CN43" s="108"/>
      <c r="CO43" s="108"/>
      <c r="CP43" s="108"/>
      <c r="CQ43" s="108"/>
      <c r="CR43" s="108"/>
      <c r="CS43" s="108"/>
      <c r="CT43" s="108"/>
      <c r="CU43" s="108"/>
      <c r="CV43" s="108"/>
      <c r="CW43" s="108"/>
      <c r="CX43" s="108"/>
      <c r="CY43" s="108"/>
      <c r="CZ43" s="108"/>
      <c r="DA43" s="108"/>
      <c r="DB43" s="108"/>
      <c r="DC43" s="108"/>
      <c r="DD43" s="108"/>
      <c r="DE43" s="108"/>
      <c r="DF43" s="108"/>
      <c r="DG43" s="108"/>
      <c r="DH43" s="108"/>
      <c r="DI43" s="108"/>
      <c r="DJ43" s="108"/>
      <c r="DK43" s="108"/>
      <c r="DL43" s="108"/>
      <c r="DM43" s="108"/>
      <c r="DN43" s="108"/>
      <c r="DO43" s="108"/>
      <c r="DP43" s="108"/>
      <c r="DQ43" s="108"/>
      <c r="DR43" s="108"/>
      <c r="DS43" s="108"/>
      <c r="DT43" s="108"/>
      <c r="DU43" s="108"/>
      <c r="DV43" s="108"/>
      <c r="DW43" s="108"/>
      <c r="DX43" s="108"/>
      <c r="DY43" s="108"/>
      <c r="DZ43" s="108"/>
      <c r="EA43" s="108"/>
      <c r="EB43" s="108"/>
      <c r="EC43" s="108"/>
      <c r="ED43" s="108"/>
      <c r="EE43" s="108"/>
      <c r="EF43" s="108"/>
      <c r="EG43" s="108"/>
      <c r="EH43" s="108"/>
      <c r="EI43" s="108"/>
      <c r="EJ43" s="108"/>
      <c r="EK43" s="108"/>
      <c r="EL43" s="108"/>
      <c r="EM43" s="108"/>
      <c r="EN43" s="108"/>
      <c r="EO43" s="108"/>
      <c r="EP43" s="108"/>
      <c r="EQ43" s="108"/>
    </row>
    <row r="44" spans="1:147" s="104" customFormat="1" ht="40.200000000000003" customHeight="1">
      <c r="A44" s="118" t="s">
        <v>247</v>
      </c>
      <c r="B44" s="118" t="s">
        <v>248</v>
      </c>
      <c r="C44" s="118"/>
      <c r="D44" s="118" t="s">
        <v>246</v>
      </c>
      <c r="E44" s="118" t="s">
        <v>246</v>
      </c>
      <c r="F44" s="128" t="s">
        <v>89</v>
      </c>
      <c r="G44" s="129">
        <v>45590</v>
      </c>
      <c r="H44" s="128" t="s">
        <v>170</v>
      </c>
      <c r="I44" s="128" t="s">
        <v>89</v>
      </c>
      <c r="J44" s="118"/>
      <c r="K44" s="118"/>
      <c r="L44" s="11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8"/>
      <c r="DD44" s="108"/>
      <c r="DE44" s="108"/>
      <c r="DF44" s="108"/>
      <c r="DG44" s="108"/>
      <c r="DH44" s="108"/>
      <c r="DI44" s="108"/>
      <c r="DJ44" s="108"/>
      <c r="DK44" s="108"/>
      <c r="DL44" s="108"/>
      <c r="DM44" s="108"/>
      <c r="DN44" s="108"/>
      <c r="DO44" s="108"/>
      <c r="DP44" s="108"/>
      <c r="DQ44" s="108"/>
      <c r="DR44" s="108"/>
      <c r="DS44" s="108"/>
      <c r="DT44" s="108"/>
      <c r="DU44" s="108"/>
      <c r="DV44" s="108"/>
      <c r="DW44" s="108"/>
      <c r="DX44" s="108"/>
      <c r="DY44" s="108"/>
      <c r="DZ44" s="108"/>
      <c r="EA44" s="108"/>
      <c r="EB44" s="108"/>
      <c r="EC44" s="108"/>
      <c r="ED44" s="108"/>
      <c r="EE44" s="108"/>
      <c r="EF44" s="108"/>
      <c r="EG44" s="108"/>
      <c r="EH44" s="108"/>
      <c r="EI44" s="108"/>
      <c r="EJ44" s="108"/>
      <c r="EK44" s="108"/>
      <c r="EL44" s="108"/>
      <c r="EM44" s="108"/>
      <c r="EN44" s="108"/>
      <c r="EO44" s="108"/>
      <c r="EP44" s="108"/>
      <c r="EQ44" s="108"/>
    </row>
    <row r="45" spans="1:147" s="104" customFormat="1" ht="16.8">
      <c r="A45" s="255" t="s">
        <v>249</v>
      </c>
      <c r="B45" s="256"/>
      <c r="C45" s="256"/>
      <c r="D45" s="256"/>
      <c r="E45" s="256"/>
      <c r="F45" s="256"/>
      <c r="G45" s="256"/>
      <c r="H45" s="256"/>
      <c r="I45" s="256"/>
      <c r="J45" s="256"/>
      <c r="K45" s="256"/>
      <c r="L45" s="257"/>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c r="CQ45" s="108"/>
      <c r="CR45" s="108"/>
      <c r="CS45" s="108"/>
      <c r="CT45" s="108"/>
      <c r="CU45" s="108"/>
      <c r="CV45" s="108"/>
      <c r="CW45" s="108"/>
      <c r="CX45" s="108"/>
      <c r="CY45" s="108"/>
      <c r="CZ45" s="108"/>
      <c r="DA45" s="108"/>
      <c r="DB45" s="108"/>
      <c r="DC45" s="108"/>
      <c r="DD45" s="108"/>
      <c r="DE45" s="108"/>
      <c r="DF45" s="108"/>
      <c r="DG45" s="108"/>
      <c r="DH45" s="108"/>
      <c r="DI45" s="108"/>
      <c r="DJ45" s="108"/>
      <c r="DK45" s="108"/>
      <c r="DL45" s="108"/>
      <c r="DM45" s="108"/>
      <c r="DN45" s="108"/>
      <c r="DO45" s="108"/>
      <c r="DP45" s="108"/>
      <c r="DQ45" s="108"/>
      <c r="DR45" s="108"/>
      <c r="DS45" s="108"/>
      <c r="DT45" s="108"/>
      <c r="DU45" s="108"/>
      <c r="DV45" s="108"/>
      <c r="DW45" s="108"/>
      <c r="DX45" s="108"/>
      <c r="DY45" s="108"/>
      <c r="DZ45" s="108"/>
      <c r="EA45" s="108"/>
      <c r="EB45" s="108"/>
      <c r="EC45" s="108"/>
      <c r="ED45" s="108"/>
      <c r="EE45" s="108"/>
      <c r="EF45" s="108"/>
      <c r="EG45" s="108"/>
      <c r="EH45" s="108"/>
      <c r="EI45" s="108"/>
      <c r="EJ45" s="108"/>
      <c r="EK45" s="108"/>
      <c r="EL45" s="108"/>
      <c r="EM45" s="108"/>
      <c r="EN45" s="108"/>
      <c r="EO45" s="108"/>
      <c r="EP45" s="108"/>
      <c r="EQ45" s="108"/>
    </row>
    <row r="46" spans="1:147" s="104" customFormat="1" ht="84">
      <c r="A46" s="125" t="s">
        <v>250</v>
      </c>
      <c r="B46" s="125" t="s">
        <v>251</v>
      </c>
      <c r="C46" s="125" t="s">
        <v>252</v>
      </c>
      <c r="D46" s="118" t="s">
        <v>253</v>
      </c>
      <c r="E46" s="118" t="s">
        <v>254</v>
      </c>
      <c r="F46" s="118" t="s">
        <v>89</v>
      </c>
      <c r="G46" s="119">
        <v>45590</v>
      </c>
      <c r="H46" s="118" t="s">
        <v>170</v>
      </c>
      <c r="I46" s="118" t="s">
        <v>89</v>
      </c>
      <c r="J46" s="119">
        <v>45590</v>
      </c>
      <c r="K46" s="118" t="s">
        <v>170</v>
      </c>
      <c r="L46" s="11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c r="CQ46" s="108"/>
      <c r="CR46" s="108"/>
      <c r="CS46" s="108"/>
      <c r="CT46" s="108"/>
      <c r="CU46" s="108"/>
      <c r="CV46" s="108"/>
      <c r="CW46" s="108"/>
      <c r="CX46" s="108"/>
      <c r="CY46" s="108"/>
      <c r="CZ46" s="108"/>
      <c r="DA46" s="108"/>
      <c r="DB46" s="108"/>
      <c r="DC46" s="108"/>
      <c r="DD46" s="108"/>
      <c r="DE46" s="108"/>
      <c r="DF46" s="108"/>
      <c r="DG46" s="108"/>
      <c r="DH46" s="108"/>
      <c r="DI46" s="108"/>
      <c r="DJ46" s="108"/>
      <c r="DK46" s="108"/>
      <c r="DL46" s="108"/>
      <c r="DM46" s="108"/>
      <c r="DN46" s="108"/>
      <c r="DO46" s="108"/>
      <c r="DP46" s="108"/>
      <c r="DQ46" s="108"/>
      <c r="DR46" s="108"/>
      <c r="DS46" s="108"/>
      <c r="DT46" s="108"/>
      <c r="DU46" s="108"/>
      <c r="DV46" s="108"/>
      <c r="DW46" s="108"/>
      <c r="DX46" s="108"/>
      <c r="DY46" s="108"/>
      <c r="DZ46" s="108"/>
      <c r="EA46" s="108"/>
      <c r="EB46" s="108"/>
      <c r="EC46" s="108"/>
      <c r="ED46" s="108"/>
      <c r="EE46" s="108"/>
      <c r="EF46" s="108"/>
      <c r="EG46" s="108"/>
      <c r="EH46" s="108"/>
      <c r="EI46" s="108"/>
      <c r="EJ46" s="108"/>
      <c r="EK46" s="108"/>
      <c r="EL46" s="108"/>
      <c r="EM46" s="108"/>
      <c r="EN46" s="108"/>
      <c r="EO46" s="108"/>
      <c r="EP46" s="108"/>
      <c r="EQ46" s="108"/>
    </row>
    <row r="47" spans="1:147" s="104" customFormat="1" ht="67.2">
      <c r="A47" s="125" t="s">
        <v>255</v>
      </c>
      <c r="B47" s="125" t="s">
        <v>256</v>
      </c>
      <c r="C47" s="125" t="s">
        <v>257</v>
      </c>
      <c r="D47" s="118" t="s">
        <v>258</v>
      </c>
      <c r="E47" s="118" t="s">
        <v>258</v>
      </c>
      <c r="F47" s="118" t="s">
        <v>89</v>
      </c>
      <c r="G47" s="119">
        <v>45590</v>
      </c>
      <c r="H47" s="118" t="s">
        <v>170</v>
      </c>
      <c r="I47" s="118" t="s">
        <v>89</v>
      </c>
      <c r="J47" s="119">
        <v>45590</v>
      </c>
      <c r="K47" s="118" t="s">
        <v>170</v>
      </c>
      <c r="L47" s="11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8"/>
      <c r="EA47" s="108"/>
      <c r="EB47" s="108"/>
      <c r="EC47" s="108"/>
      <c r="ED47" s="108"/>
      <c r="EE47" s="108"/>
      <c r="EF47" s="108"/>
      <c r="EG47" s="108"/>
      <c r="EH47" s="108"/>
      <c r="EI47" s="108"/>
      <c r="EJ47" s="108"/>
      <c r="EK47" s="108"/>
      <c r="EL47" s="108"/>
      <c r="EM47" s="108"/>
      <c r="EN47" s="108"/>
      <c r="EO47" s="108"/>
      <c r="EP47" s="108"/>
      <c r="EQ47" s="108"/>
    </row>
    <row r="48" spans="1:147" s="104" customFormat="1" ht="67.2">
      <c r="A48" s="125" t="s">
        <v>259</v>
      </c>
      <c r="B48" s="125" t="s">
        <v>260</v>
      </c>
      <c r="C48" s="125" t="s">
        <v>261</v>
      </c>
      <c r="D48" s="118" t="s">
        <v>262</v>
      </c>
      <c r="E48" s="118" t="s">
        <v>263</v>
      </c>
      <c r="F48" s="118" t="s">
        <v>89</v>
      </c>
      <c r="G48" s="119">
        <v>45590</v>
      </c>
      <c r="H48" s="118" t="s">
        <v>170</v>
      </c>
      <c r="I48" s="118" t="s">
        <v>89</v>
      </c>
      <c r="J48" s="119">
        <v>45590</v>
      </c>
      <c r="K48" s="118" t="s">
        <v>170</v>
      </c>
      <c r="L48" s="11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8"/>
      <c r="DD48" s="108"/>
      <c r="DE48" s="108"/>
      <c r="DF48" s="108"/>
      <c r="DG48" s="108"/>
      <c r="DH48" s="108"/>
      <c r="DI48" s="108"/>
      <c r="DJ48" s="108"/>
      <c r="DK48" s="108"/>
      <c r="DL48" s="108"/>
      <c r="DM48" s="108"/>
      <c r="DN48" s="108"/>
      <c r="DO48" s="108"/>
      <c r="DP48" s="108"/>
      <c r="DQ48" s="108"/>
      <c r="DR48" s="108"/>
      <c r="DS48" s="108"/>
      <c r="DT48" s="108"/>
      <c r="DU48" s="108"/>
      <c r="DV48" s="108"/>
      <c r="DW48" s="108"/>
      <c r="DX48" s="108"/>
      <c r="DY48" s="108"/>
      <c r="DZ48" s="108"/>
      <c r="EA48" s="108"/>
      <c r="EB48" s="108"/>
      <c r="EC48" s="108"/>
      <c r="ED48" s="108"/>
      <c r="EE48" s="108"/>
      <c r="EF48" s="108"/>
      <c r="EG48" s="108"/>
      <c r="EH48" s="108"/>
      <c r="EI48" s="108"/>
      <c r="EJ48" s="108"/>
      <c r="EK48" s="108"/>
      <c r="EL48" s="108"/>
      <c r="EM48" s="108"/>
      <c r="EN48" s="108"/>
      <c r="EO48" s="108"/>
      <c r="EP48" s="108"/>
      <c r="EQ48" s="108"/>
    </row>
    <row r="49" spans="1:147" s="104" customFormat="1" ht="67.2">
      <c r="A49" s="125" t="s">
        <v>264</v>
      </c>
      <c r="B49" s="118" t="s">
        <v>265</v>
      </c>
      <c r="C49" s="125" t="s">
        <v>266</v>
      </c>
      <c r="D49" s="118" t="s">
        <v>267</v>
      </c>
      <c r="E49" s="118" t="s">
        <v>267</v>
      </c>
      <c r="F49" s="118" t="s">
        <v>89</v>
      </c>
      <c r="G49" s="119">
        <v>45590</v>
      </c>
      <c r="H49" s="118" t="s">
        <v>170</v>
      </c>
      <c r="I49" s="118" t="s">
        <v>89</v>
      </c>
      <c r="J49" s="119">
        <v>45590</v>
      </c>
      <c r="K49" s="118" t="s">
        <v>170</v>
      </c>
      <c r="L49" s="11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8"/>
      <c r="DD49" s="108"/>
      <c r="DE49" s="108"/>
      <c r="DF49" s="108"/>
      <c r="DG49" s="108"/>
      <c r="DH49" s="108"/>
      <c r="DI49" s="108"/>
      <c r="DJ49" s="108"/>
      <c r="DK49" s="108"/>
      <c r="DL49" s="108"/>
      <c r="DM49" s="108"/>
      <c r="DN49" s="108"/>
      <c r="DO49" s="108"/>
      <c r="DP49" s="108"/>
      <c r="DQ49" s="108"/>
      <c r="DR49" s="108"/>
      <c r="DS49" s="108"/>
      <c r="DT49" s="108"/>
      <c r="DU49" s="108"/>
      <c r="DV49" s="108"/>
      <c r="DW49" s="108"/>
      <c r="DX49" s="108"/>
      <c r="DY49" s="108"/>
      <c r="DZ49" s="108"/>
      <c r="EA49" s="108"/>
      <c r="EB49" s="108"/>
      <c r="EC49" s="108"/>
      <c r="ED49" s="108"/>
      <c r="EE49" s="108"/>
      <c r="EF49" s="108"/>
      <c r="EG49" s="108"/>
      <c r="EH49" s="108"/>
      <c r="EI49" s="108"/>
      <c r="EJ49" s="108"/>
      <c r="EK49" s="108"/>
      <c r="EL49" s="108"/>
      <c r="EM49" s="108"/>
      <c r="EN49" s="108"/>
      <c r="EO49" s="108"/>
      <c r="EP49" s="108"/>
      <c r="EQ49" s="108"/>
    </row>
    <row r="50" spans="1:147" s="104" customFormat="1" ht="50.4">
      <c r="A50" s="125" t="s">
        <v>268</v>
      </c>
      <c r="B50" s="118" t="s">
        <v>269</v>
      </c>
      <c r="C50" s="125" t="s">
        <v>270</v>
      </c>
      <c r="D50" s="118" t="s">
        <v>271</v>
      </c>
      <c r="E50" s="118" t="s">
        <v>272</v>
      </c>
      <c r="F50" s="118" t="s">
        <v>273</v>
      </c>
      <c r="G50" s="119">
        <v>45590</v>
      </c>
      <c r="H50" s="118" t="s">
        <v>170</v>
      </c>
      <c r="I50" s="118" t="s">
        <v>89</v>
      </c>
      <c r="J50" s="119">
        <v>45590</v>
      </c>
      <c r="K50" s="118" t="s">
        <v>170</v>
      </c>
      <c r="L50" s="11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8"/>
      <c r="DD50" s="108"/>
      <c r="DE50" s="108"/>
      <c r="DF50" s="108"/>
      <c r="DG50" s="108"/>
      <c r="DH50" s="108"/>
      <c r="DI50" s="108"/>
      <c r="DJ50" s="108"/>
      <c r="DK50" s="108"/>
      <c r="DL50" s="108"/>
      <c r="DM50" s="108"/>
      <c r="DN50" s="108"/>
      <c r="DO50" s="108"/>
      <c r="DP50" s="108"/>
      <c r="DQ50" s="108"/>
      <c r="DR50" s="108"/>
      <c r="DS50" s="108"/>
      <c r="DT50" s="108"/>
      <c r="DU50" s="108"/>
      <c r="DV50" s="108"/>
      <c r="DW50" s="108"/>
      <c r="DX50" s="108"/>
      <c r="DY50" s="108"/>
      <c r="DZ50" s="108"/>
      <c r="EA50" s="108"/>
      <c r="EB50" s="108"/>
      <c r="EC50" s="108"/>
      <c r="ED50" s="108"/>
      <c r="EE50" s="108"/>
      <c r="EF50" s="108"/>
      <c r="EG50" s="108"/>
      <c r="EH50" s="108"/>
      <c r="EI50" s="108"/>
      <c r="EJ50" s="108"/>
      <c r="EK50" s="108"/>
      <c r="EL50" s="108"/>
      <c r="EM50" s="108"/>
      <c r="EN50" s="108"/>
      <c r="EO50" s="108"/>
      <c r="EP50" s="108"/>
      <c r="EQ50" s="108"/>
    </row>
    <row r="51" spans="1:147" ht="67.2">
      <c r="A51" s="118" t="s">
        <v>274</v>
      </c>
      <c r="B51" s="118" t="s">
        <v>275</v>
      </c>
      <c r="C51" s="118" t="s">
        <v>276</v>
      </c>
      <c r="D51" s="118" t="s">
        <v>277</v>
      </c>
      <c r="E51" s="118" t="s">
        <v>277</v>
      </c>
      <c r="F51" s="118" t="s">
        <v>89</v>
      </c>
      <c r="G51" s="119">
        <v>45590</v>
      </c>
      <c r="H51" s="118" t="s">
        <v>170</v>
      </c>
      <c r="I51" s="118" t="s">
        <v>89</v>
      </c>
      <c r="J51" s="119">
        <v>45590</v>
      </c>
      <c r="K51" s="118" t="s">
        <v>170</v>
      </c>
      <c r="L51" s="118"/>
    </row>
    <row r="52" spans="1:147" ht="33.6">
      <c r="A52" s="118" t="s">
        <v>278</v>
      </c>
      <c r="B52" s="118" t="s">
        <v>279</v>
      </c>
      <c r="C52" s="118" t="s">
        <v>280</v>
      </c>
      <c r="D52" s="118" t="s">
        <v>281</v>
      </c>
      <c r="E52" s="118" t="s">
        <v>282</v>
      </c>
      <c r="F52" s="118" t="s">
        <v>89</v>
      </c>
      <c r="G52" s="119">
        <v>45590</v>
      </c>
      <c r="H52" s="118" t="s">
        <v>170</v>
      </c>
      <c r="I52" s="118" t="s">
        <v>89</v>
      </c>
      <c r="J52" s="119">
        <v>45590</v>
      </c>
      <c r="K52" s="118" t="s">
        <v>170</v>
      </c>
      <c r="L52" s="118"/>
    </row>
    <row r="53" spans="1:147" ht="67.2">
      <c r="A53" s="118" t="s">
        <v>283</v>
      </c>
      <c r="B53" s="118" t="s">
        <v>284</v>
      </c>
      <c r="C53" s="118" t="s">
        <v>285</v>
      </c>
      <c r="D53" s="118" t="s">
        <v>286</v>
      </c>
      <c r="E53" s="118" t="s">
        <v>287</v>
      </c>
      <c r="F53" s="118" t="s">
        <v>89</v>
      </c>
      <c r="G53" s="119">
        <v>45590</v>
      </c>
      <c r="H53" s="118" t="s">
        <v>170</v>
      </c>
      <c r="I53" s="118" t="s">
        <v>89</v>
      </c>
      <c r="J53" s="119">
        <v>45590</v>
      </c>
      <c r="K53" s="118" t="s">
        <v>170</v>
      </c>
      <c r="L53" s="118"/>
    </row>
  </sheetData>
  <mergeCells count="13">
    <mergeCell ref="B1:F1"/>
    <mergeCell ref="B2:F2"/>
    <mergeCell ref="A31:A33"/>
    <mergeCell ref="B31:B33"/>
    <mergeCell ref="C31:C33"/>
    <mergeCell ref="D31:D33"/>
    <mergeCell ref="E31:E33"/>
    <mergeCell ref="L31:L33"/>
    <mergeCell ref="A34:L34"/>
    <mergeCell ref="A45:L45"/>
    <mergeCell ref="F31:K31"/>
    <mergeCell ref="F32:H32"/>
    <mergeCell ref="I32:K32"/>
  </mergeCells>
  <dataValidations count="1">
    <dataValidation type="list" operator="equal" allowBlank="1" showErrorMessage="1" promptTitle="dfdf" sqref="F46:F50 F35:F44 I46:I53 I35:I44">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53"/>
  <sheetViews>
    <sheetView tabSelected="1" topLeftCell="A45" zoomScale="70" zoomScaleNormal="70" workbookViewId="0">
      <selection activeCell="I53" sqref="I53"/>
    </sheetView>
  </sheetViews>
  <sheetFormatPr defaultColWidth="9.109375" defaultRowHeight="16.8"/>
  <cols>
    <col min="1" max="1" width="15.109375" style="11" bestFit="1" customWidth="1"/>
    <col min="2" max="2" width="27.44140625" style="11" customWidth="1"/>
    <col min="3" max="3" width="43.5546875" style="11" customWidth="1"/>
    <col min="4" max="4" width="55.5546875" style="11" customWidth="1"/>
    <col min="5" max="5" width="45.6640625" style="11" customWidth="1"/>
    <col min="6" max="6" width="26.33203125" style="11" customWidth="1"/>
    <col min="7" max="7" width="18.109375" style="11" customWidth="1"/>
    <col min="8" max="9" width="18.6640625" style="11" customWidth="1"/>
    <col min="10" max="10" width="18.44140625" style="11" customWidth="1"/>
    <col min="11" max="11" width="16.5546875" style="11" bestFit="1" customWidth="1"/>
    <col min="12" max="12" width="10.5546875" style="11" bestFit="1" customWidth="1"/>
    <col min="13" max="16384" width="9.109375" style="11"/>
  </cols>
  <sheetData>
    <row r="1" spans="1:6" ht="15.75" customHeight="1">
      <c r="A1" s="72" t="s">
        <v>67</v>
      </c>
      <c r="B1" s="244" t="s">
        <v>68</v>
      </c>
      <c r="C1" s="244"/>
      <c r="D1" s="244"/>
      <c r="E1" s="244"/>
      <c r="F1" s="244"/>
    </row>
    <row r="2" spans="1:6" ht="15.75" customHeight="1">
      <c r="A2" s="72" t="s">
        <v>69</v>
      </c>
      <c r="B2" s="245" t="s">
        <v>163</v>
      </c>
      <c r="C2" s="245"/>
      <c r="D2" s="245"/>
      <c r="E2" s="245"/>
      <c r="F2" s="245"/>
    </row>
    <row r="3" spans="1:6">
      <c r="A3" s="73"/>
      <c r="B3" s="74" t="s">
        <v>42</v>
      </c>
      <c r="C3" s="74" t="s">
        <v>43</v>
      </c>
      <c r="D3" s="74" t="s">
        <v>70</v>
      </c>
      <c r="E3" s="75" t="s">
        <v>45</v>
      </c>
      <c r="F3" s="74" t="s">
        <v>164</v>
      </c>
    </row>
    <row r="4" spans="1:6">
      <c r="A4" s="76" t="s">
        <v>73</v>
      </c>
      <c r="B4" s="73">
        <v>18</v>
      </c>
      <c r="C4" s="73">
        <v>1</v>
      </c>
      <c r="D4" s="73">
        <v>0</v>
      </c>
      <c r="E4" s="73">
        <v>0</v>
      </c>
      <c r="F4" s="73">
        <v>18</v>
      </c>
    </row>
    <row r="5" spans="1:6">
      <c r="A5" s="76" t="s">
        <v>74</v>
      </c>
      <c r="B5" s="73">
        <v>8</v>
      </c>
      <c r="C5" s="73">
        <v>1</v>
      </c>
      <c r="D5" s="73">
        <v>0</v>
      </c>
      <c r="E5" s="77">
        <v>0</v>
      </c>
      <c r="F5" s="73">
        <v>8</v>
      </c>
    </row>
    <row r="6" spans="1:6" ht="198" customHeight="1"/>
    <row r="7" spans="1:6" ht="167.4" customHeight="1"/>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c r="A31" s="246" t="s">
        <v>75</v>
      </c>
      <c r="B31" s="246" t="s">
        <v>7</v>
      </c>
      <c r="C31" s="246" t="s">
        <v>128</v>
      </c>
      <c r="D31" s="246" t="s">
        <v>78</v>
      </c>
      <c r="E31" s="246" t="s">
        <v>79</v>
      </c>
      <c r="F31" s="247" t="s">
        <v>80</v>
      </c>
      <c r="G31" s="247"/>
      <c r="H31" s="247"/>
      <c r="I31" s="247"/>
      <c r="J31" s="247"/>
      <c r="K31" s="247"/>
      <c r="L31" s="247" t="s">
        <v>81</v>
      </c>
    </row>
    <row r="32" spans="1:12">
      <c r="A32" s="246"/>
      <c r="B32" s="246"/>
      <c r="C32" s="246"/>
      <c r="D32" s="246"/>
      <c r="E32" s="246"/>
      <c r="F32" s="247" t="s">
        <v>50</v>
      </c>
      <c r="G32" s="247"/>
      <c r="H32" s="247"/>
      <c r="I32" s="247" t="s">
        <v>51</v>
      </c>
      <c r="J32" s="247"/>
      <c r="K32" s="247"/>
      <c r="L32" s="247"/>
    </row>
    <row r="33" spans="1:13" ht="33.6">
      <c r="A33" s="246"/>
      <c r="B33" s="246"/>
      <c r="C33" s="246"/>
      <c r="D33" s="246"/>
      <c r="E33" s="246"/>
      <c r="F33" s="105" t="s">
        <v>82</v>
      </c>
      <c r="G33" s="106" t="s">
        <v>83</v>
      </c>
      <c r="H33" s="105" t="s">
        <v>84</v>
      </c>
      <c r="I33" s="105" t="s">
        <v>82</v>
      </c>
      <c r="J33" s="105" t="s">
        <v>83</v>
      </c>
      <c r="K33" s="105" t="s">
        <v>84</v>
      </c>
      <c r="L33" s="247"/>
    </row>
    <row r="34" spans="1:13" ht="17.25" customHeight="1">
      <c r="A34" s="248" t="s">
        <v>288</v>
      </c>
      <c r="B34" s="249"/>
      <c r="C34" s="249"/>
      <c r="D34" s="249"/>
      <c r="E34" s="249"/>
      <c r="F34" s="249"/>
      <c r="G34" s="249"/>
      <c r="H34" s="249"/>
      <c r="I34" s="249"/>
      <c r="J34" s="249"/>
      <c r="K34" s="249"/>
      <c r="L34" s="250"/>
    </row>
    <row r="35" spans="1:13" ht="34.950000000000003" customHeight="1">
      <c r="A35" s="124" t="s">
        <v>289</v>
      </c>
      <c r="B35" s="124" t="s">
        <v>290</v>
      </c>
      <c r="C35" s="118"/>
      <c r="D35" s="118" t="s">
        <v>291</v>
      </c>
      <c r="E35" s="118" t="s">
        <v>291</v>
      </c>
      <c r="F35" s="118" t="s">
        <v>89</v>
      </c>
      <c r="G35" s="119">
        <v>45590</v>
      </c>
      <c r="H35" s="118" t="s">
        <v>170</v>
      </c>
      <c r="I35" s="118" t="s">
        <v>89</v>
      </c>
      <c r="J35" s="119"/>
      <c r="K35" s="118"/>
      <c r="L35" s="118"/>
    </row>
    <row r="36" spans="1:13" ht="34.950000000000003" customHeight="1">
      <c r="A36" s="124" t="s">
        <v>292</v>
      </c>
      <c r="B36" s="124" t="s">
        <v>172</v>
      </c>
      <c r="C36" s="118"/>
      <c r="D36" s="118" t="s">
        <v>225</v>
      </c>
      <c r="E36" s="118" t="s">
        <v>225</v>
      </c>
      <c r="F36" s="118" t="s">
        <v>89</v>
      </c>
      <c r="G36" s="119">
        <v>45590</v>
      </c>
      <c r="H36" s="118" t="s">
        <v>170</v>
      </c>
      <c r="I36" s="118" t="s">
        <v>89</v>
      </c>
      <c r="J36" s="119"/>
      <c r="K36" s="118"/>
      <c r="L36" s="118"/>
    </row>
    <row r="37" spans="1:13" ht="34.950000000000003" customHeight="1">
      <c r="A37" s="124" t="s">
        <v>293</v>
      </c>
      <c r="B37" s="124" t="s">
        <v>227</v>
      </c>
      <c r="C37" s="118"/>
      <c r="D37" s="118" t="s">
        <v>228</v>
      </c>
      <c r="E37" s="118" t="s">
        <v>228</v>
      </c>
      <c r="F37" s="118" t="s">
        <v>89</v>
      </c>
      <c r="G37" s="119">
        <v>45590</v>
      </c>
      <c r="H37" s="118" t="s">
        <v>170</v>
      </c>
      <c r="I37" s="118" t="s">
        <v>89</v>
      </c>
      <c r="J37" s="119"/>
      <c r="K37" s="118"/>
      <c r="L37" s="118"/>
    </row>
    <row r="38" spans="1:13" ht="34.950000000000003" customHeight="1">
      <c r="A38" s="124" t="s">
        <v>294</v>
      </c>
      <c r="B38" s="124" t="s">
        <v>230</v>
      </c>
      <c r="C38" s="118"/>
      <c r="D38" s="118" t="s">
        <v>231</v>
      </c>
      <c r="E38" s="118" t="s">
        <v>231</v>
      </c>
      <c r="F38" s="118" t="s">
        <v>89</v>
      </c>
      <c r="G38" s="119">
        <v>45590</v>
      </c>
      <c r="H38" s="118" t="s">
        <v>170</v>
      </c>
      <c r="I38" s="118" t="s">
        <v>89</v>
      </c>
      <c r="J38" s="119"/>
      <c r="K38" s="118"/>
      <c r="L38" s="118"/>
    </row>
    <row r="39" spans="1:13" ht="34.950000000000003" customHeight="1">
      <c r="A39" s="124" t="s">
        <v>295</v>
      </c>
      <c r="B39" s="124" t="s">
        <v>233</v>
      </c>
      <c r="C39" s="118"/>
      <c r="D39" s="118" t="s">
        <v>234</v>
      </c>
      <c r="E39" s="118" t="s">
        <v>234</v>
      </c>
      <c r="F39" s="118" t="s">
        <v>89</v>
      </c>
      <c r="G39" s="119">
        <v>45590</v>
      </c>
      <c r="H39" s="118" t="s">
        <v>170</v>
      </c>
      <c r="I39" s="118" t="s">
        <v>89</v>
      </c>
      <c r="J39" s="119"/>
      <c r="K39" s="118"/>
      <c r="L39" s="118"/>
    </row>
    <row r="40" spans="1:13" ht="34.950000000000003" customHeight="1">
      <c r="A40" s="118" t="s">
        <v>296</v>
      </c>
      <c r="B40" s="118" t="s">
        <v>239</v>
      </c>
      <c r="C40" s="118"/>
      <c r="D40" s="118" t="s">
        <v>240</v>
      </c>
      <c r="E40" s="118" t="s">
        <v>240</v>
      </c>
      <c r="F40" s="118" t="s">
        <v>89</v>
      </c>
      <c r="G40" s="119">
        <v>45590</v>
      </c>
      <c r="H40" s="118" t="s">
        <v>170</v>
      </c>
      <c r="I40" s="118" t="s">
        <v>89</v>
      </c>
      <c r="J40" s="118"/>
      <c r="K40" s="118"/>
      <c r="L40" s="118"/>
      <c r="M40" s="39"/>
    </row>
    <row r="41" spans="1:13" ht="34.950000000000003" customHeight="1">
      <c r="A41" s="118" t="s">
        <v>297</v>
      </c>
      <c r="B41" s="118" t="s">
        <v>298</v>
      </c>
      <c r="C41" s="118"/>
      <c r="D41" s="118" t="s">
        <v>299</v>
      </c>
      <c r="E41" s="118" t="s">
        <v>299</v>
      </c>
      <c r="F41" s="118" t="s">
        <v>89</v>
      </c>
      <c r="G41" s="119">
        <v>45590</v>
      </c>
      <c r="H41" s="118" t="s">
        <v>170</v>
      </c>
      <c r="I41" s="118" t="s">
        <v>89</v>
      </c>
      <c r="J41" s="118"/>
      <c r="K41" s="118"/>
      <c r="L41" s="118"/>
    </row>
    <row r="42" spans="1:13" ht="34.950000000000003" customHeight="1">
      <c r="A42" s="118" t="s">
        <v>300</v>
      </c>
      <c r="B42" s="118" t="s">
        <v>242</v>
      </c>
      <c r="C42" s="118"/>
      <c r="D42" s="118" t="s">
        <v>243</v>
      </c>
      <c r="E42" s="118" t="s">
        <v>243</v>
      </c>
      <c r="F42" s="118" t="s">
        <v>89</v>
      </c>
      <c r="G42" s="119">
        <v>45590</v>
      </c>
      <c r="H42" s="118" t="s">
        <v>170</v>
      </c>
      <c r="I42" s="118" t="s">
        <v>89</v>
      </c>
      <c r="J42" s="73"/>
      <c r="K42" s="73"/>
      <c r="L42" s="73"/>
    </row>
    <row r="43" spans="1:13" ht="34.950000000000003" customHeight="1">
      <c r="A43" s="118" t="s">
        <v>301</v>
      </c>
      <c r="B43" s="118" t="s">
        <v>245</v>
      </c>
      <c r="C43" s="118"/>
      <c r="D43" s="118" t="s">
        <v>246</v>
      </c>
      <c r="E43" s="118" t="s">
        <v>246</v>
      </c>
      <c r="F43" s="118" t="s">
        <v>89</v>
      </c>
      <c r="G43" s="119">
        <v>45590</v>
      </c>
      <c r="H43" s="118" t="s">
        <v>170</v>
      </c>
      <c r="I43" s="118" t="s">
        <v>89</v>
      </c>
      <c r="J43" s="73"/>
      <c r="K43" s="73"/>
      <c r="L43" s="73"/>
    </row>
    <row r="44" spans="1:13" ht="34.950000000000003" customHeight="1">
      <c r="A44" s="118" t="s">
        <v>302</v>
      </c>
      <c r="B44" s="118" t="s">
        <v>248</v>
      </c>
      <c r="C44" s="118"/>
      <c r="D44" s="118" t="s">
        <v>246</v>
      </c>
      <c r="E44" s="118" t="s">
        <v>246</v>
      </c>
      <c r="F44" s="118" t="s">
        <v>89</v>
      </c>
      <c r="G44" s="119">
        <v>45590</v>
      </c>
      <c r="H44" s="118" t="s">
        <v>170</v>
      </c>
      <c r="I44" s="118" t="s">
        <v>89</v>
      </c>
      <c r="J44" s="73"/>
      <c r="K44" s="73"/>
      <c r="L44" s="73"/>
    </row>
    <row r="45" spans="1:13">
      <c r="A45" s="259" t="s">
        <v>303</v>
      </c>
      <c r="B45" s="260"/>
      <c r="C45" s="260"/>
      <c r="D45" s="260"/>
      <c r="E45" s="260"/>
      <c r="F45" s="260"/>
      <c r="G45" s="260"/>
      <c r="H45" s="260"/>
      <c r="I45" s="260"/>
      <c r="J45" s="260"/>
      <c r="K45" s="260"/>
      <c r="L45" s="261"/>
    </row>
    <row r="46" spans="1:13" ht="84">
      <c r="A46" s="125" t="s">
        <v>304</v>
      </c>
      <c r="B46" s="125" t="s">
        <v>305</v>
      </c>
      <c r="C46" s="125" t="s">
        <v>306</v>
      </c>
      <c r="D46" s="118" t="s">
        <v>307</v>
      </c>
      <c r="E46" s="118" t="s">
        <v>308</v>
      </c>
      <c r="F46" s="118" t="s">
        <v>89</v>
      </c>
      <c r="G46" s="119">
        <v>45590</v>
      </c>
      <c r="H46" s="118" t="s">
        <v>170</v>
      </c>
      <c r="I46" s="118" t="s">
        <v>89</v>
      </c>
      <c r="J46" s="119">
        <v>45590</v>
      </c>
      <c r="K46" s="118" t="s">
        <v>170</v>
      </c>
      <c r="L46" s="118"/>
    </row>
    <row r="47" spans="1:13" ht="67.2">
      <c r="A47" s="125" t="s">
        <v>309</v>
      </c>
      <c r="B47" s="125" t="s">
        <v>310</v>
      </c>
      <c r="C47" s="125" t="s">
        <v>311</v>
      </c>
      <c r="D47" s="118" t="s">
        <v>312</v>
      </c>
      <c r="E47" s="118" t="s">
        <v>312</v>
      </c>
      <c r="F47" s="118" t="s">
        <v>89</v>
      </c>
      <c r="G47" s="119">
        <v>45590</v>
      </c>
      <c r="H47" s="118" t="s">
        <v>170</v>
      </c>
      <c r="I47" s="118" t="s">
        <v>89</v>
      </c>
      <c r="J47" s="119">
        <v>45590</v>
      </c>
      <c r="K47" s="118" t="s">
        <v>170</v>
      </c>
      <c r="L47" s="118"/>
    </row>
    <row r="48" spans="1:13" ht="67.2">
      <c r="A48" s="125" t="s">
        <v>313</v>
      </c>
      <c r="B48" s="125" t="s">
        <v>260</v>
      </c>
      <c r="C48" s="125" t="s">
        <v>314</v>
      </c>
      <c r="D48" s="118" t="s">
        <v>262</v>
      </c>
      <c r="E48" s="118" t="s">
        <v>263</v>
      </c>
      <c r="F48" s="118" t="s">
        <v>89</v>
      </c>
      <c r="G48" s="119">
        <v>45590</v>
      </c>
      <c r="H48" s="118" t="s">
        <v>170</v>
      </c>
      <c r="I48" s="118" t="s">
        <v>89</v>
      </c>
      <c r="J48" s="119">
        <v>45590</v>
      </c>
      <c r="K48" s="118" t="s">
        <v>170</v>
      </c>
      <c r="L48" s="118"/>
    </row>
    <row r="49" spans="1:12" ht="67.2">
      <c r="A49" s="125" t="s">
        <v>315</v>
      </c>
      <c r="B49" s="118" t="s">
        <v>265</v>
      </c>
      <c r="C49" s="125" t="s">
        <v>316</v>
      </c>
      <c r="D49" s="118" t="s">
        <v>267</v>
      </c>
      <c r="E49" s="118" t="s">
        <v>267</v>
      </c>
      <c r="F49" s="118" t="s">
        <v>89</v>
      </c>
      <c r="G49" s="119">
        <v>45590</v>
      </c>
      <c r="H49" s="118" t="s">
        <v>170</v>
      </c>
      <c r="I49" s="118" t="s">
        <v>89</v>
      </c>
      <c r="J49" s="119">
        <v>45590</v>
      </c>
      <c r="K49" s="118" t="s">
        <v>170</v>
      </c>
      <c r="L49" s="118"/>
    </row>
    <row r="50" spans="1:12" ht="67.2">
      <c r="A50" s="125" t="s">
        <v>317</v>
      </c>
      <c r="B50" s="118" t="s">
        <v>275</v>
      </c>
      <c r="C50" s="125" t="s">
        <v>318</v>
      </c>
      <c r="D50" s="118" t="s">
        <v>277</v>
      </c>
      <c r="E50" s="118" t="s">
        <v>277</v>
      </c>
      <c r="F50" s="118" t="s">
        <v>89</v>
      </c>
      <c r="G50" s="119">
        <v>45590</v>
      </c>
      <c r="H50" s="118" t="s">
        <v>170</v>
      </c>
      <c r="I50" s="118" t="s">
        <v>89</v>
      </c>
      <c r="J50" s="119">
        <v>45590</v>
      </c>
      <c r="K50" s="118" t="s">
        <v>170</v>
      </c>
      <c r="L50" s="118"/>
    </row>
    <row r="51" spans="1:12" ht="33.6">
      <c r="A51" s="118" t="s">
        <v>319</v>
      </c>
      <c r="B51" s="118" t="s">
        <v>279</v>
      </c>
      <c r="C51" s="118" t="s">
        <v>320</v>
      </c>
      <c r="D51" s="118" t="s">
        <v>281</v>
      </c>
      <c r="E51" s="118" t="s">
        <v>282</v>
      </c>
      <c r="F51" s="118" t="s">
        <v>89</v>
      </c>
      <c r="G51" s="119">
        <v>45590</v>
      </c>
      <c r="H51" s="118" t="s">
        <v>170</v>
      </c>
      <c r="I51" s="118" t="s">
        <v>89</v>
      </c>
      <c r="J51" s="119">
        <v>45590</v>
      </c>
      <c r="K51" s="118" t="s">
        <v>170</v>
      </c>
      <c r="L51" s="118"/>
    </row>
    <row r="52" spans="1:12" ht="50.4">
      <c r="A52" s="118" t="s">
        <v>321</v>
      </c>
      <c r="B52" s="118" t="s">
        <v>322</v>
      </c>
      <c r="C52" s="118" t="s">
        <v>323</v>
      </c>
      <c r="D52" s="118" t="s">
        <v>271</v>
      </c>
      <c r="E52" s="118" t="s">
        <v>272</v>
      </c>
      <c r="F52" s="118" t="s">
        <v>273</v>
      </c>
      <c r="G52" s="119">
        <v>45590</v>
      </c>
      <c r="H52" s="118" t="s">
        <v>170</v>
      </c>
      <c r="I52" s="118" t="s">
        <v>273</v>
      </c>
      <c r="J52" s="119">
        <v>45590</v>
      </c>
      <c r="K52" s="118" t="s">
        <v>170</v>
      </c>
      <c r="L52" s="118"/>
    </row>
    <row r="53" spans="1:12" ht="67.2">
      <c r="A53" s="118" t="s">
        <v>324</v>
      </c>
      <c r="B53" s="118" t="s">
        <v>284</v>
      </c>
      <c r="C53" s="118" t="s">
        <v>325</v>
      </c>
      <c r="D53" s="118" t="s">
        <v>286</v>
      </c>
      <c r="E53" s="118" t="s">
        <v>287</v>
      </c>
      <c r="F53" s="118" t="s">
        <v>89</v>
      </c>
      <c r="G53" s="119">
        <v>45590</v>
      </c>
      <c r="H53" s="118" t="s">
        <v>170</v>
      </c>
      <c r="I53" s="118" t="s">
        <v>89</v>
      </c>
      <c r="J53" s="119">
        <v>45590</v>
      </c>
      <c r="K53" s="118" t="s">
        <v>170</v>
      </c>
      <c r="L53" s="118"/>
    </row>
  </sheetData>
  <mergeCells count="13">
    <mergeCell ref="B1:F1"/>
    <mergeCell ref="B2:F2"/>
    <mergeCell ref="A31:A33"/>
    <mergeCell ref="B31:B33"/>
    <mergeCell ref="C31:C33"/>
    <mergeCell ref="D31:D33"/>
    <mergeCell ref="E31:E33"/>
    <mergeCell ref="F31:K31"/>
    <mergeCell ref="L31:L33"/>
    <mergeCell ref="F32:H32"/>
    <mergeCell ref="I32:K32"/>
    <mergeCell ref="A34:L34"/>
    <mergeCell ref="A45:L45"/>
  </mergeCells>
  <dataValidations count="1">
    <dataValidation type="list" operator="equal" allowBlank="1" showErrorMessage="1" promptTitle="dfdf" sqref="F46:F53 I46:I53 F35:F44 I35:I44">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L51"/>
  <sheetViews>
    <sheetView zoomScale="70" zoomScaleNormal="70" workbookViewId="0">
      <selection activeCell="F5" sqref="F5"/>
    </sheetView>
  </sheetViews>
  <sheetFormatPr defaultColWidth="9.109375" defaultRowHeight="14.4"/>
  <cols>
    <col min="1" max="1" width="17.33203125" bestFit="1" customWidth="1"/>
    <col min="2" max="2" width="31.109375" bestFit="1" customWidth="1"/>
    <col min="3" max="3" width="46.88671875" bestFit="1" customWidth="1"/>
    <col min="4" max="4" width="43.33203125" customWidth="1"/>
    <col min="5" max="5" width="46.33203125" customWidth="1"/>
    <col min="6" max="6" width="44.109375" customWidth="1"/>
    <col min="7" max="7" width="11.33203125" bestFit="1" customWidth="1"/>
    <col min="8" max="8" width="15.33203125" bestFit="1" customWidth="1"/>
    <col min="9" max="9" width="16.109375" bestFit="1" customWidth="1"/>
    <col min="10" max="10" width="11.33203125" bestFit="1" customWidth="1"/>
    <col min="11" max="11" width="15.33203125" bestFit="1" customWidth="1"/>
    <col min="12" max="12" width="16.109375" bestFit="1" customWidth="1"/>
    <col min="13" max="13" width="11.33203125" bestFit="1" customWidth="1"/>
  </cols>
  <sheetData>
    <row r="1" spans="1:7" ht="15.75" customHeight="1">
      <c r="A1" s="93" t="s">
        <v>67</v>
      </c>
      <c r="B1" s="235" t="s">
        <v>68</v>
      </c>
      <c r="C1" s="235"/>
      <c r="D1" s="235"/>
      <c r="E1" s="235"/>
      <c r="F1" s="235"/>
      <c r="G1" s="40"/>
    </row>
    <row r="2" spans="1:7" ht="15.75" customHeight="1">
      <c r="A2" s="93" t="s">
        <v>69</v>
      </c>
      <c r="B2" s="262" t="s">
        <v>18</v>
      </c>
      <c r="C2" s="262"/>
      <c r="D2" s="262"/>
      <c r="E2" s="262"/>
      <c r="F2" s="262"/>
      <c r="G2" s="41"/>
    </row>
    <row r="3" spans="1:7" ht="15.75" customHeight="1">
      <c r="A3" s="89"/>
      <c r="B3" s="74" t="s">
        <v>42</v>
      </c>
      <c r="C3" s="74" t="s">
        <v>43</v>
      </c>
      <c r="D3" s="74" t="s">
        <v>70</v>
      </c>
      <c r="E3" s="75" t="s">
        <v>45</v>
      </c>
      <c r="F3" s="74" t="s">
        <v>164</v>
      </c>
    </row>
    <row r="4" spans="1:7" ht="15.75" customHeight="1">
      <c r="A4" s="94" t="s">
        <v>73</v>
      </c>
      <c r="B4" s="89">
        <v>16</v>
      </c>
      <c r="C4" s="89">
        <v>0</v>
      </c>
      <c r="D4" s="89">
        <v>0</v>
      </c>
      <c r="E4" s="89">
        <v>0</v>
      </c>
      <c r="F4" s="89">
        <f>B4</f>
        <v>16</v>
      </c>
    </row>
    <row r="5" spans="1:7" ht="15.75" customHeight="1">
      <c r="A5" s="94" t="s">
        <v>74</v>
      </c>
      <c r="B5" s="89">
        <v>6</v>
      </c>
      <c r="C5" s="89">
        <v>0</v>
      </c>
      <c r="D5" s="89">
        <v>0</v>
      </c>
      <c r="E5" s="89">
        <v>0</v>
      </c>
      <c r="F5" s="89">
        <f>B5</f>
        <v>6</v>
      </c>
    </row>
    <row r="31" spans="1:13" ht="16.8">
      <c r="A31" s="272" t="s">
        <v>75</v>
      </c>
      <c r="B31" s="265" t="s">
        <v>7</v>
      </c>
      <c r="C31" s="265" t="s">
        <v>128</v>
      </c>
      <c r="D31" s="265" t="s">
        <v>77</v>
      </c>
      <c r="E31" s="275" t="s">
        <v>78</v>
      </c>
      <c r="F31" s="265" t="s">
        <v>79</v>
      </c>
      <c r="G31" s="263" t="s">
        <v>80</v>
      </c>
      <c r="H31" s="263"/>
      <c r="I31" s="263"/>
      <c r="J31" s="263"/>
      <c r="K31" s="263"/>
      <c r="L31" s="263"/>
      <c r="M31" s="263" t="s">
        <v>81</v>
      </c>
    </row>
    <row r="32" spans="1:13" ht="16.8">
      <c r="A32" s="273"/>
      <c r="B32" s="265"/>
      <c r="C32" s="265"/>
      <c r="D32" s="265"/>
      <c r="E32" s="275"/>
      <c r="F32" s="265"/>
      <c r="G32" s="263" t="s">
        <v>50</v>
      </c>
      <c r="H32" s="263"/>
      <c r="I32" s="263"/>
      <c r="J32" s="263" t="s">
        <v>51</v>
      </c>
      <c r="K32" s="263"/>
      <c r="L32" s="263"/>
      <c r="M32" s="264"/>
    </row>
    <row r="33" spans="1:142" ht="16.8">
      <c r="A33" s="274"/>
      <c r="B33" s="265"/>
      <c r="C33" s="265"/>
      <c r="D33" s="265"/>
      <c r="E33" s="275"/>
      <c r="F33" s="265"/>
      <c r="G33" s="95" t="s">
        <v>82</v>
      </c>
      <c r="H33" s="96" t="s">
        <v>83</v>
      </c>
      <c r="I33" s="95" t="s">
        <v>84</v>
      </c>
      <c r="J33" s="95" t="s">
        <v>82</v>
      </c>
      <c r="K33" s="95" t="s">
        <v>83</v>
      </c>
      <c r="L33" s="95" t="s">
        <v>84</v>
      </c>
      <c r="M33" s="264"/>
    </row>
    <row r="34" spans="1:142" ht="16.8">
      <c r="A34" s="266" t="s">
        <v>326</v>
      </c>
      <c r="B34" s="267"/>
      <c r="C34" s="267"/>
      <c r="D34" s="267"/>
      <c r="E34" s="267"/>
      <c r="F34" s="267"/>
      <c r="G34" s="267"/>
      <c r="H34" s="267"/>
      <c r="I34" s="267"/>
      <c r="J34" s="267"/>
      <c r="K34" s="267"/>
      <c r="L34" s="267"/>
      <c r="M34" s="268"/>
    </row>
    <row r="35" spans="1:142" s="120" customFormat="1" ht="40.200000000000003" customHeight="1">
      <c r="A35" s="124" t="s">
        <v>327</v>
      </c>
      <c r="B35" s="124" t="s">
        <v>328</v>
      </c>
      <c r="C35" s="118"/>
      <c r="D35" s="118"/>
      <c r="E35" s="118" t="s">
        <v>329</v>
      </c>
      <c r="F35" s="118" t="s">
        <v>329</v>
      </c>
      <c r="G35" s="118" t="s">
        <v>89</v>
      </c>
      <c r="H35" s="119">
        <v>45590</v>
      </c>
      <c r="I35" s="118" t="s">
        <v>170</v>
      </c>
      <c r="J35" s="118" t="s">
        <v>89</v>
      </c>
      <c r="K35" s="119"/>
      <c r="L35" s="118"/>
      <c r="M35" s="118"/>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c r="CW35" s="121"/>
      <c r="CX35" s="121"/>
      <c r="CY35" s="121"/>
      <c r="CZ35" s="121"/>
      <c r="DA35" s="121"/>
      <c r="DB35" s="121"/>
      <c r="DC35" s="121"/>
      <c r="DD35" s="121"/>
      <c r="DE35" s="121"/>
      <c r="DF35" s="121"/>
      <c r="DG35" s="121"/>
      <c r="DH35" s="121"/>
      <c r="DI35" s="121"/>
      <c r="DJ35" s="121"/>
      <c r="DK35" s="121"/>
      <c r="DL35" s="121"/>
      <c r="DM35" s="121"/>
      <c r="DN35" s="121"/>
      <c r="DO35" s="121"/>
      <c r="DP35" s="121"/>
      <c r="DQ35" s="121"/>
      <c r="DR35" s="121"/>
      <c r="DS35" s="121"/>
      <c r="DT35" s="121"/>
      <c r="DU35" s="121"/>
      <c r="DV35" s="121"/>
      <c r="DW35" s="121"/>
      <c r="DX35" s="121"/>
      <c r="DY35" s="121"/>
      <c r="DZ35" s="121"/>
      <c r="EA35" s="121"/>
      <c r="EB35" s="121"/>
      <c r="EC35" s="121"/>
      <c r="ED35" s="121"/>
      <c r="EE35" s="121"/>
      <c r="EF35" s="121"/>
      <c r="EG35" s="121"/>
      <c r="EH35" s="121"/>
      <c r="EI35" s="121"/>
      <c r="EJ35" s="121"/>
      <c r="EK35" s="121"/>
      <c r="EL35" s="121"/>
    </row>
    <row r="36" spans="1:142" s="120" customFormat="1" ht="40.200000000000003" customHeight="1">
      <c r="A36" s="124" t="s">
        <v>330</v>
      </c>
      <c r="B36" s="124" t="s">
        <v>172</v>
      </c>
      <c r="C36" s="118"/>
      <c r="D36" s="118"/>
      <c r="E36" s="118" t="s">
        <v>225</v>
      </c>
      <c r="F36" s="118" t="s">
        <v>225</v>
      </c>
      <c r="G36" s="118" t="s">
        <v>89</v>
      </c>
      <c r="H36" s="119">
        <v>45590</v>
      </c>
      <c r="I36" s="118" t="s">
        <v>170</v>
      </c>
      <c r="J36" s="118" t="s">
        <v>89</v>
      </c>
      <c r="K36" s="119"/>
      <c r="L36" s="118"/>
      <c r="M36" s="118"/>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c r="CW36" s="121"/>
      <c r="CX36" s="121"/>
      <c r="CY36" s="121"/>
      <c r="CZ36" s="121"/>
      <c r="DA36" s="121"/>
      <c r="DB36" s="121"/>
      <c r="DC36" s="121"/>
      <c r="DD36" s="121"/>
      <c r="DE36" s="121"/>
      <c r="DF36" s="121"/>
      <c r="DG36" s="121"/>
      <c r="DH36" s="121"/>
      <c r="DI36" s="121"/>
      <c r="DJ36" s="121"/>
      <c r="DK36" s="121"/>
      <c r="DL36" s="121"/>
      <c r="DM36" s="121"/>
      <c r="DN36" s="121"/>
      <c r="DO36" s="121"/>
      <c r="DP36" s="121"/>
      <c r="DQ36" s="121"/>
      <c r="DR36" s="121"/>
      <c r="DS36" s="121"/>
      <c r="DT36" s="121"/>
      <c r="DU36" s="121"/>
      <c r="DV36" s="121"/>
      <c r="DW36" s="121"/>
      <c r="DX36" s="121"/>
      <c r="DY36" s="121"/>
      <c r="DZ36" s="121"/>
      <c r="EA36" s="121"/>
      <c r="EB36" s="121"/>
      <c r="EC36" s="121"/>
      <c r="ED36" s="121"/>
      <c r="EE36" s="121"/>
      <c r="EF36" s="121"/>
      <c r="EG36" s="121"/>
      <c r="EH36" s="121"/>
      <c r="EI36" s="121"/>
      <c r="EJ36" s="121"/>
      <c r="EK36" s="121"/>
      <c r="EL36" s="121"/>
    </row>
    <row r="37" spans="1:142" s="120" customFormat="1" ht="40.200000000000003" customHeight="1">
      <c r="A37" s="124" t="s">
        <v>331</v>
      </c>
      <c r="B37" s="124" t="s">
        <v>175</v>
      </c>
      <c r="C37" s="118"/>
      <c r="D37" s="118"/>
      <c r="E37" s="118" t="s">
        <v>332</v>
      </c>
      <c r="F37" s="118" t="s">
        <v>332</v>
      </c>
      <c r="G37" s="118" t="s">
        <v>89</v>
      </c>
      <c r="H37" s="119">
        <v>45590</v>
      </c>
      <c r="I37" s="118" t="s">
        <v>170</v>
      </c>
      <c r="J37" s="118" t="s">
        <v>89</v>
      </c>
      <c r="K37" s="119"/>
      <c r="L37" s="118"/>
      <c r="M37" s="118"/>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c r="CW37" s="121"/>
      <c r="CX37" s="121"/>
      <c r="CY37" s="121"/>
      <c r="CZ37" s="121"/>
      <c r="DA37" s="121"/>
      <c r="DB37" s="121"/>
      <c r="DC37" s="121"/>
      <c r="DD37" s="121"/>
      <c r="DE37" s="121"/>
      <c r="DF37" s="121"/>
      <c r="DG37" s="121"/>
      <c r="DH37" s="121"/>
      <c r="DI37" s="121"/>
      <c r="DJ37" s="121"/>
      <c r="DK37" s="121"/>
      <c r="DL37" s="121"/>
      <c r="DM37" s="121"/>
      <c r="DN37" s="121"/>
      <c r="DO37" s="121"/>
      <c r="DP37" s="121"/>
      <c r="DQ37" s="121"/>
      <c r="DR37" s="121"/>
      <c r="DS37" s="121"/>
      <c r="DT37" s="121"/>
      <c r="DU37" s="121"/>
      <c r="DV37" s="121"/>
      <c r="DW37" s="121"/>
      <c r="DX37" s="121"/>
      <c r="DY37" s="121"/>
      <c r="DZ37" s="121"/>
      <c r="EA37" s="121"/>
      <c r="EB37" s="121"/>
      <c r="EC37" s="121"/>
      <c r="ED37" s="121"/>
      <c r="EE37" s="121"/>
      <c r="EF37" s="121"/>
      <c r="EG37" s="121"/>
      <c r="EH37" s="121"/>
      <c r="EI37" s="121"/>
      <c r="EJ37" s="121"/>
      <c r="EK37" s="121"/>
      <c r="EL37" s="121"/>
    </row>
    <row r="38" spans="1:142" s="120" customFormat="1" ht="40.200000000000003" customHeight="1">
      <c r="A38" s="124" t="s">
        <v>333</v>
      </c>
      <c r="B38" s="124" t="s">
        <v>177</v>
      </c>
      <c r="C38" s="118"/>
      <c r="D38" s="118"/>
      <c r="E38" s="118" t="s">
        <v>246</v>
      </c>
      <c r="F38" s="118" t="s">
        <v>246</v>
      </c>
      <c r="G38" s="118"/>
      <c r="H38" s="119">
        <v>45590</v>
      </c>
      <c r="I38" s="118" t="s">
        <v>170</v>
      </c>
      <c r="J38" s="118" t="s">
        <v>89</v>
      </c>
      <c r="K38" s="119"/>
      <c r="L38" s="118"/>
      <c r="M38" s="118"/>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1"/>
      <c r="CS38" s="121"/>
      <c r="CT38" s="121"/>
      <c r="CU38" s="121"/>
      <c r="CV38" s="121"/>
      <c r="CW38" s="121"/>
      <c r="CX38" s="121"/>
      <c r="CY38" s="121"/>
      <c r="CZ38" s="121"/>
      <c r="DA38" s="121"/>
      <c r="DB38" s="121"/>
      <c r="DC38" s="121"/>
      <c r="DD38" s="121"/>
      <c r="DE38" s="121"/>
      <c r="DF38" s="121"/>
      <c r="DG38" s="121"/>
      <c r="DH38" s="121"/>
      <c r="DI38" s="121"/>
      <c r="DJ38" s="121"/>
      <c r="DK38" s="121"/>
      <c r="DL38" s="121"/>
      <c r="DM38" s="121"/>
      <c r="DN38" s="121"/>
      <c r="DO38" s="121"/>
      <c r="DP38" s="121"/>
      <c r="DQ38" s="121"/>
      <c r="DR38" s="121"/>
      <c r="DS38" s="121"/>
      <c r="DT38" s="121"/>
      <c r="DU38" s="121"/>
      <c r="DV38" s="121"/>
      <c r="DW38" s="121"/>
      <c r="DX38" s="121"/>
      <c r="DY38" s="121"/>
      <c r="DZ38" s="121"/>
      <c r="EA38" s="121"/>
      <c r="EB38" s="121"/>
      <c r="EC38" s="121"/>
      <c r="ED38" s="121"/>
      <c r="EE38" s="121"/>
      <c r="EF38" s="121"/>
      <c r="EG38" s="121"/>
      <c r="EH38" s="121"/>
      <c r="EI38" s="121"/>
      <c r="EJ38" s="121"/>
      <c r="EK38" s="121"/>
      <c r="EL38" s="121"/>
    </row>
    <row r="39" spans="1:142" s="120" customFormat="1" ht="40.200000000000003" customHeight="1">
      <c r="A39" s="124" t="s">
        <v>334</v>
      </c>
      <c r="B39" s="124" t="s">
        <v>335</v>
      </c>
      <c r="C39" s="118"/>
      <c r="D39" s="118"/>
      <c r="E39" s="118" t="s">
        <v>336</v>
      </c>
      <c r="F39" s="118" t="s">
        <v>336</v>
      </c>
      <c r="G39" s="118" t="s">
        <v>89</v>
      </c>
      <c r="H39" s="119">
        <v>45590</v>
      </c>
      <c r="I39" s="118" t="s">
        <v>170</v>
      </c>
      <c r="J39" s="118" t="s">
        <v>89</v>
      </c>
      <c r="K39" s="119"/>
      <c r="L39" s="118"/>
      <c r="M39" s="118"/>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21"/>
      <c r="CY39" s="121"/>
      <c r="CZ39" s="121"/>
      <c r="DA39" s="121"/>
      <c r="DB39" s="121"/>
      <c r="DC39" s="121"/>
      <c r="DD39" s="121"/>
      <c r="DE39" s="121"/>
      <c r="DF39" s="121"/>
      <c r="DG39" s="121"/>
      <c r="DH39" s="121"/>
      <c r="DI39" s="121"/>
      <c r="DJ39" s="121"/>
      <c r="DK39" s="121"/>
      <c r="DL39" s="121"/>
      <c r="DM39" s="121"/>
      <c r="DN39" s="121"/>
      <c r="DO39" s="121"/>
      <c r="DP39" s="121"/>
      <c r="DQ39" s="121"/>
      <c r="DR39" s="121"/>
      <c r="DS39" s="121"/>
      <c r="DT39" s="121"/>
      <c r="DU39" s="121"/>
      <c r="DV39" s="121"/>
      <c r="DW39" s="121"/>
      <c r="DX39" s="121"/>
      <c r="DY39" s="121"/>
      <c r="DZ39" s="121"/>
      <c r="EA39" s="121"/>
      <c r="EB39" s="121"/>
      <c r="EC39" s="121"/>
      <c r="ED39" s="121"/>
      <c r="EE39" s="121"/>
      <c r="EF39" s="121"/>
      <c r="EG39" s="121"/>
      <c r="EH39" s="121"/>
      <c r="EI39" s="121"/>
      <c r="EJ39" s="121"/>
      <c r="EK39" s="121"/>
      <c r="EL39" s="121"/>
    </row>
    <row r="40" spans="1:142" s="120" customFormat="1" ht="40.200000000000003" customHeight="1">
      <c r="A40" s="124" t="s">
        <v>337</v>
      </c>
      <c r="B40" s="124" t="s">
        <v>180</v>
      </c>
      <c r="C40" s="118"/>
      <c r="D40" s="118"/>
      <c r="E40" s="118" t="s">
        <v>338</v>
      </c>
      <c r="F40" s="118" t="s">
        <v>338</v>
      </c>
      <c r="G40" s="118" t="s">
        <v>89</v>
      </c>
      <c r="H40" s="119">
        <v>45590</v>
      </c>
      <c r="I40" s="118" t="s">
        <v>170</v>
      </c>
      <c r="J40" s="118" t="s">
        <v>89</v>
      </c>
      <c r="K40" s="119"/>
      <c r="L40" s="118"/>
      <c r="M40" s="118"/>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c r="BM40" s="121"/>
      <c r="BN40" s="121"/>
      <c r="BO40" s="121"/>
      <c r="BP40" s="121"/>
      <c r="BQ40" s="121"/>
      <c r="BR40" s="121"/>
      <c r="BS40" s="121"/>
      <c r="BT40" s="121"/>
      <c r="BU40" s="121"/>
      <c r="BV40" s="121"/>
      <c r="BW40" s="121"/>
      <c r="BX40" s="121"/>
      <c r="BY40" s="121"/>
      <c r="BZ40" s="121"/>
      <c r="CA40" s="121"/>
      <c r="CB40" s="121"/>
      <c r="CC40" s="121"/>
      <c r="CD40" s="121"/>
      <c r="CE40" s="121"/>
      <c r="CF40" s="121"/>
      <c r="CG40" s="121"/>
      <c r="CH40" s="121"/>
      <c r="CI40" s="121"/>
      <c r="CJ40" s="121"/>
      <c r="CK40" s="121"/>
      <c r="CL40" s="121"/>
      <c r="CM40" s="121"/>
      <c r="CN40" s="121"/>
      <c r="CO40" s="121"/>
      <c r="CP40" s="121"/>
      <c r="CQ40" s="121"/>
      <c r="CR40" s="121"/>
      <c r="CS40" s="121"/>
      <c r="CT40" s="121"/>
      <c r="CU40" s="121"/>
      <c r="CV40" s="121"/>
      <c r="CW40" s="121"/>
      <c r="CX40" s="121"/>
      <c r="CY40" s="121"/>
      <c r="CZ40" s="121"/>
      <c r="DA40" s="121"/>
      <c r="DB40" s="121"/>
      <c r="DC40" s="121"/>
      <c r="DD40" s="121"/>
      <c r="DE40" s="121"/>
      <c r="DF40" s="121"/>
      <c r="DG40" s="121"/>
      <c r="DH40" s="121"/>
      <c r="DI40" s="121"/>
      <c r="DJ40" s="121"/>
      <c r="DK40" s="121"/>
      <c r="DL40" s="121"/>
      <c r="DM40" s="121"/>
      <c r="DN40" s="121"/>
      <c r="DO40" s="121"/>
      <c r="DP40" s="121"/>
      <c r="DQ40" s="121"/>
      <c r="DR40" s="121"/>
      <c r="DS40" s="121"/>
      <c r="DT40" s="121"/>
      <c r="DU40" s="121"/>
      <c r="DV40" s="121"/>
      <c r="DW40" s="121"/>
      <c r="DX40" s="121"/>
      <c r="DY40" s="121"/>
      <c r="DZ40" s="121"/>
      <c r="EA40" s="121"/>
      <c r="EB40" s="121"/>
      <c r="EC40" s="121"/>
      <c r="ED40" s="121"/>
      <c r="EE40" s="121"/>
      <c r="EF40" s="121"/>
      <c r="EG40" s="121"/>
      <c r="EH40" s="121"/>
      <c r="EI40" s="121"/>
      <c r="EJ40" s="121"/>
      <c r="EK40" s="121"/>
      <c r="EL40" s="121"/>
    </row>
    <row r="41" spans="1:142" s="120" customFormat="1" ht="40.200000000000003" customHeight="1">
      <c r="A41" s="124" t="s">
        <v>339</v>
      </c>
      <c r="B41" s="124" t="s">
        <v>183</v>
      </c>
      <c r="C41" s="118"/>
      <c r="D41" s="118"/>
      <c r="E41" s="118" t="s">
        <v>338</v>
      </c>
      <c r="F41" s="118" t="s">
        <v>338</v>
      </c>
      <c r="G41" s="118" t="s">
        <v>89</v>
      </c>
      <c r="H41" s="119">
        <v>45590</v>
      </c>
      <c r="I41" s="118" t="s">
        <v>170</v>
      </c>
      <c r="J41" s="118" t="s">
        <v>89</v>
      </c>
      <c r="K41" s="119"/>
      <c r="L41" s="118"/>
      <c r="M41" s="118"/>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1"/>
      <c r="BF41" s="121"/>
      <c r="BG41" s="121"/>
      <c r="BH41" s="121"/>
      <c r="BI41" s="121"/>
      <c r="BJ41" s="121"/>
      <c r="BK41" s="121"/>
      <c r="BL41" s="121"/>
      <c r="BM41" s="121"/>
      <c r="BN41" s="121"/>
      <c r="BO41" s="121"/>
      <c r="BP41" s="121"/>
      <c r="BQ41" s="121"/>
      <c r="BR41" s="121"/>
      <c r="BS41" s="121"/>
      <c r="BT41" s="121"/>
      <c r="BU41" s="121"/>
      <c r="BV41" s="121"/>
      <c r="BW41" s="121"/>
      <c r="BX41" s="121"/>
      <c r="BY41" s="121"/>
      <c r="BZ41" s="121"/>
      <c r="CA41" s="121"/>
      <c r="CB41" s="121"/>
      <c r="CC41" s="121"/>
      <c r="CD41" s="121"/>
      <c r="CE41" s="121"/>
      <c r="CF41" s="121"/>
      <c r="CG41" s="121"/>
      <c r="CH41" s="121"/>
      <c r="CI41" s="121"/>
      <c r="CJ41" s="121"/>
      <c r="CK41" s="121"/>
      <c r="CL41" s="121"/>
      <c r="CM41" s="121"/>
      <c r="CN41" s="121"/>
      <c r="CO41" s="121"/>
      <c r="CP41" s="121"/>
      <c r="CQ41" s="121"/>
      <c r="CR41" s="121"/>
      <c r="CS41" s="121"/>
      <c r="CT41" s="121"/>
      <c r="CU41" s="121"/>
      <c r="CV41" s="121"/>
      <c r="CW41" s="121"/>
      <c r="CX41" s="121"/>
      <c r="CY41" s="121"/>
      <c r="CZ41" s="121"/>
      <c r="DA41" s="121"/>
      <c r="DB41" s="121"/>
      <c r="DC41" s="121"/>
      <c r="DD41" s="121"/>
      <c r="DE41" s="121"/>
      <c r="DF41" s="121"/>
      <c r="DG41" s="121"/>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row>
    <row r="42" spans="1:142" s="120" customFormat="1" ht="40.200000000000003" customHeight="1">
      <c r="A42" s="124" t="s">
        <v>340</v>
      </c>
      <c r="B42" s="124" t="s">
        <v>341</v>
      </c>
      <c r="C42" s="118"/>
      <c r="D42" s="118"/>
      <c r="E42" s="118" t="s">
        <v>342</v>
      </c>
      <c r="F42" s="118" t="s">
        <v>342</v>
      </c>
      <c r="G42" s="118" t="s">
        <v>89</v>
      </c>
      <c r="H42" s="119">
        <v>45590</v>
      </c>
      <c r="I42" s="118" t="s">
        <v>170</v>
      </c>
      <c r="J42" s="118" t="s">
        <v>89</v>
      </c>
      <c r="K42" s="119"/>
      <c r="L42" s="118"/>
      <c r="M42" s="118"/>
      <c r="N42" s="122"/>
      <c r="O42" s="123"/>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c r="BE42" s="121"/>
      <c r="BF42" s="121"/>
      <c r="BG42" s="121"/>
      <c r="BH42" s="121"/>
      <c r="BI42" s="121"/>
      <c r="BJ42" s="121"/>
      <c r="BK42" s="121"/>
      <c r="BL42" s="121"/>
      <c r="BM42" s="121"/>
      <c r="BN42" s="121"/>
      <c r="BO42" s="121"/>
      <c r="BP42" s="121"/>
      <c r="BQ42" s="121"/>
      <c r="BR42" s="121"/>
      <c r="BS42" s="121"/>
      <c r="BT42" s="121"/>
      <c r="BU42" s="121"/>
      <c r="BV42" s="121"/>
      <c r="BW42" s="121"/>
      <c r="BX42" s="121"/>
      <c r="BY42" s="121"/>
      <c r="BZ42" s="121"/>
      <c r="CA42" s="121"/>
      <c r="CB42" s="121"/>
      <c r="CC42" s="121"/>
      <c r="CD42" s="121"/>
      <c r="CE42" s="121"/>
      <c r="CF42" s="121"/>
      <c r="CG42" s="121"/>
      <c r="CH42" s="121"/>
      <c r="CI42" s="121"/>
      <c r="CJ42" s="121"/>
      <c r="CK42" s="121"/>
      <c r="CL42" s="121"/>
      <c r="CM42" s="121"/>
      <c r="CN42" s="121"/>
      <c r="CO42" s="121"/>
      <c r="CP42" s="121"/>
      <c r="CQ42" s="121"/>
      <c r="CR42" s="121"/>
      <c r="CS42" s="121"/>
      <c r="CT42" s="121"/>
      <c r="CU42" s="121"/>
      <c r="CV42" s="121"/>
      <c r="CW42" s="121"/>
      <c r="CX42" s="121"/>
      <c r="CY42" s="121"/>
      <c r="CZ42" s="121"/>
      <c r="DA42" s="121"/>
      <c r="DB42" s="121"/>
      <c r="DC42" s="121"/>
      <c r="DD42" s="121"/>
      <c r="DE42" s="121"/>
      <c r="DF42" s="121"/>
      <c r="DG42" s="121"/>
      <c r="DH42" s="121"/>
      <c r="DI42" s="121"/>
      <c r="DJ42" s="121"/>
      <c r="DK42" s="121"/>
      <c r="DL42" s="121"/>
      <c r="DM42" s="121"/>
      <c r="DN42" s="121"/>
      <c r="DO42" s="121"/>
      <c r="DP42" s="121"/>
      <c r="DQ42" s="121"/>
      <c r="DR42" s="121"/>
      <c r="DS42" s="121"/>
      <c r="DT42" s="121"/>
      <c r="DU42" s="121"/>
      <c r="DV42" s="121"/>
      <c r="DW42" s="121"/>
      <c r="DX42" s="121"/>
      <c r="DY42" s="121"/>
      <c r="DZ42" s="121"/>
      <c r="EA42" s="121"/>
      <c r="EB42" s="121"/>
      <c r="EC42" s="121"/>
      <c r="ED42" s="121"/>
      <c r="EE42" s="121"/>
      <c r="EF42" s="121"/>
      <c r="EG42" s="121"/>
      <c r="EH42" s="121"/>
      <c r="EI42" s="121"/>
      <c r="EJ42" s="121"/>
      <c r="EK42" s="121"/>
      <c r="EL42" s="121"/>
    </row>
    <row r="43" spans="1:142" s="120" customFormat="1" ht="40.200000000000003" customHeight="1">
      <c r="A43" s="118" t="s">
        <v>343</v>
      </c>
      <c r="B43" s="118" t="s">
        <v>344</v>
      </c>
      <c r="C43" s="118"/>
      <c r="D43" s="118"/>
      <c r="E43" s="118" t="s">
        <v>225</v>
      </c>
      <c r="F43" s="118" t="s">
        <v>225</v>
      </c>
      <c r="G43" s="118" t="s">
        <v>89</v>
      </c>
      <c r="H43" s="119">
        <v>45590</v>
      </c>
      <c r="I43" s="118" t="s">
        <v>170</v>
      </c>
      <c r="J43" s="118" t="s">
        <v>89</v>
      </c>
      <c r="K43" s="132"/>
      <c r="L43" s="132"/>
      <c r="M43" s="132"/>
      <c r="N43" s="122"/>
      <c r="O43" s="123"/>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21"/>
      <c r="BK43" s="121"/>
      <c r="BL43" s="121"/>
      <c r="BM43" s="121"/>
      <c r="BN43" s="121"/>
      <c r="BO43" s="121"/>
      <c r="BP43" s="121"/>
      <c r="BQ43" s="121"/>
      <c r="BR43" s="121"/>
      <c r="BS43" s="121"/>
      <c r="BT43" s="121"/>
      <c r="BU43" s="121"/>
      <c r="BV43" s="121"/>
      <c r="BW43" s="121"/>
      <c r="BX43" s="121"/>
      <c r="BY43" s="121"/>
      <c r="BZ43" s="121"/>
      <c r="CA43" s="121"/>
      <c r="CB43" s="121"/>
      <c r="CC43" s="121"/>
      <c r="CD43" s="121"/>
      <c r="CE43" s="121"/>
      <c r="CF43" s="121"/>
      <c r="CG43" s="121"/>
      <c r="CH43" s="121"/>
      <c r="CI43" s="121"/>
      <c r="CJ43" s="121"/>
      <c r="CK43" s="121"/>
      <c r="CL43" s="121"/>
      <c r="CM43" s="121"/>
      <c r="CN43" s="121"/>
      <c r="CO43" s="121"/>
      <c r="CP43" s="121"/>
      <c r="CQ43" s="121"/>
      <c r="CR43" s="121"/>
      <c r="CS43" s="121"/>
      <c r="CT43" s="121"/>
      <c r="CU43" s="121"/>
      <c r="CV43" s="121"/>
      <c r="CW43" s="121"/>
      <c r="CX43" s="121"/>
      <c r="CY43" s="121"/>
      <c r="CZ43" s="121"/>
      <c r="DA43" s="121"/>
      <c r="DB43" s="121"/>
      <c r="DC43" s="121"/>
      <c r="DD43" s="121"/>
      <c r="DE43" s="121"/>
      <c r="DF43" s="121"/>
      <c r="DG43" s="121"/>
      <c r="DH43" s="121"/>
      <c r="DI43" s="121"/>
      <c r="DJ43" s="121"/>
      <c r="DK43" s="121"/>
      <c r="DL43" s="121"/>
      <c r="DM43" s="121"/>
      <c r="DN43" s="121"/>
      <c r="DO43" s="121"/>
      <c r="DP43" s="121"/>
      <c r="DQ43" s="121"/>
      <c r="DR43" s="121"/>
      <c r="DS43" s="121"/>
      <c r="DT43" s="121"/>
      <c r="DU43" s="121"/>
      <c r="DV43" s="121"/>
      <c r="DW43" s="121"/>
      <c r="DX43" s="121"/>
      <c r="DY43" s="121"/>
      <c r="DZ43" s="121"/>
      <c r="EA43" s="121"/>
      <c r="EB43" s="121"/>
      <c r="EC43" s="121"/>
      <c r="ED43" s="121"/>
      <c r="EE43" s="121"/>
      <c r="EF43" s="121"/>
      <c r="EG43" s="121"/>
      <c r="EH43" s="121"/>
      <c r="EI43" s="121"/>
      <c r="EJ43" s="121"/>
      <c r="EK43" s="121"/>
      <c r="EL43" s="121"/>
    </row>
    <row r="44" spans="1:142" s="120" customFormat="1" ht="40.200000000000003" customHeight="1">
      <c r="A44" s="118" t="s">
        <v>345</v>
      </c>
      <c r="B44" s="118" t="s">
        <v>346</v>
      </c>
      <c r="C44" s="118"/>
      <c r="D44" s="118"/>
      <c r="E44" s="118" t="s">
        <v>225</v>
      </c>
      <c r="F44" s="118" t="s">
        <v>225</v>
      </c>
      <c r="G44" s="118" t="s">
        <v>89</v>
      </c>
      <c r="H44" s="119">
        <v>45590</v>
      </c>
      <c r="I44" s="118" t="s">
        <v>170</v>
      </c>
      <c r="J44" s="118" t="s">
        <v>89</v>
      </c>
      <c r="K44" s="132"/>
      <c r="L44" s="132"/>
      <c r="M44" s="132"/>
      <c r="N44" s="122"/>
      <c r="O44" s="123"/>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c r="BC44" s="121"/>
      <c r="BD44" s="121"/>
      <c r="BE44" s="121"/>
      <c r="BF44" s="121"/>
      <c r="BG44" s="121"/>
      <c r="BH44" s="121"/>
      <c r="BI44" s="121"/>
      <c r="BJ44" s="121"/>
      <c r="BK44" s="121"/>
      <c r="BL44" s="121"/>
      <c r="BM44" s="121"/>
      <c r="BN44" s="121"/>
      <c r="BO44" s="121"/>
      <c r="BP44" s="121"/>
      <c r="BQ44" s="121"/>
      <c r="BR44" s="121"/>
      <c r="BS44" s="121"/>
      <c r="BT44" s="121"/>
      <c r="BU44" s="121"/>
      <c r="BV44" s="121"/>
      <c r="BW44" s="121"/>
      <c r="BX44" s="121"/>
      <c r="BY44" s="121"/>
      <c r="BZ44" s="121"/>
      <c r="CA44" s="121"/>
      <c r="CB44" s="121"/>
      <c r="CC44" s="121"/>
      <c r="CD44" s="121"/>
      <c r="CE44" s="121"/>
      <c r="CF44" s="121"/>
      <c r="CG44" s="121"/>
      <c r="CH44" s="121"/>
      <c r="CI44" s="121"/>
      <c r="CJ44" s="121"/>
      <c r="CK44" s="121"/>
      <c r="CL44" s="121"/>
      <c r="CM44" s="121"/>
      <c r="CN44" s="121"/>
      <c r="CO44" s="121"/>
      <c r="CP44" s="121"/>
      <c r="CQ44" s="121"/>
      <c r="CR44" s="121"/>
      <c r="CS44" s="121"/>
      <c r="CT44" s="121"/>
      <c r="CU44" s="121"/>
      <c r="CV44" s="121"/>
      <c r="CW44" s="121"/>
      <c r="CX44" s="121"/>
      <c r="CY44" s="121"/>
      <c r="CZ44" s="121"/>
      <c r="DA44" s="121"/>
      <c r="DB44" s="121"/>
      <c r="DC44" s="121"/>
      <c r="DD44" s="121"/>
      <c r="DE44" s="121"/>
      <c r="DF44" s="121"/>
      <c r="DG44" s="121"/>
      <c r="DH44" s="121"/>
      <c r="DI44" s="121"/>
      <c r="DJ44" s="121"/>
      <c r="DK44" s="121"/>
      <c r="DL44" s="121"/>
      <c r="DM44" s="121"/>
      <c r="DN44" s="121"/>
      <c r="DO44" s="121"/>
      <c r="DP44" s="121"/>
      <c r="DQ44" s="121"/>
      <c r="DR44" s="121"/>
      <c r="DS44" s="121"/>
      <c r="DT44" s="121"/>
      <c r="DU44" s="121"/>
      <c r="DV44" s="121"/>
      <c r="DW44" s="121"/>
      <c r="DX44" s="121"/>
      <c r="DY44" s="121"/>
      <c r="DZ44" s="121"/>
      <c r="EA44" s="121"/>
      <c r="EB44" s="121"/>
      <c r="EC44" s="121"/>
      <c r="ED44" s="121"/>
      <c r="EE44" s="121"/>
      <c r="EF44" s="121"/>
      <c r="EG44" s="121"/>
      <c r="EH44" s="121"/>
      <c r="EI44" s="121"/>
      <c r="EJ44" s="121"/>
      <c r="EK44" s="121"/>
      <c r="EL44" s="121"/>
    </row>
    <row r="45" spans="1:142" ht="16.8">
      <c r="A45" s="269" t="s">
        <v>347</v>
      </c>
      <c r="B45" s="270"/>
      <c r="C45" s="270"/>
      <c r="D45" s="270"/>
      <c r="E45" s="270"/>
      <c r="F45" s="270"/>
      <c r="G45" s="270"/>
      <c r="H45" s="270"/>
      <c r="I45" s="270"/>
      <c r="J45" s="270"/>
      <c r="K45" s="270"/>
      <c r="L45" s="270"/>
      <c r="M45" s="271"/>
    </row>
    <row r="46" spans="1:142" ht="67.2">
      <c r="A46" s="88" t="s">
        <v>348</v>
      </c>
      <c r="B46" s="88" t="s">
        <v>349</v>
      </c>
      <c r="C46" s="88" t="s">
        <v>350</v>
      </c>
      <c r="D46" s="49" t="s">
        <v>351</v>
      </c>
      <c r="E46" s="92" t="s">
        <v>352</v>
      </c>
      <c r="F46" s="92" t="s">
        <v>352</v>
      </c>
      <c r="G46" s="90" t="s">
        <v>89</v>
      </c>
      <c r="H46" s="97">
        <v>45590</v>
      </c>
      <c r="I46" s="90" t="s">
        <v>170</v>
      </c>
      <c r="J46" s="90" t="s">
        <v>89</v>
      </c>
      <c r="K46" s="97">
        <v>45590</v>
      </c>
      <c r="L46" s="90" t="s">
        <v>170</v>
      </c>
      <c r="M46" s="90"/>
    </row>
    <row r="47" spans="1:142" ht="100.8">
      <c r="A47" s="88" t="s">
        <v>353</v>
      </c>
      <c r="B47" s="88" t="s">
        <v>354</v>
      </c>
      <c r="C47" s="88" t="s">
        <v>355</v>
      </c>
      <c r="D47" s="90" t="s">
        <v>356</v>
      </c>
      <c r="E47" s="92" t="s">
        <v>357</v>
      </c>
      <c r="F47" s="92" t="s">
        <v>357</v>
      </c>
      <c r="G47" s="90" t="s">
        <v>89</v>
      </c>
      <c r="H47" s="97">
        <v>45590</v>
      </c>
      <c r="I47" s="90" t="s">
        <v>170</v>
      </c>
      <c r="J47" s="90" t="s">
        <v>89</v>
      </c>
      <c r="K47" s="97">
        <v>45590</v>
      </c>
      <c r="L47" s="90" t="s">
        <v>170</v>
      </c>
      <c r="M47" s="90"/>
    </row>
    <row r="48" spans="1:142" ht="84">
      <c r="A48" s="88" t="s">
        <v>358</v>
      </c>
      <c r="B48" s="88" t="s">
        <v>359</v>
      </c>
      <c r="C48" s="88" t="s">
        <v>360</v>
      </c>
      <c r="D48" s="88" t="s">
        <v>361</v>
      </c>
      <c r="E48" s="92" t="s">
        <v>362</v>
      </c>
      <c r="F48" s="92" t="s">
        <v>362</v>
      </c>
      <c r="G48" s="90" t="s">
        <v>89</v>
      </c>
      <c r="H48" s="97">
        <v>45590</v>
      </c>
      <c r="I48" s="90" t="s">
        <v>170</v>
      </c>
      <c r="J48" s="90" t="s">
        <v>89</v>
      </c>
      <c r="K48" s="97">
        <v>45590</v>
      </c>
      <c r="L48" s="90" t="s">
        <v>170</v>
      </c>
      <c r="M48" s="90"/>
    </row>
    <row r="49" spans="1:13" ht="67.2">
      <c r="A49" s="88" t="s">
        <v>363</v>
      </c>
      <c r="B49" s="92" t="s">
        <v>364</v>
      </c>
      <c r="C49" s="88" t="s">
        <v>365</v>
      </c>
      <c r="D49" s="92" t="s">
        <v>361</v>
      </c>
      <c r="E49" s="92" t="s">
        <v>366</v>
      </c>
      <c r="F49" s="92" t="s">
        <v>366</v>
      </c>
      <c r="G49" s="90" t="s">
        <v>89</v>
      </c>
      <c r="H49" s="97">
        <v>45590</v>
      </c>
      <c r="I49" s="90" t="s">
        <v>170</v>
      </c>
      <c r="J49" s="90" t="s">
        <v>89</v>
      </c>
      <c r="K49" s="97">
        <v>45590</v>
      </c>
      <c r="L49" s="90" t="s">
        <v>170</v>
      </c>
      <c r="M49" s="90"/>
    </row>
    <row r="50" spans="1:13" ht="67.2">
      <c r="A50" s="88" t="s">
        <v>367</v>
      </c>
      <c r="B50" s="92" t="s">
        <v>368</v>
      </c>
      <c r="C50" s="88" t="s">
        <v>369</v>
      </c>
      <c r="D50" s="92" t="s">
        <v>361</v>
      </c>
      <c r="E50" s="92" t="s">
        <v>370</v>
      </c>
      <c r="F50" s="92" t="s">
        <v>370</v>
      </c>
      <c r="G50" s="90" t="s">
        <v>89</v>
      </c>
      <c r="H50" s="97">
        <v>45590</v>
      </c>
      <c r="I50" s="90" t="s">
        <v>170</v>
      </c>
      <c r="J50" s="90" t="s">
        <v>89</v>
      </c>
      <c r="K50" s="97">
        <v>45590</v>
      </c>
      <c r="L50" s="90" t="s">
        <v>170</v>
      </c>
      <c r="M50" s="90"/>
    </row>
    <row r="51" spans="1:13" ht="50.4">
      <c r="A51" s="88" t="s">
        <v>371</v>
      </c>
      <c r="B51" s="92" t="s">
        <v>372</v>
      </c>
      <c r="C51" s="92" t="s">
        <v>373</v>
      </c>
      <c r="D51" s="92" t="s">
        <v>374</v>
      </c>
      <c r="E51" s="92" t="s">
        <v>375</v>
      </c>
      <c r="F51" s="92" t="s">
        <v>375</v>
      </c>
      <c r="G51" s="90" t="s">
        <v>89</v>
      </c>
      <c r="H51" s="97">
        <v>45590</v>
      </c>
      <c r="I51" s="90" t="s">
        <v>170</v>
      </c>
      <c r="J51" s="90" t="s">
        <v>89</v>
      </c>
      <c r="K51" s="97">
        <v>45590</v>
      </c>
      <c r="L51" s="90" t="s">
        <v>170</v>
      </c>
      <c r="M51" s="90"/>
    </row>
  </sheetData>
  <mergeCells count="14">
    <mergeCell ref="A34:M34"/>
    <mergeCell ref="A45:M45"/>
    <mergeCell ref="A31:A33"/>
    <mergeCell ref="B31:B33"/>
    <mergeCell ref="C31:C33"/>
    <mergeCell ref="D31:D33"/>
    <mergeCell ref="E31:E33"/>
    <mergeCell ref="B1:F1"/>
    <mergeCell ref="B2:F2"/>
    <mergeCell ref="G32:I32"/>
    <mergeCell ref="J32:L32"/>
    <mergeCell ref="M31:M33"/>
    <mergeCell ref="G31:L31"/>
    <mergeCell ref="F31:F33"/>
  </mergeCells>
  <phoneticPr fontId="38" type="noConversion"/>
  <dataValidations count="1">
    <dataValidation type="list" operator="equal" allowBlank="1" showErrorMessage="1" promptTitle="dfdf" sqref="G35:G44 J35:J44 J46:J51 G46:G51">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50"/>
  <sheetViews>
    <sheetView zoomScale="70" zoomScaleNormal="70" workbookViewId="0">
      <selection activeCell="F5" sqref="F5"/>
    </sheetView>
  </sheetViews>
  <sheetFormatPr defaultRowHeight="14.4"/>
  <cols>
    <col min="1" max="1" width="15.44140625" bestFit="1" customWidth="1"/>
    <col min="2" max="2" width="27.33203125" customWidth="1"/>
    <col min="3" max="3" width="44" bestFit="1" customWidth="1"/>
    <col min="4" max="4" width="30.6640625" bestFit="1" customWidth="1"/>
    <col min="5" max="6" width="36.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7" ht="22.8">
      <c r="A1" s="93" t="s">
        <v>67</v>
      </c>
      <c r="B1" s="235" t="s">
        <v>68</v>
      </c>
      <c r="C1" s="235"/>
      <c r="D1" s="235"/>
      <c r="E1" s="235"/>
      <c r="F1" s="235"/>
      <c r="G1" s="40"/>
    </row>
    <row r="2" spans="1:7" ht="22.8">
      <c r="A2" s="93" t="s">
        <v>69</v>
      </c>
      <c r="B2" s="262" t="s">
        <v>376</v>
      </c>
      <c r="C2" s="262"/>
      <c r="D2" s="262"/>
      <c r="E2" s="262"/>
      <c r="F2" s="262"/>
      <c r="G2" s="41"/>
    </row>
    <row r="3" spans="1:7" ht="16.8">
      <c r="A3" s="89"/>
      <c r="B3" s="74" t="s">
        <v>42</v>
      </c>
      <c r="C3" s="74" t="s">
        <v>43</v>
      </c>
      <c r="D3" s="74" t="s">
        <v>70</v>
      </c>
      <c r="E3" s="75" t="s">
        <v>45</v>
      </c>
      <c r="F3" s="74" t="s">
        <v>164</v>
      </c>
    </row>
    <row r="4" spans="1:7" ht="16.8">
      <c r="A4" s="94" t="s">
        <v>73</v>
      </c>
      <c r="B4" s="89">
        <v>15</v>
      </c>
      <c r="C4" s="89">
        <v>0</v>
      </c>
      <c r="D4" s="89">
        <v>0</v>
      </c>
      <c r="E4" s="89">
        <v>0</v>
      </c>
      <c r="F4" s="89">
        <f>B4</f>
        <v>15</v>
      </c>
    </row>
    <row r="5" spans="1:7" ht="16.8">
      <c r="A5" s="94" t="s">
        <v>74</v>
      </c>
      <c r="B5" s="89">
        <v>7</v>
      </c>
      <c r="C5" s="89">
        <v>0</v>
      </c>
      <c r="D5" s="89">
        <v>0</v>
      </c>
      <c r="E5" s="89">
        <v>0</v>
      </c>
      <c r="F5" s="89">
        <f>B5</f>
        <v>7</v>
      </c>
    </row>
    <row r="31" spans="1:13" ht="16.8">
      <c r="A31" s="272" t="s">
        <v>75</v>
      </c>
      <c r="B31" s="265" t="s">
        <v>7</v>
      </c>
      <c r="C31" s="265" t="s">
        <v>128</v>
      </c>
      <c r="D31" s="265" t="s">
        <v>77</v>
      </c>
      <c r="E31" s="275" t="s">
        <v>78</v>
      </c>
      <c r="F31" s="265" t="s">
        <v>79</v>
      </c>
      <c r="G31" s="263" t="s">
        <v>80</v>
      </c>
      <c r="H31" s="263"/>
      <c r="I31" s="263"/>
      <c r="J31" s="263"/>
      <c r="K31" s="263"/>
      <c r="L31" s="263"/>
      <c r="M31" s="263" t="s">
        <v>81</v>
      </c>
    </row>
    <row r="32" spans="1:13" ht="16.8">
      <c r="A32" s="273"/>
      <c r="B32" s="265"/>
      <c r="C32" s="265"/>
      <c r="D32" s="265"/>
      <c r="E32" s="275"/>
      <c r="F32" s="265"/>
      <c r="G32" s="263" t="s">
        <v>50</v>
      </c>
      <c r="H32" s="263"/>
      <c r="I32" s="263"/>
      <c r="J32" s="263" t="s">
        <v>51</v>
      </c>
      <c r="K32" s="263"/>
      <c r="L32" s="263"/>
      <c r="M32" s="264"/>
    </row>
    <row r="33" spans="1:13" ht="16.8">
      <c r="A33" s="274"/>
      <c r="B33" s="265"/>
      <c r="C33" s="265"/>
      <c r="D33" s="265"/>
      <c r="E33" s="275"/>
      <c r="F33" s="265"/>
      <c r="G33" s="95" t="s">
        <v>82</v>
      </c>
      <c r="H33" s="96" t="s">
        <v>83</v>
      </c>
      <c r="I33" s="95" t="s">
        <v>84</v>
      </c>
      <c r="J33" s="95" t="s">
        <v>82</v>
      </c>
      <c r="K33" s="95" t="s">
        <v>83</v>
      </c>
      <c r="L33" s="95" t="s">
        <v>84</v>
      </c>
      <c r="M33" s="264"/>
    </row>
    <row r="34" spans="1:13" ht="16.8">
      <c r="A34" s="276" t="s">
        <v>377</v>
      </c>
      <c r="B34" s="277"/>
      <c r="C34" s="277"/>
      <c r="D34" s="277"/>
      <c r="E34" s="277"/>
      <c r="F34" s="277"/>
      <c r="G34" s="277"/>
      <c r="H34" s="277"/>
      <c r="I34" s="277"/>
      <c r="J34" s="277"/>
      <c r="K34" s="277"/>
      <c r="L34" s="277"/>
      <c r="M34" s="278"/>
    </row>
    <row r="35" spans="1:13" ht="40.200000000000003" customHeight="1">
      <c r="A35" s="118" t="s">
        <v>378</v>
      </c>
      <c r="B35" s="118" t="s">
        <v>379</v>
      </c>
      <c r="C35" s="118"/>
      <c r="D35" s="118"/>
      <c r="E35" s="118" t="s">
        <v>380</v>
      </c>
      <c r="F35" s="118" t="s">
        <v>380</v>
      </c>
      <c r="G35" s="118" t="s">
        <v>89</v>
      </c>
      <c r="H35" s="119">
        <v>45590</v>
      </c>
      <c r="I35" s="118" t="s">
        <v>170</v>
      </c>
      <c r="J35" s="118" t="s">
        <v>89</v>
      </c>
      <c r="K35" s="97"/>
      <c r="L35" s="90"/>
      <c r="M35" s="90"/>
    </row>
    <row r="36" spans="1:13" ht="40.200000000000003" customHeight="1">
      <c r="A36" s="118" t="s">
        <v>381</v>
      </c>
      <c r="B36" s="118" t="s">
        <v>172</v>
      </c>
      <c r="C36" s="118"/>
      <c r="D36" s="118"/>
      <c r="E36" s="118" t="s">
        <v>225</v>
      </c>
      <c r="F36" s="118" t="s">
        <v>225</v>
      </c>
      <c r="G36" s="118" t="s">
        <v>89</v>
      </c>
      <c r="H36" s="119">
        <v>45590</v>
      </c>
      <c r="I36" s="118" t="s">
        <v>170</v>
      </c>
      <c r="J36" s="118" t="s">
        <v>89</v>
      </c>
      <c r="K36" s="97"/>
      <c r="L36" s="90"/>
      <c r="M36" s="90"/>
    </row>
    <row r="37" spans="1:13" ht="40.200000000000003" customHeight="1">
      <c r="A37" s="118" t="s">
        <v>382</v>
      </c>
      <c r="B37" s="118" t="s">
        <v>383</v>
      </c>
      <c r="C37" s="118"/>
      <c r="D37" s="118"/>
      <c r="E37" s="118" t="s">
        <v>384</v>
      </c>
      <c r="F37" s="118" t="s">
        <v>384</v>
      </c>
      <c r="G37" s="118" t="s">
        <v>89</v>
      </c>
      <c r="H37" s="119">
        <v>45590</v>
      </c>
      <c r="I37" s="118" t="s">
        <v>170</v>
      </c>
      <c r="J37" s="118" t="s">
        <v>89</v>
      </c>
      <c r="K37" s="97"/>
      <c r="L37" s="90"/>
      <c r="M37" s="90"/>
    </row>
    <row r="38" spans="1:13" ht="40.200000000000003" customHeight="1">
      <c r="A38" s="118" t="s">
        <v>385</v>
      </c>
      <c r="B38" s="118" t="s">
        <v>386</v>
      </c>
      <c r="C38" s="118"/>
      <c r="D38" s="118"/>
      <c r="E38" s="118" t="s">
        <v>387</v>
      </c>
      <c r="F38" s="118" t="s">
        <v>387</v>
      </c>
      <c r="G38" s="118"/>
      <c r="H38" s="119">
        <v>45590</v>
      </c>
      <c r="I38" s="118" t="s">
        <v>170</v>
      </c>
      <c r="J38" s="118" t="s">
        <v>89</v>
      </c>
      <c r="K38" s="97"/>
      <c r="L38" s="90"/>
      <c r="M38" s="90"/>
    </row>
    <row r="39" spans="1:13" ht="40.200000000000003" customHeight="1">
      <c r="A39" s="118" t="s">
        <v>388</v>
      </c>
      <c r="B39" s="118" t="s">
        <v>389</v>
      </c>
      <c r="C39" s="118"/>
      <c r="D39" s="118"/>
      <c r="E39" s="118" t="s">
        <v>390</v>
      </c>
      <c r="F39" s="118" t="s">
        <v>390</v>
      </c>
      <c r="G39" s="118" t="s">
        <v>89</v>
      </c>
      <c r="H39" s="119">
        <v>45590</v>
      </c>
      <c r="I39" s="118" t="s">
        <v>170</v>
      </c>
      <c r="J39" s="118" t="s">
        <v>89</v>
      </c>
      <c r="K39" s="97"/>
      <c r="L39" s="90"/>
      <c r="M39" s="90"/>
    </row>
    <row r="40" spans="1:13" ht="40.200000000000003" customHeight="1">
      <c r="A40" s="118" t="s">
        <v>391</v>
      </c>
      <c r="B40" s="118" t="s">
        <v>245</v>
      </c>
      <c r="C40" s="118"/>
      <c r="D40" s="118"/>
      <c r="E40" s="118" t="s">
        <v>246</v>
      </c>
      <c r="F40" s="118" t="s">
        <v>246</v>
      </c>
      <c r="G40" s="118" t="s">
        <v>89</v>
      </c>
      <c r="H40" s="119">
        <v>45590</v>
      </c>
      <c r="I40" s="118" t="s">
        <v>170</v>
      </c>
      <c r="J40" s="118" t="s">
        <v>89</v>
      </c>
      <c r="K40" s="97"/>
      <c r="L40" s="90"/>
      <c r="M40" s="90"/>
    </row>
    <row r="41" spans="1:13" ht="40.200000000000003" customHeight="1">
      <c r="A41" s="118" t="s">
        <v>392</v>
      </c>
      <c r="B41" s="118" t="s">
        <v>248</v>
      </c>
      <c r="C41" s="118"/>
      <c r="D41" s="118"/>
      <c r="E41" s="118" t="s">
        <v>246</v>
      </c>
      <c r="F41" s="118" t="s">
        <v>246</v>
      </c>
      <c r="G41" s="118" t="s">
        <v>89</v>
      </c>
      <c r="H41" s="119">
        <v>45590</v>
      </c>
      <c r="I41" s="118" t="s">
        <v>170</v>
      </c>
      <c r="J41" s="118" t="s">
        <v>89</v>
      </c>
      <c r="K41" s="97"/>
      <c r="L41" s="90"/>
      <c r="M41" s="90"/>
    </row>
    <row r="42" spans="1:13" ht="40.200000000000003" customHeight="1">
      <c r="A42" s="124" t="s">
        <v>393</v>
      </c>
      <c r="B42" s="124" t="s">
        <v>394</v>
      </c>
      <c r="C42" s="118"/>
      <c r="D42" s="118"/>
      <c r="E42" s="118" t="s">
        <v>395</v>
      </c>
      <c r="F42" s="118" t="s">
        <v>395</v>
      </c>
      <c r="G42" s="118" t="s">
        <v>89</v>
      </c>
      <c r="H42" s="119">
        <v>45590</v>
      </c>
      <c r="I42" s="118" t="s">
        <v>170</v>
      </c>
      <c r="J42" s="118" t="s">
        <v>89</v>
      </c>
      <c r="K42" s="97"/>
      <c r="L42" s="90"/>
      <c r="M42" s="90"/>
    </row>
    <row r="43" spans="1:13" ht="16.8">
      <c r="A43" s="241" t="s">
        <v>396</v>
      </c>
      <c r="B43" s="242"/>
      <c r="C43" s="242"/>
      <c r="D43" s="242"/>
      <c r="E43" s="242"/>
      <c r="F43" s="242"/>
      <c r="G43" s="242"/>
      <c r="H43" s="242"/>
      <c r="I43" s="242"/>
      <c r="J43" s="242"/>
      <c r="K43" s="242"/>
      <c r="L43" s="242"/>
      <c r="M43" s="243"/>
    </row>
    <row r="44" spans="1:13" ht="67.2">
      <c r="A44" s="98" t="s">
        <v>397</v>
      </c>
      <c r="B44" s="98" t="s">
        <v>354</v>
      </c>
      <c r="C44" s="98" t="s">
        <v>398</v>
      </c>
      <c r="D44" s="98" t="s">
        <v>356</v>
      </c>
      <c r="E44" s="98" t="s">
        <v>399</v>
      </c>
      <c r="F44" s="98" t="s">
        <v>399</v>
      </c>
      <c r="G44" s="90" t="s">
        <v>89</v>
      </c>
      <c r="H44" s="97">
        <v>45590</v>
      </c>
      <c r="I44" s="90" t="s">
        <v>170</v>
      </c>
      <c r="J44" s="90" t="s">
        <v>89</v>
      </c>
      <c r="K44" s="97">
        <v>45590</v>
      </c>
      <c r="L44" s="90" t="s">
        <v>170</v>
      </c>
      <c r="M44" s="90"/>
    </row>
    <row r="45" spans="1:13" ht="50.4">
      <c r="A45" s="98" t="s">
        <v>400</v>
      </c>
      <c r="B45" s="98" t="s">
        <v>401</v>
      </c>
      <c r="C45" s="98" t="s">
        <v>402</v>
      </c>
      <c r="D45" s="98" t="s">
        <v>403</v>
      </c>
      <c r="E45" s="98" t="s">
        <v>404</v>
      </c>
      <c r="F45" s="98" t="s">
        <v>404</v>
      </c>
      <c r="G45" s="90" t="s">
        <v>89</v>
      </c>
      <c r="H45" s="97">
        <v>45590</v>
      </c>
      <c r="I45" s="90" t="s">
        <v>170</v>
      </c>
      <c r="J45" s="90" t="s">
        <v>89</v>
      </c>
      <c r="K45" s="97">
        <v>45590</v>
      </c>
      <c r="L45" s="90" t="s">
        <v>170</v>
      </c>
      <c r="M45" s="90"/>
    </row>
    <row r="46" spans="1:13" ht="33.6">
      <c r="A46" s="98" t="s">
        <v>405</v>
      </c>
      <c r="B46" s="98" t="s">
        <v>406</v>
      </c>
      <c r="C46" s="98" t="s">
        <v>407</v>
      </c>
      <c r="D46" s="98" t="s">
        <v>403</v>
      </c>
      <c r="E46" s="98" t="s">
        <v>408</v>
      </c>
      <c r="F46" s="98" t="s">
        <v>408</v>
      </c>
      <c r="G46" s="90" t="s">
        <v>89</v>
      </c>
      <c r="H46" s="97">
        <v>45590</v>
      </c>
      <c r="I46" s="90" t="s">
        <v>170</v>
      </c>
      <c r="J46" s="90" t="s">
        <v>89</v>
      </c>
      <c r="K46" s="97">
        <v>45590</v>
      </c>
      <c r="L46" s="90" t="s">
        <v>170</v>
      </c>
      <c r="M46" s="90"/>
    </row>
    <row r="47" spans="1:13" ht="67.2">
      <c r="A47" s="98" t="s">
        <v>409</v>
      </c>
      <c r="B47" s="98" t="s">
        <v>410</v>
      </c>
      <c r="C47" s="98" t="s">
        <v>411</v>
      </c>
      <c r="D47" s="98" t="s">
        <v>403</v>
      </c>
      <c r="E47" s="98" t="s">
        <v>412</v>
      </c>
      <c r="F47" s="98" t="s">
        <v>412</v>
      </c>
      <c r="G47" s="90" t="s">
        <v>89</v>
      </c>
      <c r="H47" s="97">
        <v>45590</v>
      </c>
      <c r="I47" s="90" t="s">
        <v>170</v>
      </c>
      <c r="J47" s="90" t="s">
        <v>89</v>
      </c>
      <c r="K47" s="97">
        <v>45590</v>
      </c>
      <c r="L47" s="90" t="s">
        <v>170</v>
      </c>
      <c r="M47" s="90"/>
    </row>
    <row r="48" spans="1:13" ht="67.2">
      <c r="A48" s="98" t="s">
        <v>413</v>
      </c>
      <c r="B48" s="98" t="s">
        <v>414</v>
      </c>
      <c r="C48" s="98" t="s">
        <v>415</v>
      </c>
      <c r="D48" s="98" t="s">
        <v>403</v>
      </c>
      <c r="E48" s="98" t="s">
        <v>416</v>
      </c>
      <c r="F48" s="98" t="s">
        <v>416</v>
      </c>
      <c r="G48" s="90" t="s">
        <v>89</v>
      </c>
      <c r="H48" s="97">
        <v>45590</v>
      </c>
      <c r="I48" s="90" t="s">
        <v>170</v>
      </c>
      <c r="J48" s="90" t="s">
        <v>89</v>
      </c>
      <c r="K48" s="97">
        <v>45590</v>
      </c>
      <c r="L48" s="90" t="s">
        <v>170</v>
      </c>
      <c r="M48" s="90"/>
    </row>
    <row r="49" spans="1:13" ht="67.2">
      <c r="A49" s="98" t="s">
        <v>417</v>
      </c>
      <c r="B49" s="98" t="s">
        <v>418</v>
      </c>
      <c r="C49" s="98" t="s">
        <v>419</v>
      </c>
      <c r="D49" s="98" t="s">
        <v>403</v>
      </c>
      <c r="E49" s="98" t="s">
        <v>420</v>
      </c>
      <c r="F49" s="98" t="s">
        <v>420</v>
      </c>
      <c r="G49" s="90" t="s">
        <v>89</v>
      </c>
      <c r="H49" s="97">
        <v>45590</v>
      </c>
      <c r="I49" s="90" t="s">
        <v>170</v>
      </c>
      <c r="J49" s="90" t="s">
        <v>89</v>
      </c>
      <c r="K49" s="97">
        <v>45590</v>
      </c>
      <c r="L49" s="90" t="s">
        <v>170</v>
      </c>
      <c r="M49" s="90"/>
    </row>
    <row r="50" spans="1:13" ht="16.8">
      <c r="A50" s="110"/>
      <c r="B50" s="110"/>
      <c r="C50" s="110"/>
      <c r="D50" s="110"/>
      <c r="E50" s="110"/>
      <c r="F50" s="110"/>
      <c r="G50" s="48"/>
      <c r="H50" s="109"/>
      <c r="I50" s="48"/>
      <c r="J50" s="48"/>
      <c r="K50" s="48"/>
      <c r="L50" s="48"/>
      <c r="M50" s="48"/>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2 G44:G50 J44:J50 G35:G42">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Trường hợp kiểm thử</vt:lpstr>
      <vt:lpstr>Báo cáo kiểm tra</vt:lpstr>
      <vt:lpstr>Đăng nhập</vt:lpstr>
      <vt:lpstr>Đổi mật khẩu</vt:lpstr>
      <vt:lpstr>Danh sách người dùng</vt:lpstr>
      <vt:lpstr>Thêm người dùng</vt:lpstr>
      <vt:lpstr>Cập nhật người dùng</vt:lpstr>
      <vt:lpstr>Danh sách loại văn bản</vt:lpstr>
      <vt:lpstr>Thêm loại văn bản</vt:lpstr>
      <vt:lpstr>Cập nhật loại văn bản</vt:lpstr>
      <vt:lpstr>Danh sách đơn vị</vt:lpstr>
      <vt:lpstr>Thêm đơn vị</vt:lpstr>
      <vt:lpstr>Cập nhật đơn vị</vt:lpstr>
      <vt:lpstr>Danh sách ngành</vt:lpstr>
      <vt:lpstr>ThêmNgành</vt:lpstr>
      <vt:lpstr>Cập nhật Ngành</vt:lpstr>
      <vt:lpstr>Quản lý phân quyền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2024-12-13T01:33:53Z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