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13_ncr:1_{453A244C-3B55-49FC-A7BB-9F750E6EDD7F}" xr6:coauthVersionLast="47" xr6:coauthVersionMax="47" xr10:uidLastSave="{00000000-0000-0000-0000-000000000000}"/>
  <bookViews>
    <workbookView xWindow="-108" yWindow="-108" windowWidth="23256" windowHeight="12456" tabRatio="810" firstSheet="10" activeTab="16" xr2:uid="{00000000-000D-0000-FFFF-FFFF00000000}"/>
  </bookViews>
  <sheets>
    <sheet name="Trường hợp kiểm thử" sheetId="1" r:id="rId1"/>
    <sheet name="Báo cáo kiểm tra" sheetId="10" state="hidden" r:id="rId2"/>
    <sheet name="Báo cáo , thống kê" sheetId="4" r:id="rId3"/>
    <sheet name="Danh sách chức vụ" sheetId="16" r:id="rId4"/>
    <sheet name="Thêm chức vụ" sheetId="31" r:id="rId5"/>
    <sheet name="Cập nhật chức vụ" sheetId="32" r:id="rId6"/>
    <sheet name="tìm kiếm và lọc văn bản đến" sheetId="21" r:id="rId7"/>
    <sheet name="Lọc chi tiết văn bản đến " sheetId="33" r:id="rId8"/>
    <sheet name="tìm kiếm và lọc văn bản đi" sheetId="28" r:id="rId9"/>
    <sheet name="Lọc chi tiết văn bản đi " sheetId="34" r:id="rId10"/>
    <sheet name="Tạo văn bản đi" sheetId="7" r:id="rId11"/>
    <sheet name="Xóa văn bản đi" sheetId="29" r:id="rId12"/>
    <sheet name="Quản lý chữ ký số" sheetId="22" r:id="rId13"/>
    <sheet name="Danh sách văn bản mẫu" sheetId="25" r:id="rId14"/>
    <sheet name="Tạo văn bản mẫu" sheetId="23" r:id="rId15"/>
    <sheet name="Cập nhật văn bản mẫu" sheetId="24" r:id="rId16"/>
    <sheet name="Tải tài liệu, văn bản mẫu" sheetId="30" r:id="rId17"/>
  </sheets>
  <externalReferences>
    <externalReference r:id="rId18"/>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F5" i="34"/>
  <c r="F4" i="34"/>
  <c r="F5" i="33"/>
  <c r="F4" i="33"/>
  <c r="F4" i="32"/>
  <c r="F5" i="31"/>
  <c r="F4" i="31"/>
  <c r="F5" i="24"/>
  <c r="F4" i="24"/>
  <c r="F5" i="30"/>
  <c r="F4" i="30"/>
  <c r="F5" i="25"/>
  <c r="F4" i="25"/>
  <c r="F5" i="23"/>
  <c r="F4" i="23"/>
  <c r="F5" i="22"/>
  <c r="F4" i="22"/>
  <c r="G5" i="16" l="1"/>
  <c r="G4" i="16"/>
  <c r="F5" i="4"/>
  <c r="F4" i="4"/>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P21" i="10" l="1"/>
  <c r="N21" i="10"/>
  <c r="O21" i="10"/>
  <c r="D24" i="10"/>
  <c r="C24" i="10"/>
</calcChain>
</file>

<file path=xl/sharedStrings.xml><?xml version="1.0" encoding="utf-8"?>
<sst xmlns="http://schemas.openxmlformats.org/spreadsheetml/2006/main" count="2883" uniqueCount="748">
  <si>
    <t>TEST CASE SYSTEM SPRINT 3</t>
  </si>
  <si>
    <t>Tên dự án</t>
  </si>
  <si>
    <t>XÂY DỰNG HỆ THỐNG QUẢN LÝ VÀ KIỂM DUYỆT VĂN BẢN TÍCH HỢP CHỮ KÝ SỐ VỚI THUẬT TOÁN RSA</t>
  </si>
  <si>
    <t>STT</t>
  </si>
  <si>
    <t>Chức năng</t>
  </si>
  <si>
    <t>Sheet Name</t>
  </si>
  <si>
    <t>Mô tả</t>
  </si>
  <si>
    <t>Báo cáo, thống kê</t>
  </si>
  <si>
    <t>chưa xong, hoàng</t>
  </si>
  <si>
    <t>Quản lý chức vụ</t>
  </si>
  <si>
    <t>Danh sách chức vụ</t>
  </si>
  <si>
    <t>lộc</t>
  </si>
  <si>
    <t>Thêm chức vụ</t>
  </si>
  <si>
    <t>Cập nhật chức vụ</t>
  </si>
  <si>
    <t>Tìm kiếm và lọc văn bản đến</t>
  </si>
  <si>
    <t>Tìm kiếm và lọc văn bản đi</t>
  </si>
  <si>
    <t>Tạo văn bản đi</t>
  </si>
  <si>
    <t>phương</t>
  </si>
  <si>
    <t>Xóa văn bản đi</t>
  </si>
  <si>
    <t>Quản lý chữ ký số</t>
  </si>
  <si>
    <t xml:space="preserve"> Quản lý mẫu văn bản</t>
  </si>
  <si>
    <t>Danh sách văn bản mẫu</t>
  </si>
  <si>
    <t>mạnh</t>
  </si>
  <si>
    <t>Tạo văn bản mẫu</t>
  </si>
  <si>
    <t>Cập nhật văn bản mẫu</t>
  </si>
  <si>
    <t>Lưu và tải tài liệu, mẫu văn bản</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</si>
  <si>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</si>
  <si>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</si>
  <si>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</si>
  <si>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</si>
  <si>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</si>
  <si>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</si>
  <si>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</si>
  <si>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</si>
  <si>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</si>
  <si>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</si>
  <si>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</si>
  <si>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</si>
  <si>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</si>
  <si>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</si>
  <si>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</si>
  <si>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</si>
  <si>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</si>
  <si>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</si>
  <si>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</si>
  <si>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</si>
  <si>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</si>
  <si>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</si>
  <si>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</si>
  <si>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</si>
  <si>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</si>
  <si>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</si>
  <si>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</si>
  <si>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</si>
  <si>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</si>
  <si>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</si>
  <si>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</si>
  <si>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</si>
  <si>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</si>
  <si>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</si>
  <si>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</si>
  <si>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</si>
  <si>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</si>
  <si>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</si>
  <si>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Tổng trường hợp kiểm tra</t>
  </si>
  <si>
    <t>Round 1</t>
  </si>
  <si>
    <t>Round 2</t>
  </si>
  <si>
    <t>Test Case ID</t>
  </si>
  <si>
    <t>Quy trình</t>
  </si>
  <si>
    <t>Điều kiện tiên quyểt</t>
  </si>
  <si>
    <t>Kết quả mong đợi</t>
  </si>
  <si>
    <t>Kết quả thực tế</t>
  </si>
  <si>
    <t>Kết quả</t>
  </si>
  <si>
    <t>Chú thích</t>
  </si>
  <si>
    <t>Trạng thái</t>
  </si>
  <si>
    <t>Ngày kiểm tra</t>
  </si>
  <si>
    <t>Người kiểm tra</t>
  </si>
  <si>
    <t>GUI_SHOW Quản lý sản phẩm</t>
  </si>
  <si>
    <t>GUI-TKB01</t>
  </si>
  <si>
    <t>Kiểm tra tiêu đề giao diện</t>
  </si>
  <si>
    <t>Hiển thị tiêu đề "Thống Kê Theo Loại Văn Bản" và "Thống Kê Theo Đơn Vị Ban Hành".</t>
  </si>
  <si>
    <t>Passed</t>
  </si>
  <si>
    <t>Hoàng</t>
  </si>
  <si>
    <t>GUI-TKB02</t>
  </si>
  <si>
    <t>Kiểm tra các trường nhập "Từ Ngày" và "Đến Ngày"</t>
  </si>
  <si>
    <t xml:space="preserve"> -Text : Black
 -Status : enable</t>
  </si>
  <si>
    <t>GUI-TKB03</t>
  </si>
  <si>
    <t>[Thống Kê] Button</t>
  </si>
  <si>
    <t xml:space="preserve"> -Text : White
 -Status : enable</t>
  </si>
  <si>
    <t>GUI-TKB04</t>
  </si>
  <si>
    <t>[Lọc theo] Dropdown</t>
  </si>
  <si>
    <t>GUI-TKB05</t>
  </si>
  <si>
    <t>Kiểm tra biểu đồ thống kê theo loại văn bản</t>
  </si>
  <si>
    <t>Biểu đồ hiển thị đầy đủ dữ liệu, không bị lỗi, căn chỉnh đúng trong giao diện.</t>
  </si>
  <si>
    <t>GUI-TKB06</t>
  </si>
  <si>
    <t>Kiểm tra biểu đồ thống kê theo đơn vị ban hành</t>
  </si>
  <si>
    <t>FUNCTION_SHOW Quản lý sản phẩm</t>
  </si>
  <si>
    <t>FUNC-TKB01</t>
  </si>
  <si>
    <t>Kiểm tra khi nhập dầy đủ các trường "Từ Ngày" và "Đến Ngày"</t>
  </si>
  <si>
    <t>1. Nhập "Từ Ngày" và "Đến Ngày".
2. Nhấn nút [Thống Kê].</t>
  </si>
  <si>
    <t>Dữ liệu văn bản trong khoảng thời gian hợp lệ đã tồn tại.</t>
  </si>
  <si>
    <t>Hệ thống trả về dữ liệu thống kê đầy đủ cho biểu đồ theo loại văn bản và đơn vị ban hành.</t>
  </si>
  <si>
    <t>FUNC-TKB02</t>
  </si>
  <si>
    <t>Kiểm tra chức năng lọc theo "Lọc Theo"</t>
  </si>
  <si>
    <t>1. Chọn tùy chọn trong dropdown "Lọc Theo".
2. Nhấn nút [Thống Kê].</t>
  </si>
  <si>
    <t>Tùy chọn lọc có dữ liệu hợp lệ (VD: Công Văn, Đơn Vị).</t>
  </si>
  <si>
    <t>Biểu đồ được cập nhật đúng với dữ liệu lọc theo tùy chọn đã chọn.</t>
  </si>
  <si>
    <t>FUNC-TKB03</t>
  </si>
  <si>
    <t>Kiểm tra định dạng ngày nhập vào</t>
  </si>
  <si>
    <t>1. Nhập giá trị không hợp lệ vào "Từ Ngày" hoặc "Đến Ngày".
2. Nhấn nút [Thống Kê].</t>
  </si>
  <si>
    <t>Hệ thống hiển thị thông báo lỗi: "Ngày không hợp lệ".</t>
  </si>
  <si>
    <t>FUNC-TKB04</t>
  </si>
  <si>
    <t>Kiểm tra hiển thị thông báo khi không có dữ liệu</t>
  </si>
  <si>
    <t>1. Nhập khoảng thời gian không có dữ liệu.
2. Nhấn nút [Thống Kê].</t>
  </si>
  <si>
    <t>Dữ liệu trong khoảng thời gian không tồn tại.</t>
  </si>
  <si>
    <t>Hiển thị thông báo: "Không có dữ liệu trong khoảng thời gian đã chọn".</t>
  </si>
  <si>
    <t>FUNC-TKB05</t>
  </si>
  <si>
    <t>Kiểm tra khi không nhập "Từ Ngày" và "Đến Ngày"</t>
  </si>
  <si>
    <t>1. Bỏ trống cả hai trường "Từ Ngày" và "Đến Ngày".
2. Nhấn nút [Thống Kê].</t>
  </si>
  <si>
    <t>Hiển thị thông báo lỗi: "Vui lòng nhập khoảng thời gian thống kê".</t>
  </si>
  <si>
    <t>FUNC-TKB06</t>
  </si>
  <si>
    <t>Kiểm tra khi chỉ nhập một trong hai trường ngày</t>
  </si>
  <si>
    <t>1. Nhập "Từ Ngày" hoặc "Đến Ngày" nhưng bỏ trống trường còn lại.
2. Nhấn nút [Thống Kê].</t>
  </si>
  <si>
    <t>Hiển thị thông báo lỗi: "Cần nhập đầy đủ cả hai trường ngày".</t>
  </si>
  <si>
    <t>FUNC-TKB07</t>
  </si>
  <si>
    <t>Kiểm tra hiển thị dữ liệu trên biểu đồ</t>
  </si>
  <si>
    <t>1. Nhập khoảng thời gian có dữ liệu.
2. Nhấn nút [Thống Kê].</t>
  </si>
  <si>
    <t>Có dữ liệu văn bản hợp lệ trong khoảng thời gian đã chọn.</t>
  </si>
  <si>
    <t>Dữ liệu trên biểu đồ hiển thị chính xác và trực quan, không bị lỗi đồ họa hoặc hiển thị.</t>
  </si>
  <si>
    <t>Tổng lần kiểm tra</t>
  </si>
  <si>
    <t>Điều kiện tiên quyết</t>
  </si>
  <si>
    <t>GUI_SHOW Danh sách chức vụ</t>
  </si>
  <si>
    <t>GUI - QLP01</t>
  </si>
  <si>
    <t>[Tin nhắn, Thống báo] IconButton</t>
  </si>
  <si>
    <t> </t>
  </si>
  <si>
    <t xml:space="preserve"> - Text: Black
 - Status: Enable</t>
  </si>
  <si>
    <t>21/11/2024</t>
  </si>
  <si>
    <t>Lộc</t>
  </si>
  <si>
    <t>GUI - QLP02</t>
  </si>
  <si>
    <t>[Đăng xuất] Button</t>
  </si>
  <si>
    <t>GUI - QLP03</t>
  </si>
  <si>
    <t>[Thêm] Button</t>
  </si>
  <si>
    <t>GUI - QLP04</t>
  </si>
  <si>
    <t>[Tìm kiếm] SearchBar</t>
  </si>
  <si>
    <t>GUI - QLP05</t>
  </si>
  <si>
    <t>[Tên chức vụ , Mô tả,Trạng Thái, Quản lý] Data Table</t>
  </si>
  <si>
    <t>GUI - QLP06</t>
  </si>
  <si>
    <t>[Sửa] Button</t>
  </si>
  <si>
    <t>GUI - QLP07</t>
  </si>
  <si>
    <t>[Xoá] Button</t>
  </si>
  <si>
    <t>GUI - QLP08</t>
  </si>
  <si>
    <t>[Next] Button</t>
  </si>
  <si>
    <t>GUI - QLP09</t>
  </si>
  <si>
    <t>[Previous] Button</t>
  </si>
  <si>
    <t>FUNCTION_SHOW Danh sách chức vụ</t>
  </si>
  <si>
    <t>FUNC-DSCV01</t>
  </si>
  <si>
    <t>Xác thực trang  đang hiển thị</t>
  </si>
  <si>
    <t>1. Truy cập vào trang web</t>
  </si>
  <si>
    <t>Đăng nhập thành công vào hệ thống</t>
  </si>
  <si>
    <t xml:space="preserve">Hiển thị trang chủ gồm có: 
- Trường "Liệt kê chức vụ "
- Button "Thêm"
- Trường Tìm kiếm
- SearchBox "Tìm kiếm"
- Button "Sửa"
- Button "Xoá"
- DataTable "Tên Chức vụ , Mô tả,  Trạng Thái, Quản lý"
</t>
  </si>
  <si>
    <t>FUNC-DSCV02</t>
  </si>
  <si>
    <t>Xem danh sách chức vụ của trường thành công</t>
  </si>
  <si>
    <t xml:space="preserve">1. Khởi động trang web.
2. Hiển thị trang chủ.
3. Nhấn vào "Quản lý"
4. Nhấn vào "Chức Vụ " 
</t>
  </si>
  <si>
    <t>Hiển thị ra danh sách chức vụ của trường</t>
  </si>
  <si>
    <t>FUNC-DSCV03</t>
  </si>
  <si>
    <t xml:space="preserve">Xem danh sách chức vụ của trường thất bại </t>
  </si>
  <si>
    <t>Không hiển thị ra danh sách chức vụ</t>
  </si>
  <si>
    <t>Phương</t>
  </si>
  <si>
    <t>FUNC-DSCV04</t>
  </si>
  <si>
    <t>Kiểm tra nút Thêm thành công</t>
  </si>
  <si>
    <t xml:space="preserve">1. Khởi động trang web.
2. Hiển thị trang chủ.
3. Nhấn vào "Quản lý"
4. Nhấn vào "Chức Vụ " 
5. Nhấn vào "Thêm"
</t>
  </si>
  <si>
    <t>Hiện thị trang thêm chức vụ</t>
  </si>
  <si>
    <t>FUNC-DSCV05</t>
  </si>
  <si>
    <t>Kiểm tra nút Thêm thất bại</t>
  </si>
  <si>
    <t>FUNC-DSCV06</t>
  </si>
  <si>
    <t>Kiểm tra nút Sửa thành công</t>
  </si>
  <si>
    <t xml:space="preserve">1. Khởi động trang web.
2. Hiển thị trang chủ.
3. Nhấn vào "Quản lý"
4. Nhấn vào "Chức vụ"
5. Chọn phòng cần sửa 
6. Nhấn vào "Sửa"
</t>
  </si>
  <si>
    <t>Hiện thị trang cập nhật chức vụ</t>
  </si>
  <si>
    <t>FUNC-DSCV07</t>
  </si>
  <si>
    <t>Kiểm tra nút Sửa thất bại</t>
  </si>
  <si>
    <t>Không hiện thị trang cập nhật chức vụ</t>
  </si>
  <si>
    <t>FUNC-DSCV08</t>
  </si>
  <si>
    <t>Kiểm tra nút Xoá thành công</t>
  </si>
  <si>
    <t xml:space="preserve">1. Khởi động trang web.
2. Hiển thị trang chủ.
3. Nhấn vào "Quản lý"
4. Nhấn vào "Chức Vụ" 
5. Chọn phòng cần xoá
6. Nhấn vào "Xóa"
</t>
  </si>
  <si>
    <t>Xóa một chức vụ trong danh sách chức vụ.</t>
  </si>
  <si>
    <t>FUNC-DSCV09</t>
  </si>
  <si>
    <t>Kiểm tra nút Xóa thất bại</t>
  </si>
  <si>
    <t>Không xóa một chức vụ trong danh sách chức vụ.</t>
  </si>
  <si>
    <t>Quản lý ngành</t>
  </si>
  <si>
    <t>GUI_SHOW Xem quản lý thêm Chức Vụ</t>
  </si>
  <si>
    <t>GUI-QLTCV01</t>
  </si>
  <si>
    <t>GUI-QLTCV02</t>
  </si>
  <si>
    <t>[Tên Chức Vụ] textbox</t>
  </si>
  <si>
    <t xml:space="preserve"> -Label : black
 -Status : enable</t>
  </si>
  <si>
    <t>GUI-QLTCV03</t>
  </si>
  <si>
    <t>[Mô tả] textbox</t>
  </si>
  <si>
    <t>GUI-QLTCV04</t>
  </si>
  <si>
    <t xml:space="preserve"> -Text color : light
 -Status : enable
 -Background : primary</t>
  </si>
  <si>
    <t>GUI-QLTCV05</t>
  </si>
  <si>
    <t>[Quay lại] Button</t>
  </si>
  <si>
    <t xml:space="preserve"> -Text color : black
 -Status : enable
 -Background : secondary</t>
  </si>
  <si>
    <t xml:space="preserve">FUNCTION_SHOW Thêm Chức Vụ </t>
  </si>
  <si>
    <t>FUNC-QLTCV01</t>
  </si>
  <si>
    <t xml:space="preserve">Hiển thị trang Thêm Chức Vụ có: 
- Trường "Tên Chức vụ"
- Trường "Mô tả"
- Button "Thêm"
- Button "Quay lại"
</t>
  </si>
  <si>
    <t>FUNC-QLTCV02</t>
  </si>
  <si>
    <t xml:space="preserve">Để trống tất cả các trường dữ liệu </t>
  </si>
  <si>
    <t>1. Khởi động trang web.
2. Vào trang thêm Chức Vụ
3.Không nhập các trường dữ liệu.
4. Nhấn vào "Thêm"</t>
  </si>
  <si>
    <t>Hệ thống thông báo :" Vui lòng nhập tên chức vụ / mô tả "</t>
  </si>
  <si>
    <t>FUNC-QLTCV03</t>
  </si>
  <si>
    <t>Để trống trường "tên phòng"</t>
  </si>
  <si>
    <t>1. Khởi động trang web.
2. Vào trang thêm Chức vụ 
3.Không nhập trường "tên chức vụ".
4. Nhấn vào "Thêm"</t>
  </si>
  <si>
    <t>Hệ thống thông báo :" Vui lòng nhập tên chức vụ</t>
  </si>
  <si>
    <t>FUNC-QLTCV04</t>
  </si>
  <si>
    <t>Để trống trường "mô tả"</t>
  </si>
  <si>
    <t>1. Khởi động trang web.
2. Vào trang thêm Chức Vụ
3.Không nhập trường "mô tả".
4. Nhấn vào "Thêm"</t>
  </si>
  <si>
    <t>Hệ thống thông báo :" Vui lòng nhập mô tả"</t>
  </si>
  <si>
    <t>FUNC-QLTCV05</t>
  </si>
  <si>
    <t>Kiểm tra nút "thêm" thành công</t>
  </si>
  <si>
    <t>1. Khởi động trang web.
2. Vào trang thêm Chức Vụ
3.Nhập các trường dữ liệu.
4. Nhấn vào "Thêm"</t>
  </si>
  <si>
    <t>Chuyển trang sang danh sách chức vụ có dữ liệu mới thêm</t>
  </si>
  <si>
    <t>FUNC-QLTCV06</t>
  </si>
  <si>
    <t>Kiểm tra nút "quay lại" thành công</t>
  </si>
  <si>
    <t>1. Khởi động trang web.
2. Vào trang thêm Chức Vụ
3. Nhấn vào "Quay lại"</t>
  </si>
  <si>
    <t>Chuyển trang về  trang danh sách chức vụ</t>
  </si>
  <si>
    <t>GUI_SHOW Sửa Chức Vụ</t>
  </si>
  <si>
    <t>GUI - SCV01</t>
  </si>
  <si>
    <t> 21/11/2024</t>
  </si>
  <si>
    <t>GUI - SCV02</t>
  </si>
  <si>
    <t>GUI - SCV03</t>
  </si>
  <si>
    <t>[Tên Chức Vụ] TextBox</t>
  </si>
  <si>
    <t>GUI - SCV04</t>
  </si>
  <si>
    <t>[Mô tả] TextBox</t>
  </si>
  <si>
    <t>GUI - SCV05</t>
  </si>
  <si>
    <t>[Hiển thị, Ẩn] Radio Button</t>
  </si>
  <si>
    <t>GUI - SCV06</t>
  </si>
  <si>
    <t>[Lưu] Button</t>
  </si>
  <si>
    <t>GUI - SCV07</t>
  </si>
  <si>
    <t xml:space="preserve">FUNCTION_SHOW Sửa Chức Vụ </t>
  </si>
  <si>
    <t>FUNC-SCV01</t>
  </si>
  <si>
    <t>Xác thực trang đang hiển thị</t>
  </si>
  <si>
    <t>Hiển thị trang chủ gồm có: 
- Trường "Tên Chức Vụ "
- Trường "Mô Tả"
- Button "Lưu"
- Button "Quay lại"
- RadioButton "Hiển thị, Ẩn"</t>
  </si>
  <si>
    <t>FUNC-SCV02</t>
  </si>
  <si>
    <t>Để trống "Tên Chức Vụ "</t>
  </si>
  <si>
    <t>1. Khởi động trang web.
2. Hiển thị trang chủ.
3. Nhấn vào "Quản lý"
4. Nhấn vào "Chức Vụ" 
5. Chọn Chức Vụ  cần sửa, nhấn vào "Sửa"
6.Để trống trường "Tên phòng ban "
7.Nhấn nút "Lưu"</t>
  </si>
  <si>
    <t>Hệ thống thông báo: "Vui lòng nhập tên Chức Vụ "</t>
  </si>
  <si>
    <t>FUNC-SCV03</t>
  </si>
  <si>
    <t>Để trống "Mô Tả"</t>
  </si>
  <si>
    <t>1. Khởi động trang web.
2. Hiển thị trang chủ.
3. Nhấn vào "Quản lý"
4. Nhấn vào "Chức Vụ" 
5. Chọn Chức Vụ  cần sửa, nhấn vào "Sửa"
6.Để trống trường "Mô tả "
7.Nhấn nút "Lưu"</t>
  </si>
  <si>
    <t>Hệ thống thông báo: "Vui lòng nhập mô tả"</t>
  </si>
  <si>
    <t>FUNC-SCV04</t>
  </si>
  <si>
    <t>Kiểm tra nút "Lưu" thành công</t>
  </si>
  <si>
    <t>1. Khởi động trang web.
2. Hiển thị trang chủ.
3. Nhấn vào "Quản lý"
4. Nhấn vào "Phòng Ban" 
5. Chọn phòng ban cần sửa, nhấn vào "Sửa"
6. Nhập tất cả các trường
7. Nhấn nút "Lưu"</t>
  </si>
  <si>
    <t>Chuyển trang sang danh sách các chức vụ  có dữ liệu mới đã sửa</t>
  </si>
  <si>
    <t>FUNC-SCV05</t>
  </si>
  <si>
    <t>Kiểm tra nút "Lưu" không thành công</t>
  </si>
  <si>
    <t>Vẫn ở trên trang "Sửa chức vụ ".</t>
  </si>
  <si>
    <t>FUNC-SCV06</t>
  </si>
  <si>
    <t>Kiểm tra nút "Quay lại" thành công</t>
  </si>
  <si>
    <t>1. Khởi động trang web.
2. Hiển thị trang chủ.
3. Nhấn vào "Quản lý"
4. Nhấn vào "Chức Vụ" 
5. Chọn chức vụ  cần sửa nhấn vào "Sửa"
6. Nhấn vào "Quay lại"</t>
  </si>
  <si>
    <t>Chuyển về trang danh sách các chức vụ</t>
  </si>
  <si>
    <t>FUNC-SCV07</t>
  </si>
  <si>
    <t>Kiểm tra nút "Quay lại" không thành công</t>
  </si>
  <si>
    <t>Không trở về trang danh sách chức vụ.</t>
  </si>
  <si>
    <t>FUNC-SCV08</t>
  </si>
  <si>
    <t>Không chọn hiển thị hoặc ẩn</t>
  </si>
  <si>
    <t>1. Khởi động trang web.
2. Hiển thị trang chủ.
3. Nhấn vào "Quản lý"
4. Nhấn vào "Chức Vụ" 
5. Chọn chức vụ cần sửa, nhấn vào "Sửa"
6. Không chọn hiển thị hoặc ẩn.
7. Nhấn vào Lưu</t>
  </si>
  <si>
    <t>Hệ thống thông báo: "Vui lòng chọn hiển thị hoặc ẩn"</t>
  </si>
  <si>
    <t>tìm kiếm và lọc văn bản đến</t>
  </si>
  <si>
    <t>GUI_SHOW Xem văn bản đến</t>
  </si>
  <si>
    <t>GUI - XVBD01</t>
  </si>
  <si>
    <t>24/11/2024</t>
  </si>
  <si>
    <t> 24/11/2024</t>
  </si>
  <si>
    <t>GUI - XVBD02</t>
  </si>
  <si>
    <t>GUI - XVBD03</t>
  </si>
  <si>
    <t>[Chọn tất cả] Checkbox</t>
  </si>
  <si>
    <t xml:space="preserve"> -Text color : Black
 -Status : Enable
 -Background : Success</t>
  </si>
  <si>
    <t>GUI - XVBD04</t>
  </si>
  <si>
    <t>[Xóa] IconButton</t>
  </si>
  <si>
    <t xml:space="preserve"> -Text color : Light
 -Status : Enable
 -Background : danger</t>
  </si>
  <si>
    <t>GUI - XVBD05</t>
  </si>
  <si>
    <t>[Reload] IconButton</t>
  </si>
  <si>
    <t>GUI - XVBD06</t>
  </si>
  <si>
    <t>[Lọc theo số hiệu] TextBox</t>
  </si>
  <si>
    <t>GUI - XVBD07</t>
  </si>
  <si>
    <t>[Tìm kiếm] TextBox</t>
  </si>
  <si>
    <t>GUI - XVBD08</t>
  </si>
  <si>
    <t>[Tìm Kiếm] IconButton</t>
  </si>
  <si>
    <t>GUI - XVBD09</t>
  </si>
  <si>
    <t>[Số hiệu, Nội Dung, Đơn Vị Ban Hành] Data Table</t>
  </si>
  <si>
    <t>GUI - XVBD10</t>
  </si>
  <si>
    <t>[Lọc theo loại văn bản]Select</t>
  </si>
  <si>
    <t>GUI - XVBD11</t>
  </si>
  <si>
    <t>[Lọc]Button</t>
  </si>
  <si>
    <t xml:space="preserve"> - Text: Black
 - Status: Enable
 - Background : Success</t>
  </si>
  <si>
    <t>FUNC-TK,LVBD01</t>
  </si>
  <si>
    <t>Xác thực trang văn bản đến đang hiển thị</t>
  </si>
  <si>
    <t>Hiển thị trang văn bản đến gồm có: 
- Checkbox "Chọn tất cả"
- IconButton "Xoá"
- IconButton "Làm mới"
- Trường "Lọc theo số hiệu"
- Dropdown Menu "Lọc theo loại văn bản"
- Trường "Tìm Kiếm"
- IconButton "Tìm kiếm"
- IconButton "Lọc"
- DataTable "Danh sách văn bản đến"</t>
  </si>
  <si>
    <t>FUNC-TK,LVBD02</t>
  </si>
  <si>
    <t>Không nhập gì vào ô tìm kiếm</t>
  </si>
  <si>
    <t xml:space="preserve">1. Khởi động trang web.
2. Hiển thị trang chủ.
3.Chọn văn bản đến
4. Nhấn vào Button "Search" </t>
  </si>
  <si>
    <t>Hiển thị thông báo:"Nhập thông tin văn bản cần tìm"</t>
  </si>
  <si>
    <t>FUNC-TK,LVBD03</t>
  </si>
  <si>
    <t>Nhập văn bản đến không tồn tại trong danh sách văn bản đến vào ô tìm kiếm</t>
  </si>
  <si>
    <t xml:space="preserve">1. Khởi động trang web.
2. Hiển thị trang chủ.
3.Chọn văn bản đến
4. Nhập văn bản bất kì không tồn tại trong hệ thống
5.Nhấn vào Buttonr "Search" </t>
  </si>
  <si>
    <t>Hiển thị thông báo:"Không tìm thấy văn bản phù hợp!"</t>
  </si>
  <si>
    <t>FUNC-TK,LVBD04</t>
  </si>
  <si>
    <t>Nhập văn bản đến tồn tại trong danh sách văn bản đến vào ô tìm kiếm</t>
  </si>
  <si>
    <t xml:space="preserve">1. Khởi động trang web.
2. Hiển thị trang chủ.
3.Chọn văn bản đến
4. Nhập văn bản bất kì tồn tại trong hệ thống
5.Nhấn vào Buttonr "Search" </t>
  </si>
  <si>
    <t>Hiện thị tất cả danh sách về văn bản tìm kiếm và các văn bản, thông tin liên quan</t>
  </si>
  <si>
    <t>Hiện thị tất cả thông tin về văn bản tìm kiếm và các văn bản, thông tin liên quan</t>
  </si>
  <si>
    <t>FUNC-TK,LVBD05</t>
  </si>
  <si>
    <t>Không nhập gì vào ô lọc theo số hiệu hoặc không chọn loại văn bản</t>
  </si>
  <si>
    <t xml:space="preserve">1. Khởi động trang web.
2. Hiển thị trang chủ.
3.Chọn văn bản đến
4. Nhấn vào Button "Lọc" </t>
  </si>
  <si>
    <t>FUNC-TK,LVBD06</t>
  </si>
  <si>
    <t>Nhập văn bản đến không tồn tại trong danh sách văn bản đến vào ô lọc theo số hiệu</t>
  </si>
  <si>
    <t xml:space="preserve">1. Khởi động trang web.
2. Hiển thị trang chủ.
3.Chọn văn bản đến
4. Nhập văn bản bất kì không tồn tại trong hệ thống
5.Nhấn vào Buttonr "Lọc" </t>
  </si>
  <si>
    <t>FUNC-TK,LVBD07</t>
  </si>
  <si>
    <t>Nhập văn bản đến tồn tại trong danh sách văn bản đến vào ô lọc theo số hiệu hoặc chọn loại văn bản</t>
  </si>
  <si>
    <t xml:space="preserve">1. Khởi động trang web.
2. Hiển thị trang chủ.
3.Chọn văn bản đến
4. Nhập văn bản bất kì tồn tại trong hệ thống
5.Nhấn vào Buttonr "Lọc" </t>
  </si>
  <si>
    <t>Xem chi tiết  văn bản đến</t>
  </si>
  <si>
    <t>GUI_SHOW Lọc chi tiết văn bản đến</t>
  </si>
  <si>
    <t>GUI-LCTVBD01</t>
  </si>
  <si>
    <t>Hiển thị tiêu đề "Lọc Chi Tiết Văn Bản" rõ ràng, đúng căn chỉnh</t>
  </si>
  <si>
    <t>GUI-LCTVBD02</t>
  </si>
  <si>
    <t>[Loại Văn Bản] DropdownList</t>
  </si>
  <si>
    <t>GUI-LCTVBD03</t>
  </si>
  <si>
    <t>[Đơn Vị Ban Hành]DropdownList</t>
  </si>
  <si>
    <t>GUI-LCTVBD04</t>
  </si>
  <si>
    <t>[Từ Ngày]TextBox</t>
  </si>
  <si>
    <t xml:space="preserve"> - Text: White
 - Status: Enable</t>
  </si>
  <si>
    <t>GUI-LCTVBD05</t>
  </si>
  <si>
    <t>[Đến Ngày]TextBox</t>
  </si>
  <si>
    <t>GUI-LCTVBD06</t>
  </si>
  <si>
    <t>[Close] Button</t>
  </si>
  <si>
    <t>GUI-LCTVBD07</t>
  </si>
  <si>
    <t>[Lọc] Button</t>
  </si>
  <si>
    <t>FUNCTION_SHOW Lọc chi tiết văn bản đi</t>
  </si>
  <si>
    <t>FUNC-LCTVBD01</t>
  </si>
  <si>
    <t>Kiểm tra thông tin Lọc chi tiết văn bản từ hệ thống</t>
  </si>
  <si>
    <t xml:space="preserve">1. Khởi động trang web.
2. Hiển thị trang chủ.
3.Chọn văn bản đến
4. Click văn bản đến cần xem chi tiết </t>
  </si>
  <si>
    <t>Văn bản tồn tại trong hệ thống</t>
  </si>
  <si>
    <t>Hệ thống trả về thông tin đầy đủ: Loại Văn Bản, Đơn Vị Ban Hành, Từ Ngày,Số ngày, v.v.</t>
  </si>
  <si>
    <t>FUNC-LCTVBD02</t>
  </si>
  <si>
    <t>Kiểm tra lọc khi bỏ tất cả các trường</t>
  </si>
  <si>
    <t xml:space="preserve">1.Mở giao diện lọc
2.Không nhập các trường dữ liệu.
3. Nhấn vào "Lọc"
</t>
  </si>
  <si>
    <t>Hệ thống thông báo: "Vui lòng nhập Loại Văn Bản / Đơn Vị Ban Hành/Từ Ngày/Số Ngày.</t>
  </si>
  <si>
    <t>FUNC-LCTVBD03</t>
  </si>
  <si>
    <t>Kiểm tra lọc theo"Loại Văn Bản"</t>
  </si>
  <si>
    <t>1. Chọn một loại văn bản từ danh sách văn bản đến
2.Nhấn vào "Lọc"</t>
  </si>
  <si>
    <t xml:space="preserve">Dữ liệu văn bản có các loại hợp lệ tồn tại </t>
  </si>
  <si>
    <t xml:space="preserve">Chỉ hiện các văn bản thuộc loại đã chọn </t>
  </si>
  <si>
    <t>FUNC-LCTVBD04</t>
  </si>
  <si>
    <t>Kiểm tra lọc theo"Đơn Vị ban Ban Hành"</t>
  </si>
  <si>
    <t xml:space="preserve">Dữ liệu văn bản có đơn vị ban hành hợp lệ tồn tại </t>
  </si>
  <si>
    <t xml:space="preserve">Chỉ hiện các văn bản thuộc đơn vị ban hành đã  đã chọn </t>
  </si>
  <si>
    <t>FUNC-LCTVBD05</t>
  </si>
  <si>
    <t>Kiểm tra lọc theo"Từ Ngày" và"Đến Ngày"</t>
  </si>
  <si>
    <t>1. Nhập một khoảng thời gian hợp lệ vào cả hai trường "Từ Ngày" và"Đến Ngày"
2.Nhấn vào "Lọc"</t>
  </si>
  <si>
    <t xml:space="preserve">Dữ liệu văn bản trong văn bản khoảng thời gian lệ tồn tại </t>
  </si>
  <si>
    <t xml:space="preserve">Hiển thị các văn bản trong khoảng thời gian đã chỉ định </t>
  </si>
  <si>
    <t>FUNC-LCTVBD06</t>
  </si>
  <si>
    <t>Kiểm tra phản hồi khôg có kết quả thỏa mãn bộ lọc</t>
  </si>
  <si>
    <t>1. Chọn các giá trị lọc không có dữ liệu tương ứng 
2.Nhấn vào "Lọc"</t>
  </si>
  <si>
    <t xml:space="preserve">Không có điều kiện tiên quyết </t>
  </si>
  <si>
    <t>Hiển thị thông báo:"Không có kết quả nào phù hợp với điều kiện lọc"</t>
  </si>
  <si>
    <t>FUNC-LCTVBD07</t>
  </si>
  <si>
    <t xml:space="preserve">Kiểm tra lọc kết hợp tất cả điều kiện </t>
  </si>
  <si>
    <t>1. Chọn giá trị hợp lệ cho "Loại Văn Bản",Đơn Vị Ban Hành","Từ Ngày","Đến Ngày".
2.Nhấn vào "Lọc"</t>
  </si>
  <si>
    <t xml:space="preserve">Dữ liệu phù hợp cho tất cả các điều kiện lọc </t>
  </si>
  <si>
    <t>Hiển thị danh sách văn bản phù hợp với tất cả các điều kiện lọc tồn tại.</t>
  </si>
  <si>
    <t>14/11/2024</t>
  </si>
  <si>
    <t> 22/11/2024</t>
  </si>
  <si>
    <t>[Lọc theo loại văn bản] DropdownList</t>
  </si>
  <si>
    <t>[Soạn Văn Bản Đi] Button</t>
  </si>
  <si>
    <t>[Số hiệu, Nội Dung, Đơn Vị Ban Hành, Người gửi] Data Table</t>
  </si>
  <si>
    <t>Hiển thị trang văn bản đến gồm có: 
- Checkbox "Chọn tất cả"
- IconButton "Xoá"
- IconButton "Làm mới"
- Trường "Lọc theo số hiệu"
- Dropdown Menu "Lọc theo loại văn bản"
- Button "Soạn văn bản đi"
- Trường "Tìm Kiếm"
- IconButton "Tìm kiếm"
- DataTable "Danh sách văn bản đi"</t>
  </si>
  <si>
    <t>FUNC-XVBD05</t>
  </si>
  <si>
    <t>FUNC-XVBD06</t>
  </si>
  <si>
    <t xml:space="preserve">Xem chi tiết  văn bản đi </t>
  </si>
  <si>
    <t>Tổng trường hợp kiểm</t>
  </si>
  <si>
    <t>Chú thich</t>
  </si>
  <si>
    <t>GUI_SHOW Tạo văn bản đi</t>
  </si>
  <si>
    <t>GUI-TVBĐ01</t>
  </si>
  <si>
    <t>[Văn bản, Quản lý] Menu</t>
  </si>
  <si>
    <t xml:space="preserve"> -Label : light
 -Status : enable</t>
  </si>
  <si>
    <t>GUI-TVBĐ02</t>
  </si>
  <si>
    <t>[Loại văn bản] Dropdown list</t>
  </si>
  <si>
    <t>GUI-TVBĐ03</t>
  </si>
  <si>
    <t>[Đơn vị ban hành] Dropdown list</t>
  </si>
  <si>
    <t>GUI-TVBĐ04</t>
  </si>
  <si>
    <t>[Trích yếu nội dung] Textbox</t>
  </si>
  <si>
    <t>GUI-TVBĐ05</t>
  </si>
  <si>
    <t>[Trích Yếu Nội Dùng] Textbox</t>
  </si>
  <si>
    <t>GUI-TVBĐ06</t>
  </si>
  <si>
    <t>[Ghi chú] TextBox</t>
  </si>
  <si>
    <t>GUI-TVBĐ07</t>
  </si>
  <si>
    <t>[Ngày ban hành, Ngày gửi] Datepicker</t>
  </si>
  <si>
    <t>GUI-TVBĐ08</t>
  </si>
  <si>
    <t>[Người gửi] Textbox</t>
  </si>
  <si>
    <t>GUI-TVBĐ09</t>
  </si>
  <si>
    <t>[Tình trạng văn bản] RadioButton</t>
  </si>
  <si>
    <t>GUI-TVBĐ10</t>
  </si>
  <si>
    <t>File đính kèm [Doc &amp; Pdf]</t>
  </si>
  <si>
    <t>GUI-TVBĐ11</t>
  </si>
  <si>
    <t>[Gửi] Button</t>
  </si>
  <si>
    <t xml:space="preserve"> -Label : White
 -Status : enable</t>
  </si>
  <si>
    <t>GUI-TVBĐ12</t>
  </si>
  <si>
    <t>FUNCTION_SHOW Tạo văn bản đi</t>
  </si>
  <si>
    <t>FUNC-TVBĐ01</t>
  </si>
  <si>
    <t>Hiển thị trang Soạn văn bản:
- Trường "Loại văn bản"
- Trường "Đơn vị ban hành"
- Trường "Văn bản số"
- Trường "Trích yếu nội dung"
- Trường "Ghi chú"
- Trường "Ngày ban hành"
- Trường "Ngày gửi"
- Trường "Người gửi"
- Trường "Tình trạng văn bản"
- Trường "File đính kèm"
- Button "Gửi"
- Button "Quay lại"</t>
  </si>
  <si>
    <t>FUNC-TVBĐ02</t>
  </si>
  <si>
    <t>1. Khởi động trang web.
2. Vào trang văn bản đi
3.Chọn "Soạn Văn Bản"
4.Không nhập các trường dữ liệu.
5. Nhấn vào "Gửi"</t>
  </si>
  <si>
    <t>Hệ thống thông báo: "Vui lòng chọn loại văn bản, đơn vị ban hành, văn bản số, ngày ban hành, ngày gửi, tình trạng văn bản và nơi nhận"</t>
  </si>
  <si>
    <t>FUNC-TVBĐ03</t>
  </si>
  <si>
    <t>Để trống trường "Loại văn bản"</t>
  </si>
  <si>
    <t>1. Khởi động trang web.
2. Vào trang văn bản đi
3.Chọn "Soạn Văn Bản"
4.Không chọn trường "Loại văn bản".
5. Nhấn vào "Gửi"</t>
  </si>
  <si>
    <t>Hệ thống thông báo: "Vui lòng chọn loại văn bản"</t>
  </si>
  <si>
    <t>FUNC-TVBĐ04</t>
  </si>
  <si>
    <t>Để trống trường "Đơn vị ban hành"</t>
  </si>
  <si>
    <t>1. Khởi động trang web.
2. Vào trang văn bản đi
3.Chọn "Soạn Văn Bản"
4.Không chọn trường "Đơn vị ban hành".
5. Nhấn vào "Gửi"</t>
  </si>
  <si>
    <t>Hệ thống thông báo: "Vui lòng chọn đơn vị ban hành"</t>
  </si>
  <si>
    <t>FUNC-TVBĐ05</t>
  </si>
  <si>
    <t>Để trống trường "Văn bản số"</t>
  </si>
  <si>
    <t>1. Khởi động trang web.
2. Vào trang văn bản đi
3.Chọn "Soạn Văn Bản"
4.Không nhập trường "Văn bản số".
5. Nhấn vào "Gửi"</t>
  </si>
  <si>
    <t>Hệ thống thông báo: "Vui lòng nhập đầy đủ mục trong văn bản số"</t>
  </si>
  <si>
    <t>FUNC-TVBĐ06</t>
  </si>
  <si>
    <t>Để trống trường "Ngày ban hành"</t>
  </si>
  <si>
    <t>1. Khởi động trang web.
2. Vào trang văn bản đi
3.Chọn "Soạn Văn Bản"
4.Không chọn trường "Ngày ban hành".
5. Nhấn vào "Gửi"</t>
  </si>
  <si>
    <t>Hệ thống thông báo: "Vui lòng chọn ngày ban hành"</t>
  </si>
  <si>
    <t>FUNC-TVBĐ07</t>
  </si>
  <si>
    <t>Để trống trường "Ngày gửi"</t>
  </si>
  <si>
    <t>1. Khởi động trang web.
2. Vào trang văn bản đi
3.Chọn "Soạn Văn Bản"
4.Không chọn trường "Ngày gửi".
5. Nhấn vào "Gửi"</t>
  </si>
  <si>
    <t>Hệ thống thông báo: "Vui lòng chọn ngày gửi"</t>
  </si>
  <si>
    <t>FUNC-TVBĐ08</t>
  </si>
  <si>
    <t>Để trống trường "Người gửi"</t>
  </si>
  <si>
    <t>1. Khởi động trang web.
2. Vào trang văn bản đi
3.Chọn "Soạn Văn Bản"
4.Không nhập trường "Người gửi".
5. Nhấn vào "Gửi"</t>
  </si>
  <si>
    <t>Hệ thống thông báo: "Vui lòng nhập người gửi"</t>
  </si>
  <si>
    <t>FUNC-TVBĐ09</t>
  </si>
  <si>
    <t>Để trống trường "Tình trạng văn bản"</t>
  </si>
  <si>
    <t>1. Khởi động trang web.
2. Vào trang văn bản đi
3.Chọn "Soạn Văn Bản"
4.Không chọn trường "Tình trạng văn bản".
5. Nhấn vào "Gửi"</t>
  </si>
  <si>
    <t>Hệ thống thông báo: "Vui lòng chọn tình trạng văn bản"</t>
  </si>
  <si>
    <t>FUNC-TVBĐ10</t>
  </si>
  <si>
    <t>Kiểm tra nút "Gửi" thành công</t>
  </si>
  <si>
    <t>1. Khởi động trang web.
2. Vào trang văn bản đi
3.Chọn "Soạn Văn Bản"
4.Nhập các trường dữ liệu.
5. Nhấn vào "Gửi"</t>
  </si>
  <si>
    <t>Chuyển trang sang danh sách các văn bản đi có dữ liệu mới thêm</t>
  </si>
  <si>
    <t>FUNC-TVBĐ11</t>
  </si>
  <si>
    <t>1. Khởi động trang web.
2. Vào trang văn bản đi
3.Chọn "thêm"
4. Nhấn vào "Quay lại"</t>
  </si>
  <si>
    <t>Chuyển trang về  trang danh sách các văn bản đi</t>
  </si>
  <si>
    <t>FUNC-TVBĐ12</t>
  </si>
  <si>
    <t>Để trống trường "File đính kèm"</t>
  </si>
  <si>
    <t>1. Khởi động trang web.
2. Vào trang văn bản đi
3.Chọn "Soạn Văn Bản"
4.Không chọn trường "File".
5. Nhấn vào "Gửi"</t>
  </si>
  <si>
    <t>Hệ thống thông báo: "File phải có"</t>
  </si>
  <si>
    <t>GUI_SHOW Xoá văn bản đi</t>
  </si>
  <si>
    <t>GUI-XVBĐ01</t>
  </si>
  <si>
    <t>GUI-XVBĐ02</t>
  </si>
  <si>
    <t>[Home, Đăng xuất] Button</t>
  </si>
  <si>
    <t>GUI-XVBĐ03</t>
  </si>
  <si>
    <t>GUI-XVBĐ04</t>
  </si>
  <si>
    <t>[Văn bản số] Textbox</t>
  </si>
  <si>
    <t>GUI-XVBĐ05</t>
  </si>
  <si>
    <t>[Xoá văn bản] Button</t>
  </si>
  <si>
    <t>GUI-XVBĐ06</t>
  </si>
  <si>
    <t>[Soạn văn bản] Button</t>
  </si>
  <si>
    <t>GUI-XVBĐ07</t>
  </si>
  <si>
    <t>[Lọc Theo Số Hiệu] DropdownList</t>
  </si>
  <si>
    <t>GUI-XVBĐ08</t>
  </si>
  <si>
    <t>GUI-XVBĐ09</t>
  </si>
  <si>
    <t>[Tìm kiếm] Button</t>
  </si>
  <si>
    <t xml:space="preserve"> -Label : white
 -Status : enable</t>
  </si>
  <si>
    <t>GUI-XVBĐ10</t>
  </si>
  <si>
    <t>[Search] TextBox</t>
  </si>
  <si>
    <t>GUI-XVBĐ11</t>
  </si>
  <si>
    <t>[Số hiệu, Nội dung, Đơn vị ban hành, Người gửi] DataTable</t>
  </si>
  <si>
    <t>FUNCTION_SHOW Xoá văn bản đi</t>
  </si>
  <si>
    <t>FUNC-XVBĐ01</t>
  </si>
  <si>
    <t>Hiển thị trang Danh sách văn bản đi: 
- Trường "Lọc theo số hiệu"
- Trường "Lọc theo loại văn bản"
- CheckBox "Chọn tất cả"
- Button "Xoá văn bản"
- Button "Soạn văn bản"
- Button "Lọc"
- Button "Tìm kiếm"</t>
  </si>
  <si>
    <t>Hiển thị trang Thêm ngành có: 
- Trường "Lọc theo số hiệu"
- Trường "Lọc theo loại văn bản"
- CheckBox "Chọn tất cả"
- Button "Xoá văn bản"
- Button "Soạn văn bản"
- Button "Lọc"
- Button "Tìm kiếm"</t>
  </si>
  <si>
    <t>FUNC-XVBĐ02</t>
  </si>
  <si>
    <t>Nhấn nút Xoá khi không chọn văn bản nào</t>
  </si>
  <si>
    <t>1. Khởi động trang web.
2. Chọn Văn bản
3.Chọn Văn bản đi
4. Nhấn nút Xoá</t>
  </si>
  <si>
    <t>Hệ thống báo chọn ít nhất một văn bản để xoá</t>
  </si>
  <si>
    <t>FUNC-XVBĐ03</t>
  </si>
  <si>
    <t>Xoá tất cả văn bản thành công khi chọn tất cả văn bản</t>
  </si>
  <si>
    <t>1. Khởi động trang web.
2. Chọn Văn bản
3.Chọn Văn bản đi
4. Nhấn nút Chọn tất cả
5. Nhấn nút Xoá</t>
  </si>
  <si>
    <t>Hệ thống báo xoá văn bản thành công</t>
  </si>
  <si>
    <t>FUNC-XVBĐ04</t>
  </si>
  <si>
    <t>Xoá thành công văn bản đã chọn</t>
  </si>
  <si>
    <t>1. Khởi động trang web.
2. Chọn Văn bản
3.Chọn Văn bản đi
4. Chọn văn bản cần xoá
5. Nhấn nút Xoá</t>
  </si>
  <si>
    <t xml:space="preserve"> Quản lý chữ ký số</t>
  </si>
  <si>
    <t>GUI_SHOW Thống kê</t>
  </si>
  <si>
    <t>Xem văn bản đến</t>
  </si>
  <si>
    <t>GUI_SHOW Xem văn bản mẫu</t>
  </si>
  <si>
    <t>GUI - XVBM01</t>
  </si>
  <si>
    <t> 19/11/2024</t>
  </si>
  <si>
    <t>Mạnh</t>
  </si>
  <si>
    <t>GUI - XVBM02</t>
  </si>
  <si>
    <t>GUI - XVBM03</t>
  </si>
  <si>
    <t>[Sửa] button</t>
  </si>
  <si>
    <t>GUI - XVBM04</t>
  </si>
  <si>
    <t>GUI - XVBM05</t>
  </si>
  <si>
    <t>[Lọc theo loại văn bản] TextBox</t>
  </si>
  <si>
    <t>GUI - XVBM06</t>
  </si>
  <si>
    <t>GUI - XVBM07</t>
  </si>
  <si>
    <t>GUI - XVBM08</t>
  </si>
  <si>
    <t>[Loại văn bản, Nội Dung, Đơn Vị Ban Hành, quản lý] Data Table</t>
  </si>
  <si>
    <t>GUI - XVBM9</t>
  </si>
  <si>
    <t>[Lọc theo đơn vị ban hành]Select</t>
  </si>
  <si>
    <t>GUI - XVBM11</t>
  </si>
  <si>
    <t>GUI - XVBM12</t>
  </si>
  <si>
    <t>[Thêm văn bản mẫu]Button</t>
  </si>
  <si>
    <t>FUNCTION_SHOW Xem văn bản mẫu</t>
  </si>
  <si>
    <t>FUNC-XVBM01</t>
  </si>
  <si>
    <t>Xác thực trang văn bản mẫu đang hiển thị</t>
  </si>
  <si>
    <t>Hiển thị trang văn bản đến gồm có: 
- Checkbox "Chọn tất cả"
- Button "Xoá"
- Button "Sửa"
- Trường "Lọc theo đơn vị ban hành"
- Dropdown Menu "Lọc theo loại văn bản"
- Trường "Tìm Kiếm"
- IconButton "Tìm kiếm"
- IconButton "Lọc"
- DataTable "Danh sách văn bản mẫu"</t>
  </si>
  <si>
    <t>FUNC-XVBM02</t>
  </si>
  <si>
    <t xml:space="preserve">1. Khởi động trang web.
2. Hiển thị trang chủ.
3.Chọn văn bản mẫu
4. Nhấn vào Button "Search" </t>
  </si>
  <si>
    <t>FUNC-XVBM03</t>
  </si>
  <si>
    <t>Nhập văn bản đến không tồn tại trong danh sách văn bản mẫu vào ô tìm kiếm</t>
  </si>
  <si>
    <t xml:space="preserve">1. Khởi động trang web.
2. Hiển thị trang chủ.
3.Chọn văn bản mẫu
4. Nhập văn bản bất kì không tồn tại trong hệ thống
5.Nhấn vào Buttonr "Search" </t>
  </si>
  <si>
    <t>FUNC-XVBM04</t>
  </si>
  <si>
    <t>Nhập văn bản mẫu tồn tại trong danh sách văn bản đến vào ô tìm kiếm</t>
  </si>
  <si>
    <t xml:space="preserve">1. Khởi động trang web.
2. Hiển thị trang chủ.
3.Chọn văn bản mẫu
4. Nhập văn bản bất kì tồn tại trong hệ thống
5.Nhấn vào Buttonr "Search" </t>
  </si>
  <si>
    <t>Không nhập gì vào ô lọc theo đơn vị ban hành hoặc không chọn loại văn bản</t>
  </si>
  <si>
    <t xml:space="preserve">1. Khởi động trang web.
2. Hiển thị trang chủ.
3.Chọn văn bản mẫu
4. Nhấn vào Button "Lọc" </t>
  </si>
  <si>
    <t>Nhập văn bản mẫu không tồn tại trong danh sách văn bản đến vào ô lọc theo số hiệu</t>
  </si>
  <si>
    <t xml:space="preserve">1. Khởi động trang web.
2. Hiển thị trang chủ.
3.Chọn văn bản mẫu
4. Nhập văn bản bất kì không tồn tại trong hệ thống
5.Nhấn vào Buttonr "Lọc" </t>
  </si>
  <si>
    <t>FUNC-XVBM07</t>
  </si>
  <si>
    <t>Nhập văn bản mẫu tồn tại trong danh sách văn bản mẫu vào ô lọc theo số hiệu hoặc chọn loại văn bản</t>
  </si>
  <si>
    <t xml:space="preserve">1. Khởi động trang web.
2. Hiển thị trang chủ.
3.Chọn văn bản mẫu
4. Nhập văn bản bất kì tồn tại trong hệ thống
5.Nhấn vào Buttonr "Lọc" </t>
  </si>
  <si>
    <t>FUNC-XVBM08</t>
  </si>
  <si>
    <t>Kiểm tra nút xóa văn bản mẫu thành công</t>
  </si>
  <si>
    <t xml:space="preserve">1. Khởi động trang web.
2. Hiển thị trang chủ.
3.Chọn văn bản mẫu
4. Nhấn "Xóa" vào văn bản mẫu cần xóa
</t>
  </si>
  <si>
    <t>Xóa văn bản mẫu trong danh sách văn bản mẫu</t>
  </si>
  <si>
    <t>FUNC-XVBM09</t>
  </si>
  <si>
    <t>Kiểm tra nút xóa văn bản mẫu thất bại</t>
  </si>
  <si>
    <t>Không xóa văn bản mẫu trong danh sách văn bản mẫu</t>
  </si>
  <si>
    <t>FUNC-XVBM10</t>
  </si>
  <si>
    <t>Kiểm tra nút sửa văn bản mẫu thành công</t>
  </si>
  <si>
    <t xml:space="preserve">1. Khởi động trang web.
2. Hiển thị trang chủ.
3.Chọn văn bản mẫu
4. Nhấn "Sửa" vào văn bản mẫu cần sửa
</t>
  </si>
  <si>
    <t>Chuyển sang trang sửa thành công và chứa đầy đủ dữ liệu</t>
  </si>
  <si>
    <t>FUNC-XVBM11</t>
  </si>
  <si>
    <t>Kiểm tra nút sửa văn bản mẫu thất bại</t>
  </si>
  <si>
    <t>Chuyển sang trang sửa thất bại, không đầy đủ dữ liệu</t>
  </si>
  <si>
    <t>FUNC-XVBM12</t>
  </si>
  <si>
    <t>Kiểm tra nút thêm văn bản mẫu thành công</t>
  </si>
  <si>
    <t>1. Khởi động trang web.
2. Hiển thị trang chủ.
3.Chọn văn bản mẫu.
4. Nhấn vào nút"thêm văn bản mẫu".</t>
  </si>
  <si>
    <t xml:space="preserve">Chuyển sang trang thêm văn bản mẫu thành công </t>
  </si>
  <si>
    <t>FUNC-XVBM13</t>
  </si>
  <si>
    <t>Kiểm tra nút thêm văn bản mẫu thất bại</t>
  </si>
  <si>
    <t xml:space="preserve">Chuyển sang trang thêm văn bản mẫu thất bại </t>
  </si>
  <si>
    <t>Tạo mẫu văn bản</t>
  </si>
  <si>
    <t>GUI_SHOW Tạo mẫu văn bản</t>
  </si>
  <si>
    <t>GUI-TMVB01</t>
  </si>
  <si>
    <t>GUI-TMVB02</t>
  </si>
  <si>
    <t>GUI-TMVB03</t>
  </si>
  <si>
    <t>GUI-TMVB04</t>
  </si>
  <si>
    <t>[Tên văn bản] Textbox</t>
  </si>
  <si>
    <t>GUI-TMVB05</t>
  </si>
  <si>
    <t>[File đính kèm] pdf</t>
  </si>
  <si>
    <t>GUI-TMVB06</t>
  </si>
  <si>
    <t>GUI-TMVB07</t>
  </si>
  <si>
    <t>FUNCTION_SHOW tạo văn bản mẫu</t>
  </si>
  <si>
    <t>FUNC-TMVB01</t>
  </si>
  <si>
    <t>Hiển thị trang Thêm ngành có: 
- Trường "Loại văn bản"
- Trường "Đơn vị ban hành"
- Trường "Tên văn bản"
- Trường "File đính kèm"
- Button "Thêm"
- Button "Quay lại"</t>
  </si>
  <si>
    <t>FUNC-TMVB02</t>
  </si>
  <si>
    <t>1. Khởi động trang web.
2. Vào trang văn bản mẫu
3.Chọn "thêm"
4.Không nhập các trường dữ liệu.
5. Nhấn vào "Thêm"</t>
  </si>
  <si>
    <t>Hệ thống thông báo :" Vui lòng chọn loại văn bản/ đơn vị ban hành, chọn file đính kèm và  nhập tên văn bản "</t>
  </si>
  <si>
    <t>FUNC-TMVB03</t>
  </si>
  <si>
    <t>1. Khởi động trang web.
2. Vào trang văn bản mẫu
3.Chọn "thêm"
4.Không chọn trường "Loại văn bản".
5. Nhấn vào "Thêm"</t>
  </si>
  <si>
    <t>Hệ thống thông báo :" Vui lòng chọn loại văn bản"</t>
  </si>
  <si>
    <t>FUNC-TMVB04</t>
  </si>
  <si>
    <t>1. Khởi động trang web.
2. Vào trang văn bản mẫu
3.Chọn "thêm"
4.Không chọn trường "Đơn vị ban hành".
5. Nhấn vào "Thêm"</t>
  </si>
  <si>
    <t>Hệ thống thông báo :" Vui lòng chọn đơn vị ban hành"</t>
  </si>
  <si>
    <t>FUNC-TMVB05</t>
  </si>
  <si>
    <t>Để trống trường "tên văn bản"</t>
  </si>
  <si>
    <t>1. Khởi động trang web.
2. Vào trang văn bản mẫu
3.Chọn "thêm"
4.Không chọn trường "Tên văn bản".
5. Nhấn vào "Thêm"</t>
  </si>
  <si>
    <t>Hệ thống thông báo :" Vui lòng Nhập tên văn bản"</t>
  </si>
  <si>
    <t>FUNC-TMVB06</t>
  </si>
  <si>
    <t>1. Khởi động trang web.
2. Vào trang văn bản mẫu
3.Chọn "thêm"
4.Không chọn trường "File đính kèm".
5. Nhấn vào "Thêm"</t>
  </si>
  <si>
    <t>Hệ thống thông báo :" Vui lòng chọn file đính kèm"</t>
  </si>
  <si>
    <t>FUNC-TMVB07</t>
  </si>
  <si>
    <t>1. Khởi động trang web.
2. Vào trang văn bản mẫu
3.Chọn "thêm"
4.Nhập các trường dữ liệu.
5. Nhấn vào "Thêm"</t>
  </si>
  <si>
    <t>Chuyển trang sang danh sách các văn bản mẫu có dữ liệu mới thêm</t>
  </si>
  <si>
    <t>FUNC-TMVB08</t>
  </si>
  <si>
    <t>1. Khởi động trang web.
2. Vào trang văn bản mẫu
3.Chọn "thêm"
4. Nhấn vào "Quay lại"</t>
  </si>
  <si>
    <t>Chuyển trang về  trang danh sách các văn bản mẫu</t>
  </si>
  <si>
    <t>Chuyển trang về trang danh sách các văn bản mẫu</t>
  </si>
  <si>
    <t>GUI_SHOW Sửa văn bản mẫu</t>
  </si>
  <si>
    <t>GUI-SVBM01</t>
  </si>
  <si>
    <t>GUI-SVBM02</t>
  </si>
  <si>
    <t>[Loại văn bản] textbox</t>
  </si>
  <si>
    <t>GUI-SVBM03</t>
  </si>
  <si>
    <t>[Đơn vị ban hành] textbox</t>
  </si>
  <si>
    <t>GUI-SVBM04</t>
  </si>
  <si>
    <t>[Tên văn bản] textbox</t>
  </si>
  <si>
    <t>GUI-SVBM05</t>
  </si>
  <si>
    <t>GUI-SVBM06</t>
  </si>
  <si>
    <t>GUI-SVBM07</t>
  </si>
  <si>
    <t>GUI-SVBM08</t>
  </si>
  <si>
    <t>[Hiện, ẩn] Radios</t>
  </si>
  <si>
    <t xml:space="preserve"> -Text color : black
 -Status : enable</t>
  </si>
  <si>
    <t>FUNCTION_SHOW Sửa văn bản mẫu</t>
  </si>
  <si>
    <t>FUNC-SVBM01</t>
  </si>
  <si>
    <t>Hiển thị trang Thêm ngành có: 
- Trường "Loại văn bản"
- Trường "Tên văn bản"
- Trường "Đơn vị ban hành"
- Button "Thêm"
- Button "Quay lại"</t>
  </si>
  <si>
    <t>FUNC-SVBM02</t>
  </si>
  <si>
    <t>1. Khởi động trang web.
2. Hiển thị trang chủ.
3. Nhấn vào "Quản lý"
4. Nhấn vào "Văn bản mẫu" 
5. Chọn mẫu văn bản cần sửa nhấn vào"Sửa"
6.Để trống trường "Loại văn bản"
7.Nhấn nút "lưu"</t>
  </si>
  <si>
    <t>FUNC-SVBM03</t>
  </si>
  <si>
    <t>Hệ thống thông báo :" Vui lòng nhập tên văn bản"</t>
  </si>
  <si>
    <t>FUNC-SVBM04</t>
  </si>
  <si>
    <t>1. Khởi động trang web.
2. Hiển thị trang chủ.
3. Nhấn vào "Quản lý"
4. Nhấn vào "Văn bản mẫu" 
5. Chọn mẫu văn bản cần sửa nhấn vào"Sửa"
6.Chỉnh sửa đầy đủ thông tin
7.Nhấn nút "lưu"</t>
  </si>
  <si>
    <t>Chuyển trang sang  danh sách các văn bản mẫu có dữ liệu mới đã sửa</t>
  </si>
  <si>
    <t>FUNC-SVBM05</t>
  </si>
  <si>
    <t>1. Khởi động trang web.
2. Vào trang sửa văn bản mẫu
3. Nhấn vào "Quay lại"</t>
  </si>
  <si>
    <t>GUI_SHOW Tải tài liệu, văn bản mẫu</t>
  </si>
  <si>
    <t>GUI-TTLVB01</t>
  </si>
  <si>
    <t>Hiển thị tiêu đề "Chi Tiết Văn Bản" rõ ràng, đúng căn chỉnh</t>
  </si>
  <si>
    <t>GUI-TTLVB02</t>
  </si>
  <si>
    <t>Kiểm tra menu "Chi Tiết Văn Bản"</t>
  </si>
  <si>
    <t>Menu tồn tại, Label: "Chi Tiết Văn Bản"; trạng thái Enable</t>
  </si>
  <si>
    <t>GUI-TTLVB03</t>
  </si>
  <si>
    <t>[Loại Văn Bản] Label</t>
  </si>
  <si>
    <t>GUI-TTLVB04</t>
  </si>
  <si>
    <t>[Đơn Vị Ban Hành] Label</t>
  </si>
  <si>
    <t>GUI-TTLVB05</t>
  </si>
  <si>
    <t>[Số Hiệu] Label</t>
  </si>
  <si>
    <t>GUI-TTLVB06</t>
  </si>
  <si>
    <t>[Trích Yếu Nội Dung] Label</t>
  </si>
  <si>
    <t>GUI-TTLVB07</t>
  </si>
  <si>
    <t>[Ghi Chú] Label</t>
  </si>
  <si>
    <t>GUI-TTLVB08</t>
  </si>
  <si>
    <t>[Ngày Ban Hành] Label</t>
  </si>
  <si>
    <t>GUI-TTLVB09</t>
  </si>
  <si>
    <t>[Ngày Gửi] Label</t>
  </si>
  <si>
    <t>GUI-TTLVB10</t>
  </si>
  <si>
    <t>[Trạng Thái] Label</t>
  </si>
  <si>
    <t>GUI-TTLVB11</t>
  </si>
  <si>
    <t>[File Đính Kèm] Label</t>
  </si>
  <si>
    <t>Hiển thị tên file đính kèm đúng (ví dụ: "tên file đính kèm.docx")</t>
  </si>
  <si>
    <t>GUI-TTLVB12</t>
  </si>
  <si>
    <t>FUNCTION_SHOW Tải tài liệu, văn bản mẫu</t>
  </si>
  <si>
    <t>FUNC-TTLVB01</t>
  </si>
  <si>
    <t>Kiểm tra thông tin chi tiết văn bản từ hệ thống</t>
  </si>
  <si>
    <t>Hệ thống trả về thông tin đầy đủ: Loại Văn Bản, Đơn Vị Ban Hành, Số Hiệu, v.v.</t>
  </si>
  <si>
    <t>FUNC-TTLVB02</t>
  </si>
  <si>
    <t>Kiểm tra icon tải tài liệu thành công</t>
  </si>
  <si>
    <t>1. Khởi động trang web.
2. Hiển thị trang chủ.
3.Chọn văn bản đến
4. Click văn bản đến cần xem chi tiết 
5.Click vào icon để tải tài liệu</t>
  </si>
  <si>
    <t>Văn bản đã được lưu về máy</t>
  </si>
  <si>
    <t>FUNC-TTLVB03</t>
  </si>
  <si>
    <t>Văn bản chưa được lưu về máy</t>
  </si>
  <si>
    <t>FUNC-TTLVB04</t>
  </si>
  <si>
    <t>Nhấn vào nút Quay lại.</t>
  </si>
  <si>
    <t>Đang ở giao diện Xem Chi Tiết Văn Bản.</t>
  </si>
  <si>
    <t>Khi nhấn, giao diện chuyển về danh sách văn bản trước đó.</t>
  </si>
  <si>
    <t xml:space="preserve"> hoàng</t>
  </si>
  <si>
    <t>GUI-QLTCV06</t>
  </si>
  <si>
    <t>GUI-QLTCV07</t>
  </si>
  <si>
    <t>GUI-QLTCV08</t>
  </si>
  <si>
    <t>GUI-QLTCV09</t>
  </si>
  <si>
    <t>GUI-QLTCV10</t>
  </si>
  <si>
    <t>GUI-QLTCV11</t>
  </si>
  <si>
    <t>GUI-QLTCV12</t>
  </si>
  <si>
    <t>GUI-QLTCV13</t>
  </si>
  <si>
    <t>[Home]Link</t>
  </si>
  <si>
    <t>GUI_SHOW Tìm kiếm và lọc văn bản đi</t>
  </si>
  <si>
    <t xml:space="preserve">1. Khởi động trang web.
2. Hiển thị trang chủ.
3.Chọn văn bản đi
4. Nhấn vào Button "Search" </t>
  </si>
  <si>
    <t>FUNCTION_SHOW Lọc và tìm kiếm văn bản đến</t>
  </si>
  <si>
    <t>Nhập văn bản đi không tồn tại trong danh sách văn bản đi vào ô tìm kiếm</t>
  </si>
  <si>
    <t xml:space="preserve">1. Khởi động trang web.
2. Hiển thị trang chủ.
3.Chọn văn bản đi
4. Nhập văn bản bất kì không tồn tại trong hệ thống
5.Nhấn vào Buttonr "Search" </t>
  </si>
  <si>
    <t>Nhập văn bản đi tồn tại trong danh sách văn bản đi vào ô tìm kiếm</t>
  </si>
  <si>
    <t xml:space="preserve">1. Khởi động trang web.
2. Hiển thị trang chủ.
3.Chọn văn bản đi
4. Nhập văn bản bất kì tồn tại trong hệ thống
5.Nhấn vào Buttonr "Search" </t>
  </si>
  <si>
    <t xml:space="preserve">1. Khởi động trang web.
2. Hiển thị trang chủ.
3.Chọn văn bản đi
4. Nhấn vào Button "Lọc" </t>
  </si>
  <si>
    <t xml:space="preserve">1. Khởi động trang web.
2. Hiển thị trang chủ.
3.Chọn văn bản đi
4. Nhập văn bản bất kì không tồn tại trong hệ thống
5.Nhấn vào Buttonr "Lọc" </t>
  </si>
  <si>
    <t>Nhập văn bản đi không tồn tại trong danh sách văn bản đi vào ô lọc theo số hiệu</t>
  </si>
  <si>
    <t>Nhập văn bản đi tồn tại trong danh sách văn bản đi vào ô lọc theo số hiệu hoặc chọn loại văn bản</t>
  </si>
  <si>
    <t xml:space="preserve">1. Khởi động trang web.
2. Hiển thị trang chủ.
3.Chọn văn bản đi
4. Nhập văn bản bất kì tồn tại trong hệ thống
5.Nhấn vào Buttonr "Lọc" </t>
  </si>
  <si>
    <t>FUNCTION_SHOW Tìm kiếm và lọc văn bản đi</t>
  </si>
  <si>
    <t>GUI - TK_LVBD01</t>
  </si>
  <si>
    <t>GUI - TK_LVBD02</t>
  </si>
  <si>
    <t>GUI - TK_LVBD03</t>
  </si>
  <si>
    <t>GUI - TK_LVBD04</t>
  </si>
  <si>
    <t>GUI - TK_LVBD05</t>
  </si>
  <si>
    <t>GUI - TK_LVBD06</t>
  </si>
  <si>
    <t>GUI - TK_LVBD07</t>
  </si>
  <si>
    <t>GUI - TK_LVBD08</t>
  </si>
  <si>
    <t>GUI - TK_LVBD09</t>
  </si>
  <si>
    <t>GUI - TK_LVBD10</t>
  </si>
  <si>
    <t>GUI - TK_LVBD11</t>
  </si>
  <si>
    <t>GUI - TK_LVBD12</t>
  </si>
  <si>
    <t>GUI - TK_LVBD13</t>
  </si>
  <si>
    <t>FUNC-TK_LVBD01</t>
  </si>
  <si>
    <t>FUNC-TK_LVBD02</t>
  </si>
  <si>
    <t>FUNC-TK_LVBD03</t>
  </si>
  <si>
    <t>FUNC-TK_LVBD04</t>
  </si>
  <si>
    <t>FUNC-TK_LVBD05</t>
  </si>
  <si>
    <t>FUNC-TK_LVBD06</t>
  </si>
  <si>
    <t>FUNC-TK_LVBD07</t>
  </si>
  <si>
    <t>24/11/2025</t>
  </si>
  <si>
    <t>24/11/2026</t>
  </si>
  <si>
    <t>24/11/2027</t>
  </si>
  <si>
    <t>24/11/2028</t>
  </si>
  <si>
    <t>24/11/2029</t>
  </si>
  <si>
    <t>Lọc chi tiết  văn bản đến</t>
  </si>
  <si>
    <t>Cập Nhật Chức Vụ</t>
  </si>
  <si>
    <t xml:space="preserve">Thêm Chức Vụ </t>
  </si>
  <si>
    <t>GUI-SHOW01</t>
  </si>
  <si>
    <t>Kiểm tra hiển thị giao diện</t>
  </si>
  <si>
    <t>Giao diện hiển thị đầy đủ các thành phần: dropdown "Chọn Khối", "Chọn Phòng Ban", và các nút [Thêm], [Quay Lại].</t>
  </si>
  <si>
    <t>GUI-SHOW02</t>
  </si>
  <si>
    <t>GUI-SHOW03</t>
  </si>
  <si>
    <t>GUI-SHOW04</t>
  </si>
  <si>
    <t>GUI-SHOW05</t>
  </si>
  <si>
    <t>[Chọn Khối] dropdown</t>
  </si>
  <si>
    <t>[Chọn Phòng Ban]</t>
  </si>
  <si>
    <t>[Quay Lại] Buton</t>
  </si>
  <si>
    <t>Người dùng có quyền truy cập chức năng quản lý chữ ký số</t>
  </si>
  <si>
    <t>-Text:White
-Status:enable</t>
  </si>
  <si>
    <t>-Text:Black
-Status:enable</t>
  </si>
  <si>
    <t>FUNC_TC_001</t>
  </si>
  <si>
    <t>Sinh khóa cho người dùng được chọn.</t>
  </si>
  <si>
    <t>Admin chọn người dùng, nhấn nút "Sinh khóa".</t>
  </si>
  <si>
    <t>Người dùng đã chọn và chưa được cấp chữ ký số.</t>
  </si>
  <si>
    <t>Khóa công khai và khóa bí mật được sinh tự động.</t>
  </si>
  <si>
    <t>Khóa được tạo thành công.</t>
  </si>
  <si>
    <t>FUNC_TC_002</t>
  </si>
  <si>
    <t>Lưu khóa vào cơ sở dữ liệu sau khi tạo.</t>
  </si>
  <si>
    <t>Admin nhấn nút "Tạo khóa" sau khi sinh khóa.</t>
  </si>
  <si>
    <t>Khóa công khai và khóa bí mật đã được sinh.</t>
  </si>
  <si>
    <t>Khóa được lưu trữ vào cơ sở dữ liệu.</t>
  </si>
  <si>
    <t>Khóa được lưu thành công.</t>
  </si>
  <si>
    <t>FUNC_TC_003</t>
  </si>
  <si>
    <t>Thay đổi trạng thái chữ ký số của người dùng thành "Đã cấp".</t>
  </si>
  <si>
    <t>Sau khi lưu khóa thành công, hệ thống tự động cập nhật trạng thái.</t>
  </si>
  <si>
    <t>Khóa đã được tạo và lưu thành công.</t>
  </si>
  <si>
    <t>Trạng thái chữ ký số của người dùng sẽ thay đổi từ "Chưa cấp" sang "Đã cấp".</t>
  </si>
  <si>
    <t>Trạng thái thay đổi đúng.</t>
  </si>
  <si>
    <t>FUNC_TC_004</t>
  </si>
  <si>
    <t>Thông báo "Cấp chữ ký số thành công".</t>
  </si>
  <si>
    <t>Sau khi hoàn thành tạo khóa và lưu vào cơ sở dữ liệu.</t>
  </si>
  <si>
    <t>Quá trình tạo và lưu khóa đã hoàn tất.</t>
  </si>
  <si>
    <t>Thông báo "Cấp chữ ký số thành công" hiển thị.</t>
  </si>
  <si>
    <t>Hiển thị thông báo thành công.</t>
  </si>
  <si>
    <t>FUNC_TC_005</t>
  </si>
  <si>
    <t>Không có thay đổi khi người dùng thoát mà không lưu khóa.</t>
  </si>
  <si>
    <t>Người dùng thoát mà không nhấn "Tạo khóa".</t>
  </si>
  <si>
    <t>Admin đã đăng nhập và đang quản lý chữ ký số.</t>
  </si>
  <si>
    <t>Không có thay đổi trong hệ thống, trạng thái chữ ký số vẫn "Chưa cấp".</t>
  </si>
  <si>
    <t>Không có thay đổi trạng thái.</t>
  </si>
  <si>
    <t>Tải tài liệu, mẫu văn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</si>
</sst>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yy"/>
    <numFmt numFmtId="166" formatCode="0;[Red]0"/>
  </numFmts>
  <fonts count="50">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sz val="12"/>
      <name val="Times New Roman"/>
      <family val="1"/>
    </font>
    <font>
      <sz val="10"/>
      <color indexed="63"/>
      <name val="Times New Roman"/>
      <family val="1"/>
    </font>
    <font>
      <b/>
      <sz val="13"/>
      <name val="Times New Roman"/>
      <family val="1"/>
    </font>
    <font>
      <b/>
      <sz val="14"/>
      <name val="Times New Roman"/>
      <family val="1"/>
    </font>
    <font>
      <b/>
      <sz val="18"/>
      <name val="Times New Roman"/>
      <family val="1"/>
    </font>
    <font>
      <b/>
      <sz val="24"/>
      <name val="Times New Roman"/>
      <family val="1"/>
    </font>
    <font>
      <b/>
      <sz val="14"/>
      <color indexed="9"/>
      <name val="Times New Roman"/>
      <family val="1"/>
    </font>
    <font>
      <b/>
      <sz val="16"/>
      <color indexed="9"/>
      <name val="Times New Roman"/>
      <family val="1"/>
    </font>
    <font>
      <sz val="14"/>
      <name val="Times New Roman"/>
      <family val="1"/>
    </font>
    <font>
      <sz val="16"/>
      <name val="Times New Roman"/>
      <family val="1"/>
    </font>
    <font>
      <b/>
      <sz val="12"/>
      <name val="Times New Roman"/>
      <family val="1"/>
    </font>
    <font>
      <sz val="12"/>
      <color theme="1"/>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b/>
      <sz val="18"/>
      <color indexed="9"/>
      <name val="Times New Roman"/>
      <family val="1"/>
    </font>
    <font>
      <sz val="18"/>
      <name val="Times New Roman"/>
      <family val="1"/>
    </font>
    <font>
      <b/>
      <sz val="14"/>
      <color rgb="FFFFFFFF"/>
      <name val="Times New Roman"/>
      <family val="1"/>
    </font>
    <font>
      <b/>
      <sz val="18"/>
      <color rgb="FFFFFFFF"/>
      <name val="Times New Roman"/>
      <family val="1"/>
    </font>
    <font>
      <sz val="14"/>
      <color rgb="FF333333"/>
      <name val="Times New Roman"/>
      <family val="1"/>
    </font>
    <font>
      <b/>
      <sz val="16"/>
      <name val="Times New Roman"/>
      <family val="1"/>
    </font>
    <font>
      <b/>
      <sz val="12"/>
      <color theme="1"/>
      <name val="Times New Roman"/>
      <family val="1"/>
    </font>
    <font>
      <b/>
      <sz val="13"/>
      <color theme="0"/>
      <name val="Times New Roman"/>
      <family val="1"/>
    </font>
    <font>
      <b/>
      <sz val="12"/>
      <color theme="0"/>
      <name val="Times New Roman"/>
      <family val="1"/>
    </font>
    <font>
      <b/>
      <sz val="13"/>
      <color theme="0"/>
      <name val="Calibri"/>
      <family val="2"/>
      <scheme val="minor"/>
    </font>
    <font>
      <sz val="11"/>
      <color theme="0"/>
      <name val="Calibri"/>
      <family val="2"/>
      <scheme val="minor"/>
    </font>
    <font>
      <b/>
      <sz val="15"/>
      <name val="Times New Roman"/>
      <family val="1"/>
    </font>
    <font>
      <b/>
      <sz val="13"/>
      <color rgb="FF000000"/>
      <name val="Times New Roman"/>
      <family val="1"/>
    </font>
    <font>
      <sz val="13"/>
      <color theme="0"/>
      <name val="Calibri"/>
      <family val="2"/>
      <scheme val="minor"/>
    </font>
    <font>
      <sz val="13"/>
      <color rgb="FF000000"/>
      <name val="Times New Roman"/>
      <family val="1"/>
    </font>
    <font>
      <sz val="13"/>
      <color theme="1"/>
      <name val="Calibri"/>
      <family val="2"/>
      <scheme val="minor"/>
    </font>
    <font>
      <sz val="13"/>
      <color rgb="FF000000"/>
      <name val="Times New Roman"/>
      <family val="1"/>
      <charset val="1"/>
    </font>
    <font>
      <sz val="8"/>
      <name val="Calibri"/>
      <family val="2"/>
      <scheme val="minor"/>
    </font>
    <font>
      <u/>
      <sz val="11"/>
      <color theme="10"/>
      <name val="Calibri"/>
      <family val="2"/>
      <scheme val="minor"/>
    </font>
    <font>
      <sz val="13"/>
      <color rgb="FFFF0000"/>
      <name val="Times New Roman"/>
      <family val="1"/>
    </font>
    <font>
      <sz val="13"/>
      <color rgb="FF000000"/>
      <name val="Times New Roman"/>
      <charset val="1"/>
    </font>
    <font>
      <sz val="13"/>
      <color theme="1"/>
      <name val="Times New Roman"/>
      <family val="1"/>
      <charset val="1"/>
    </font>
  </fonts>
  <fills count="11">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rgb="FFFFFFFF"/>
        <bgColor rgb="FFFFFFCC"/>
      </patternFill>
    </fill>
  </fills>
  <borders count="41">
    <border>
      <left/>
      <right/>
      <top/>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hair">
        <color indexed="8"/>
      </right>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indexed="64"/>
      </right>
      <top/>
      <bottom style="thin">
        <color indexed="64"/>
      </bottom>
      <diagonal/>
    </border>
    <border>
      <left style="thin">
        <color auto="1"/>
      </left>
      <right/>
      <top/>
      <bottom style="thin">
        <color auto="1"/>
      </bottom>
      <diagonal/>
    </border>
    <border>
      <left/>
      <right/>
      <top/>
      <bottom style="thin">
        <color indexed="64"/>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46" fillId="0" borderId="0" applyNumberFormat="0" applyFill="0" applyBorder="0" applyAlignment="0" applyProtection="0"/>
  </cellStyleXfs>
  <cellXfs count="264">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9" fillId="0" borderId="0" xfId="0" applyFont="1"/>
    <xf numFmtId="0" fontId="13" fillId="0" borderId="0" xfId="0" applyFont="1"/>
    <xf numFmtId="0" fontId="8" fillId="0" borderId="0" xfId="0" applyFont="1" applyAlignment="1">
      <alignment horizontal="left" vertical="top" wrapText="1"/>
    </xf>
    <xf numFmtId="0" fontId="10" fillId="0" borderId="3" xfId="0" applyFont="1" applyBorder="1"/>
    <xf numFmtId="0" fontId="6" fillId="0" borderId="0" xfId="0" applyFont="1"/>
    <xf numFmtId="0" fontId="5" fillId="0" borderId="14" xfId="1" applyFont="1" applyBorder="1" applyAlignment="1" applyProtection="1">
      <alignment horizontal="center"/>
    </xf>
    <xf numFmtId="166" fontId="5" fillId="0" borderId="14" xfId="2" applyNumberFormat="1" applyFont="1" applyBorder="1" applyAlignment="1" applyProtection="1">
      <alignment horizontal="center"/>
    </xf>
    <xf numFmtId="1" fontId="5" fillId="0" borderId="14" xfId="2" applyNumberFormat="1" applyFont="1" applyBorder="1" applyAlignment="1" applyProtection="1">
      <alignment horizontal="center"/>
    </xf>
    <xf numFmtId="0" fontId="5" fillId="3" borderId="0" xfId="1" applyFont="1" applyFill="1" applyBorder="1" applyAlignment="1" applyProtection="1">
      <alignment horizontal="center"/>
    </xf>
    <xf numFmtId="0" fontId="4" fillId="3" borderId="5" xfId="1" applyFont="1" applyFill="1" applyBorder="1" applyAlignment="1" applyProtection="1"/>
    <xf numFmtId="0" fontId="14" fillId="3" borderId="6" xfId="1" applyFont="1" applyFill="1" applyBorder="1" applyAlignment="1" applyProtection="1">
      <alignment horizontal="center"/>
    </xf>
    <xf numFmtId="0" fontId="27" fillId="3" borderId="7" xfId="1" applyFont="1" applyFill="1" applyBorder="1" applyAlignment="1" applyProtection="1">
      <alignment horizontal="center"/>
    </xf>
    <xf numFmtId="0" fontId="2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27" fillId="3" borderId="0" xfId="2" applyFont="1" applyFill="1" applyBorder="1" applyAlignment="1" applyProtection="1">
      <alignment horizontal="center"/>
    </xf>
    <xf numFmtId="0" fontId="5" fillId="0" borderId="0" xfId="1" applyFont="1" applyBorder="1" applyAlignment="1" applyProtection="1"/>
    <xf numFmtId="0" fontId="14" fillId="0" borderId="8" xfId="1" applyFont="1" applyBorder="1" applyAlignment="1" applyProtection="1">
      <alignment horizontal="left"/>
    </xf>
    <xf numFmtId="0" fontId="5" fillId="0" borderId="9" xfId="1" applyFont="1" applyBorder="1" applyAlignment="1" applyProtection="1"/>
    <xf numFmtId="0" fontId="5" fillId="0" borderId="8" xfId="1" applyFont="1" applyBorder="1" applyAlignment="1" applyProtection="1"/>
    <xf numFmtId="2" fontId="14" fillId="0" borderId="4"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4" fillId="0" borderId="10" xfId="1" applyFont="1" applyBorder="1" applyAlignment="1" applyProtection="1">
      <alignment horizontal="left"/>
    </xf>
    <xf numFmtId="0" fontId="5" fillId="0" borderId="11" xfId="1" applyFont="1" applyBorder="1" applyAlignment="1" applyProtection="1"/>
    <xf numFmtId="0" fontId="5" fillId="0" borderId="12" xfId="1" applyFont="1" applyBorder="1" applyAlignment="1" applyProtection="1"/>
    <xf numFmtId="2" fontId="14" fillId="0" borderId="13" xfId="1" applyNumberFormat="1" applyFont="1" applyBorder="1" applyAlignment="1" applyProtection="1">
      <alignment horizontal="right" wrapText="1"/>
    </xf>
    <xf numFmtId="0" fontId="12" fillId="0" borderId="0" xfId="0" applyFont="1"/>
    <xf numFmtId="0" fontId="23" fillId="0" borderId="0" xfId="0" applyFont="1"/>
    <xf numFmtId="0" fontId="20" fillId="0" borderId="0" xfId="0" applyFont="1" applyAlignment="1">
      <alignment horizontal="center" vertical="top"/>
    </xf>
    <xf numFmtId="164" fontId="20" fillId="0" borderId="0" xfId="0" applyNumberFormat="1" applyFont="1"/>
    <xf numFmtId="0" fontId="20" fillId="0" borderId="0" xfId="0" applyFont="1"/>
    <xf numFmtId="9" fontId="27" fillId="3" borderId="15" xfId="2" applyFont="1" applyFill="1" applyBorder="1" applyAlignment="1" applyProtection="1">
      <alignment horizontal="center"/>
    </xf>
    <xf numFmtId="0" fontId="5" fillId="0" borderId="15" xfId="1" applyFont="1" applyBorder="1" applyAlignment="1" applyProtection="1">
      <alignment horizontal="center" wrapText="1"/>
    </xf>
    <xf numFmtId="0" fontId="6" fillId="0" borderId="14" xfId="0" applyFont="1" applyBorder="1" applyAlignment="1">
      <alignment horizontal="center"/>
    </xf>
    <xf numFmtId="0" fontId="22" fillId="4" borderId="2" xfId="0" applyFont="1" applyFill="1" applyBorder="1" applyAlignment="1">
      <alignment horizontal="left" vertical="center"/>
    </xf>
    <xf numFmtId="0" fontId="22" fillId="0" borderId="16" xfId="0" applyFont="1" applyBorder="1" applyAlignment="1">
      <alignment horizontal="left" vertical="center"/>
    </xf>
    <xf numFmtId="0" fontId="22" fillId="0" borderId="2" xfId="0" applyFont="1" applyBorder="1" applyAlignment="1">
      <alignment horizontal="left" vertical="center"/>
    </xf>
    <xf numFmtId="0" fontId="12" fillId="0" borderId="0" xfId="0" applyFont="1" applyAlignment="1">
      <alignment horizontal="left" vertical="center"/>
    </xf>
    <xf numFmtId="0" fontId="29" fillId="0" borderId="0" xfId="0" applyFont="1"/>
    <xf numFmtId="0" fontId="18" fillId="0" borderId="0" xfId="0" applyFont="1" applyAlignment="1">
      <alignment horizontal="center" vertical="center"/>
    </xf>
    <xf numFmtId="0" fontId="5" fillId="0" borderId="0" xfId="1" applyFont="1" applyBorder="1" applyAlignment="1" applyProtection="1">
      <alignment horizontal="right"/>
    </xf>
    <xf numFmtId="0" fontId="14" fillId="9" borderId="0" xfId="0" applyFont="1" applyFill="1" applyAlignment="1">
      <alignment vertical="center"/>
    </xf>
    <xf numFmtId="0" fontId="5" fillId="2" borderId="14" xfId="1" applyFont="1" applyFill="1" applyBorder="1" applyAlignment="1" applyProtection="1">
      <alignment horizontal="center"/>
    </xf>
    <xf numFmtId="0" fontId="4" fillId="2" borderId="14" xfId="1" applyFont="1" applyFill="1" applyBorder="1" applyAlignment="1" applyProtection="1"/>
    <xf numFmtId="166" fontId="4" fillId="2" borderId="14" xfId="1" applyNumberFormat="1" applyFont="1" applyFill="1" applyBorder="1" applyAlignment="1" applyProtection="1">
      <alignment horizontal="center"/>
    </xf>
    <xf numFmtId="0" fontId="28" fillId="2" borderId="14" xfId="0" applyFont="1" applyFill="1" applyBorder="1"/>
    <xf numFmtId="0" fontId="6" fillId="0" borderId="14" xfId="0" applyFont="1" applyBorder="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center" vertical="center" wrapText="1"/>
    </xf>
    <xf numFmtId="0" fontId="0" fillId="0" borderId="18" xfId="0" applyBorder="1"/>
    <xf numFmtId="14" fontId="44" fillId="0" borderId="19" xfId="0" applyNumberFormat="1" applyFont="1" applyBorder="1" applyAlignment="1">
      <alignment horizontal="center" vertical="center"/>
    </xf>
    <xf numFmtId="0" fontId="6" fillId="0" borderId="14" xfId="0" applyFont="1" applyBorder="1"/>
    <xf numFmtId="0" fontId="6" fillId="0" borderId="20" xfId="0" applyFont="1" applyBorder="1" applyAlignment="1">
      <alignment horizontal="left" vertical="center"/>
    </xf>
    <xf numFmtId="0" fontId="5" fillId="0" borderId="21" xfId="1" applyFont="1" applyBorder="1" applyAlignment="1" applyProtection="1">
      <alignment horizontal="center" wrapText="1"/>
    </xf>
    <xf numFmtId="0" fontId="42" fillId="0" borderId="21" xfId="0" applyFont="1" applyBorder="1" applyAlignment="1">
      <alignment horizontal="left" vertical="center" wrapText="1"/>
    </xf>
    <xf numFmtId="0" fontId="42" fillId="0" borderId="21" xfId="0" applyFont="1" applyBorder="1" applyAlignment="1">
      <alignment horizontal="left" vertical="center"/>
    </xf>
    <xf numFmtId="0" fontId="42" fillId="10" borderId="21" xfId="0" applyFont="1" applyFill="1" applyBorder="1" applyAlignment="1">
      <alignment horizontal="left" vertical="center" wrapText="1"/>
    </xf>
    <xf numFmtId="0" fontId="6" fillId="3" borderId="0" xfId="0" applyFont="1" applyFill="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center" vertical="top"/>
    </xf>
    <xf numFmtId="14" fontId="6" fillId="0" borderId="0" xfId="0" applyNumberFormat="1" applyFont="1" applyAlignment="1">
      <alignment horizontal="center" vertical="top" wrapText="1"/>
    </xf>
    <xf numFmtId="165" fontId="6" fillId="0" borderId="0" xfId="0" applyNumberFormat="1" applyFont="1" applyAlignment="1">
      <alignment horizontal="center" vertical="top" wrapText="1"/>
    </xf>
    <xf numFmtId="0" fontId="24" fillId="4" borderId="22" xfId="0" applyFont="1" applyFill="1" applyBorder="1" applyAlignment="1">
      <alignment horizontal="left" vertical="center"/>
    </xf>
    <xf numFmtId="0" fontId="24" fillId="4" borderId="23" xfId="0" applyFont="1" applyFill="1" applyBorder="1" applyAlignment="1">
      <alignment horizontal="left" vertical="center"/>
    </xf>
    <xf numFmtId="0" fontId="24" fillId="4" borderId="21" xfId="0" applyFont="1" applyFill="1" applyBorder="1" applyAlignment="1">
      <alignment horizontal="left" vertical="center"/>
    </xf>
    <xf numFmtId="0" fontId="48" fillId="0" borderId="0" xfId="0" applyFont="1"/>
    <xf numFmtId="0" fontId="19" fillId="2" borderId="24" xfId="0" applyFont="1" applyFill="1" applyBorder="1" applyAlignment="1">
      <alignment horizontal="center" vertical="center"/>
    </xf>
    <xf numFmtId="0" fontId="42" fillId="0" borderId="14" xfId="0" applyFont="1" applyBorder="1" applyAlignment="1">
      <alignment horizontal="center" vertical="center"/>
    </xf>
    <xf numFmtId="0" fontId="5" fillId="0" borderId="23" xfId="1" applyFont="1" applyBorder="1" applyAlignment="1" applyProtection="1"/>
    <xf numFmtId="0" fontId="5" fillId="0" borderId="23" xfId="1" applyFont="1" applyBorder="1" applyProtection="1">
      <alignment vertical="center"/>
    </xf>
    <xf numFmtId="0" fontId="5" fillId="0" borderId="23" xfId="1" applyFont="1" applyBorder="1" applyAlignment="1" applyProtection="1">
      <alignment horizontal="center" wrapText="1"/>
    </xf>
    <xf numFmtId="0" fontId="6" fillId="3" borderId="14" xfId="3" applyFont="1" applyFill="1" applyBorder="1" applyAlignment="1">
      <alignment horizontal="left" vertical="center" wrapText="1"/>
    </xf>
    <xf numFmtId="0" fontId="6" fillId="0" borderId="14" xfId="0" applyFont="1" applyBorder="1" applyAlignment="1">
      <alignment vertical="center" wrapText="1"/>
    </xf>
    <xf numFmtId="0" fontId="6" fillId="0" borderId="14" xfId="0" quotePrefix="1" applyFont="1" applyBorder="1" applyAlignment="1">
      <alignment vertical="center" wrapText="1"/>
    </xf>
    <xf numFmtId="0" fontId="44" fillId="0" borderId="19" xfId="0" applyFont="1" applyBorder="1" applyAlignment="1">
      <alignment horizontal="center" vertical="center"/>
    </xf>
    <xf numFmtId="0" fontId="6" fillId="0" borderId="14" xfId="0" applyFont="1" applyBorder="1" applyAlignment="1">
      <alignment wrapText="1"/>
    </xf>
    <xf numFmtId="0" fontId="19" fillId="2" borderId="28" xfId="0" applyFont="1" applyFill="1" applyBorder="1" applyAlignment="1">
      <alignment horizontal="center" vertical="center"/>
    </xf>
    <xf numFmtId="0" fontId="14" fillId="0" borderId="32" xfId="1" applyFont="1" applyBorder="1" applyAlignment="1" applyProtection="1">
      <alignment horizontal="center" vertical="center"/>
    </xf>
    <xf numFmtId="0" fontId="14" fillId="0" borderId="32" xfId="1" applyFont="1" applyBorder="1" applyAlignment="1" applyProtection="1">
      <alignment horizontal="center"/>
    </xf>
    <xf numFmtId="0" fontId="14" fillId="0" borderId="32" xfId="1" applyFont="1" applyBorder="1" applyAlignment="1" applyProtection="1">
      <alignment horizontal="center" vertical="top"/>
    </xf>
    <xf numFmtId="0" fontId="6" fillId="0" borderId="32" xfId="0" applyFont="1" applyBorder="1" applyAlignment="1">
      <alignment horizontal="center"/>
    </xf>
    <xf numFmtId="0" fontId="14" fillId="0" borderId="28" xfId="1" applyFont="1" applyBorder="1" applyProtection="1">
      <alignment vertical="center"/>
    </xf>
    <xf numFmtId="0" fontId="25" fillId="0" borderId="28" xfId="1" applyFont="1" applyBorder="1" applyAlignment="1" applyProtection="1">
      <alignment vertical="top" wrapText="1"/>
    </xf>
    <xf numFmtId="0" fontId="5" fillId="0" borderId="28" xfId="1" applyFont="1" applyBorder="1" applyAlignment="1" applyProtection="1">
      <alignment wrapText="1"/>
    </xf>
    <xf numFmtId="0" fontId="14" fillId="0" borderId="36" xfId="1" applyFont="1" applyBorder="1" applyProtection="1">
      <alignment vertical="center"/>
    </xf>
    <xf numFmtId="0" fontId="25" fillId="0" borderId="36" xfId="1" applyFont="1" applyBorder="1" applyAlignment="1" applyProtection="1">
      <alignment vertical="top" wrapText="1"/>
    </xf>
    <xf numFmtId="0" fontId="14" fillId="0" borderId="36" xfId="1" applyFont="1" applyBorder="1" applyAlignment="1" applyProtection="1"/>
    <xf numFmtId="0" fontId="26" fillId="0" borderId="36" xfId="1" applyFont="1" applyBorder="1" applyAlignment="1" applyProtection="1"/>
    <xf numFmtId="0" fontId="4" fillId="2" borderId="36" xfId="1" applyFont="1" applyFill="1" applyBorder="1" applyAlignment="1" applyProtection="1">
      <alignment horizontal="center" vertical="center"/>
    </xf>
    <xf numFmtId="0" fontId="4" fillId="2" borderId="36" xfId="1" applyFont="1" applyFill="1" applyBorder="1" applyAlignment="1" applyProtection="1">
      <alignment horizontal="center" vertical="center" wrapText="1"/>
    </xf>
    <xf numFmtId="0" fontId="21" fillId="0" borderId="32" xfId="0" applyFont="1" applyBorder="1" applyAlignment="1">
      <alignment horizontal="center"/>
    </xf>
    <xf numFmtId="0" fontId="21" fillId="0" borderId="32" xfId="0" applyFont="1" applyBorder="1" applyAlignment="1">
      <alignment vertical="center" wrapText="1"/>
    </xf>
    <xf numFmtId="0" fontId="5" fillId="0" borderId="36" xfId="1" applyFont="1" applyBorder="1" applyAlignment="1" applyProtection="1">
      <alignment horizontal="center"/>
    </xf>
    <xf numFmtId="166" fontId="5" fillId="0" borderId="36" xfId="2" applyNumberFormat="1" applyFont="1" applyBorder="1" applyAlignment="1" applyProtection="1">
      <alignment horizontal="center"/>
    </xf>
    <xf numFmtId="1" fontId="5" fillId="0" borderId="36" xfId="2" applyNumberFormat="1" applyFont="1" applyBorder="1" applyAlignment="1" applyProtection="1">
      <alignment horizontal="center"/>
    </xf>
    <xf numFmtId="0" fontId="21" fillId="0" borderId="28" xfId="0" applyFont="1" applyBorder="1" applyAlignment="1">
      <alignment horizontal="center"/>
    </xf>
    <xf numFmtId="0" fontId="21" fillId="0" borderId="28" xfId="0" applyFont="1" applyBorder="1" applyAlignment="1">
      <alignment vertical="center" wrapText="1"/>
    </xf>
    <xf numFmtId="0" fontId="21" fillId="0" borderId="37" xfId="0" applyFont="1" applyBorder="1" applyAlignment="1">
      <alignment horizontal="center"/>
    </xf>
    <xf numFmtId="0" fontId="21" fillId="0" borderId="37" xfId="0" applyFont="1" applyBorder="1" applyAlignment="1">
      <alignment vertical="center" wrapText="1"/>
    </xf>
    <xf numFmtId="0" fontId="42" fillId="0" borderId="40" xfId="0" applyFont="1" applyBorder="1" applyAlignment="1">
      <alignment horizontal="left" vertical="center" wrapText="1"/>
    </xf>
    <xf numFmtId="0" fontId="42" fillId="0" borderId="40" xfId="0" applyFont="1" applyBorder="1" applyAlignment="1">
      <alignment horizontal="left" vertical="center"/>
    </xf>
    <xf numFmtId="0" fontId="42" fillId="10" borderId="40" xfId="0" applyFont="1" applyFill="1" applyBorder="1" applyAlignment="1">
      <alignment horizontal="left" vertical="center" wrapText="1"/>
    </xf>
    <xf numFmtId="0" fontId="42" fillId="0" borderId="40" xfId="0" applyFont="1" applyBorder="1" applyAlignment="1">
      <alignment horizontal="center" vertical="center"/>
    </xf>
    <xf numFmtId="0" fontId="6" fillId="0" borderId="38" xfId="0" applyFont="1" applyBorder="1" applyAlignment="1">
      <alignment horizontal="center" vertical="center"/>
    </xf>
    <xf numFmtId="165" fontId="6" fillId="0" borderId="40" xfId="0" applyNumberFormat="1" applyFont="1" applyBorder="1" applyAlignment="1">
      <alignment horizontal="center" vertical="center" wrapText="1"/>
    </xf>
    <xf numFmtId="0" fontId="20" fillId="0" borderId="14" xfId="0" applyFont="1" applyBorder="1"/>
    <xf numFmtId="0" fontId="18" fillId="2" borderId="14" xfId="0" applyFont="1" applyFill="1" applyBorder="1" applyAlignment="1">
      <alignment horizontal="center" vertical="center"/>
    </xf>
    <xf numFmtId="0" fontId="18" fillId="2" borderId="14" xfId="0" applyFont="1" applyFill="1" applyBorder="1" applyAlignment="1">
      <alignment horizontal="center" vertical="top" wrapText="1"/>
    </xf>
    <xf numFmtId="0" fontId="15" fillId="0" borderId="14" xfId="0" applyFont="1" applyBorder="1"/>
    <xf numFmtId="0" fontId="5" fillId="0" borderId="14" xfId="1" applyFont="1" applyBorder="1" applyAlignment="1" applyProtection="1">
      <alignment horizontal="right"/>
    </xf>
    <xf numFmtId="0" fontId="35" fillId="8" borderId="14" xfId="0" applyFont="1" applyFill="1" applyBorder="1" applyAlignment="1">
      <alignment horizontal="center" vertical="center"/>
    </xf>
    <xf numFmtId="164" fontId="35" fillId="8" borderId="14" xfId="0" applyNumberFormat="1" applyFont="1" applyFill="1" applyBorder="1" applyAlignment="1">
      <alignment horizontal="center" vertical="center"/>
    </xf>
    <xf numFmtId="0" fontId="35" fillId="7" borderId="14" xfId="0" applyFont="1" applyFill="1" applyBorder="1"/>
    <xf numFmtId="0" fontId="6" fillId="0" borderId="14" xfId="0" applyFont="1" applyBorder="1" applyAlignment="1">
      <alignment horizontal="center" vertical="center" wrapText="1"/>
    </xf>
    <xf numFmtId="14" fontId="6" fillId="0" borderId="14" xfId="0" applyNumberFormat="1" applyFont="1" applyBorder="1" applyAlignment="1">
      <alignment horizontal="center" vertical="center" wrapText="1"/>
    </xf>
    <xf numFmtId="165" fontId="6" fillId="0" borderId="14" xfId="0" applyNumberFormat="1" applyFont="1" applyBorder="1" applyAlignment="1">
      <alignment horizontal="center" vertical="center" wrapText="1"/>
    </xf>
    <xf numFmtId="0" fontId="6" fillId="3" borderId="14" xfId="0" applyFont="1" applyFill="1" applyBorder="1" applyAlignment="1">
      <alignment horizontal="left" vertical="center" wrapText="1"/>
    </xf>
    <xf numFmtId="0" fontId="24" fillId="0" borderId="14" xfId="0" applyFont="1" applyBorder="1" applyAlignment="1">
      <alignment horizontal="left" vertical="center"/>
    </xf>
    <xf numFmtId="0" fontId="6" fillId="3" borderId="14" xfId="0" applyFont="1" applyFill="1" applyBorder="1" applyAlignment="1">
      <alignment horizontal="left" vertical="top" wrapText="1"/>
    </xf>
    <xf numFmtId="0" fontId="6" fillId="0" borderId="14" xfId="0" applyFont="1" applyBorder="1" applyAlignment="1">
      <alignment horizontal="left" vertical="top" wrapText="1"/>
    </xf>
    <xf numFmtId="0" fontId="6" fillId="0" borderId="14" xfId="0" applyFont="1" applyBorder="1" applyAlignment="1">
      <alignment horizontal="center" vertical="top"/>
    </xf>
    <xf numFmtId="0" fontId="31" fillId="5" borderId="14" xfId="0" applyFont="1" applyFill="1" applyBorder="1"/>
    <xf numFmtId="0" fontId="30" fillId="5" borderId="14" xfId="0" applyFont="1" applyFill="1" applyBorder="1" applyAlignment="1">
      <alignment horizontal="center" vertical="center"/>
    </xf>
    <xf numFmtId="0" fontId="30" fillId="5" borderId="14" xfId="0" applyFont="1" applyFill="1" applyBorder="1" applyAlignment="1">
      <alignment horizontal="center" vertical="center" wrapText="1"/>
    </xf>
    <xf numFmtId="0" fontId="20" fillId="0" borderId="14" xfId="0" applyFont="1" applyBorder="1" applyAlignment="1">
      <alignment horizontal="right" vertical="top" wrapText="1"/>
    </xf>
    <xf numFmtId="0" fontId="36" fillId="8" borderId="14" xfId="0" applyFont="1" applyFill="1" applyBorder="1" applyAlignment="1">
      <alignment horizontal="center" vertical="center"/>
    </xf>
    <xf numFmtId="164" fontId="36" fillId="8" borderId="14" xfId="0" applyNumberFormat="1" applyFont="1" applyFill="1" applyBorder="1" applyAlignment="1">
      <alignment horizontal="center" vertical="center"/>
    </xf>
    <xf numFmtId="0" fontId="42" fillId="0" borderId="14" xfId="0" applyFont="1" applyBorder="1" applyAlignment="1">
      <alignment horizontal="left" vertical="center"/>
    </xf>
    <xf numFmtId="14" fontId="6" fillId="0" borderId="14" xfId="0" applyNumberFormat="1" applyFont="1" applyBorder="1" applyAlignment="1">
      <alignment horizontal="center" vertical="center"/>
    </xf>
    <xf numFmtId="0" fontId="6" fillId="0" borderId="14" xfId="0" applyFont="1" applyBorder="1" applyAlignment="1">
      <alignment horizontal="left" vertical="center"/>
    </xf>
    <xf numFmtId="0" fontId="6" fillId="0" borderId="14" xfId="0" applyFont="1" applyBorder="1" applyAlignment="1">
      <alignment horizontal="left" vertical="center" wrapText="1"/>
    </xf>
    <xf numFmtId="0" fontId="0" fillId="0" borderId="14" xfId="0" applyBorder="1" applyAlignment="1">
      <alignment vertical="center"/>
    </xf>
    <xf numFmtId="0" fontId="35" fillId="5" borderId="14" xfId="0" applyFont="1" applyFill="1" applyBorder="1" applyAlignment="1">
      <alignment vertical="center"/>
    </xf>
    <xf numFmtId="0" fontId="6" fillId="0" borderId="14" xfId="0" applyFont="1" applyBorder="1" applyAlignment="1">
      <alignment vertical="center"/>
    </xf>
    <xf numFmtId="0" fontId="35" fillId="5" borderId="14" xfId="0" applyFont="1" applyFill="1" applyBorder="1" applyAlignment="1">
      <alignment horizontal="center" vertical="center"/>
    </xf>
    <xf numFmtId="0" fontId="35" fillId="5" borderId="14" xfId="0" applyFont="1" applyFill="1" applyBorder="1" applyAlignment="1">
      <alignment horizontal="center" vertical="center" wrapText="1"/>
    </xf>
    <xf numFmtId="0" fontId="24" fillId="0" borderId="14" xfId="0" applyFont="1" applyBorder="1" applyAlignment="1">
      <alignment vertical="center"/>
    </xf>
    <xf numFmtId="0" fontId="32" fillId="0" borderId="14" xfId="0" applyFont="1" applyBorder="1"/>
    <xf numFmtId="0" fontId="43" fillId="0" borderId="14" xfId="0" applyFont="1" applyBorder="1" applyAlignment="1">
      <alignment vertical="center"/>
    </xf>
    <xf numFmtId="0" fontId="44" fillId="0" borderId="14" xfId="0" applyFont="1" applyBorder="1" applyAlignment="1">
      <alignment horizontal="center" vertical="center"/>
    </xf>
    <xf numFmtId="0" fontId="43" fillId="0" borderId="14" xfId="0" applyFont="1" applyBorder="1"/>
    <xf numFmtId="0" fontId="6" fillId="3" borderId="14" xfId="3" applyFont="1" applyFill="1" applyBorder="1" applyAlignment="1">
      <alignment horizontal="left" vertical="top" wrapText="1"/>
    </xf>
    <xf numFmtId="0" fontId="6" fillId="3" borderId="14" xfId="3" applyFont="1" applyFill="1" applyBorder="1" applyAlignment="1">
      <alignment horizontal="center" vertical="center" wrapText="1"/>
    </xf>
    <xf numFmtId="0" fontId="42" fillId="0" borderId="14" xfId="0" applyFont="1" applyBorder="1" applyAlignment="1">
      <alignment horizontal="left" vertical="center" wrapText="1"/>
    </xf>
    <xf numFmtId="0" fontId="44" fillId="0" borderId="0" xfId="0" applyFont="1" applyAlignment="1">
      <alignment horizontal="center" vertical="center"/>
    </xf>
    <xf numFmtId="0" fontId="42" fillId="0" borderId="38" xfId="0" applyFont="1" applyBorder="1" applyAlignment="1">
      <alignment horizontal="left" vertical="center" wrapText="1"/>
    </xf>
    <xf numFmtId="0" fontId="6" fillId="0" borderId="39" xfId="0" applyFont="1" applyBorder="1" applyAlignment="1">
      <alignment vertical="center"/>
    </xf>
    <xf numFmtId="0" fontId="6" fillId="0" borderId="39" xfId="0" applyFont="1" applyBorder="1" applyAlignment="1">
      <alignment wrapText="1"/>
    </xf>
    <xf numFmtId="0" fontId="6" fillId="0" borderId="39" xfId="0" applyFont="1" applyBorder="1" applyAlignment="1">
      <alignment horizontal="left" vertical="center"/>
    </xf>
    <xf numFmtId="0" fontId="6" fillId="0" borderId="39" xfId="0" applyFont="1" applyBorder="1" applyAlignment="1">
      <alignment horizontal="center" vertical="center" wrapText="1"/>
    </xf>
    <xf numFmtId="0" fontId="42" fillId="0" borderId="39" xfId="0" applyFont="1" applyBorder="1" applyAlignment="1">
      <alignment horizontal="left" vertical="center" wrapText="1"/>
    </xf>
    <xf numFmtId="0" fontId="6" fillId="0" borderId="40" xfId="0" applyFont="1" applyBorder="1" applyAlignment="1">
      <alignment wrapText="1"/>
    </xf>
    <xf numFmtId="0" fontId="35" fillId="7" borderId="14" xfId="0" applyFont="1" applyFill="1" applyBorder="1" applyAlignment="1">
      <alignment horizontal="center" vertical="center"/>
    </xf>
    <xf numFmtId="0" fontId="49" fillId="0" borderId="0" xfId="0" applyFont="1"/>
    <xf numFmtId="0" fontId="15" fillId="0" borderId="14" xfId="1" applyFont="1" applyBorder="1" applyAlignment="1" applyProtection="1">
      <alignment horizontal="center" vertical="center"/>
    </xf>
    <xf numFmtId="0" fontId="15" fillId="0" borderId="14" xfId="0" applyFont="1" applyBorder="1" applyAlignment="1">
      <alignment horizontal="center" vertical="center"/>
    </xf>
    <xf numFmtId="0" fontId="15" fillId="0" borderId="14" xfId="0" applyFont="1" applyBorder="1" applyAlignment="1">
      <alignment horizontal="center" vertical="center" wrapText="1"/>
    </xf>
    <xf numFmtId="14" fontId="6" fillId="0" borderId="14" xfId="0" applyNumberFormat="1" applyFont="1" applyBorder="1" applyAlignment="1">
      <alignment horizontal="center" vertical="top" wrapText="1"/>
    </xf>
    <xf numFmtId="165" fontId="6" fillId="0" borderId="14" xfId="0" applyNumberFormat="1" applyFont="1" applyBorder="1" applyAlignment="1">
      <alignment horizontal="center" vertical="top" wrapText="1"/>
    </xf>
    <xf numFmtId="0" fontId="6" fillId="3" borderId="14" xfId="0" applyFont="1" applyFill="1" applyBorder="1" applyAlignment="1">
      <alignment horizontal="center" vertical="center" wrapText="1"/>
    </xf>
    <xf numFmtId="0" fontId="5" fillId="0" borderId="14" xfId="4" applyFont="1" applyBorder="1" applyAlignment="1">
      <alignment horizontal="center" vertical="center" wrapText="1"/>
    </xf>
    <xf numFmtId="0" fontId="5" fillId="0" borderId="14" xfId="4" applyFont="1" applyBorder="1" applyAlignment="1">
      <alignment horizontal="center"/>
    </xf>
    <xf numFmtId="0" fontId="5" fillId="0" borderId="14" xfId="4" applyFont="1" applyBorder="1" applyAlignment="1">
      <alignment horizontal="center" vertical="center"/>
    </xf>
    <xf numFmtId="0" fontId="47" fillId="0" borderId="40" xfId="0" applyFont="1" applyBorder="1" applyAlignment="1">
      <alignment horizontal="left" vertical="center"/>
    </xf>
    <xf numFmtId="14" fontId="44" fillId="0" borderId="14" xfId="0" applyNumberFormat="1" applyFont="1" applyBorder="1" applyAlignment="1">
      <alignment horizontal="center" vertical="center"/>
    </xf>
    <xf numFmtId="0" fontId="42" fillId="3" borderId="14" xfId="3" applyFont="1" applyFill="1" applyBorder="1" applyAlignment="1">
      <alignment horizontal="left" vertical="center" wrapText="1"/>
    </xf>
    <xf numFmtId="0" fontId="35" fillId="8" borderId="14" xfId="0" applyFont="1" applyFill="1" applyBorder="1" applyAlignment="1">
      <alignment horizontal="left" vertical="top" wrapText="1"/>
    </xf>
    <xf numFmtId="14" fontId="6" fillId="0" borderId="14" xfId="0" applyNumberFormat="1" applyFont="1" applyBorder="1" applyAlignment="1">
      <alignment horizontal="left" vertical="top" wrapText="1"/>
    </xf>
    <xf numFmtId="165" fontId="6" fillId="0" borderId="14" xfId="0" applyNumberFormat="1" applyFont="1" applyBorder="1" applyAlignment="1">
      <alignment horizontal="left" vertical="top" wrapText="1"/>
    </xf>
    <xf numFmtId="0" fontId="6" fillId="0" borderId="14" xfId="0" quotePrefix="1" applyFont="1" applyBorder="1" applyAlignment="1">
      <alignment horizontal="left" vertical="top" wrapText="1"/>
    </xf>
    <xf numFmtId="0" fontId="35" fillId="7" borderId="14" xfId="0" applyFont="1" applyFill="1" applyBorder="1" applyAlignment="1">
      <alignment horizontal="left" vertical="top" wrapText="1"/>
    </xf>
    <xf numFmtId="164" fontId="35" fillId="8" borderId="14" xfId="0" applyNumberFormat="1" applyFont="1" applyFill="1" applyBorder="1" applyAlignment="1">
      <alignment horizontal="left" vertical="top" wrapText="1"/>
    </xf>
    <xf numFmtId="0" fontId="24" fillId="4" borderId="14" xfId="0" applyFont="1" applyFill="1" applyBorder="1" applyAlignment="1">
      <alignment horizontal="left" vertical="top" wrapText="1"/>
    </xf>
    <xf numFmtId="0" fontId="5" fillId="0" borderId="14" xfId="0" applyFont="1" applyBorder="1" applyAlignment="1">
      <alignment horizontal="center" vertical="center"/>
    </xf>
    <xf numFmtId="0" fontId="6" fillId="0" borderId="14" xfId="0" applyFont="1" applyBorder="1" applyAlignment="1">
      <alignment horizontal="center" vertical="center"/>
    </xf>
    <xf numFmtId="0" fontId="17" fillId="0" borderId="1" xfId="0" applyFont="1" applyBorder="1" applyAlignment="1">
      <alignment horizontal="center" vertical="center"/>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32" xfId="0" applyFont="1" applyBorder="1" applyAlignment="1">
      <alignment horizontal="center"/>
    </xf>
    <xf numFmtId="0" fontId="14" fillId="0" borderId="32" xfId="1" applyFont="1" applyBorder="1" applyAlignment="1" applyProtection="1">
      <alignment horizontal="left"/>
    </xf>
    <xf numFmtId="0" fontId="14" fillId="0" borderId="33" xfId="1" applyFont="1" applyBorder="1" applyAlignment="1" applyProtection="1">
      <alignment horizontal="center" vertical="top"/>
    </xf>
    <xf numFmtId="0" fontId="14" fillId="0" borderId="34" xfId="1" applyFont="1" applyBorder="1" applyAlignment="1" applyProtection="1">
      <alignment horizontal="center" vertical="top"/>
    </xf>
    <xf numFmtId="0" fontId="14" fillId="0" borderId="35" xfId="1" applyFont="1" applyBorder="1" applyAlignment="1" applyProtection="1">
      <alignment horizontal="center" vertical="top"/>
    </xf>
    <xf numFmtId="0" fontId="24" fillId="0" borderId="33" xfId="0" applyFont="1" applyBorder="1" applyAlignment="1">
      <alignment horizontal="center"/>
    </xf>
    <xf numFmtId="0" fontId="24" fillId="0" borderId="34" xfId="0" applyFont="1" applyBorder="1" applyAlignment="1">
      <alignment horizontal="center"/>
    </xf>
    <xf numFmtId="0" fontId="24" fillId="0" borderId="35" xfId="0" applyFont="1" applyBorder="1" applyAlignment="1">
      <alignment horizontal="center"/>
    </xf>
    <xf numFmtId="0" fontId="7" fillId="0" borderId="0" xfId="1" applyFont="1" applyBorder="1" applyAlignment="1" applyProtection="1">
      <alignment horizontal="center"/>
    </xf>
    <xf numFmtId="0" fontId="14" fillId="0" borderId="32" xfId="1" applyFont="1" applyBorder="1" applyAlignment="1" applyProtection="1">
      <alignment horizontal="center"/>
    </xf>
    <xf numFmtId="164" fontId="14" fillId="0" borderId="36" xfId="1" applyNumberFormat="1" applyFont="1" applyBorder="1" applyAlignment="1" applyProtection="1">
      <alignment horizontal="center" vertical="center"/>
    </xf>
    <xf numFmtId="0" fontId="14" fillId="0" borderId="36" xfId="1" applyFont="1" applyBorder="1" applyAlignment="1" applyProtection="1">
      <alignment horizontal="center" vertical="center" wrapText="1"/>
    </xf>
    <xf numFmtId="0" fontId="25" fillId="0" borderId="28" xfId="1" applyFont="1" applyBorder="1" applyAlignment="1" applyProtection="1">
      <alignment vertical="top" wrapText="1"/>
    </xf>
    <xf numFmtId="0" fontId="14" fillId="0" borderId="36" xfId="1" applyFont="1" applyBorder="1" applyAlignment="1" applyProtection="1">
      <alignment horizontal="center" vertical="center"/>
    </xf>
    <xf numFmtId="15" fontId="6" fillId="0" borderId="33" xfId="0" applyNumberFormat="1" applyFont="1" applyBorder="1" applyAlignment="1">
      <alignment horizontal="center"/>
    </xf>
    <xf numFmtId="15" fontId="6" fillId="0" borderId="34" xfId="0" applyNumberFormat="1" applyFont="1" applyBorder="1" applyAlignment="1">
      <alignment horizontal="center"/>
    </xf>
    <xf numFmtId="15" fontId="6" fillId="0" borderId="35" xfId="0" applyNumberFormat="1" applyFont="1" applyBorder="1" applyAlignment="1">
      <alignment horizontal="center"/>
    </xf>
    <xf numFmtId="0" fontId="24" fillId="4" borderId="14" xfId="0" applyFont="1" applyFill="1" applyBorder="1" applyAlignment="1">
      <alignment horizontal="left" vertical="center"/>
    </xf>
    <xf numFmtId="0" fontId="39" fillId="0" borderId="38" xfId="0" applyFont="1" applyBorder="1" applyAlignment="1">
      <alignment horizontal="center"/>
    </xf>
    <xf numFmtId="0" fontId="33" fillId="0" borderId="39" xfId="0" applyFont="1" applyBorder="1" applyAlignment="1">
      <alignment horizontal="center"/>
    </xf>
    <xf numFmtId="0" fontId="33" fillId="0" borderId="40" xfId="0" applyFont="1" applyBorder="1" applyAlignment="1">
      <alignment horizontal="center"/>
    </xf>
    <xf numFmtId="0" fontId="29" fillId="0" borderId="38" xfId="0" applyFont="1" applyBorder="1" applyAlignment="1">
      <alignment horizontal="center"/>
    </xf>
    <xf numFmtId="0" fontId="29" fillId="0" borderId="39" xfId="0" applyFont="1" applyBorder="1" applyAlignment="1">
      <alignment horizontal="center"/>
    </xf>
    <xf numFmtId="0" fontId="29" fillId="0" borderId="40" xfId="0" applyFont="1" applyBorder="1" applyAlignment="1">
      <alignment horizontal="center"/>
    </xf>
    <xf numFmtId="0" fontId="35" fillId="8" borderId="14" xfId="0" applyFont="1" applyFill="1" applyBorder="1" applyAlignment="1">
      <alignment horizontal="center" vertical="center"/>
    </xf>
    <xf numFmtId="0" fontId="35" fillId="8" borderId="14" xfId="0" applyFont="1" applyFill="1" applyBorder="1" applyAlignment="1">
      <alignment horizontal="center" vertical="center" wrapText="1"/>
    </xf>
    <xf numFmtId="0" fontId="35" fillId="7" borderId="14" xfId="0" applyFont="1" applyFill="1" applyBorder="1" applyAlignment="1">
      <alignment horizontal="center"/>
    </xf>
    <xf numFmtId="0" fontId="34" fillId="6" borderId="38" xfId="0" applyFont="1" applyFill="1" applyBorder="1" applyAlignment="1">
      <alignment horizontal="left" vertical="center"/>
    </xf>
    <xf numFmtId="0" fontId="30" fillId="5" borderId="14" xfId="0" applyFont="1" applyFill="1" applyBorder="1" applyAlignment="1">
      <alignment horizontal="center" vertical="center"/>
    </xf>
    <xf numFmtId="0" fontId="20" fillId="0" borderId="14" xfId="0" applyFont="1" applyBorder="1" applyAlignment="1">
      <alignment horizontal="center"/>
    </xf>
    <xf numFmtId="0" fontId="36" fillId="8" borderId="14" xfId="0" applyFont="1" applyFill="1" applyBorder="1" applyAlignment="1">
      <alignment horizontal="center" vertical="center"/>
    </xf>
    <xf numFmtId="0" fontId="36" fillId="8" borderId="14" xfId="0" applyFont="1" applyFill="1" applyBorder="1" applyAlignment="1">
      <alignment horizontal="center" vertical="center" wrapText="1"/>
    </xf>
    <xf numFmtId="0" fontId="16" fillId="0" borderId="39" xfId="0" applyFont="1" applyBorder="1" applyAlignment="1">
      <alignment horizontal="center"/>
    </xf>
    <xf numFmtId="0" fontId="16" fillId="0" borderId="40" xfId="0" applyFont="1" applyBorder="1" applyAlignment="1">
      <alignment horizontal="center"/>
    </xf>
    <xf numFmtId="0" fontId="38" fillId="7" borderId="14" xfId="0" applyFont="1" applyFill="1" applyBorder="1" applyAlignment="1">
      <alignment horizontal="center"/>
    </xf>
    <xf numFmtId="0" fontId="37" fillId="7" borderId="14" xfId="0" applyFont="1" applyFill="1" applyBorder="1" applyAlignment="1">
      <alignment horizontal="center"/>
    </xf>
    <xf numFmtId="0" fontId="24" fillId="4" borderId="22" xfId="0" applyFont="1" applyFill="1" applyBorder="1" applyAlignment="1">
      <alignment horizontal="left" vertical="center"/>
    </xf>
    <xf numFmtId="0" fontId="24" fillId="4" borderId="23" xfId="0" applyFont="1" applyFill="1" applyBorder="1" applyAlignment="1">
      <alignment horizontal="left" vertical="center"/>
    </xf>
    <xf numFmtId="0" fontId="24" fillId="4" borderId="21" xfId="0" applyFont="1" applyFill="1" applyBorder="1" applyAlignment="1">
      <alignment horizontal="left" vertical="center"/>
    </xf>
    <xf numFmtId="0" fontId="24" fillId="0" borderId="14" xfId="0" applyFont="1" applyBorder="1" applyAlignment="1">
      <alignment horizontal="left" vertical="center"/>
    </xf>
    <xf numFmtId="0" fontId="6" fillId="0" borderId="14" xfId="0" applyFont="1" applyBorder="1" applyAlignment="1">
      <alignment horizontal="left" vertical="center"/>
    </xf>
    <xf numFmtId="0" fontId="37" fillId="7" borderId="14" xfId="0" applyFont="1" applyFill="1" applyBorder="1" applyAlignment="1">
      <alignment horizontal="center" vertical="center"/>
    </xf>
    <xf numFmtId="0" fontId="35" fillId="7" borderId="14" xfId="0" applyFont="1" applyFill="1" applyBorder="1" applyAlignment="1">
      <alignment horizontal="center" vertical="center"/>
    </xf>
    <xf numFmtId="0" fontId="38" fillId="7" borderId="14" xfId="0" applyFont="1" applyFill="1" applyBorder="1" applyAlignment="1">
      <alignment horizontal="center" vertical="center"/>
    </xf>
    <xf numFmtId="0" fontId="34" fillId="6" borderId="39" xfId="0" applyFont="1" applyFill="1" applyBorder="1" applyAlignment="1">
      <alignment horizontal="left" vertical="center"/>
    </xf>
    <xf numFmtId="0" fontId="34" fillId="6" borderId="40" xfId="0" applyFont="1" applyFill="1" applyBorder="1" applyAlignment="1">
      <alignment horizontal="left" vertical="center"/>
    </xf>
    <xf numFmtId="0" fontId="24" fillId="4" borderId="38" xfId="0" applyFont="1" applyFill="1" applyBorder="1" applyAlignment="1">
      <alignment horizontal="left" vertical="center"/>
    </xf>
    <xf numFmtId="0" fontId="24" fillId="4" borderId="39" xfId="0" applyFont="1" applyFill="1" applyBorder="1" applyAlignment="1">
      <alignment horizontal="left" vertical="center"/>
    </xf>
    <xf numFmtId="0" fontId="24" fillId="4" borderId="40" xfId="0" applyFont="1" applyFill="1" applyBorder="1" applyAlignment="1">
      <alignment horizontal="left" vertical="center"/>
    </xf>
    <xf numFmtId="0" fontId="0" fillId="0" borderId="0" xfId="0"/>
    <xf numFmtId="0" fontId="29" fillId="0" borderId="14" xfId="0" applyFont="1" applyBorder="1" applyAlignment="1">
      <alignment horizontal="center"/>
    </xf>
    <xf numFmtId="0" fontId="41" fillId="7" borderId="14" xfId="0" applyFont="1" applyFill="1" applyBorder="1" applyAlignment="1">
      <alignment horizontal="center" vertical="center"/>
    </xf>
    <xf numFmtId="0" fontId="24" fillId="6" borderId="14" xfId="0" applyFont="1" applyFill="1" applyBorder="1" applyAlignment="1">
      <alignment horizontal="left" vertical="center"/>
    </xf>
    <xf numFmtId="0" fontId="24" fillId="4" borderId="38" xfId="0" applyFont="1" applyFill="1" applyBorder="1" applyAlignment="1">
      <alignment horizontal="left" vertical="center" wrapText="1"/>
    </xf>
    <xf numFmtId="0" fontId="24" fillId="4" borderId="39" xfId="0" applyFont="1" applyFill="1" applyBorder="1" applyAlignment="1">
      <alignment horizontal="left" vertical="center" wrapText="1"/>
    </xf>
    <xf numFmtId="0" fontId="24" fillId="4" borderId="40" xfId="0" applyFont="1" applyFill="1" applyBorder="1" applyAlignment="1">
      <alignment horizontal="left" vertical="center" wrapText="1"/>
    </xf>
    <xf numFmtId="0" fontId="24" fillId="4" borderId="17" xfId="0" applyFont="1" applyFill="1" applyBorder="1" applyAlignment="1">
      <alignment horizontal="left" vertical="center"/>
    </xf>
    <xf numFmtId="0" fontId="41" fillId="7" borderId="14" xfId="0" applyFont="1" applyFill="1" applyBorder="1" applyAlignment="1">
      <alignment horizontal="center"/>
    </xf>
    <xf numFmtId="0" fontId="24" fillId="6" borderId="20" xfId="0" applyFont="1" applyFill="1" applyBorder="1" applyAlignment="1">
      <alignment horizontal="left" vertical="center"/>
    </xf>
    <xf numFmtId="0" fontId="24" fillId="4" borderId="14" xfId="0" applyFont="1" applyFill="1" applyBorder="1" applyAlignment="1">
      <alignment horizontal="left"/>
    </xf>
    <xf numFmtId="0" fontId="24" fillId="4" borderId="20" xfId="0" applyFont="1" applyFill="1" applyBorder="1" applyAlignment="1">
      <alignment horizontal="left"/>
    </xf>
    <xf numFmtId="0" fontId="35" fillId="8" borderId="14" xfId="0" applyFont="1" applyFill="1" applyBorder="1" applyAlignment="1">
      <alignment horizontal="left" vertical="top" wrapText="1"/>
    </xf>
    <xf numFmtId="0" fontId="35" fillId="7" borderId="14" xfId="0" applyFont="1" applyFill="1" applyBorder="1" applyAlignment="1">
      <alignment horizontal="left" vertical="top" wrapText="1"/>
    </xf>
    <xf numFmtId="0" fontId="24" fillId="4" borderId="14" xfId="0" applyFont="1" applyFill="1" applyBorder="1" applyAlignment="1">
      <alignment horizontal="left" vertical="top" wrapText="1"/>
    </xf>
    <xf numFmtId="0" fontId="40" fillId="0" borderId="38" xfId="0" applyFont="1" applyBorder="1" applyAlignment="1">
      <alignment horizontal="left"/>
    </xf>
    <xf numFmtId="0" fontId="16" fillId="0" borderId="39" xfId="0" applyFont="1" applyBorder="1" applyAlignment="1">
      <alignment horizontal="left"/>
    </xf>
    <xf numFmtId="0" fontId="16" fillId="0" borderId="40" xfId="0" applyFont="1" applyBorder="1" applyAlignment="1">
      <alignment horizontal="left"/>
    </xf>
    <xf numFmtId="0" fontId="40" fillId="0" borderId="38" xfId="0" applyFont="1" applyBorder="1" applyAlignment="1">
      <alignment horizontal="center"/>
    </xf>
    <xf numFmtId="0" fontId="5" fillId="0" borderId="39" xfId="0" applyFont="1" applyBorder="1" applyAlignment="1">
      <alignment horizontal="center"/>
    </xf>
    <xf numFmtId="0" fontId="5" fillId="0" borderId="40" xfId="0" applyFont="1" applyBorder="1" applyAlignment="1">
      <alignment horizontal="center"/>
    </xf>
  </cellXfs>
  <cellStyles count="5">
    <cellStyle name="Hyperlink" xfId="4" builtinId="8"/>
    <cellStyle name="Normal" xfId="0" builtinId="0"/>
    <cellStyle name="Normal 10" xfId="1" xr:uid="{00000000-0005-0000-0000-000001000000}"/>
    <cellStyle name="Normal_Sheet1" xfId="3" xr:uid="{00000000-0005-0000-0000-000002000000}"/>
    <cellStyle name="Percent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5</xdr:row>
      <xdr:rowOff>57150</xdr:rowOff>
    </xdr:from>
    <xdr:to>
      <xdr:col>5</xdr:col>
      <xdr:colOff>4256314</xdr:colOff>
      <xdr:row>9</xdr:row>
      <xdr:rowOff>381000</xdr:rowOff>
    </xdr:to>
    <xdr:pic>
      <xdr:nvPicPr>
        <xdr:cNvPr id="2" name="Picture 1">
          <a:extLst>
            <a:ext uri="{FF2B5EF4-FFF2-40B4-BE49-F238E27FC236}">
              <a16:creationId xmlns:a16="http://schemas.microsoft.com/office/drawing/2014/main" id="{1E16795B-E8A4-9ADC-91B0-BCB29B0B7123}"/>
            </a:ext>
          </a:extLst>
        </xdr:cNvPr>
        <xdr:cNvPicPr>
          <a:picLocks noChangeAspect="1"/>
        </xdr:cNvPicPr>
      </xdr:nvPicPr>
      <xdr:blipFill>
        <a:blip xmlns:r="http://schemas.openxmlformats.org/officeDocument/2006/relationships" r:embed="rId1"/>
        <a:stretch>
          <a:fillRect/>
        </a:stretch>
      </xdr:blipFill>
      <xdr:spPr>
        <a:xfrm>
          <a:off x="1733550" y="1333500"/>
          <a:ext cx="14125575" cy="63531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807720</xdr:colOff>
      <xdr:row>5</xdr:row>
      <xdr:rowOff>80526</xdr:rowOff>
    </xdr:from>
    <xdr:to>
      <xdr:col>3</xdr:col>
      <xdr:colOff>927825</xdr:colOff>
      <xdr:row>19</xdr:row>
      <xdr:rowOff>115091</xdr:rowOff>
    </xdr:to>
    <xdr:pic>
      <xdr:nvPicPr>
        <xdr:cNvPr id="3" name="Picture 2">
          <a:extLst>
            <a:ext uri="{FF2B5EF4-FFF2-40B4-BE49-F238E27FC236}">
              <a16:creationId xmlns:a16="http://schemas.microsoft.com/office/drawing/2014/main" id="{8E198D75-5BFB-C6C6-AD78-95DC02E2ADB6}"/>
            </a:ext>
          </a:extLst>
        </xdr:cNvPr>
        <xdr:cNvPicPr>
          <a:picLocks noChangeAspect="1"/>
        </xdr:cNvPicPr>
      </xdr:nvPicPr>
      <xdr:blipFill>
        <a:blip xmlns:r="http://schemas.openxmlformats.org/officeDocument/2006/relationships" r:embed="rId1"/>
        <a:stretch>
          <a:fillRect/>
        </a:stretch>
      </xdr:blipFill>
      <xdr:spPr>
        <a:xfrm>
          <a:off x="807720" y="1330206"/>
          <a:ext cx="5427163" cy="24958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1176647</xdr:colOff>
      <xdr:row>5</xdr:row>
      <xdr:rowOff>64325</xdr:rowOff>
    </xdr:from>
    <xdr:to>
      <xdr:col>4</xdr:col>
      <xdr:colOff>4262898</xdr:colOff>
      <xdr:row>19</xdr:row>
      <xdr:rowOff>97516</xdr:rowOff>
    </xdr:to>
    <xdr:pic>
      <xdr:nvPicPr>
        <xdr:cNvPr id="2" name="Picture 1">
          <a:extLst>
            <a:ext uri="{FF2B5EF4-FFF2-40B4-BE49-F238E27FC236}">
              <a16:creationId xmlns:a16="http://schemas.microsoft.com/office/drawing/2014/main" id="{8BBA94B2-3C8F-7855-F23A-1FF5724F4A66}"/>
            </a:ext>
          </a:extLst>
        </xdr:cNvPr>
        <xdr:cNvPicPr>
          <a:picLocks noChangeAspect="1"/>
        </xdr:cNvPicPr>
      </xdr:nvPicPr>
      <xdr:blipFill>
        <a:blip xmlns:r="http://schemas.openxmlformats.org/officeDocument/2006/relationships" r:embed="rId1"/>
        <a:stretch>
          <a:fillRect/>
        </a:stretch>
      </xdr:blipFill>
      <xdr:spPr>
        <a:xfrm>
          <a:off x="6801592" y="1560616"/>
          <a:ext cx="6025510" cy="2734827"/>
        </a:xfrm>
        <a:prstGeom prst="rect">
          <a:avLst/>
        </a:prstGeom>
      </xdr:spPr>
    </xdr:pic>
    <xdr:clientData/>
  </xdr:twoCellAnchor>
  <xdr:twoCellAnchor editAs="oneCell">
    <xdr:from>
      <xdr:col>8</xdr:col>
      <xdr:colOff>0</xdr:colOff>
      <xdr:row>3</xdr:row>
      <xdr:rowOff>0</xdr:rowOff>
    </xdr:from>
    <xdr:to>
      <xdr:col>8</xdr:col>
      <xdr:colOff>304800</xdr:colOff>
      <xdr:row>4</xdr:row>
      <xdr:rowOff>76200</xdr:rowOff>
    </xdr:to>
    <xdr:sp macro="" textlink="">
      <xdr:nvSpPr>
        <xdr:cNvPr id="11265" name="AutoShape 1">
          <a:extLst>
            <a:ext uri="{FF2B5EF4-FFF2-40B4-BE49-F238E27FC236}">
              <a16:creationId xmlns:a16="http://schemas.microsoft.com/office/drawing/2014/main" id="{824834C8-A2DF-0141-3EE5-2AC58F0C78FE}"/>
            </a:ext>
          </a:extLst>
        </xdr:cNvPr>
        <xdr:cNvSpPr>
          <a:spLocks noChangeAspect="1" noChangeArrowheads="1"/>
        </xdr:cNvSpPr>
      </xdr:nvSpPr>
      <xdr:spPr bwMode="auto">
        <a:xfrm>
          <a:off x="9204960" y="1021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xdr:row>
      <xdr:rowOff>0</xdr:rowOff>
    </xdr:from>
    <xdr:to>
      <xdr:col>7</xdr:col>
      <xdr:colOff>304800</xdr:colOff>
      <xdr:row>4</xdr:row>
      <xdr:rowOff>76200</xdr:rowOff>
    </xdr:to>
    <xdr:sp macro="" textlink="">
      <xdr:nvSpPr>
        <xdr:cNvPr id="11266" name="AutoShape 2">
          <a:extLst>
            <a:ext uri="{FF2B5EF4-FFF2-40B4-BE49-F238E27FC236}">
              <a16:creationId xmlns:a16="http://schemas.microsoft.com/office/drawing/2014/main" id="{EB34958C-ED4C-6CCC-46D9-451E28362258}"/>
            </a:ext>
          </a:extLst>
        </xdr:cNvPr>
        <xdr:cNvSpPr>
          <a:spLocks noChangeAspect="1" noChangeArrowheads="1"/>
        </xdr:cNvSpPr>
      </xdr:nvSpPr>
      <xdr:spPr bwMode="auto">
        <a:xfrm>
          <a:off x="8115300" y="1021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106680</xdr:rowOff>
    </xdr:to>
    <xdr:sp macro="" textlink="">
      <xdr:nvSpPr>
        <xdr:cNvPr id="11268" name="AutoShape 4">
          <a:extLst>
            <a:ext uri="{FF2B5EF4-FFF2-40B4-BE49-F238E27FC236}">
              <a16:creationId xmlns:a16="http://schemas.microsoft.com/office/drawing/2014/main" id="{095778E5-0BF7-A882-260D-F82CE07016C9}"/>
            </a:ext>
          </a:extLst>
        </xdr:cNvPr>
        <xdr:cNvSpPr>
          <a:spLocks noChangeAspect="1" noChangeArrowheads="1"/>
        </xdr:cNvSpPr>
      </xdr:nvSpPr>
      <xdr:spPr bwMode="auto">
        <a:xfrm>
          <a:off x="9204960" y="2849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17</xdr:row>
      <xdr:rowOff>0</xdr:rowOff>
    </xdr:from>
    <xdr:to>
      <xdr:col>10</xdr:col>
      <xdr:colOff>304800</xdr:colOff>
      <xdr:row>18</xdr:row>
      <xdr:rowOff>106680</xdr:rowOff>
    </xdr:to>
    <xdr:sp macro="" textlink="">
      <xdr:nvSpPr>
        <xdr:cNvPr id="11270" name="AutoShape 6">
          <a:extLst>
            <a:ext uri="{FF2B5EF4-FFF2-40B4-BE49-F238E27FC236}">
              <a16:creationId xmlns:a16="http://schemas.microsoft.com/office/drawing/2014/main" id="{F7F915D5-35FE-0B3F-45AF-687123F48ED3}"/>
            </a:ext>
          </a:extLst>
        </xdr:cNvPr>
        <xdr:cNvSpPr>
          <a:spLocks noChangeAspect="1" noChangeArrowheads="1"/>
        </xdr:cNvSpPr>
      </xdr:nvSpPr>
      <xdr:spPr bwMode="auto">
        <a:xfrm>
          <a:off x="112014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812520</xdr:colOff>
      <xdr:row>5</xdr:row>
      <xdr:rowOff>138544</xdr:rowOff>
    </xdr:from>
    <xdr:to>
      <xdr:col>1</xdr:col>
      <xdr:colOff>2881195</xdr:colOff>
      <xdr:row>19</xdr:row>
      <xdr:rowOff>86985</xdr:rowOff>
    </xdr:to>
    <xdr:pic>
      <xdr:nvPicPr>
        <xdr:cNvPr id="3" name="Picture 2">
          <a:extLst>
            <a:ext uri="{FF2B5EF4-FFF2-40B4-BE49-F238E27FC236}">
              <a16:creationId xmlns:a16="http://schemas.microsoft.com/office/drawing/2014/main" id="{7F7358A2-D7B3-07A4-193C-216879581F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2520" y="1634835"/>
          <a:ext cx="5057997" cy="2650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847725</xdr:colOff>
      <xdr:row>5</xdr:row>
      <xdr:rowOff>104775</xdr:rowOff>
    </xdr:from>
    <xdr:to>
      <xdr:col>4</xdr:col>
      <xdr:colOff>68035</xdr:colOff>
      <xdr:row>28</xdr:row>
      <xdr:rowOff>66675</xdr:rowOff>
    </xdr:to>
    <xdr:pic>
      <xdr:nvPicPr>
        <xdr:cNvPr id="2" name="Ảnh 1">
          <a:extLst>
            <a:ext uri="{FF2B5EF4-FFF2-40B4-BE49-F238E27FC236}">
              <a16:creationId xmlns:a16="http://schemas.microsoft.com/office/drawing/2014/main" id="{D720A49F-F235-081B-F733-8BC2F6CBBE79}"/>
            </a:ext>
          </a:extLst>
        </xdr:cNvPr>
        <xdr:cNvPicPr>
          <a:picLocks noChangeAspect="1"/>
        </xdr:cNvPicPr>
      </xdr:nvPicPr>
      <xdr:blipFill>
        <a:blip xmlns:r="http://schemas.openxmlformats.org/officeDocument/2006/relationships" r:embed="rId1"/>
        <a:stretch>
          <a:fillRect/>
        </a:stretch>
      </xdr:blipFill>
      <xdr:spPr>
        <a:xfrm>
          <a:off x="847725" y="1628775"/>
          <a:ext cx="8410575" cy="4343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577103</xdr:colOff>
      <xdr:row>6</xdr:row>
      <xdr:rowOff>25981</xdr:rowOff>
    </xdr:from>
    <xdr:to>
      <xdr:col>3</xdr:col>
      <xdr:colOff>822128</xdr:colOff>
      <xdr:row>19</xdr:row>
      <xdr:rowOff>12561</xdr:rowOff>
    </xdr:to>
    <xdr:pic>
      <xdr:nvPicPr>
        <xdr:cNvPr id="4" name="Picture 3">
          <a:extLst>
            <a:ext uri="{FF2B5EF4-FFF2-40B4-BE49-F238E27FC236}">
              <a16:creationId xmlns:a16="http://schemas.microsoft.com/office/drawing/2014/main" id="{4CCF1B09-3436-F24E-1D49-105B31A29B63}"/>
            </a:ext>
          </a:extLst>
        </xdr:cNvPr>
        <xdr:cNvPicPr>
          <a:picLocks noChangeAspect="1"/>
        </xdr:cNvPicPr>
      </xdr:nvPicPr>
      <xdr:blipFill>
        <a:blip xmlns:r="http://schemas.openxmlformats.org/officeDocument/2006/relationships" r:embed="rId1"/>
        <a:stretch>
          <a:fillRect/>
        </a:stretch>
      </xdr:blipFill>
      <xdr:spPr>
        <a:xfrm>
          <a:off x="577103" y="1673806"/>
          <a:ext cx="5259505" cy="24630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438150</xdr:colOff>
      <xdr:row>6</xdr:row>
      <xdr:rowOff>28575</xdr:rowOff>
    </xdr:from>
    <xdr:to>
      <xdr:col>3</xdr:col>
      <xdr:colOff>2128157</xdr:colOff>
      <xdr:row>24</xdr:row>
      <xdr:rowOff>142875</xdr:rowOff>
    </xdr:to>
    <xdr:pic>
      <xdr:nvPicPr>
        <xdr:cNvPr id="2" name="Ảnh 1">
          <a:extLst>
            <a:ext uri="{FF2B5EF4-FFF2-40B4-BE49-F238E27FC236}">
              <a16:creationId xmlns:a16="http://schemas.microsoft.com/office/drawing/2014/main" id="{FE6BD9A5-3D0D-E025-47B1-E69C7515A7E7}"/>
            </a:ext>
          </a:extLst>
        </xdr:cNvPr>
        <xdr:cNvPicPr>
          <a:picLocks noChangeAspect="1"/>
        </xdr:cNvPicPr>
      </xdr:nvPicPr>
      <xdr:blipFill>
        <a:blip xmlns:r="http://schemas.openxmlformats.org/officeDocument/2006/relationships" r:embed="rId1"/>
        <a:stretch>
          <a:fillRect/>
        </a:stretch>
      </xdr:blipFill>
      <xdr:spPr>
        <a:xfrm>
          <a:off x="438150" y="1266825"/>
          <a:ext cx="6734175" cy="35433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133350</xdr:colOff>
      <xdr:row>6</xdr:row>
      <xdr:rowOff>95250</xdr:rowOff>
    </xdr:from>
    <xdr:to>
      <xdr:col>4</xdr:col>
      <xdr:colOff>1559963</xdr:colOff>
      <xdr:row>27</xdr:row>
      <xdr:rowOff>64721</xdr:rowOff>
    </xdr:to>
    <xdr:pic>
      <xdr:nvPicPr>
        <xdr:cNvPr id="2" name="Ảnh 1">
          <a:extLst>
            <a:ext uri="{FF2B5EF4-FFF2-40B4-BE49-F238E27FC236}">
              <a16:creationId xmlns:a16="http://schemas.microsoft.com/office/drawing/2014/main" id="{DF60426D-D55B-4312-83B2-5990D0AECC05}"/>
            </a:ext>
          </a:extLst>
        </xdr:cNvPr>
        <xdr:cNvPicPr>
          <a:picLocks noChangeAspect="1"/>
        </xdr:cNvPicPr>
      </xdr:nvPicPr>
      <xdr:blipFill>
        <a:blip xmlns:r="http://schemas.openxmlformats.org/officeDocument/2006/relationships" r:embed="rId1"/>
        <a:stretch>
          <a:fillRect/>
        </a:stretch>
      </xdr:blipFill>
      <xdr:spPr>
        <a:xfrm>
          <a:off x="133350" y="1800225"/>
          <a:ext cx="8836502" cy="3969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311928</xdr:colOff>
      <xdr:row>5</xdr:row>
      <xdr:rowOff>143436</xdr:rowOff>
    </xdr:from>
    <xdr:to>
      <xdr:col>3</xdr:col>
      <xdr:colOff>610710</xdr:colOff>
      <xdr:row>29</xdr:row>
      <xdr:rowOff>33171</xdr:rowOff>
    </xdr:to>
    <xdr:pic>
      <xdr:nvPicPr>
        <xdr:cNvPr id="2" name="Picture 1">
          <a:extLst>
            <a:ext uri="{FF2B5EF4-FFF2-40B4-BE49-F238E27FC236}">
              <a16:creationId xmlns:a16="http://schemas.microsoft.com/office/drawing/2014/main" id="{09ABE4A6-A08F-CF1F-C8C7-C57C46968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1928" y="1416424"/>
          <a:ext cx="6784084" cy="4192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1748118</xdr:colOff>
      <xdr:row>5</xdr:row>
      <xdr:rowOff>159663</xdr:rowOff>
    </xdr:from>
    <xdr:to>
      <xdr:col>10</xdr:col>
      <xdr:colOff>25059</xdr:colOff>
      <xdr:row>29</xdr:row>
      <xdr:rowOff>33170</xdr:rowOff>
    </xdr:to>
    <xdr:pic>
      <xdr:nvPicPr>
        <xdr:cNvPr id="3" name="Picture 2">
          <a:extLst>
            <a:ext uri="{FF2B5EF4-FFF2-40B4-BE49-F238E27FC236}">
              <a16:creationId xmlns:a16="http://schemas.microsoft.com/office/drawing/2014/main" id="{38DB2EAD-FA70-BF3E-FD48-44C50C4E56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1059" y="1432651"/>
          <a:ext cx="6788521" cy="4176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1192306</xdr:colOff>
      <xdr:row>5</xdr:row>
      <xdr:rowOff>128926</xdr:rowOff>
    </xdr:from>
    <xdr:to>
      <xdr:col>16</xdr:col>
      <xdr:colOff>539022</xdr:colOff>
      <xdr:row>29</xdr:row>
      <xdr:rowOff>43029</xdr:rowOff>
    </xdr:to>
    <xdr:pic>
      <xdr:nvPicPr>
        <xdr:cNvPr id="5" name="Picture 4">
          <a:extLst>
            <a:ext uri="{FF2B5EF4-FFF2-40B4-BE49-F238E27FC236}">
              <a16:creationId xmlns:a16="http://schemas.microsoft.com/office/drawing/2014/main" id="{42D74945-DF90-346D-D560-FA1FF90A5C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58682" y="1401914"/>
          <a:ext cx="6870549" cy="4217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161925</xdr:colOff>
      <xdr:row>5</xdr:row>
      <xdr:rowOff>114300</xdr:rowOff>
    </xdr:from>
    <xdr:to>
      <xdr:col>4</xdr:col>
      <xdr:colOff>1466850</xdr:colOff>
      <xdr:row>25</xdr:row>
      <xdr:rowOff>85725</xdr:rowOff>
    </xdr:to>
    <xdr:pic>
      <xdr:nvPicPr>
        <xdr:cNvPr id="2" name="Ảnh 1">
          <a:extLst>
            <a:ext uri="{FF2B5EF4-FFF2-40B4-BE49-F238E27FC236}">
              <a16:creationId xmlns:a16="http://schemas.microsoft.com/office/drawing/2014/main" id="{756E9CBE-F3F7-49D2-A6B5-72EF7558E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1409700"/>
          <a:ext cx="6572250"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57150</xdr:rowOff>
    </xdr:from>
    <xdr:to>
      <xdr:col>3</xdr:col>
      <xdr:colOff>582368</xdr:colOff>
      <xdr:row>28</xdr:row>
      <xdr:rowOff>123653</xdr:rowOff>
    </xdr:to>
    <xdr:pic>
      <xdr:nvPicPr>
        <xdr:cNvPr id="2" name="Ảnh 1">
          <a:extLst>
            <a:ext uri="{FF2B5EF4-FFF2-40B4-BE49-F238E27FC236}">
              <a16:creationId xmlns:a16="http://schemas.microsoft.com/office/drawing/2014/main" id="{A0EE4A91-8458-4F48-BCAC-D425C3863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875"/>
          <a:ext cx="6725993" cy="425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5</xdr:row>
      <xdr:rowOff>123554</xdr:rowOff>
    </xdr:from>
    <xdr:to>
      <xdr:col>3</xdr:col>
      <xdr:colOff>272687</xdr:colOff>
      <xdr:row>29</xdr:row>
      <xdr:rowOff>64565</xdr:rowOff>
    </xdr:to>
    <xdr:pic>
      <xdr:nvPicPr>
        <xdr:cNvPr id="2" name="Picture 1">
          <a:extLst>
            <a:ext uri="{FF2B5EF4-FFF2-40B4-BE49-F238E27FC236}">
              <a16:creationId xmlns:a16="http://schemas.microsoft.com/office/drawing/2014/main" id="{41431DC4-19B4-FB17-8986-D1A42E1CF7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390379"/>
          <a:ext cx="7529376" cy="4284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1338943</xdr:colOff>
      <xdr:row>5</xdr:row>
      <xdr:rowOff>108857</xdr:rowOff>
    </xdr:from>
    <xdr:to>
      <xdr:col>8</xdr:col>
      <xdr:colOff>528992</xdr:colOff>
      <xdr:row>28</xdr:row>
      <xdr:rowOff>65314</xdr:rowOff>
    </xdr:to>
    <xdr:pic>
      <xdr:nvPicPr>
        <xdr:cNvPr id="3" name="Picture 2">
          <a:extLst>
            <a:ext uri="{FF2B5EF4-FFF2-40B4-BE49-F238E27FC236}">
              <a16:creationId xmlns:a16="http://schemas.microsoft.com/office/drawing/2014/main" id="{2EC258B5-0E63-7CF4-538F-446F581A760D}"/>
            </a:ext>
          </a:extLst>
        </xdr:cNvPr>
        <xdr:cNvPicPr>
          <a:picLocks noChangeAspect="1"/>
        </xdr:cNvPicPr>
      </xdr:nvPicPr>
      <xdr:blipFill>
        <a:blip xmlns:r="http://schemas.openxmlformats.org/officeDocument/2006/relationships" r:embed="rId2"/>
        <a:stretch>
          <a:fillRect/>
        </a:stretch>
      </xdr:blipFill>
      <xdr:spPr>
        <a:xfrm>
          <a:off x="8882743" y="1382486"/>
          <a:ext cx="4861506" cy="42127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1038225</xdr:colOff>
      <xdr:row>5</xdr:row>
      <xdr:rowOff>38100</xdr:rowOff>
    </xdr:from>
    <xdr:to>
      <xdr:col>4</xdr:col>
      <xdr:colOff>128942</xdr:colOff>
      <xdr:row>26</xdr:row>
      <xdr:rowOff>156482</xdr:rowOff>
    </xdr:to>
    <xdr:pic>
      <xdr:nvPicPr>
        <xdr:cNvPr id="2" name="Ảnh 1">
          <a:extLst>
            <a:ext uri="{FF2B5EF4-FFF2-40B4-BE49-F238E27FC236}">
              <a16:creationId xmlns:a16="http://schemas.microsoft.com/office/drawing/2014/main" id="{EC04F3A4-C96F-48CF-9311-EE0ADE0C8170}"/>
            </a:ext>
          </a:extLst>
        </xdr:cNvPr>
        <xdr:cNvPicPr>
          <a:picLocks noChangeAspect="1"/>
        </xdr:cNvPicPr>
      </xdr:nvPicPr>
      <xdr:blipFill>
        <a:blip xmlns:r="http://schemas.openxmlformats.org/officeDocument/2006/relationships" r:embed="rId1"/>
        <a:stretch>
          <a:fillRect/>
        </a:stretch>
      </xdr:blipFill>
      <xdr:spPr>
        <a:xfrm>
          <a:off x="2466975" y="1552575"/>
          <a:ext cx="4710467" cy="41188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310243</xdr:colOff>
      <xdr:row>4</xdr:row>
      <xdr:rowOff>2177</xdr:rowOff>
    </xdr:from>
    <xdr:to>
      <xdr:col>11</xdr:col>
      <xdr:colOff>848488</xdr:colOff>
      <xdr:row>25</xdr:row>
      <xdr:rowOff>67219</xdr:rowOff>
    </xdr:to>
    <xdr:pic>
      <xdr:nvPicPr>
        <xdr:cNvPr id="3" name="Picture 2">
          <a:extLst>
            <a:ext uri="{FF2B5EF4-FFF2-40B4-BE49-F238E27FC236}">
              <a16:creationId xmlns:a16="http://schemas.microsoft.com/office/drawing/2014/main" id="{F4C9E2C4-EB87-42C1-9A1C-6B3D087FF12E}"/>
            </a:ext>
            <a:ext uri="{147F2762-F138-4A5C-976F-8EAC2B608ADB}">
              <a16:predDERef xmlns:a16="http://schemas.microsoft.com/office/drawing/2014/main" pred="{1C8B471E-E025-45A2-A9C1-D006F62F8E71}"/>
            </a:ext>
          </a:extLst>
        </xdr:cNvPr>
        <xdr:cNvPicPr>
          <a:picLocks noChangeAspect="1"/>
        </xdr:cNvPicPr>
      </xdr:nvPicPr>
      <xdr:blipFill>
        <a:blip xmlns:r="http://schemas.openxmlformats.org/officeDocument/2006/relationships" r:embed="rId1"/>
        <a:stretch>
          <a:fillRect/>
        </a:stretch>
      </xdr:blipFill>
      <xdr:spPr>
        <a:xfrm>
          <a:off x="8151223" y="1038497"/>
          <a:ext cx="4708562" cy="3951242"/>
        </a:xfrm>
        <a:prstGeom prst="rect">
          <a:avLst/>
        </a:prstGeom>
      </xdr:spPr>
    </xdr:pic>
    <xdr:clientData/>
  </xdr:twoCellAnchor>
  <xdr:twoCellAnchor editAs="oneCell">
    <xdr:from>
      <xdr:col>0</xdr:col>
      <xdr:colOff>126194</xdr:colOff>
      <xdr:row>6</xdr:row>
      <xdr:rowOff>68580</xdr:rowOff>
    </xdr:from>
    <xdr:to>
      <xdr:col>2</xdr:col>
      <xdr:colOff>2809618</xdr:colOff>
      <xdr:row>25</xdr:row>
      <xdr:rowOff>143671</xdr:rowOff>
    </xdr:to>
    <xdr:pic>
      <xdr:nvPicPr>
        <xdr:cNvPr id="4" name="Picture 3">
          <a:extLst>
            <a:ext uri="{FF2B5EF4-FFF2-40B4-BE49-F238E27FC236}">
              <a16:creationId xmlns:a16="http://schemas.microsoft.com/office/drawing/2014/main" id="{ADEE5B91-6153-51E3-8DC6-B2147A49A0C1}"/>
            </a:ext>
          </a:extLst>
        </xdr:cNvPr>
        <xdr:cNvPicPr>
          <a:picLocks noChangeAspect="1"/>
        </xdr:cNvPicPr>
      </xdr:nvPicPr>
      <xdr:blipFill>
        <a:blip xmlns:r="http://schemas.openxmlformats.org/officeDocument/2006/relationships" r:embed="rId2"/>
        <a:stretch>
          <a:fillRect/>
        </a:stretch>
      </xdr:blipFill>
      <xdr:spPr>
        <a:xfrm>
          <a:off x="126194" y="1516380"/>
          <a:ext cx="7721877" cy="35498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142875</xdr:colOff>
      <xdr:row>5</xdr:row>
      <xdr:rowOff>171450</xdr:rowOff>
    </xdr:from>
    <xdr:to>
      <xdr:col>3</xdr:col>
      <xdr:colOff>623970</xdr:colOff>
      <xdr:row>26</xdr:row>
      <xdr:rowOff>84092</xdr:rowOff>
    </xdr:to>
    <xdr:pic>
      <xdr:nvPicPr>
        <xdr:cNvPr id="3" name="Ảnh 2">
          <a:extLst>
            <a:ext uri="{FF2B5EF4-FFF2-40B4-BE49-F238E27FC236}">
              <a16:creationId xmlns:a16="http://schemas.microsoft.com/office/drawing/2014/main" id="{64422BAC-21DF-45EF-8F77-843A953CB70B}"/>
            </a:ext>
            <a:ext uri="{147F2762-F138-4A5C-976F-8EAC2B608ADB}">
              <a16:predDERef xmlns:a16="http://schemas.microsoft.com/office/drawing/2014/main" pred="{278EDE82-7E9B-41F1-9995-FDD8DBA61A44}"/>
            </a:ext>
          </a:extLst>
        </xdr:cNvPr>
        <xdr:cNvPicPr>
          <a:picLocks noChangeAspect="1"/>
        </xdr:cNvPicPr>
      </xdr:nvPicPr>
      <xdr:blipFill>
        <a:blip xmlns:r="http://schemas.openxmlformats.org/officeDocument/2006/relationships" r:embed="rId1"/>
        <a:stretch>
          <a:fillRect/>
        </a:stretch>
      </xdr:blipFill>
      <xdr:spPr>
        <a:xfrm>
          <a:off x="752475" y="1371600"/>
          <a:ext cx="4561877" cy="39131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729342</xdr:colOff>
      <xdr:row>5</xdr:row>
      <xdr:rowOff>32656</xdr:rowOff>
    </xdr:from>
    <xdr:to>
      <xdr:col>2</xdr:col>
      <xdr:colOff>1709057</xdr:colOff>
      <xdr:row>20</xdr:row>
      <xdr:rowOff>5270</xdr:rowOff>
    </xdr:to>
    <xdr:pic>
      <xdr:nvPicPr>
        <xdr:cNvPr id="3" name="Picture 2">
          <a:extLst>
            <a:ext uri="{FF2B5EF4-FFF2-40B4-BE49-F238E27FC236}">
              <a16:creationId xmlns:a16="http://schemas.microsoft.com/office/drawing/2014/main" id="{4324E5B6-875B-D2BE-A9B3-5331F748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342" y="1621970"/>
          <a:ext cx="4452258" cy="4805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opLeftCell="A3" zoomScale="115" zoomScaleNormal="115" workbookViewId="0">
      <selection activeCell="C18" sqref="C18"/>
    </sheetView>
  </sheetViews>
  <sheetFormatPr defaultColWidth="9.109375" defaultRowHeight="16.8"/>
  <cols>
    <col min="1" max="1" width="14.5546875" style="15" bestFit="1" customWidth="1"/>
    <col min="2" max="2" width="50.88671875" style="15" bestFit="1" customWidth="1"/>
    <col min="3" max="3" width="32.5546875" style="15" bestFit="1" customWidth="1"/>
    <col min="4" max="4" width="18" style="15" bestFit="1" customWidth="1"/>
    <col min="5" max="5" width="21.109375" style="15" customWidth="1"/>
    <col min="6" max="16384" width="9.109375" style="15"/>
  </cols>
  <sheetData>
    <row r="1" spans="1:5">
      <c r="A1" s="186" t="s">
        <v>0</v>
      </c>
      <c r="B1" s="186"/>
      <c r="C1" s="186"/>
      <c r="D1" s="186"/>
    </row>
    <row r="2" spans="1:5">
      <c r="A2" s="186"/>
      <c r="B2" s="186"/>
      <c r="C2" s="186"/>
      <c r="D2" s="186"/>
    </row>
    <row r="3" spans="1:5" ht="20.399999999999999">
      <c r="A3" s="87" t="s">
        <v>1</v>
      </c>
      <c r="B3" s="187" t="s">
        <v>2</v>
      </c>
      <c r="C3" s="188"/>
      <c r="D3" s="189"/>
    </row>
    <row r="4" spans="1:5" ht="20.399999999999999">
      <c r="A4" s="77"/>
      <c r="B4" s="190"/>
      <c r="C4" s="191"/>
      <c r="D4" s="192"/>
    </row>
    <row r="5" spans="1:5" ht="20.399999999999999">
      <c r="A5" s="87" t="s">
        <v>3</v>
      </c>
      <c r="B5" s="87" t="s">
        <v>4</v>
      </c>
      <c r="C5" s="87" t="s">
        <v>5</v>
      </c>
      <c r="D5" s="87" t="s">
        <v>6</v>
      </c>
    </row>
    <row r="6" spans="1:5">
      <c r="A6" s="58">
        <v>1</v>
      </c>
      <c r="B6" s="59" t="s">
        <v>7</v>
      </c>
      <c r="C6" s="171" t="s">
        <v>7</v>
      </c>
      <c r="D6" s="44">
        <v>13</v>
      </c>
      <c r="E6" s="58" t="s">
        <v>653</v>
      </c>
    </row>
    <row r="7" spans="1:5">
      <c r="A7" s="184">
        <v>2</v>
      </c>
      <c r="B7" s="193" t="s">
        <v>9</v>
      </c>
      <c r="C7" s="171" t="s">
        <v>10</v>
      </c>
      <c r="D7" s="44">
        <v>18</v>
      </c>
      <c r="E7" s="184" t="s">
        <v>11</v>
      </c>
    </row>
    <row r="8" spans="1:5">
      <c r="A8" s="184"/>
      <c r="B8" s="193"/>
      <c r="C8" s="172" t="s">
        <v>12</v>
      </c>
      <c r="D8" s="44">
        <v>11</v>
      </c>
      <c r="E8" s="184"/>
    </row>
    <row r="9" spans="1:5">
      <c r="A9" s="184"/>
      <c r="B9" s="193"/>
      <c r="C9" s="172" t="s">
        <v>13</v>
      </c>
      <c r="D9" s="44">
        <v>15</v>
      </c>
      <c r="E9" s="184"/>
    </row>
    <row r="10" spans="1:5">
      <c r="A10" s="58">
        <v>3</v>
      </c>
      <c r="B10" s="59" t="s">
        <v>14</v>
      </c>
      <c r="C10" s="171" t="s">
        <v>14</v>
      </c>
      <c r="D10" s="44">
        <v>18</v>
      </c>
      <c r="E10" s="58" t="s">
        <v>11</v>
      </c>
    </row>
    <row r="11" spans="1:5">
      <c r="A11" s="58">
        <v>4</v>
      </c>
      <c r="B11" s="57" t="s">
        <v>15</v>
      </c>
      <c r="C11" s="173" t="s">
        <v>15</v>
      </c>
      <c r="D11" s="44">
        <v>20</v>
      </c>
      <c r="E11" s="57" t="s">
        <v>11</v>
      </c>
    </row>
    <row r="12" spans="1:5">
      <c r="A12" s="57">
        <v>5</v>
      </c>
      <c r="B12" s="59" t="s">
        <v>16</v>
      </c>
      <c r="C12" s="171" t="s">
        <v>16</v>
      </c>
      <c r="D12" s="44">
        <v>24</v>
      </c>
      <c r="E12" s="58" t="s">
        <v>17</v>
      </c>
    </row>
    <row r="13" spans="1:5">
      <c r="A13" s="57">
        <v>6</v>
      </c>
      <c r="B13" s="78" t="s">
        <v>18</v>
      </c>
      <c r="C13" s="173" t="s">
        <v>18</v>
      </c>
      <c r="D13" s="44">
        <v>15</v>
      </c>
      <c r="E13" s="57" t="s">
        <v>17</v>
      </c>
    </row>
    <row r="14" spans="1:5">
      <c r="A14" s="57">
        <v>7</v>
      </c>
      <c r="B14" s="57" t="s">
        <v>19</v>
      </c>
      <c r="C14" s="173" t="s">
        <v>19</v>
      </c>
      <c r="D14" s="44">
        <v>10</v>
      </c>
      <c r="E14" s="57" t="s">
        <v>8</v>
      </c>
    </row>
    <row r="15" spans="1:5">
      <c r="A15" s="185">
        <v>8</v>
      </c>
      <c r="B15" s="184" t="s">
        <v>20</v>
      </c>
      <c r="C15" s="173" t="s">
        <v>21</v>
      </c>
      <c r="D15" s="44">
        <v>25</v>
      </c>
      <c r="E15" s="185" t="s">
        <v>22</v>
      </c>
    </row>
    <row r="16" spans="1:5">
      <c r="A16" s="185"/>
      <c r="B16" s="184"/>
      <c r="C16" s="173" t="s">
        <v>23</v>
      </c>
      <c r="D16" s="44">
        <v>15</v>
      </c>
      <c r="E16" s="185"/>
    </row>
    <row r="17" spans="1:5">
      <c r="A17" s="185"/>
      <c r="B17" s="184"/>
      <c r="C17" s="173" t="s">
        <v>24</v>
      </c>
      <c r="D17" s="44">
        <v>13</v>
      </c>
      <c r="E17" s="185"/>
    </row>
    <row r="18" spans="1:5">
      <c r="A18" s="57">
        <v>9</v>
      </c>
      <c r="B18" s="57" t="s">
        <v>747</v>
      </c>
      <c r="C18" s="173" t="s">
        <v>25</v>
      </c>
      <c r="D18" s="44">
        <v>16</v>
      </c>
      <c r="E18" s="57" t="s">
        <v>22</v>
      </c>
    </row>
    <row r="19" spans="1:5">
      <c r="D19" s="15">
        <f>SUM(D6:D18)</f>
        <v>213</v>
      </c>
    </row>
  </sheetData>
  <mergeCells count="8">
    <mergeCell ref="B15:B17"/>
    <mergeCell ref="A15:A17"/>
    <mergeCell ref="E15:E17"/>
    <mergeCell ref="A1:D2"/>
    <mergeCell ref="B3:D4"/>
    <mergeCell ref="B7:B9"/>
    <mergeCell ref="A7:A9"/>
    <mergeCell ref="E7:E9"/>
  </mergeCells>
  <hyperlinks>
    <hyperlink ref="C6" location="'Báo cáo , thống kê'!A1" display="Báo cáo, thống kê" xr:uid="{24F18BC6-896C-47B7-8071-D77DC82F0232}"/>
    <hyperlink ref="C7" location="'Danh sách chức vụ'!A1" display="Danh sách chức vụ" xr:uid="{1525B183-D034-4371-B216-94873BB9F2BB}"/>
    <hyperlink ref="C8" location="'Thêm chức vụ'!A1" display="Thêm chức vụ" xr:uid="{F6D361E9-CBBA-4845-9600-9213F002965D}"/>
    <hyperlink ref="C9" location="'Cập nhật chức vụ'!A1" display="Cập nhật chức vụ" xr:uid="{F0AEA997-A385-4910-AA7A-FE6A743A9867}"/>
    <hyperlink ref="C10" location="'tìm kiếm và lọc văn bản đến'!A1" display="Tìm kiếm và lọc văn bản đến" xr:uid="{C6B4110D-F02E-4EDC-A345-4D3FE904D980}"/>
    <hyperlink ref="C11" location="'tìm kiếm và lọc văn bản đi'!A1" display="Tìm kiếm và lọc văn bản đi" xr:uid="{C87788AD-F832-49C4-B79D-F071C0996977}"/>
    <hyperlink ref="C12" location="'Tạo văn bản đi'!A1" display="Tạo văn bản đi" xr:uid="{FC707772-B4C1-4E07-B4EF-CEFD249684AC}"/>
    <hyperlink ref="C13" location="'Xóa văn bản đi'!A1" display="Xóa văn bản đi" xr:uid="{F2A68D4E-6E9E-4168-948C-E6CBDF321E9D}"/>
    <hyperlink ref="C14" location="'Quản lý chữ ký số'!A1" display="Quản lý chữ ký số" xr:uid="{6118A924-A9D2-4FA9-87C8-658236C8EC93}"/>
    <hyperlink ref="C15" location="'Danh sách văn bản mẫu'!A1" display="Danh sách văn bản mẫu" xr:uid="{8BC0DF0C-6B45-475B-8CA9-09E22ED5F56C}"/>
    <hyperlink ref="C16" location="'Tạo văn bản mẫu'!A1" display="Tạo văn bản mẫu" xr:uid="{989DD952-8E1F-4B70-97AD-CECDE85E9FD1}"/>
    <hyperlink ref="C17" location="'Cập nhật văn bản mẫu'!A1" display="Cập nhật văn bản mẫu" xr:uid="{07D1C5CF-A5D3-4C14-9424-25498220F4DD}"/>
    <hyperlink ref="C18" location="'Tải tài liệu, văn bản mẫu'!A1" display="Lưu và tải tài liệu, mẫu văn bản" xr:uid="{4AC1621F-4292-47CC-9EEA-1647AA884DA7}"/>
  </hyperlink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513A-4FC4-4F82-B5C9-412395DCEC3F}">
  <dimension ref="A1:N50"/>
  <sheetViews>
    <sheetView topLeftCell="A32" zoomScale="70" zoomScaleNormal="70" workbookViewId="0">
      <selection activeCell="L44" sqref="L44:L50"/>
    </sheetView>
  </sheetViews>
  <sheetFormatPr defaultRowHeight="14.4"/>
  <cols>
    <col min="1" max="1" width="13.109375" bestFit="1" customWidth="1"/>
    <col min="2" max="2" width="34.21875" bestFit="1" customWidth="1"/>
    <col min="3" max="3" width="26.88671875" bestFit="1" customWidth="1"/>
    <col min="4" max="4" width="36" bestFit="1" customWidth="1"/>
    <col min="5" max="6" width="26" bestFit="1" customWidth="1"/>
    <col min="7" max="7" width="7.77734375" bestFit="1" customWidth="1"/>
    <col min="8" max="8" width="12.109375" bestFit="1" customWidth="1"/>
    <col min="9" max="9" width="4.6640625" bestFit="1" customWidth="1"/>
    <col min="10" max="10" width="7.77734375" bestFit="1" customWidth="1"/>
    <col min="11" max="11" width="12.109375" bestFit="1" customWidth="1"/>
    <col min="12" max="12" width="7.21875" bestFit="1" customWidth="1"/>
    <col min="13" max="13" width="11.33203125" bestFit="1" customWidth="1"/>
  </cols>
  <sheetData>
    <row r="1" spans="1:6" ht="17.25" customHeight="1">
      <c r="A1" s="132" t="s">
        <v>61</v>
      </c>
      <c r="B1" s="212" t="s">
        <v>2</v>
      </c>
      <c r="C1" s="226"/>
      <c r="D1" s="226"/>
      <c r="E1" s="226"/>
      <c r="F1" s="227"/>
    </row>
    <row r="2" spans="1:6" ht="22.8">
      <c r="A2" s="132" t="s">
        <v>62</v>
      </c>
      <c r="B2" s="215" t="s">
        <v>378</v>
      </c>
      <c r="C2" s="216"/>
      <c r="D2" s="216"/>
      <c r="E2" s="216"/>
      <c r="F2" s="217"/>
    </row>
    <row r="3" spans="1:6" ht="16.5" customHeight="1">
      <c r="A3" s="116"/>
      <c r="B3" s="133" t="s">
        <v>35</v>
      </c>
      <c r="C3" s="133" t="s">
        <v>36</v>
      </c>
      <c r="D3" s="133" t="s">
        <v>63</v>
      </c>
      <c r="E3" s="134" t="s">
        <v>38</v>
      </c>
      <c r="F3" s="133" t="s">
        <v>129</v>
      </c>
    </row>
    <row r="4" spans="1:6" ht="18">
      <c r="A4" s="119" t="s">
        <v>65</v>
      </c>
      <c r="B4" s="116">
        <v>14</v>
      </c>
      <c r="C4" s="116">
        <v>0</v>
      </c>
      <c r="D4" s="116">
        <v>0</v>
      </c>
      <c r="E4" s="116">
        <v>0</v>
      </c>
      <c r="F4" s="116">
        <f>B4</f>
        <v>14</v>
      </c>
    </row>
    <row r="5" spans="1:6" ht="18">
      <c r="A5" s="119" t="s">
        <v>66</v>
      </c>
      <c r="B5" s="116">
        <v>14</v>
      </c>
      <c r="C5" s="116">
        <v>0</v>
      </c>
      <c r="D5" s="116">
        <v>0</v>
      </c>
      <c r="E5" s="116">
        <v>0</v>
      </c>
      <c r="F5" s="116">
        <f>B5</f>
        <v>14</v>
      </c>
    </row>
    <row r="31" spans="1:13" ht="17.399999999999999">
      <c r="A31" s="218" t="s">
        <v>67</v>
      </c>
      <c r="B31" s="218" t="s">
        <v>6</v>
      </c>
      <c r="C31" s="218" t="s">
        <v>68</v>
      </c>
      <c r="D31" s="218" t="s">
        <v>130</v>
      </c>
      <c r="E31" s="219" t="s">
        <v>70</v>
      </c>
      <c r="F31" s="218" t="s">
        <v>71</v>
      </c>
      <c r="G31" s="235" t="s">
        <v>72</v>
      </c>
      <c r="H31" s="235"/>
      <c r="I31" s="235"/>
      <c r="J31" s="235"/>
      <c r="K31" s="235"/>
      <c r="L31" s="235"/>
      <c r="M31" s="236" t="s">
        <v>73</v>
      </c>
    </row>
    <row r="32" spans="1:13" ht="17.399999999999999">
      <c r="A32" s="218"/>
      <c r="B32" s="218"/>
      <c r="C32" s="218"/>
      <c r="D32" s="218"/>
      <c r="E32" s="219"/>
      <c r="F32" s="218"/>
      <c r="G32" s="235" t="s">
        <v>43</v>
      </c>
      <c r="H32" s="235"/>
      <c r="I32" s="235"/>
      <c r="J32" s="235" t="s">
        <v>44</v>
      </c>
      <c r="K32" s="235"/>
      <c r="L32" s="235"/>
      <c r="M32" s="245"/>
    </row>
    <row r="33" spans="1:14" ht="16.8">
      <c r="A33" s="218"/>
      <c r="B33" s="218"/>
      <c r="C33" s="218"/>
      <c r="D33" s="218"/>
      <c r="E33" s="219"/>
      <c r="F33" s="218"/>
      <c r="G33" s="121" t="s">
        <v>74</v>
      </c>
      <c r="H33" s="122" t="s">
        <v>75</v>
      </c>
      <c r="I33" s="121" t="s">
        <v>76</v>
      </c>
      <c r="J33" s="121" t="s">
        <v>74</v>
      </c>
      <c r="K33" s="121" t="s">
        <v>75</v>
      </c>
      <c r="L33" s="121" t="s">
        <v>76</v>
      </c>
      <c r="M33" s="245"/>
    </row>
    <row r="34" spans="1:14" ht="16.8">
      <c r="A34" s="246" t="s">
        <v>320</v>
      </c>
      <c r="B34" s="246"/>
      <c r="C34" s="246"/>
      <c r="D34" s="246"/>
      <c r="E34" s="246"/>
      <c r="F34" s="246"/>
      <c r="G34" s="246"/>
      <c r="H34" s="246"/>
      <c r="I34" s="246"/>
      <c r="J34" s="246"/>
      <c r="K34" s="246"/>
      <c r="L34" s="246"/>
      <c r="M34" s="246"/>
    </row>
    <row r="35" spans="1:14" ht="50.4">
      <c r="A35" s="154" t="s">
        <v>321</v>
      </c>
      <c r="B35" s="154" t="s">
        <v>79</v>
      </c>
      <c r="C35" s="154"/>
      <c r="D35" s="140" t="s">
        <v>158</v>
      </c>
      <c r="E35" s="154" t="s">
        <v>322</v>
      </c>
      <c r="F35" s="154" t="s">
        <v>322</v>
      </c>
      <c r="G35" s="124" t="s">
        <v>81</v>
      </c>
      <c r="H35" s="85" t="s">
        <v>270</v>
      </c>
      <c r="I35" s="124" t="s">
        <v>137</v>
      </c>
      <c r="J35" s="124" t="s">
        <v>81</v>
      </c>
      <c r="K35" s="85" t="s">
        <v>270</v>
      </c>
      <c r="L35" s="124"/>
      <c r="M35" s="154" t="s">
        <v>134</v>
      </c>
    </row>
    <row r="36" spans="1:14" ht="33.6">
      <c r="A36" s="154" t="s">
        <v>323</v>
      </c>
      <c r="B36" s="82" t="s">
        <v>324</v>
      </c>
      <c r="C36" s="83"/>
      <c r="D36" s="140" t="s">
        <v>158</v>
      </c>
      <c r="E36" s="84" t="s">
        <v>135</v>
      </c>
      <c r="F36" s="84" t="s">
        <v>135</v>
      </c>
      <c r="G36" s="124" t="s">
        <v>81</v>
      </c>
      <c r="H36" s="85" t="s">
        <v>270</v>
      </c>
      <c r="I36" s="124" t="s">
        <v>137</v>
      </c>
      <c r="J36" s="124" t="s">
        <v>81</v>
      </c>
      <c r="K36" s="85" t="s">
        <v>270</v>
      </c>
      <c r="L36" s="124"/>
      <c r="M36" s="83"/>
    </row>
    <row r="37" spans="1:14" ht="33.6">
      <c r="A37" s="154" t="s">
        <v>325</v>
      </c>
      <c r="B37" s="82" t="s">
        <v>326</v>
      </c>
      <c r="C37" s="83"/>
      <c r="D37" s="140" t="s">
        <v>158</v>
      </c>
      <c r="E37" s="84" t="s">
        <v>135</v>
      </c>
      <c r="F37" s="84" t="s">
        <v>135</v>
      </c>
      <c r="G37" s="124" t="s">
        <v>81</v>
      </c>
      <c r="H37" s="85" t="s">
        <v>270</v>
      </c>
      <c r="I37" s="124" t="s">
        <v>137</v>
      </c>
      <c r="J37" s="124" t="s">
        <v>81</v>
      </c>
      <c r="K37" s="85" t="s">
        <v>270</v>
      </c>
      <c r="L37" s="124"/>
      <c r="M37" s="86"/>
    </row>
    <row r="38" spans="1:14" ht="33.6">
      <c r="A38" s="154" t="s">
        <v>327</v>
      </c>
      <c r="B38" s="144" t="s">
        <v>328</v>
      </c>
      <c r="C38" s="86"/>
      <c r="D38" s="140" t="s">
        <v>158</v>
      </c>
      <c r="E38" s="86" t="s">
        <v>329</v>
      </c>
      <c r="F38" s="86" t="s">
        <v>329</v>
      </c>
      <c r="G38" s="124" t="s">
        <v>81</v>
      </c>
      <c r="H38" s="85" t="s">
        <v>270</v>
      </c>
      <c r="I38" s="124" t="s">
        <v>137</v>
      </c>
      <c r="J38" s="124" t="s">
        <v>81</v>
      </c>
      <c r="K38" s="85" t="s">
        <v>270</v>
      </c>
      <c r="L38" s="124"/>
      <c r="M38" s="86"/>
      <c r="N38" s="60"/>
    </row>
    <row r="39" spans="1:14" ht="33.6">
      <c r="A39" s="154" t="s">
        <v>330</v>
      </c>
      <c r="B39" s="144" t="s">
        <v>331</v>
      </c>
      <c r="C39" s="86"/>
      <c r="D39" s="140" t="s">
        <v>158</v>
      </c>
      <c r="E39" s="86" t="s">
        <v>329</v>
      </c>
      <c r="F39" s="86" t="s">
        <v>329</v>
      </c>
      <c r="G39" s="124" t="s">
        <v>81</v>
      </c>
      <c r="H39" s="85" t="s">
        <v>270</v>
      </c>
      <c r="I39" s="124" t="s">
        <v>137</v>
      </c>
      <c r="J39" s="124" t="s">
        <v>81</v>
      </c>
      <c r="K39" s="85" t="s">
        <v>270</v>
      </c>
      <c r="L39" s="124"/>
      <c r="M39" s="86"/>
      <c r="N39" s="60"/>
    </row>
    <row r="40" spans="1:14" ht="33.6">
      <c r="A40" s="154" t="s">
        <v>332</v>
      </c>
      <c r="B40" s="144" t="s">
        <v>333</v>
      </c>
      <c r="C40" s="86"/>
      <c r="D40" s="140" t="s">
        <v>158</v>
      </c>
      <c r="E40" s="86" t="s">
        <v>329</v>
      </c>
      <c r="F40" s="86" t="s">
        <v>329</v>
      </c>
      <c r="G40" s="124" t="s">
        <v>81</v>
      </c>
      <c r="H40" s="85" t="s">
        <v>270</v>
      </c>
      <c r="I40" s="124" t="s">
        <v>137</v>
      </c>
      <c r="J40" s="124" t="s">
        <v>81</v>
      </c>
      <c r="K40" s="85" t="s">
        <v>270</v>
      </c>
      <c r="L40" s="124"/>
      <c r="M40" s="86"/>
      <c r="N40" s="60"/>
    </row>
    <row r="41" spans="1:14" ht="33.6">
      <c r="A41" s="154" t="s">
        <v>334</v>
      </c>
      <c r="B41" s="144" t="s">
        <v>335</v>
      </c>
      <c r="C41" s="86"/>
      <c r="D41" s="140" t="s">
        <v>158</v>
      </c>
      <c r="E41" s="86" t="s">
        <v>329</v>
      </c>
      <c r="F41" s="86" t="s">
        <v>329</v>
      </c>
      <c r="G41" s="124" t="s">
        <v>81</v>
      </c>
      <c r="H41" s="85" t="s">
        <v>270</v>
      </c>
      <c r="I41" s="124" t="s">
        <v>137</v>
      </c>
      <c r="J41" s="124" t="s">
        <v>81</v>
      </c>
      <c r="K41" s="85" t="s">
        <v>270</v>
      </c>
      <c r="L41" s="124"/>
      <c r="M41" s="86"/>
      <c r="N41" s="60"/>
    </row>
    <row r="42" spans="1:14" ht="16.8">
      <c r="A42" s="156"/>
      <c r="B42" s="157"/>
      <c r="C42" s="158"/>
      <c r="D42" s="159"/>
      <c r="E42" s="158"/>
      <c r="F42" s="158"/>
      <c r="G42" s="160"/>
      <c r="H42" s="155"/>
      <c r="I42" s="160"/>
      <c r="J42" s="160"/>
      <c r="K42" s="161"/>
      <c r="L42" s="160"/>
      <c r="M42" s="162"/>
    </row>
    <row r="43" spans="1:14" ht="16.8">
      <c r="A43" s="247" t="s">
        <v>336</v>
      </c>
      <c r="B43" s="248"/>
      <c r="C43" s="248"/>
      <c r="D43" s="248"/>
      <c r="E43" s="248"/>
      <c r="F43" s="248"/>
      <c r="G43" s="248"/>
      <c r="H43" s="248"/>
      <c r="I43" s="248"/>
      <c r="J43" s="248"/>
      <c r="K43" s="248"/>
      <c r="L43" s="248"/>
      <c r="M43" s="249"/>
    </row>
    <row r="44" spans="1:14" ht="84">
      <c r="A44" s="127" t="s">
        <v>337</v>
      </c>
      <c r="B44" s="127" t="s">
        <v>338</v>
      </c>
      <c r="C44" s="127" t="s">
        <v>339</v>
      </c>
      <c r="D44" s="141" t="s">
        <v>340</v>
      </c>
      <c r="E44" s="141" t="s">
        <v>341</v>
      </c>
      <c r="F44" s="141" t="s">
        <v>341</v>
      </c>
      <c r="G44" s="124" t="s">
        <v>81</v>
      </c>
      <c r="H44" s="85" t="s">
        <v>270</v>
      </c>
      <c r="I44" s="124" t="s">
        <v>137</v>
      </c>
      <c r="J44" s="124" t="s">
        <v>81</v>
      </c>
      <c r="K44" s="85" t="s">
        <v>270</v>
      </c>
      <c r="L44" s="124"/>
      <c r="M44" s="83"/>
    </row>
    <row r="45" spans="1:14" ht="84">
      <c r="A45" s="127" t="s">
        <v>342</v>
      </c>
      <c r="B45" s="141" t="s">
        <v>343</v>
      </c>
      <c r="C45" s="127" t="s">
        <v>344</v>
      </c>
      <c r="D45" s="140" t="s">
        <v>158</v>
      </c>
      <c r="E45" s="141" t="s">
        <v>345</v>
      </c>
      <c r="F45" s="141" t="s">
        <v>345</v>
      </c>
      <c r="G45" s="57" t="s">
        <v>81</v>
      </c>
      <c r="H45" s="85" t="s">
        <v>270</v>
      </c>
      <c r="I45" s="57" t="s">
        <v>137</v>
      </c>
      <c r="J45" s="57"/>
      <c r="K45" s="85" t="s">
        <v>270</v>
      </c>
      <c r="L45" s="57"/>
      <c r="M45" s="142"/>
    </row>
    <row r="46" spans="1:14" ht="50.4">
      <c r="A46" s="127" t="s">
        <v>346</v>
      </c>
      <c r="B46" s="127" t="s">
        <v>347</v>
      </c>
      <c r="C46" s="127" t="s">
        <v>348</v>
      </c>
      <c r="D46" s="141" t="s">
        <v>349</v>
      </c>
      <c r="E46" s="141" t="s">
        <v>350</v>
      </c>
      <c r="F46" s="141" t="s">
        <v>350</v>
      </c>
      <c r="G46" s="124" t="s">
        <v>81</v>
      </c>
      <c r="H46" s="85" t="s">
        <v>270</v>
      </c>
      <c r="I46" s="57" t="s">
        <v>137</v>
      </c>
      <c r="J46" s="124" t="s">
        <v>81</v>
      </c>
      <c r="K46" s="85" t="s">
        <v>270</v>
      </c>
      <c r="L46" s="124"/>
      <c r="M46" s="83"/>
    </row>
    <row r="47" spans="1:14" ht="50.4">
      <c r="A47" s="127" t="s">
        <v>351</v>
      </c>
      <c r="B47" s="127" t="s">
        <v>352</v>
      </c>
      <c r="C47" s="127" t="s">
        <v>348</v>
      </c>
      <c r="D47" s="141" t="s">
        <v>353</v>
      </c>
      <c r="E47" s="141" t="s">
        <v>354</v>
      </c>
      <c r="F47" s="141" t="s">
        <v>354</v>
      </c>
      <c r="G47" s="124" t="s">
        <v>81</v>
      </c>
      <c r="H47" s="85" t="s">
        <v>270</v>
      </c>
      <c r="I47" s="57" t="s">
        <v>137</v>
      </c>
      <c r="J47" s="124" t="s">
        <v>81</v>
      </c>
      <c r="K47" s="85" t="s">
        <v>270</v>
      </c>
      <c r="L47" s="124"/>
      <c r="M47" s="83"/>
    </row>
    <row r="48" spans="1:14" ht="84">
      <c r="A48" s="127" t="s">
        <v>355</v>
      </c>
      <c r="B48" s="127" t="s">
        <v>356</v>
      </c>
      <c r="C48" s="127" t="s">
        <v>357</v>
      </c>
      <c r="D48" s="141" t="s">
        <v>358</v>
      </c>
      <c r="E48" s="141" t="s">
        <v>359</v>
      </c>
      <c r="F48" s="141" t="s">
        <v>359</v>
      </c>
      <c r="G48" s="124" t="s">
        <v>81</v>
      </c>
      <c r="H48" s="85" t="s">
        <v>270</v>
      </c>
      <c r="I48" s="57" t="s">
        <v>137</v>
      </c>
      <c r="J48" s="124" t="s">
        <v>81</v>
      </c>
      <c r="K48" s="85" t="s">
        <v>270</v>
      </c>
      <c r="L48" s="124"/>
      <c r="M48" s="83"/>
    </row>
    <row r="49" spans="1:13" ht="67.2">
      <c r="A49" s="127" t="s">
        <v>360</v>
      </c>
      <c r="B49" s="127" t="s">
        <v>361</v>
      </c>
      <c r="C49" s="127" t="s">
        <v>362</v>
      </c>
      <c r="D49" s="141" t="s">
        <v>363</v>
      </c>
      <c r="E49" s="141" t="s">
        <v>364</v>
      </c>
      <c r="F49" s="141" t="s">
        <v>364</v>
      </c>
      <c r="G49" s="124" t="s">
        <v>81</v>
      </c>
      <c r="H49" s="85" t="s">
        <v>270</v>
      </c>
      <c r="I49" s="57" t="s">
        <v>137</v>
      </c>
      <c r="J49" s="124" t="s">
        <v>81</v>
      </c>
      <c r="K49" s="85" t="s">
        <v>270</v>
      </c>
      <c r="L49" s="124"/>
      <c r="M49" s="83"/>
    </row>
    <row r="50" spans="1:13" ht="84">
      <c r="A50" s="127" t="s">
        <v>365</v>
      </c>
      <c r="B50" s="127" t="s">
        <v>366</v>
      </c>
      <c r="C50" s="127" t="s">
        <v>367</v>
      </c>
      <c r="D50" s="141" t="s">
        <v>368</v>
      </c>
      <c r="E50" s="141" t="s">
        <v>369</v>
      </c>
      <c r="F50" s="141" t="s">
        <v>369</v>
      </c>
      <c r="G50" s="124" t="s">
        <v>81</v>
      </c>
      <c r="H50" s="85" t="s">
        <v>270</v>
      </c>
      <c r="I50" s="57" t="s">
        <v>137</v>
      </c>
      <c r="J50" s="124" t="s">
        <v>81</v>
      </c>
      <c r="K50" s="85" t="s">
        <v>270</v>
      </c>
      <c r="L50" s="124"/>
      <c r="M50" s="83"/>
    </row>
  </sheetData>
  <mergeCells count="14">
    <mergeCell ref="B1:F1"/>
    <mergeCell ref="B2:F2"/>
    <mergeCell ref="A43:M43"/>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5:G42 J35:J42 J44:J50 G44:G50" xr:uid="{30EA3F5E-C12E-4A00-87CA-0E546D587E67}">
      <formula1>"Passed,Untested,Failed,Blocked"</formula1>
      <formula2>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0"/>
  <sheetViews>
    <sheetView topLeftCell="A8" zoomScale="70" zoomScaleNormal="70" workbookViewId="0">
      <selection activeCell="D5" sqref="D5"/>
    </sheetView>
  </sheetViews>
  <sheetFormatPr defaultColWidth="9.109375" defaultRowHeight="13.8"/>
  <cols>
    <col min="1" max="1" width="17.44140625" style="7" bestFit="1" customWidth="1"/>
    <col min="2" max="2" width="33.109375" style="7" bestFit="1" customWidth="1"/>
    <col min="3" max="3" width="42.33203125" style="7" bestFit="1" customWidth="1"/>
    <col min="4" max="4" width="36" style="7" bestFit="1" customWidth="1"/>
    <col min="5" max="6" width="28.6640625" style="7" bestFit="1" customWidth="1"/>
    <col min="7" max="7" width="12.109375" style="7" bestFit="1" customWidth="1"/>
    <col min="8" max="8" width="15.88671875" style="7" bestFit="1" customWidth="1"/>
    <col min="9" max="9" width="17" style="7" bestFit="1" customWidth="1"/>
    <col min="10" max="10" width="12.109375" style="7" bestFit="1" customWidth="1"/>
    <col min="11" max="11" width="15.88671875" style="7" bestFit="1" customWidth="1"/>
    <col min="12" max="12" width="17" style="7" bestFit="1" customWidth="1"/>
    <col min="13" max="13" width="11.33203125" style="7" bestFit="1" customWidth="1"/>
    <col min="14" max="16384" width="9.109375" style="7"/>
  </cols>
  <sheetData>
    <row r="1" spans="1:19" ht="34.5" customHeight="1">
      <c r="A1" s="56" t="s">
        <v>61</v>
      </c>
      <c r="B1" s="212" t="s">
        <v>2</v>
      </c>
      <c r="C1" s="226"/>
      <c r="D1" s="226"/>
      <c r="E1" s="226"/>
      <c r="F1" s="227"/>
      <c r="G1" s="49"/>
      <c r="H1" s="8"/>
      <c r="I1" s="9"/>
      <c r="J1" s="10"/>
      <c r="K1" s="8"/>
      <c r="L1" s="10"/>
      <c r="M1" s="10"/>
      <c r="N1" s="10"/>
    </row>
    <row r="2" spans="1:19" s="38" customFormat="1" ht="23.25" customHeight="1">
      <c r="A2" s="56" t="s">
        <v>62</v>
      </c>
      <c r="B2" s="215" t="s">
        <v>16</v>
      </c>
      <c r="C2" s="216"/>
      <c r="D2" s="216"/>
      <c r="E2" s="216"/>
      <c r="F2" s="217"/>
      <c r="G2" s="49"/>
    </row>
    <row r="3" spans="1:19" s="38" customFormat="1" ht="18">
      <c r="A3" s="116"/>
      <c r="B3" s="117" t="s">
        <v>35</v>
      </c>
      <c r="C3" s="117" t="s">
        <v>36</v>
      </c>
      <c r="D3" s="117" t="s">
        <v>63</v>
      </c>
      <c r="E3" s="118" t="s">
        <v>38</v>
      </c>
      <c r="F3" s="117" t="s">
        <v>379</v>
      </c>
      <c r="G3" s="50"/>
    </row>
    <row r="4" spans="1:19" s="38" customFormat="1" ht="24.75" customHeight="1">
      <c r="A4" s="119" t="s">
        <v>65</v>
      </c>
      <c r="B4" s="165">
        <v>24</v>
      </c>
      <c r="C4" s="166"/>
      <c r="D4" s="166"/>
      <c r="E4" s="166"/>
      <c r="F4" s="167">
        <v>24</v>
      </c>
      <c r="G4" s="51"/>
    </row>
    <row r="5" spans="1:19" s="38" customFormat="1" ht="24.75" customHeight="1">
      <c r="A5" s="119" t="s">
        <v>66</v>
      </c>
      <c r="B5" s="165">
        <v>0</v>
      </c>
      <c r="C5" s="166"/>
      <c r="D5" s="166"/>
      <c r="E5" s="166"/>
      <c r="F5" s="167">
        <v>0</v>
      </c>
      <c r="G5" s="51"/>
    </row>
    <row r="6" spans="1:19" ht="65.25" customHeight="1"/>
    <row r="7" spans="1:19" ht="81" customHeight="1">
      <c r="C7"/>
    </row>
    <row r="8" spans="1:19" ht="69.75" customHeight="1"/>
    <row r="9" spans="1:19" s="14" customFormat="1">
      <c r="A9" s="7"/>
      <c r="B9" s="7"/>
      <c r="C9" s="7"/>
      <c r="D9" s="7"/>
      <c r="E9" s="7"/>
      <c r="F9" s="7"/>
      <c r="G9" s="7"/>
      <c r="H9" s="7"/>
      <c r="I9" s="7"/>
      <c r="J9" s="7"/>
      <c r="K9" s="7"/>
      <c r="L9" s="7"/>
      <c r="M9" s="7"/>
      <c r="N9" s="7"/>
      <c r="O9" s="7"/>
      <c r="P9" s="7"/>
      <c r="Q9" s="7"/>
      <c r="R9" s="7"/>
      <c r="S9" s="7"/>
    </row>
    <row r="10" spans="1:19" s="14" customFormat="1">
      <c r="A10" s="7"/>
      <c r="B10" s="7"/>
      <c r="C10" s="7"/>
      <c r="D10" s="7"/>
      <c r="E10" s="7"/>
      <c r="F10" s="7"/>
      <c r="G10" s="7"/>
      <c r="H10" s="7"/>
      <c r="I10" s="7"/>
      <c r="J10" s="7"/>
      <c r="K10" s="7"/>
      <c r="L10" s="7"/>
      <c r="M10" s="7"/>
      <c r="N10" s="7"/>
      <c r="O10" s="7"/>
      <c r="P10" s="7"/>
      <c r="Q10" s="7"/>
      <c r="R10" s="7"/>
      <c r="S10" s="7"/>
    </row>
    <row r="11" spans="1:19" s="14" customFormat="1">
      <c r="A11" s="7"/>
      <c r="B11" s="7"/>
      <c r="C11" s="7"/>
      <c r="D11" s="7"/>
      <c r="E11" s="7"/>
      <c r="F11" s="7"/>
      <c r="G11" s="7"/>
      <c r="H11" s="7"/>
      <c r="I11" s="7"/>
      <c r="J11" s="7"/>
      <c r="K11" s="7"/>
      <c r="L11" s="7"/>
      <c r="M11" s="7"/>
      <c r="N11" s="7"/>
      <c r="O11" s="7"/>
      <c r="P11" s="7"/>
      <c r="Q11" s="7"/>
      <c r="R11" s="7"/>
      <c r="S11" s="7"/>
    </row>
    <row r="22" spans="1:13" ht="16.8">
      <c r="A22" s="218" t="s">
        <v>67</v>
      </c>
      <c r="B22" s="218" t="s">
        <v>6</v>
      </c>
      <c r="C22" s="218" t="s">
        <v>68</v>
      </c>
      <c r="D22" s="218" t="s">
        <v>130</v>
      </c>
      <c r="E22" s="219" t="s">
        <v>70</v>
      </c>
      <c r="F22" s="218" t="s">
        <v>71</v>
      </c>
      <c r="G22" s="236" t="s">
        <v>72</v>
      </c>
      <c r="H22" s="236"/>
      <c r="I22" s="236"/>
      <c r="J22" s="236"/>
      <c r="K22" s="236"/>
      <c r="L22" s="236"/>
      <c r="M22" s="236" t="s">
        <v>380</v>
      </c>
    </row>
    <row r="23" spans="1:13" ht="16.8">
      <c r="A23" s="218"/>
      <c r="B23" s="218"/>
      <c r="C23" s="218"/>
      <c r="D23" s="218"/>
      <c r="E23" s="219"/>
      <c r="F23" s="218"/>
      <c r="G23" s="236" t="s">
        <v>43</v>
      </c>
      <c r="H23" s="236"/>
      <c r="I23" s="236"/>
      <c r="J23" s="236" t="s">
        <v>44</v>
      </c>
      <c r="K23" s="236"/>
      <c r="L23" s="236"/>
      <c r="M23" s="236"/>
    </row>
    <row r="24" spans="1:13" ht="16.8">
      <c r="A24" s="218"/>
      <c r="B24" s="218"/>
      <c r="C24" s="218"/>
      <c r="D24" s="218"/>
      <c r="E24" s="219"/>
      <c r="F24" s="218"/>
      <c r="G24" s="121" t="s">
        <v>74</v>
      </c>
      <c r="H24" s="122" t="s">
        <v>75</v>
      </c>
      <c r="I24" s="121" t="s">
        <v>76</v>
      </c>
      <c r="J24" s="163" t="s">
        <v>74</v>
      </c>
      <c r="K24" s="163" t="s">
        <v>75</v>
      </c>
      <c r="L24" s="163" t="s">
        <v>76</v>
      </c>
      <c r="M24" s="236"/>
    </row>
    <row r="25" spans="1:13" ht="16.8">
      <c r="A25" s="253" t="s">
        <v>381</v>
      </c>
      <c r="B25" s="253"/>
      <c r="C25" s="253"/>
      <c r="D25" s="253"/>
      <c r="E25" s="253"/>
      <c r="F25" s="253"/>
      <c r="G25" s="253"/>
      <c r="H25" s="253"/>
      <c r="I25" s="253"/>
      <c r="J25" s="253"/>
      <c r="K25" s="253"/>
      <c r="L25" s="253"/>
      <c r="M25" s="253"/>
    </row>
    <row r="26" spans="1:13" ht="33.6">
      <c r="A26" s="152" t="s">
        <v>382</v>
      </c>
      <c r="B26" s="82" t="s">
        <v>383</v>
      </c>
      <c r="C26" s="144"/>
      <c r="D26" s="140" t="s">
        <v>158</v>
      </c>
      <c r="E26" s="127" t="s">
        <v>384</v>
      </c>
      <c r="F26" s="127" t="s">
        <v>384</v>
      </c>
      <c r="G26" s="57" t="s">
        <v>81</v>
      </c>
      <c r="H26" s="175">
        <v>45394</v>
      </c>
      <c r="I26" s="126" t="s">
        <v>167</v>
      </c>
      <c r="J26" s="131"/>
      <c r="K26" s="168"/>
      <c r="L26" s="169"/>
      <c r="M26" s="62"/>
    </row>
    <row r="27" spans="1:13" ht="33.6">
      <c r="A27" s="152" t="s">
        <v>385</v>
      </c>
      <c r="B27" s="82" t="s">
        <v>386</v>
      </c>
      <c r="C27" s="144"/>
      <c r="D27" s="140" t="s">
        <v>158</v>
      </c>
      <c r="E27" s="127" t="s">
        <v>193</v>
      </c>
      <c r="F27" s="127" t="s">
        <v>193</v>
      </c>
      <c r="G27" s="57" t="s">
        <v>81</v>
      </c>
      <c r="H27" s="175">
        <v>45394</v>
      </c>
      <c r="I27" s="126" t="s">
        <v>167</v>
      </c>
      <c r="J27" s="131"/>
      <c r="K27" s="168"/>
      <c r="L27" s="169"/>
      <c r="M27" s="62"/>
    </row>
    <row r="28" spans="1:13" ht="33.6">
      <c r="A28" s="152" t="s">
        <v>387</v>
      </c>
      <c r="B28" s="82" t="s">
        <v>388</v>
      </c>
      <c r="C28" s="144"/>
      <c r="D28" s="140" t="s">
        <v>158</v>
      </c>
      <c r="E28" s="127" t="s">
        <v>193</v>
      </c>
      <c r="F28" s="127" t="s">
        <v>193</v>
      </c>
      <c r="G28" s="57" t="s">
        <v>81</v>
      </c>
      <c r="H28" s="175">
        <v>45394</v>
      </c>
      <c r="I28" s="126" t="s">
        <v>167</v>
      </c>
      <c r="J28" s="131"/>
      <c r="K28" s="168"/>
      <c r="L28" s="169"/>
      <c r="M28" s="62"/>
    </row>
    <row r="29" spans="1:13" ht="33.6">
      <c r="A29" s="152" t="s">
        <v>389</v>
      </c>
      <c r="B29" s="129" t="s">
        <v>390</v>
      </c>
      <c r="C29" s="62"/>
      <c r="D29" s="140" t="s">
        <v>158</v>
      </c>
      <c r="E29" s="127" t="s">
        <v>193</v>
      </c>
      <c r="F29" s="127" t="s">
        <v>193</v>
      </c>
      <c r="G29" s="57" t="s">
        <v>81</v>
      </c>
      <c r="H29" s="175">
        <v>45394</v>
      </c>
      <c r="I29" s="126" t="s">
        <v>167</v>
      </c>
      <c r="J29" s="131"/>
      <c r="K29" s="168"/>
      <c r="L29" s="169"/>
      <c r="M29" s="62"/>
    </row>
    <row r="30" spans="1:13" ht="33.6">
      <c r="A30" s="152" t="s">
        <v>391</v>
      </c>
      <c r="B30" s="129" t="s">
        <v>392</v>
      </c>
      <c r="C30" s="62"/>
      <c r="D30" s="140" t="s">
        <v>158</v>
      </c>
      <c r="E30" s="127" t="s">
        <v>193</v>
      </c>
      <c r="F30" s="127" t="s">
        <v>193</v>
      </c>
      <c r="G30" s="57" t="s">
        <v>81</v>
      </c>
      <c r="H30" s="175">
        <v>45394</v>
      </c>
      <c r="I30" s="126" t="s">
        <v>167</v>
      </c>
      <c r="J30" s="131"/>
      <c r="K30" s="168"/>
      <c r="L30" s="169"/>
      <c r="M30" s="62"/>
    </row>
    <row r="31" spans="1:13" ht="33.6">
      <c r="A31" s="152" t="s">
        <v>393</v>
      </c>
      <c r="B31" s="129" t="s">
        <v>394</v>
      </c>
      <c r="C31" s="62"/>
      <c r="D31" s="140" t="s">
        <v>158</v>
      </c>
      <c r="E31" s="127" t="s">
        <v>193</v>
      </c>
      <c r="F31" s="127" t="s">
        <v>193</v>
      </c>
      <c r="G31" s="57" t="s">
        <v>81</v>
      </c>
      <c r="H31" s="175">
        <v>45394</v>
      </c>
      <c r="I31" s="126" t="s">
        <v>167</v>
      </c>
      <c r="J31" s="131"/>
      <c r="K31" s="168"/>
      <c r="L31" s="169"/>
      <c r="M31" s="62"/>
    </row>
    <row r="32" spans="1:13" ht="33.6">
      <c r="A32" s="152" t="s">
        <v>395</v>
      </c>
      <c r="B32" s="129" t="s">
        <v>396</v>
      </c>
      <c r="C32" s="62"/>
      <c r="D32" s="140" t="s">
        <v>158</v>
      </c>
      <c r="E32" s="127" t="s">
        <v>193</v>
      </c>
      <c r="F32" s="127" t="s">
        <v>193</v>
      </c>
      <c r="G32" s="57" t="s">
        <v>81</v>
      </c>
      <c r="H32" s="175">
        <v>45394</v>
      </c>
      <c r="I32" s="126" t="s">
        <v>167</v>
      </c>
      <c r="J32" s="131"/>
      <c r="K32" s="168"/>
      <c r="L32" s="169"/>
      <c r="M32" s="62"/>
    </row>
    <row r="33" spans="1:13" ht="33.6">
      <c r="A33" s="152" t="s">
        <v>397</v>
      </c>
      <c r="B33" s="129" t="s">
        <v>398</v>
      </c>
      <c r="C33" s="62"/>
      <c r="D33" s="140" t="s">
        <v>158</v>
      </c>
      <c r="E33" s="127" t="s">
        <v>193</v>
      </c>
      <c r="F33" s="127" t="s">
        <v>193</v>
      </c>
      <c r="G33" s="57" t="s">
        <v>81</v>
      </c>
      <c r="H33" s="175">
        <v>45394</v>
      </c>
      <c r="I33" s="126" t="s">
        <v>167</v>
      </c>
      <c r="J33" s="131"/>
      <c r="K33" s="168"/>
      <c r="L33" s="169"/>
      <c r="M33" s="62"/>
    </row>
    <row r="34" spans="1:13" ht="33.6">
      <c r="A34" s="152" t="s">
        <v>399</v>
      </c>
      <c r="B34" s="129" t="s">
        <v>400</v>
      </c>
      <c r="C34" s="62"/>
      <c r="D34" s="140" t="s">
        <v>158</v>
      </c>
      <c r="E34" s="127" t="s">
        <v>193</v>
      </c>
      <c r="F34" s="127" t="s">
        <v>193</v>
      </c>
      <c r="G34" s="57" t="s">
        <v>81</v>
      </c>
      <c r="H34" s="175">
        <v>45394</v>
      </c>
      <c r="I34" s="126" t="s">
        <v>167</v>
      </c>
      <c r="J34" s="131"/>
      <c r="K34" s="168"/>
      <c r="L34" s="169"/>
      <c r="M34" s="62"/>
    </row>
    <row r="35" spans="1:13" ht="33.6">
      <c r="A35" s="152" t="s">
        <v>401</v>
      </c>
      <c r="B35" s="129" t="s">
        <v>402</v>
      </c>
      <c r="C35" s="62"/>
      <c r="D35" s="140" t="s">
        <v>158</v>
      </c>
      <c r="E35" s="127" t="s">
        <v>193</v>
      </c>
      <c r="F35" s="127" t="s">
        <v>193</v>
      </c>
      <c r="G35" s="57" t="s">
        <v>81</v>
      </c>
      <c r="H35" s="175">
        <v>45394</v>
      </c>
      <c r="I35" s="126" t="s">
        <v>167</v>
      </c>
      <c r="J35" s="131"/>
      <c r="K35" s="168"/>
      <c r="L35" s="169"/>
      <c r="M35" s="62"/>
    </row>
    <row r="36" spans="1:13" ht="33.6">
      <c r="A36" s="152" t="s">
        <v>403</v>
      </c>
      <c r="B36" s="129" t="s">
        <v>404</v>
      </c>
      <c r="C36" s="62"/>
      <c r="D36" s="140" t="s">
        <v>158</v>
      </c>
      <c r="E36" s="127" t="s">
        <v>405</v>
      </c>
      <c r="F36" s="127" t="s">
        <v>405</v>
      </c>
      <c r="G36" s="57" t="s">
        <v>81</v>
      </c>
      <c r="H36" s="175">
        <v>45394</v>
      </c>
      <c r="I36" s="126" t="s">
        <v>167</v>
      </c>
      <c r="J36" s="131"/>
      <c r="K36" s="168"/>
      <c r="L36" s="169"/>
      <c r="M36" s="62"/>
    </row>
    <row r="37" spans="1:13" ht="33.6">
      <c r="A37" s="152" t="s">
        <v>406</v>
      </c>
      <c r="B37" s="129" t="s">
        <v>199</v>
      </c>
      <c r="C37" s="62"/>
      <c r="D37" s="140" t="s">
        <v>158</v>
      </c>
      <c r="E37" s="127" t="s">
        <v>193</v>
      </c>
      <c r="F37" s="127" t="s">
        <v>193</v>
      </c>
      <c r="G37" s="57" t="s">
        <v>81</v>
      </c>
      <c r="H37" s="175">
        <v>45394</v>
      </c>
      <c r="I37" s="126" t="s">
        <v>167</v>
      </c>
      <c r="J37" s="131"/>
      <c r="K37" s="168"/>
      <c r="L37" s="169"/>
      <c r="M37" s="62"/>
    </row>
    <row r="38" spans="1:13" ht="16.8">
      <c r="A38" s="211" t="s">
        <v>407</v>
      </c>
      <c r="B38" s="211"/>
      <c r="C38" s="211"/>
      <c r="D38" s="211"/>
      <c r="E38" s="211"/>
      <c r="F38" s="211"/>
      <c r="G38" s="211"/>
      <c r="H38" s="211"/>
      <c r="I38" s="211"/>
      <c r="J38" s="211"/>
      <c r="K38" s="211"/>
      <c r="L38" s="211"/>
      <c r="M38" s="211"/>
    </row>
    <row r="39" spans="1:13" ht="285.60000000000002">
      <c r="A39" s="170" t="s">
        <v>408</v>
      </c>
      <c r="B39" s="127" t="s">
        <v>156</v>
      </c>
      <c r="C39" s="127" t="s">
        <v>157</v>
      </c>
      <c r="D39" s="140" t="s">
        <v>158</v>
      </c>
      <c r="E39" s="141" t="s">
        <v>409</v>
      </c>
      <c r="F39" s="141" t="s">
        <v>409</v>
      </c>
      <c r="G39" s="57" t="s">
        <v>81</v>
      </c>
      <c r="H39" s="175">
        <v>45394</v>
      </c>
      <c r="I39" s="126" t="s">
        <v>167</v>
      </c>
      <c r="J39" s="131"/>
      <c r="K39" s="168"/>
      <c r="L39" s="169"/>
      <c r="M39" s="62"/>
    </row>
    <row r="40" spans="1:13" ht="100.8">
      <c r="A40" s="170" t="s">
        <v>410</v>
      </c>
      <c r="B40" s="141" t="s">
        <v>205</v>
      </c>
      <c r="C40" s="127" t="s">
        <v>411</v>
      </c>
      <c r="D40" s="140" t="s">
        <v>158</v>
      </c>
      <c r="E40" s="141" t="s">
        <v>412</v>
      </c>
      <c r="F40" s="141" t="s">
        <v>412</v>
      </c>
      <c r="G40" s="57" t="s">
        <v>81</v>
      </c>
      <c r="H40" s="175">
        <v>45394</v>
      </c>
      <c r="I40" s="126" t="s">
        <v>167</v>
      </c>
      <c r="J40" s="131"/>
      <c r="K40" s="168"/>
      <c r="L40" s="169"/>
      <c r="M40" s="62"/>
    </row>
    <row r="41" spans="1:13" ht="84">
      <c r="A41" s="170" t="s">
        <v>413</v>
      </c>
      <c r="B41" s="141" t="s">
        <v>414</v>
      </c>
      <c r="C41" s="127" t="s">
        <v>415</v>
      </c>
      <c r="D41" s="140" t="s">
        <v>158</v>
      </c>
      <c r="E41" s="141" t="s">
        <v>416</v>
      </c>
      <c r="F41" s="141" t="s">
        <v>416</v>
      </c>
      <c r="G41" s="57" t="s">
        <v>81</v>
      </c>
      <c r="H41" s="175">
        <v>45394</v>
      </c>
      <c r="I41" s="126" t="s">
        <v>167</v>
      </c>
      <c r="J41" s="131"/>
      <c r="K41" s="168"/>
      <c r="L41" s="169"/>
      <c r="M41" s="62"/>
    </row>
    <row r="42" spans="1:13" ht="84">
      <c r="A42" s="170" t="s">
        <v>417</v>
      </c>
      <c r="B42" s="141" t="s">
        <v>418</v>
      </c>
      <c r="C42" s="127" t="s">
        <v>419</v>
      </c>
      <c r="D42" s="140" t="s">
        <v>158</v>
      </c>
      <c r="E42" s="141" t="s">
        <v>420</v>
      </c>
      <c r="F42" s="141" t="s">
        <v>420</v>
      </c>
      <c r="G42" s="57" t="s">
        <v>81</v>
      </c>
      <c r="H42" s="175">
        <v>45394</v>
      </c>
      <c r="I42" s="126" t="s">
        <v>167</v>
      </c>
      <c r="J42" s="131"/>
      <c r="K42" s="168"/>
      <c r="L42" s="169"/>
      <c r="M42" s="62"/>
    </row>
    <row r="43" spans="1:13" ht="84">
      <c r="A43" s="124" t="s">
        <v>421</v>
      </c>
      <c r="B43" s="141" t="s">
        <v>422</v>
      </c>
      <c r="C43" s="127" t="s">
        <v>423</v>
      </c>
      <c r="D43" s="140" t="s">
        <v>158</v>
      </c>
      <c r="E43" s="141" t="s">
        <v>424</v>
      </c>
      <c r="F43" s="141" t="s">
        <v>424</v>
      </c>
      <c r="G43" s="57" t="s">
        <v>81</v>
      </c>
      <c r="H43" s="175">
        <v>45394</v>
      </c>
      <c r="I43" s="126" t="s">
        <v>167</v>
      </c>
      <c r="J43" s="131"/>
      <c r="K43" s="168"/>
      <c r="L43" s="169"/>
      <c r="M43" s="62"/>
    </row>
    <row r="44" spans="1:13" ht="84">
      <c r="A44" s="124" t="s">
        <v>425</v>
      </c>
      <c r="B44" s="141" t="s">
        <v>426</v>
      </c>
      <c r="C44" s="127" t="s">
        <v>427</v>
      </c>
      <c r="D44" s="140" t="s">
        <v>158</v>
      </c>
      <c r="E44" s="141" t="s">
        <v>428</v>
      </c>
      <c r="F44" s="141" t="s">
        <v>428</v>
      </c>
      <c r="G44" s="57" t="s">
        <v>81</v>
      </c>
      <c r="H44" s="175">
        <v>45394</v>
      </c>
      <c r="I44" s="126" t="s">
        <v>167</v>
      </c>
      <c r="J44" s="131"/>
      <c r="K44" s="168"/>
      <c r="L44" s="169"/>
      <c r="M44" s="62"/>
    </row>
    <row r="45" spans="1:13" ht="84">
      <c r="A45" s="124" t="s">
        <v>429</v>
      </c>
      <c r="B45" s="141" t="s">
        <v>430</v>
      </c>
      <c r="C45" s="127" t="s">
        <v>431</v>
      </c>
      <c r="D45" s="140" t="s">
        <v>158</v>
      </c>
      <c r="E45" s="141" t="s">
        <v>432</v>
      </c>
      <c r="F45" s="141" t="s">
        <v>432</v>
      </c>
      <c r="G45" s="57" t="s">
        <v>81</v>
      </c>
      <c r="H45" s="175">
        <v>45394</v>
      </c>
      <c r="I45" s="126" t="s">
        <v>167</v>
      </c>
      <c r="J45" s="131"/>
      <c r="K45" s="168"/>
      <c r="L45" s="169"/>
      <c r="M45" s="62"/>
    </row>
    <row r="46" spans="1:13" ht="84">
      <c r="A46" s="124" t="s">
        <v>433</v>
      </c>
      <c r="B46" s="141" t="s">
        <v>434</v>
      </c>
      <c r="C46" s="127" t="s">
        <v>435</v>
      </c>
      <c r="D46" s="140" t="s">
        <v>158</v>
      </c>
      <c r="E46" s="141" t="s">
        <v>436</v>
      </c>
      <c r="F46" s="141" t="s">
        <v>436</v>
      </c>
      <c r="G46" s="57" t="s">
        <v>81</v>
      </c>
      <c r="H46" s="175">
        <v>45394</v>
      </c>
      <c r="I46" s="126" t="s">
        <v>167</v>
      </c>
      <c r="J46" s="131"/>
      <c r="K46" s="168"/>
      <c r="L46" s="169"/>
      <c r="M46" s="62"/>
    </row>
    <row r="47" spans="1:13" ht="100.8">
      <c r="A47" s="124" t="s">
        <v>437</v>
      </c>
      <c r="B47" s="141" t="s">
        <v>438</v>
      </c>
      <c r="C47" s="127" t="s">
        <v>439</v>
      </c>
      <c r="D47" s="140" t="s">
        <v>158</v>
      </c>
      <c r="E47" s="141" t="s">
        <v>440</v>
      </c>
      <c r="F47" s="141" t="s">
        <v>440</v>
      </c>
      <c r="G47" s="57" t="s">
        <v>81</v>
      </c>
      <c r="H47" s="175">
        <v>45394</v>
      </c>
      <c r="I47" s="126" t="s">
        <v>167</v>
      </c>
      <c r="J47" s="131"/>
      <c r="K47" s="168"/>
      <c r="L47" s="169"/>
      <c r="M47" s="62"/>
    </row>
    <row r="48" spans="1:13" ht="84">
      <c r="A48" s="124" t="s">
        <v>441</v>
      </c>
      <c r="B48" s="141" t="s">
        <v>442</v>
      </c>
      <c r="C48" s="127" t="s">
        <v>443</v>
      </c>
      <c r="D48" s="140" t="s">
        <v>158</v>
      </c>
      <c r="E48" s="141" t="s">
        <v>444</v>
      </c>
      <c r="F48" s="141" t="s">
        <v>444</v>
      </c>
      <c r="G48" s="57" t="s">
        <v>81</v>
      </c>
      <c r="H48" s="175">
        <v>45394</v>
      </c>
      <c r="I48" s="126" t="s">
        <v>167</v>
      </c>
      <c r="J48" s="57"/>
      <c r="K48" s="139"/>
      <c r="L48" s="57"/>
      <c r="M48" s="142"/>
    </row>
    <row r="49" spans="1:13" ht="67.2">
      <c r="A49" s="124" t="s">
        <v>445</v>
      </c>
      <c r="B49" s="141" t="s">
        <v>221</v>
      </c>
      <c r="C49" s="127" t="s">
        <v>446</v>
      </c>
      <c r="D49" s="140" t="s">
        <v>158</v>
      </c>
      <c r="E49" s="141" t="s">
        <v>447</v>
      </c>
      <c r="F49" s="141" t="s">
        <v>447</v>
      </c>
      <c r="G49" s="57" t="s">
        <v>81</v>
      </c>
      <c r="H49" s="175">
        <v>45394</v>
      </c>
      <c r="I49" s="126" t="s">
        <v>167</v>
      </c>
      <c r="J49" s="57"/>
      <c r="K49" s="139"/>
      <c r="L49" s="57"/>
      <c r="M49" s="142"/>
    </row>
    <row r="50" spans="1:13" ht="84">
      <c r="A50" s="124" t="s">
        <v>448</v>
      </c>
      <c r="B50" s="141" t="s">
        <v>449</v>
      </c>
      <c r="C50" s="127" t="s">
        <v>450</v>
      </c>
      <c r="D50" s="140" t="s">
        <v>158</v>
      </c>
      <c r="E50" s="141" t="s">
        <v>451</v>
      </c>
      <c r="F50" s="141" t="s">
        <v>451</v>
      </c>
      <c r="G50" s="57" t="s">
        <v>81</v>
      </c>
      <c r="H50" s="175">
        <v>45394</v>
      </c>
      <c r="I50" s="126" t="s">
        <v>167</v>
      </c>
      <c r="J50" s="131"/>
      <c r="K50" s="168"/>
      <c r="L50" s="169"/>
      <c r="M50" s="62"/>
    </row>
  </sheetData>
  <mergeCells count="14">
    <mergeCell ref="A25:M25"/>
    <mergeCell ref="A38:M38"/>
    <mergeCell ref="B2:F2"/>
    <mergeCell ref="B1:F1"/>
    <mergeCell ref="A22:A24"/>
    <mergeCell ref="B22:B24"/>
    <mergeCell ref="C22:C24"/>
    <mergeCell ref="D22:D24"/>
    <mergeCell ref="E22:E24"/>
    <mergeCell ref="J23:L23"/>
    <mergeCell ref="G22:L22"/>
    <mergeCell ref="M22:M24"/>
    <mergeCell ref="G23:I23"/>
    <mergeCell ref="F22:F24"/>
  </mergeCells>
  <dataValidations count="1">
    <dataValidation type="list" operator="equal" allowBlank="1" showErrorMessage="1" promptTitle="dfdf" sqref="J39:J50 G39:G50 J26:J37 G26:G37" xr:uid="{00000000-0002-0000-0500-000000000000}">
      <formula1>"Passed,Untested,Failed,Blocked"</formula1>
      <formula2>0</formula2>
    </dataValidation>
  </dataValidations>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F9E9-EAAB-4115-9300-DF4FDB8E67F0}">
  <dimension ref="A1:S41"/>
  <sheetViews>
    <sheetView topLeftCell="A19" zoomScale="70" zoomScaleNormal="70" workbookViewId="0">
      <selection activeCell="B5" sqref="B5"/>
    </sheetView>
  </sheetViews>
  <sheetFormatPr defaultColWidth="9.109375" defaultRowHeight="13.8"/>
  <cols>
    <col min="1" max="1" width="17.5546875" style="7" bestFit="1" customWidth="1"/>
    <col min="2" max="2" width="34.5546875" style="7" bestFit="1" customWidth="1"/>
    <col min="3" max="3" width="25.44140625" style="7" bestFit="1" customWidth="1"/>
    <col min="4" max="4" width="36" style="7" bestFit="1" customWidth="1"/>
    <col min="5" max="6" width="27.5546875" style="7" bestFit="1" customWidth="1"/>
    <col min="7" max="7" width="12.109375" style="7" bestFit="1" customWidth="1"/>
    <col min="8" max="8" width="15.88671875" style="7" bestFit="1" customWidth="1"/>
    <col min="9" max="9" width="17" style="7" bestFit="1" customWidth="1"/>
    <col min="10" max="10" width="12.109375" style="7" bestFit="1" customWidth="1"/>
    <col min="11" max="11" width="15.88671875" style="7" bestFit="1" customWidth="1"/>
    <col min="12" max="12" width="17" style="7" bestFit="1" customWidth="1"/>
    <col min="13" max="13" width="11.33203125" style="7" bestFit="1" customWidth="1"/>
    <col min="14" max="16384" width="9.109375" style="7"/>
  </cols>
  <sheetData>
    <row r="1" spans="1:19" ht="22.8">
      <c r="A1" s="56" t="s">
        <v>61</v>
      </c>
      <c r="B1" s="212" t="s">
        <v>2</v>
      </c>
      <c r="C1" s="226"/>
      <c r="D1" s="226"/>
      <c r="E1" s="226"/>
      <c r="F1" s="227"/>
      <c r="G1" s="49"/>
      <c r="H1" s="8"/>
      <c r="I1" s="9"/>
      <c r="J1" s="10"/>
      <c r="K1" s="8"/>
      <c r="L1" s="10"/>
      <c r="M1" s="10"/>
      <c r="N1" s="10"/>
    </row>
    <row r="2" spans="1:19" s="38" customFormat="1" ht="22.8">
      <c r="A2" s="56" t="s">
        <v>62</v>
      </c>
      <c r="B2" s="215" t="s">
        <v>18</v>
      </c>
      <c r="C2" s="216"/>
      <c r="D2" s="216"/>
      <c r="E2" s="216"/>
      <c r="F2" s="217"/>
      <c r="G2" s="49"/>
    </row>
    <row r="3" spans="1:19" s="38" customFormat="1" ht="18">
      <c r="A3" s="116"/>
      <c r="B3" s="117" t="s">
        <v>35</v>
      </c>
      <c r="C3" s="117" t="s">
        <v>36</v>
      </c>
      <c r="D3" s="117" t="s">
        <v>63</v>
      </c>
      <c r="E3" s="118" t="s">
        <v>38</v>
      </c>
      <c r="F3" s="117" t="s">
        <v>379</v>
      </c>
      <c r="G3" s="50"/>
    </row>
    <row r="4" spans="1:19" s="38" customFormat="1" ht="17.399999999999999">
      <c r="A4" s="119" t="s">
        <v>65</v>
      </c>
      <c r="B4" s="165">
        <v>15</v>
      </c>
      <c r="C4" s="166"/>
      <c r="D4" s="166"/>
      <c r="E4" s="166"/>
      <c r="F4" s="167">
        <v>15</v>
      </c>
      <c r="G4" s="51"/>
    </row>
    <row r="5" spans="1:19" s="38" customFormat="1" ht="17.399999999999999">
      <c r="A5" s="119" t="s">
        <v>66</v>
      </c>
      <c r="B5" s="165">
        <v>0</v>
      </c>
      <c r="C5" s="166"/>
      <c r="D5" s="166"/>
      <c r="E5" s="166"/>
      <c r="F5" s="167">
        <v>0</v>
      </c>
      <c r="G5" s="51"/>
    </row>
    <row r="7" spans="1:19" ht="14.4">
      <c r="C7"/>
    </row>
    <row r="9" spans="1:19" s="14" customFormat="1">
      <c r="A9" s="7"/>
      <c r="B9" s="7"/>
      <c r="C9" s="7"/>
      <c r="D9" s="7"/>
      <c r="E9" s="7"/>
      <c r="F9" s="7"/>
      <c r="G9" s="7"/>
      <c r="H9" s="7"/>
      <c r="I9" s="7"/>
      <c r="J9" s="7"/>
      <c r="K9" s="7"/>
      <c r="L9" s="7"/>
      <c r="M9" s="7"/>
      <c r="N9" s="7"/>
      <c r="O9" s="7"/>
      <c r="P9" s="7"/>
      <c r="Q9" s="7"/>
      <c r="R9" s="7"/>
      <c r="S9" s="7"/>
    </row>
    <row r="10" spans="1:19" s="14" customFormat="1">
      <c r="A10" s="7"/>
      <c r="B10" s="7"/>
      <c r="C10" s="7"/>
      <c r="D10" s="7"/>
      <c r="E10" s="7"/>
      <c r="F10" s="7"/>
      <c r="G10" s="7"/>
      <c r="H10" s="7"/>
      <c r="I10" s="7"/>
      <c r="J10" s="7"/>
      <c r="K10" s="7"/>
      <c r="L10" s="7"/>
      <c r="M10" s="7"/>
      <c r="N10" s="7"/>
      <c r="O10" s="7"/>
      <c r="P10" s="7"/>
      <c r="Q10" s="7"/>
      <c r="R10" s="7"/>
      <c r="S10" s="7"/>
    </row>
    <row r="11" spans="1:19" s="14" customFormat="1">
      <c r="A11" s="7"/>
      <c r="B11" s="7"/>
      <c r="C11" s="7"/>
      <c r="D11" s="7"/>
      <c r="E11" s="7"/>
      <c r="F11" s="7"/>
      <c r="G11" s="7"/>
      <c r="H11" s="7"/>
      <c r="I11" s="7"/>
      <c r="J11" s="7"/>
      <c r="K11" s="7"/>
      <c r="L11" s="7"/>
      <c r="M11" s="7"/>
      <c r="N11" s="7"/>
      <c r="O11" s="7"/>
      <c r="P11" s="7"/>
      <c r="Q11" s="7"/>
      <c r="R11" s="7"/>
      <c r="S11" s="7"/>
    </row>
    <row r="22" spans="1:13" ht="16.8">
      <c r="A22" s="218" t="s">
        <v>67</v>
      </c>
      <c r="B22" s="218" t="s">
        <v>6</v>
      </c>
      <c r="C22" s="218" t="s">
        <v>68</v>
      </c>
      <c r="D22" s="218" t="s">
        <v>130</v>
      </c>
      <c r="E22" s="219" t="s">
        <v>70</v>
      </c>
      <c r="F22" s="218" t="s">
        <v>71</v>
      </c>
      <c r="G22" s="236" t="s">
        <v>72</v>
      </c>
      <c r="H22" s="236"/>
      <c r="I22" s="236"/>
      <c r="J22" s="236"/>
      <c r="K22" s="236"/>
      <c r="L22" s="236"/>
      <c r="M22" s="236" t="s">
        <v>380</v>
      </c>
    </row>
    <row r="23" spans="1:13" ht="16.8">
      <c r="A23" s="218"/>
      <c r="B23" s="218"/>
      <c r="C23" s="218"/>
      <c r="D23" s="218"/>
      <c r="E23" s="219"/>
      <c r="F23" s="218"/>
      <c r="G23" s="236" t="s">
        <v>43</v>
      </c>
      <c r="H23" s="236"/>
      <c r="I23" s="236"/>
      <c r="J23" s="236" t="s">
        <v>44</v>
      </c>
      <c r="K23" s="236"/>
      <c r="L23" s="236"/>
      <c r="M23" s="236"/>
    </row>
    <row r="24" spans="1:13" ht="16.8">
      <c r="A24" s="218"/>
      <c r="B24" s="218"/>
      <c r="C24" s="218"/>
      <c r="D24" s="218"/>
      <c r="E24" s="219"/>
      <c r="F24" s="218"/>
      <c r="G24" s="121" t="s">
        <v>74</v>
      </c>
      <c r="H24" s="122" t="s">
        <v>75</v>
      </c>
      <c r="I24" s="121" t="s">
        <v>76</v>
      </c>
      <c r="J24" s="163" t="s">
        <v>74</v>
      </c>
      <c r="K24" s="163" t="s">
        <v>75</v>
      </c>
      <c r="L24" s="163" t="s">
        <v>76</v>
      </c>
      <c r="M24" s="236"/>
    </row>
    <row r="25" spans="1:13" ht="16.8">
      <c r="A25" s="253" t="s">
        <v>452</v>
      </c>
      <c r="B25" s="253"/>
      <c r="C25" s="253"/>
      <c r="D25" s="253"/>
      <c r="E25" s="253"/>
      <c r="F25" s="253"/>
      <c r="G25" s="253"/>
      <c r="H25" s="254"/>
      <c r="I25" s="253"/>
      <c r="J25" s="253"/>
      <c r="K25" s="253"/>
      <c r="L25" s="253"/>
      <c r="M25" s="253"/>
    </row>
    <row r="26" spans="1:13" ht="33.6">
      <c r="A26" s="152" t="s">
        <v>453</v>
      </c>
      <c r="B26" s="82" t="s">
        <v>383</v>
      </c>
      <c r="C26" s="144"/>
      <c r="D26" s="140" t="s">
        <v>158</v>
      </c>
      <c r="E26" s="127" t="s">
        <v>384</v>
      </c>
      <c r="F26" s="127" t="s">
        <v>384</v>
      </c>
      <c r="G26" s="114" t="s">
        <v>81</v>
      </c>
      <c r="H26" s="61">
        <v>45394</v>
      </c>
      <c r="I26" s="115" t="s">
        <v>167</v>
      </c>
      <c r="J26" s="131"/>
      <c r="K26" s="168"/>
      <c r="L26" s="169"/>
      <c r="M26" s="62"/>
    </row>
    <row r="27" spans="1:13" ht="33.6">
      <c r="A27" s="152" t="s">
        <v>454</v>
      </c>
      <c r="B27" s="82" t="s">
        <v>455</v>
      </c>
      <c r="C27" s="144"/>
      <c r="D27" s="140" t="s">
        <v>158</v>
      </c>
      <c r="E27" s="127" t="s">
        <v>193</v>
      </c>
      <c r="F27" s="127" t="s">
        <v>193</v>
      </c>
      <c r="G27" s="114" t="s">
        <v>81</v>
      </c>
      <c r="H27" s="61">
        <v>45394</v>
      </c>
      <c r="I27" s="115" t="s">
        <v>167</v>
      </c>
      <c r="J27" s="131"/>
      <c r="K27" s="168"/>
      <c r="L27" s="169"/>
      <c r="M27" s="62"/>
    </row>
    <row r="28" spans="1:13" ht="33.6">
      <c r="A28" s="152" t="s">
        <v>456</v>
      </c>
      <c r="B28" s="82" t="s">
        <v>274</v>
      </c>
      <c r="C28" s="144"/>
      <c r="D28" s="140" t="s">
        <v>158</v>
      </c>
      <c r="E28" s="127" t="s">
        <v>193</v>
      </c>
      <c r="F28" s="127" t="s">
        <v>193</v>
      </c>
      <c r="G28" s="114" t="s">
        <v>81</v>
      </c>
      <c r="H28" s="61">
        <v>45394</v>
      </c>
      <c r="I28" s="115" t="s">
        <v>167</v>
      </c>
      <c r="J28" s="131"/>
      <c r="K28" s="168"/>
      <c r="L28" s="169"/>
      <c r="M28" s="62"/>
    </row>
    <row r="29" spans="1:13" ht="33.6">
      <c r="A29" s="152" t="s">
        <v>457</v>
      </c>
      <c r="B29" s="129" t="s">
        <v>458</v>
      </c>
      <c r="C29" s="62"/>
      <c r="D29" s="140" t="s">
        <v>158</v>
      </c>
      <c r="E29" s="127" t="s">
        <v>193</v>
      </c>
      <c r="F29" s="127" t="s">
        <v>193</v>
      </c>
      <c r="G29" s="114" t="s">
        <v>81</v>
      </c>
      <c r="H29" s="61">
        <v>45394</v>
      </c>
      <c r="I29" s="115" t="s">
        <v>167</v>
      </c>
      <c r="J29" s="131"/>
      <c r="K29" s="168"/>
      <c r="L29" s="169"/>
      <c r="M29" s="62"/>
    </row>
    <row r="30" spans="1:13" ht="33.6">
      <c r="A30" s="152" t="s">
        <v>459</v>
      </c>
      <c r="B30" s="129" t="s">
        <v>460</v>
      </c>
      <c r="C30" s="62"/>
      <c r="D30" s="140" t="s">
        <v>158</v>
      </c>
      <c r="E30" s="127" t="s">
        <v>193</v>
      </c>
      <c r="F30" s="127" t="s">
        <v>193</v>
      </c>
      <c r="G30" s="114" t="s">
        <v>81</v>
      </c>
      <c r="H30" s="61">
        <v>45394</v>
      </c>
      <c r="I30" s="115" t="s">
        <v>167</v>
      </c>
      <c r="J30" s="131"/>
      <c r="K30" s="168"/>
      <c r="L30" s="169"/>
      <c r="M30" s="62"/>
    </row>
    <row r="31" spans="1:13" ht="33.6">
      <c r="A31" s="152" t="s">
        <v>461</v>
      </c>
      <c r="B31" s="129" t="s">
        <v>462</v>
      </c>
      <c r="C31" s="62"/>
      <c r="D31" s="140" t="s">
        <v>158</v>
      </c>
      <c r="E31" s="127" t="s">
        <v>405</v>
      </c>
      <c r="F31" s="127" t="s">
        <v>405</v>
      </c>
      <c r="G31" s="114" t="s">
        <v>81</v>
      </c>
      <c r="H31" s="61">
        <v>45394</v>
      </c>
      <c r="I31" s="115" t="s">
        <v>167</v>
      </c>
      <c r="J31" s="131"/>
      <c r="K31" s="168"/>
      <c r="L31" s="169"/>
      <c r="M31" s="62"/>
    </row>
    <row r="32" spans="1:13" ht="33.6">
      <c r="A32" s="152" t="s">
        <v>463</v>
      </c>
      <c r="B32" s="129" t="s">
        <v>464</v>
      </c>
      <c r="C32" s="62"/>
      <c r="D32" s="140" t="s">
        <v>158</v>
      </c>
      <c r="E32" s="127" t="s">
        <v>193</v>
      </c>
      <c r="F32" s="127" t="s">
        <v>193</v>
      </c>
      <c r="G32" s="114" t="s">
        <v>81</v>
      </c>
      <c r="H32" s="61">
        <v>45394</v>
      </c>
      <c r="I32" s="115" t="s">
        <v>167</v>
      </c>
      <c r="J32" s="131"/>
      <c r="K32" s="168"/>
      <c r="L32" s="169"/>
      <c r="M32" s="62"/>
    </row>
    <row r="33" spans="1:13" ht="33.6">
      <c r="A33" s="152" t="s">
        <v>465</v>
      </c>
      <c r="B33" s="129" t="s">
        <v>335</v>
      </c>
      <c r="C33" s="62"/>
      <c r="D33" s="140" t="s">
        <v>158</v>
      </c>
      <c r="E33" s="127" t="s">
        <v>405</v>
      </c>
      <c r="F33" s="127" t="s">
        <v>193</v>
      </c>
      <c r="G33" s="114" t="s">
        <v>81</v>
      </c>
      <c r="H33" s="61">
        <v>45394</v>
      </c>
      <c r="I33" s="115" t="s">
        <v>167</v>
      </c>
      <c r="J33" s="131"/>
      <c r="K33" s="168"/>
      <c r="L33" s="169"/>
      <c r="M33" s="62"/>
    </row>
    <row r="34" spans="1:13" ht="33.6">
      <c r="A34" s="152" t="s">
        <v>466</v>
      </c>
      <c r="B34" s="129" t="s">
        <v>467</v>
      </c>
      <c r="C34" s="62"/>
      <c r="D34" s="140" t="s">
        <v>158</v>
      </c>
      <c r="E34" s="127" t="s">
        <v>468</v>
      </c>
      <c r="F34" s="127" t="s">
        <v>405</v>
      </c>
      <c r="G34" s="114" t="s">
        <v>81</v>
      </c>
      <c r="H34" s="61">
        <v>45394</v>
      </c>
      <c r="I34" s="115" t="s">
        <v>167</v>
      </c>
      <c r="J34" s="131"/>
      <c r="K34" s="168"/>
      <c r="L34" s="169"/>
      <c r="M34" s="62"/>
    </row>
    <row r="35" spans="1:13" ht="33.6">
      <c r="A35" s="152" t="s">
        <v>469</v>
      </c>
      <c r="B35" s="129" t="s">
        <v>470</v>
      </c>
      <c r="C35" s="62"/>
      <c r="D35" s="140" t="s">
        <v>158</v>
      </c>
      <c r="E35" s="127" t="s">
        <v>193</v>
      </c>
      <c r="F35" s="127" t="s">
        <v>193</v>
      </c>
      <c r="G35" s="114" t="s">
        <v>81</v>
      </c>
      <c r="H35" s="61">
        <v>45394</v>
      </c>
      <c r="I35" s="115" t="s">
        <v>167</v>
      </c>
      <c r="J35" s="131"/>
      <c r="K35" s="168"/>
      <c r="L35" s="169"/>
      <c r="M35" s="62"/>
    </row>
    <row r="36" spans="1:13" ht="33.6">
      <c r="A36" s="152" t="s">
        <v>471</v>
      </c>
      <c r="B36" s="129" t="s">
        <v>472</v>
      </c>
      <c r="C36" s="62"/>
      <c r="D36" s="140" t="s">
        <v>158</v>
      </c>
      <c r="E36" s="127" t="s">
        <v>193</v>
      </c>
      <c r="F36" s="127" t="s">
        <v>193</v>
      </c>
      <c r="G36" s="114" t="s">
        <v>81</v>
      </c>
      <c r="H36" s="61">
        <v>45394</v>
      </c>
      <c r="I36" s="115" t="s">
        <v>167</v>
      </c>
      <c r="J36" s="131"/>
      <c r="K36" s="168"/>
      <c r="L36" s="169"/>
      <c r="M36" s="62"/>
    </row>
    <row r="37" spans="1:13" ht="16.8">
      <c r="A37" s="211" t="s">
        <v>473</v>
      </c>
      <c r="B37" s="211"/>
      <c r="C37" s="211"/>
      <c r="D37" s="211"/>
      <c r="E37" s="211"/>
      <c r="F37" s="211"/>
      <c r="G37" s="211"/>
      <c r="H37" s="250"/>
      <c r="I37" s="211"/>
      <c r="J37" s="211"/>
      <c r="K37" s="211"/>
      <c r="L37" s="211"/>
      <c r="M37" s="211"/>
    </row>
    <row r="38" spans="1:13" ht="184.8">
      <c r="A38" s="170" t="s">
        <v>474</v>
      </c>
      <c r="B38" s="127" t="s">
        <v>156</v>
      </c>
      <c r="C38" s="127" t="s">
        <v>157</v>
      </c>
      <c r="D38" s="140" t="s">
        <v>158</v>
      </c>
      <c r="E38" s="141" t="s">
        <v>475</v>
      </c>
      <c r="F38" s="141" t="s">
        <v>476</v>
      </c>
      <c r="G38" s="114" t="s">
        <v>81</v>
      </c>
      <c r="H38" s="61">
        <v>45394</v>
      </c>
      <c r="I38" s="115" t="s">
        <v>167</v>
      </c>
      <c r="J38" s="131"/>
      <c r="K38" s="168"/>
      <c r="L38" s="169"/>
      <c r="M38" s="62"/>
    </row>
    <row r="39" spans="1:13" ht="67.2">
      <c r="A39" s="170" t="s">
        <v>477</v>
      </c>
      <c r="B39" s="127" t="s">
        <v>478</v>
      </c>
      <c r="C39" s="127" t="s">
        <v>479</v>
      </c>
      <c r="D39" s="140" t="s">
        <v>158</v>
      </c>
      <c r="E39" s="141" t="s">
        <v>480</v>
      </c>
      <c r="F39" s="141" t="s">
        <v>480</v>
      </c>
      <c r="G39" s="114" t="s">
        <v>81</v>
      </c>
      <c r="H39" s="61">
        <v>45394</v>
      </c>
      <c r="I39" s="115" t="s">
        <v>167</v>
      </c>
      <c r="J39" s="131"/>
      <c r="K39" s="168"/>
      <c r="L39" s="169"/>
      <c r="M39" s="62"/>
    </row>
    <row r="40" spans="1:13" ht="84">
      <c r="A40" s="170" t="s">
        <v>481</v>
      </c>
      <c r="B40" s="127" t="s">
        <v>482</v>
      </c>
      <c r="C40" s="127" t="s">
        <v>483</v>
      </c>
      <c r="D40" s="140" t="s">
        <v>158</v>
      </c>
      <c r="E40" s="141" t="s">
        <v>484</v>
      </c>
      <c r="F40" s="141" t="s">
        <v>484</v>
      </c>
      <c r="G40" s="114" t="s">
        <v>81</v>
      </c>
      <c r="H40" s="61">
        <v>45394</v>
      </c>
      <c r="I40" s="115" t="s">
        <v>167</v>
      </c>
      <c r="J40" s="131"/>
      <c r="K40" s="168"/>
      <c r="L40" s="169"/>
      <c r="M40" s="169"/>
    </row>
    <row r="41" spans="1:13" ht="100.8">
      <c r="A41" s="170" t="s">
        <v>485</v>
      </c>
      <c r="B41" s="127" t="s">
        <v>486</v>
      </c>
      <c r="C41" s="127" t="s">
        <v>487</v>
      </c>
      <c r="D41" s="140" t="s">
        <v>158</v>
      </c>
      <c r="E41" s="141" t="s">
        <v>484</v>
      </c>
      <c r="F41" s="141" t="s">
        <v>484</v>
      </c>
      <c r="G41" s="114" t="s">
        <v>81</v>
      </c>
      <c r="H41" s="61">
        <v>45394</v>
      </c>
      <c r="I41" s="115" t="s">
        <v>167</v>
      </c>
      <c r="J41" s="131"/>
      <c r="K41" s="168"/>
      <c r="L41" s="169"/>
      <c r="M41" s="169"/>
    </row>
  </sheetData>
  <mergeCells count="14">
    <mergeCell ref="A37:M37"/>
    <mergeCell ref="B1:F1"/>
    <mergeCell ref="B2:F2"/>
    <mergeCell ref="A22:A24"/>
    <mergeCell ref="B22:B24"/>
    <mergeCell ref="C22:C24"/>
    <mergeCell ref="D22:D24"/>
    <mergeCell ref="E22:E24"/>
    <mergeCell ref="F22:F24"/>
    <mergeCell ref="G22:L22"/>
    <mergeCell ref="M22:M24"/>
    <mergeCell ref="G23:I23"/>
    <mergeCell ref="J23:L23"/>
    <mergeCell ref="A25:M25"/>
  </mergeCells>
  <dataValidations count="1">
    <dataValidation type="list" operator="equal" allowBlank="1" showErrorMessage="1" promptTitle="dfdf" sqref="J38:J41 G26:G36 G38:G41 J26:J36" xr:uid="{79FC19EF-CFCE-472E-AA5C-88F138BBA2CC}">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470B-D5C3-40DC-8240-F3BB1009C16F}">
  <dimension ref="A1:M35"/>
  <sheetViews>
    <sheetView topLeftCell="A12" zoomScale="70" zoomScaleNormal="70" workbookViewId="0">
      <selection activeCell="F5" sqref="F5"/>
    </sheetView>
  </sheetViews>
  <sheetFormatPr defaultRowHeight="14.4"/>
  <cols>
    <col min="1" max="1" width="43.6640625" bestFit="1" customWidth="1"/>
    <col min="2" max="2" width="52.88671875" bestFit="1" customWidth="1"/>
    <col min="3" max="3" width="47.5546875" bestFit="1" customWidth="1"/>
    <col min="4" max="4" width="42.5546875" bestFit="1" customWidth="1"/>
    <col min="5" max="5" width="62.77734375" bestFit="1" customWidth="1"/>
    <col min="6" max="6" width="30.2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13" ht="22.8">
      <c r="A1" s="56" t="s">
        <v>61</v>
      </c>
      <c r="B1" s="212" t="s">
        <v>2</v>
      </c>
      <c r="C1" s="226"/>
      <c r="D1" s="226"/>
      <c r="E1" s="226"/>
      <c r="F1" s="227"/>
      <c r="G1" s="49"/>
      <c r="H1" s="8"/>
      <c r="I1" s="9"/>
      <c r="J1" s="10"/>
      <c r="K1" s="8"/>
      <c r="L1" s="10"/>
      <c r="M1" s="10"/>
    </row>
    <row r="2" spans="1:13" ht="22.8">
      <c r="A2" s="56" t="s">
        <v>62</v>
      </c>
      <c r="B2" s="215" t="s">
        <v>488</v>
      </c>
      <c r="C2" s="216"/>
      <c r="D2" s="216"/>
      <c r="E2" s="216"/>
      <c r="F2" s="217"/>
      <c r="G2" s="49"/>
      <c r="H2" s="8"/>
      <c r="I2" s="9"/>
      <c r="J2" s="10"/>
      <c r="K2" s="8"/>
      <c r="L2" s="10"/>
      <c r="M2" s="10"/>
    </row>
    <row r="3" spans="1:13" ht="34.799999999999997">
      <c r="A3" s="116"/>
      <c r="B3" s="117" t="s">
        <v>35</v>
      </c>
      <c r="C3" s="117" t="s">
        <v>36</v>
      </c>
      <c r="D3" s="117" t="s">
        <v>63</v>
      </c>
      <c r="E3" s="117" t="s">
        <v>38</v>
      </c>
      <c r="F3" s="118" t="s">
        <v>64</v>
      </c>
      <c r="G3" s="50"/>
      <c r="H3" s="39"/>
      <c r="I3" s="40"/>
      <c r="J3" s="41"/>
      <c r="K3" s="39"/>
      <c r="L3" s="41"/>
      <c r="M3" s="41"/>
    </row>
    <row r="4" spans="1:13" ht="18">
      <c r="A4" s="119" t="s">
        <v>65</v>
      </c>
      <c r="B4" s="120">
        <v>10</v>
      </c>
      <c r="C4" s="116">
        <v>0</v>
      </c>
      <c r="D4" s="116">
        <v>0</v>
      </c>
      <c r="E4" s="116">
        <v>0</v>
      </c>
      <c r="F4" s="116">
        <f>B4</f>
        <v>10</v>
      </c>
      <c r="G4" s="41"/>
      <c r="J4" s="41"/>
      <c r="K4" s="39"/>
      <c r="L4" s="41"/>
      <c r="M4" s="41"/>
    </row>
    <row r="5" spans="1:13" ht="18">
      <c r="A5" s="119" t="s">
        <v>66</v>
      </c>
      <c r="B5" s="120">
        <v>10</v>
      </c>
      <c r="C5" s="116">
        <v>0</v>
      </c>
      <c r="D5" s="116">
        <v>0</v>
      </c>
      <c r="E5" s="116">
        <v>0</v>
      </c>
      <c r="F5" s="116">
        <f>B5</f>
        <v>10</v>
      </c>
      <c r="G5" s="41"/>
      <c r="H5" s="39"/>
      <c r="I5" s="40"/>
      <c r="J5" s="41"/>
      <c r="K5" s="39"/>
      <c r="L5" s="41"/>
      <c r="M5" s="41"/>
    </row>
    <row r="6" spans="1:13">
      <c r="A6" s="11"/>
      <c r="B6" s="12"/>
      <c r="C6" s="10"/>
      <c r="D6" s="10"/>
      <c r="E6" s="10"/>
      <c r="F6" s="13"/>
      <c r="G6" s="10"/>
      <c r="H6" s="8"/>
      <c r="I6" s="9"/>
      <c r="J6" s="10"/>
      <c r="K6" s="8"/>
      <c r="L6" s="10"/>
      <c r="M6" s="10"/>
    </row>
    <row r="7" spans="1:13" ht="15.6">
      <c r="A7" s="37"/>
      <c r="B7" s="37"/>
      <c r="C7" s="37"/>
      <c r="D7" s="37"/>
      <c r="E7" s="37"/>
      <c r="F7" s="37"/>
      <c r="G7" s="37"/>
      <c r="H7" s="37"/>
      <c r="I7" s="37"/>
      <c r="J7" s="37"/>
      <c r="K7" s="37"/>
      <c r="L7" s="37"/>
      <c r="M7" s="37"/>
    </row>
    <row r="8" spans="1:13" ht="15.6">
      <c r="A8" s="37"/>
      <c r="B8" s="37"/>
      <c r="C8" s="37"/>
      <c r="D8" s="37"/>
      <c r="E8" s="37"/>
      <c r="F8" s="37"/>
      <c r="G8" s="37"/>
      <c r="H8" s="37"/>
      <c r="I8" s="37"/>
      <c r="J8" s="37"/>
      <c r="K8" s="37"/>
      <c r="L8" s="37"/>
      <c r="M8" s="37"/>
    </row>
    <row r="9" spans="1:13" ht="15.6">
      <c r="A9" s="37"/>
      <c r="B9" s="37"/>
      <c r="C9" s="37"/>
      <c r="D9" s="37"/>
      <c r="E9" s="37"/>
      <c r="F9" s="37"/>
      <c r="G9" s="37"/>
      <c r="I9" s="37"/>
      <c r="J9" s="37"/>
      <c r="K9" s="37"/>
      <c r="L9" s="37"/>
      <c r="M9" s="37"/>
    </row>
    <row r="10" spans="1:13" ht="15.6">
      <c r="A10" s="37"/>
      <c r="B10" s="37"/>
      <c r="C10" s="37"/>
      <c r="D10" s="37"/>
      <c r="E10" s="37"/>
      <c r="F10" s="37"/>
      <c r="G10" s="37"/>
      <c r="H10" s="37"/>
      <c r="I10" s="37"/>
      <c r="J10" s="37"/>
      <c r="K10" s="37"/>
      <c r="L10" s="37"/>
      <c r="M10" s="37"/>
    </row>
    <row r="11" spans="1:13" ht="15.6">
      <c r="A11" s="37"/>
      <c r="B11" s="37"/>
      <c r="C11" s="37"/>
      <c r="D11" s="37"/>
      <c r="E11" s="37"/>
      <c r="F11" s="37"/>
      <c r="G11" s="37"/>
      <c r="I11" s="37"/>
      <c r="J11" s="37"/>
      <c r="K11" s="37"/>
      <c r="L11" s="37"/>
      <c r="M11" s="37"/>
    </row>
    <row r="12" spans="1:13" ht="15.6">
      <c r="A12" s="37"/>
      <c r="B12" s="37"/>
      <c r="C12" s="37"/>
      <c r="D12" s="37"/>
      <c r="E12" s="37"/>
      <c r="F12" s="37"/>
      <c r="G12" s="37"/>
      <c r="H12" s="37"/>
      <c r="I12" s="37"/>
      <c r="J12" s="37"/>
      <c r="K12" s="37"/>
      <c r="L12" s="37"/>
      <c r="M12" s="37"/>
    </row>
    <row r="13" spans="1:13" ht="15.6">
      <c r="A13" s="37"/>
      <c r="B13" s="37"/>
      <c r="C13" s="37"/>
      <c r="D13" s="37"/>
      <c r="E13" s="37"/>
      <c r="F13" s="37"/>
      <c r="G13" s="37"/>
      <c r="H13" s="37"/>
      <c r="I13" s="37"/>
      <c r="J13" s="37"/>
      <c r="K13" s="37"/>
      <c r="L13" s="37"/>
      <c r="M13" s="37"/>
    </row>
    <row r="14" spans="1:13" ht="15.6">
      <c r="A14" s="37"/>
      <c r="B14" s="37"/>
      <c r="C14" s="37"/>
      <c r="D14" s="37"/>
      <c r="E14" s="37"/>
      <c r="F14" s="37"/>
      <c r="G14" s="37"/>
      <c r="H14" s="37"/>
      <c r="I14" s="37"/>
      <c r="J14" s="37"/>
      <c r="K14" s="37"/>
      <c r="L14" s="37"/>
      <c r="M14" s="37"/>
    </row>
    <row r="15" spans="1:13" ht="15.6">
      <c r="A15" s="37"/>
      <c r="B15" s="37"/>
      <c r="C15" s="37"/>
      <c r="D15" s="37"/>
      <c r="E15" s="37"/>
      <c r="F15" s="37"/>
      <c r="G15" s="37"/>
      <c r="H15" s="37"/>
      <c r="I15" s="37"/>
      <c r="K15" s="37"/>
      <c r="L15" s="37"/>
      <c r="M15" s="37"/>
    </row>
    <row r="16" spans="1:13" ht="15.6">
      <c r="A16" s="37"/>
      <c r="B16" s="37"/>
      <c r="C16" s="37"/>
      <c r="D16" s="37"/>
      <c r="E16" s="37"/>
      <c r="F16" s="37"/>
      <c r="G16" s="37"/>
      <c r="H16" s="37"/>
      <c r="I16" s="37"/>
      <c r="K16" s="37"/>
      <c r="L16" s="37"/>
      <c r="M16" s="37"/>
    </row>
    <row r="17" spans="1:13" ht="15.6">
      <c r="A17" s="37"/>
      <c r="B17" s="37"/>
      <c r="C17" s="37"/>
      <c r="D17" s="37"/>
      <c r="E17" s="37"/>
      <c r="F17" s="37"/>
      <c r="G17" s="37"/>
      <c r="H17" s="37"/>
      <c r="I17" s="37"/>
      <c r="J17" s="37"/>
      <c r="L17" s="37"/>
      <c r="M17" s="37"/>
    </row>
    <row r="18" spans="1:13" ht="15.6">
      <c r="A18" s="37"/>
      <c r="B18" s="37"/>
      <c r="C18" s="37"/>
      <c r="D18" s="37"/>
      <c r="E18" s="37"/>
      <c r="F18" s="37"/>
      <c r="G18" s="37"/>
      <c r="H18" s="37"/>
      <c r="I18" s="37"/>
      <c r="J18" s="37"/>
      <c r="L18" s="37"/>
      <c r="M18" s="37"/>
    </row>
    <row r="19" spans="1:13" ht="15.6">
      <c r="A19" s="37"/>
      <c r="B19" s="37"/>
      <c r="C19" s="37"/>
      <c r="D19" s="37"/>
      <c r="E19" s="37"/>
      <c r="F19" s="37"/>
      <c r="G19" s="37"/>
      <c r="H19" s="37"/>
      <c r="I19" s="37"/>
      <c r="J19" s="37"/>
      <c r="K19" s="37"/>
      <c r="L19" s="37"/>
      <c r="M19" s="37"/>
    </row>
    <row r="20" spans="1:13" ht="15.6">
      <c r="A20" s="37"/>
      <c r="B20" s="37"/>
      <c r="C20" s="37"/>
      <c r="D20" s="37"/>
      <c r="E20" s="37"/>
      <c r="F20" s="37"/>
      <c r="G20" s="37"/>
      <c r="H20" s="37"/>
      <c r="I20" s="37"/>
      <c r="J20" s="37"/>
      <c r="K20" s="37"/>
      <c r="L20" s="37"/>
      <c r="M20" s="37"/>
    </row>
    <row r="21" spans="1:13" ht="16.8">
      <c r="A21" s="255" t="s">
        <v>67</v>
      </c>
      <c r="B21" s="255" t="s">
        <v>6</v>
      </c>
      <c r="C21" s="255" t="s">
        <v>68</v>
      </c>
      <c r="D21" s="255" t="s">
        <v>69</v>
      </c>
      <c r="E21" s="255" t="s">
        <v>70</v>
      </c>
      <c r="F21" s="255" t="s">
        <v>71</v>
      </c>
      <c r="G21" s="256" t="s">
        <v>72</v>
      </c>
      <c r="H21" s="256"/>
      <c r="I21" s="256"/>
      <c r="J21" s="256"/>
      <c r="K21" s="256"/>
      <c r="L21" s="256"/>
      <c r="M21" s="256" t="s">
        <v>73</v>
      </c>
    </row>
    <row r="22" spans="1:13" ht="16.8">
      <c r="A22" s="255"/>
      <c r="B22" s="255"/>
      <c r="C22" s="255"/>
      <c r="D22" s="255"/>
      <c r="E22" s="255"/>
      <c r="F22" s="255"/>
      <c r="G22" s="256" t="s">
        <v>43</v>
      </c>
      <c r="H22" s="256"/>
      <c r="I22" s="256"/>
      <c r="J22" s="256" t="s">
        <v>44</v>
      </c>
      <c r="K22" s="256"/>
      <c r="L22" s="256"/>
      <c r="M22" s="256"/>
    </row>
    <row r="23" spans="1:13" ht="33.6">
      <c r="A23" s="255"/>
      <c r="B23" s="255"/>
      <c r="C23" s="255"/>
      <c r="D23" s="255"/>
      <c r="E23" s="255"/>
      <c r="F23" s="255"/>
      <c r="G23" s="177" t="s">
        <v>74</v>
      </c>
      <c r="H23" s="182" t="s">
        <v>75</v>
      </c>
      <c r="I23" s="177" t="s">
        <v>76</v>
      </c>
      <c r="J23" s="181" t="s">
        <v>74</v>
      </c>
      <c r="K23" s="181" t="s">
        <v>75</v>
      </c>
      <c r="L23" s="181" t="s">
        <v>76</v>
      </c>
      <c r="M23" s="256"/>
    </row>
    <row r="24" spans="1:13" ht="16.8">
      <c r="A24" s="257" t="s">
        <v>489</v>
      </c>
      <c r="B24" s="257"/>
      <c r="C24" s="257"/>
      <c r="D24" s="257"/>
      <c r="E24" s="257"/>
      <c r="F24" s="257"/>
      <c r="G24" s="257"/>
      <c r="H24" s="257"/>
      <c r="I24" s="257"/>
      <c r="J24" s="257"/>
      <c r="K24" s="257"/>
      <c r="L24" s="257"/>
      <c r="M24" s="257"/>
    </row>
    <row r="25" spans="1:13" ht="84">
      <c r="A25" s="152" t="s">
        <v>704</v>
      </c>
      <c r="B25" s="152" t="s">
        <v>705</v>
      </c>
      <c r="C25" s="130"/>
      <c r="D25" s="130" t="s">
        <v>714</v>
      </c>
      <c r="E25" s="130" t="s">
        <v>706</v>
      </c>
      <c r="F25" s="130" t="s">
        <v>706</v>
      </c>
      <c r="G25" s="130" t="s">
        <v>81</v>
      </c>
      <c r="H25" s="178">
        <v>45629</v>
      </c>
      <c r="I25" s="179" t="s">
        <v>82</v>
      </c>
      <c r="J25" s="130"/>
      <c r="K25" s="178"/>
      <c r="L25" s="179"/>
      <c r="M25" s="130"/>
    </row>
    <row r="26" spans="1:13" ht="33.6">
      <c r="A26" s="152" t="s">
        <v>707</v>
      </c>
      <c r="B26" s="129" t="s">
        <v>711</v>
      </c>
      <c r="C26" s="130"/>
      <c r="D26" s="130" t="s">
        <v>714</v>
      </c>
      <c r="E26" s="180" t="s">
        <v>716</v>
      </c>
      <c r="F26" s="180" t="s">
        <v>716</v>
      </c>
      <c r="G26" s="130" t="s">
        <v>81</v>
      </c>
      <c r="H26" s="178">
        <v>45629</v>
      </c>
      <c r="I26" s="179" t="s">
        <v>82</v>
      </c>
      <c r="J26" s="130"/>
      <c r="K26" s="178"/>
      <c r="L26" s="179"/>
      <c r="M26" s="130"/>
    </row>
    <row r="27" spans="1:13" ht="33.6">
      <c r="A27" s="130" t="s">
        <v>708</v>
      </c>
      <c r="B27" s="130" t="s">
        <v>712</v>
      </c>
      <c r="C27" s="130"/>
      <c r="D27" s="130" t="s">
        <v>714</v>
      </c>
      <c r="E27" s="180" t="s">
        <v>716</v>
      </c>
      <c r="F27" s="180" t="s">
        <v>716</v>
      </c>
      <c r="G27" s="130" t="s">
        <v>81</v>
      </c>
      <c r="H27" s="178">
        <v>45629</v>
      </c>
      <c r="I27" s="179" t="s">
        <v>82</v>
      </c>
      <c r="J27" s="130"/>
      <c r="K27" s="130"/>
      <c r="L27" s="130"/>
      <c r="M27" s="130"/>
    </row>
    <row r="28" spans="1:13" ht="33.6">
      <c r="A28" s="130" t="s">
        <v>709</v>
      </c>
      <c r="B28" s="130" t="s">
        <v>141</v>
      </c>
      <c r="C28" s="130"/>
      <c r="D28" s="130" t="s">
        <v>714</v>
      </c>
      <c r="E28" s="180" t="s">
        <v>715</v>
      </c>
      <c r="F28" s="180" t="s">
        <v>715</v>
      </c>
      <c r="G28" s="130" t="s">
        <v>81</v>
      </c>
      <c r="H28" s="178">
        <v>45629</v>
      </c>
      <c r="I28" s="179" t="s">
        <v>82</v>
      </c>
      <c r="J28" s="130"/>
      <c r="K28" s="130"/>
      <c r="L28" s="130"/>
      <c r="M28" s="130"/>
    </row>
    <row r="29" spans="1:13" ht="33.6">
      <c r="A29" s="130" t="s">
        <v>710</v>
      </c>
      <c r="B29" s="130" t="s">
        <v>713</v>
      </c>
      <c r="C29" s="130"/>
      <c r="D29" s="130" t="s">
        <v>714</v>
      </c>
      <c r="E29" s="180" t="s">
        <v>716</v>
      </c>
      <c r="F29" s="180" t="s">
        <v>716</v>
      </c>
      <c r="G29" s="130" t="s">
        <v>81</v>
      </c>
      <c r="H29" s="178">
        <v>45629</v>
      </c>
      <c r="I29" s="179" t="s">
        <v>82</v>
      </c>
      <c r="J29" s="130"/>
      <c r="K29" s="130"/>
      <c r="L29" s="130"/>
      <c r="M29" s="130"/>
    </row>
    <row r="30" spans="1:13" ht="33.6">
      <c r="A30" s="183" t="s">
        <v>96</v>
      </c>
      <c r="B30" s="183"/>
      <c r="C30" s="183"/>
      <c r="D30" s="183"/>
      <c r="E30" s="183"/>
      <c r="F30" s="183"/>
      <c r="G30" s="183"/>
      <c r="H30" s="183"/>
      <c r="I30" s="183"/>
      <c r="J30" s="183"/>
      <c r="K30" s="183"/>
      <c r="L30" s="183"/>
      <c r="M30" s="183"/>
    </row>
    <row r="31" spans="1:13" ht="33.6">
      <c r="A31" s="129" t="s">
        <v>717</v>
      </c>
      <c r="B31" s="129" t="s">
        <v>718</v>
      </c>
      <c r="C31" s="129" t="s">
        <v>719</v>
      </c>
      <c r="D31" s="129" t="s">
        <v>720</v>
      </c>
      <c r="E31" s="130" t="s">
        <v>721</v>
      </c>
      <c r="F31" s="130" t="s">
        <v>722</v>
      </c>
      <c r="G31" s="130" t="s">
        <v>81</v>
      </c>
      <c r="H31" s="178">
        <v>45629</v>
      </c>
      <c r="I31" s="179" t="s">
        <v>82</v>
      </c>
      <c r="J31" s="130"/>
      <c r="K31" s="178"/>
      <c r="L31" s="179"/>
      <c r="M31" s="130"/>
    </row>
    <row r="32" spans="1:13" ht="33.6">
      <c r="A32" s="129" t="s">
        <v>723</v>
      </c>
      <c r="B32" s="129" t="s">
        <v>724</v>
      </c>
      <c r="C32" s="129" t="s">
        <v>725</v>
      </c>
      <c r="D32" s="129" t="s">
        <v>726</v>
      </c>
      <c r="E32" s="130" t="s">
        <v>727</v>
      </c>
      <c r="F32" s="130" t="s">
        <v>728</v>
      </c>
      <c r="G32" s="130" t="s">
        <v>81</v>
      </c>
      <c r="H32" s="178">
        <v>45629</v>
      </c>
      <c r="I32" s="179" t="s">
        <v>82</v>
      </c>
      <c r="J32" s="130"/>
      <c r="K32" s="178"/>
      <c r="L32" s="179"/>
      <c r="M32" s="130"/>
    </row>
    <row r="33" spans="1:13" ht="33.6">
      <c r="A33" s="129" t="s">
        <v>729</v>
      </c>
      <c r="B33" s="129" t="s">
        <v>730</v>
      </c>
      <c r="C33" s="129" t="s">
        <v>731</v>
      </c>
      <c r="D33" s="129" t="s">
        <v>732</v>
      </c>
      <c r="E33" s="130" t="s">
        <v>733</v>
      </c>
      <c r="F33" s="130" t="s">
        <v>734</v>
      </c>
      <c r="G33" s="130" t="s">
        <v>81</v>
      </c>
      <c r="H33" s="178">
        <v>45629</v>
      </c>
      <c r="I33" s="179" t="s">
        <v>82</v>
      </c>
      <c r="J33" s="130"/>
      <c r="K33" s="178"/>
      <c r="L33" s="179"/>
      <c r="M33" s="130"/>
    </row>
    <row r="34" spans="1:13" ht="33.6">
      <c r="A34" s="130" t="s">
        <v>735</v>
      </c>
      <c r="B34" s="130" t="s">
        <v>736</v>
      </c>
      <c r="C34" s="130" t="s">
        <v>737</v>
      </c>
      <c r="D34" s="130" t="s">
        <v>738</v>
      </c>
      <c r="E34" s="130" t="s">
        <v>739</v>
      </c>
      <c r="F34" s="130" t="s">
        <v>740</v>
      </c>
      <c r="G34" s="130" t="s">
        <v>81</v>
      </c>
      <c r="H34" s="178">
        <v>45629</v>
      </c>
      <c r="I34" s="179" t="s">
        <v>82</v>
      </c>
      <c r="J34" s="130"/>
      <c r="K34" s="130"/>
      <c r="L34" s="130"/>
      <c r="M34" s="130"/>
    </row>
    <row r="35" spans="1:13" ht="33.6">
      <c r="A35" s="130" t="s">
        <v>741</v>
      </c>
      <c r="B35" s="130" t="s">
        <v>742</v>
      </c>
      <c r="C35" s="130" t="s">
        <v>743</v>
      </c>
      <c r="D35" s="130" t="s">
        <v>744</v>
      </c>
      <c r="E35" s="130" t="s">
        <v>745</v>
      </c>
      <c r="F35" s="130" t="s">
        <v>746</v>
      </c>
      <c r="G35" s="130" t="s">
        <v>81</v>
      </c>
      <c r="H35" s="178">
        <v>45629</v>
      </c>
      <c r="I35" s="179" t="s">
        <v>82</v>
      </c>
      <c r="J35" s="130"/>
      <c r="K35" s="130"/>
      <c r="L35" s="130"/>
      <c r="M35" s="130"/>
    </row>
  </sheetData>
  <mergeCells count="13">
    <mergeCell ref="G21:L21"/>
    <mergeCell ref="M21:M23"/>
    <mergeCell ref="G22:I22"/>
    <mergeCell ref="J22:L22"/>
    <mergeCell ref="A24:M24"/>
    <mergeCell ref="B1:F1"/>
    <mergeCell ref="B2:F2"/>
    <mergeCell ref="A21:A23"/>
    <mergeCell ref="B21:B23"/>
    <mergeCell ref="C21:C23"/>
    <mergeCell ref="D21:D23"/>
    <mergeCell ref="E21:E23"/>
    <mergeCell ref="F21:F23"/>
  </mergeCells>
  <dataValidations count="1">
    <dataValidation type="list" operator="equal" allowBlank="1" showErrorMessage="1" promptTitle="dfdf" sqref="J31:J33 J25:J29 G25:G29 G31:G35" xr:uid="{A3EFB623-F97F-4225-A3FE-BF737587DCA5}">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1096-349A-4B1B-8267-E3CEFEDCC59D}">
  <sheetPr>
    <tabColor rgb="FF00B0F0"/>
  </sheetPr>
  <dimension ref="A1:N59"/>
  <sheetViews>
    <sheetView topLeftCell="A50" zoomScale="55" zoomScaleNormal="55" workbookViewId="0">
      <selection activeCell="D47" sqref="D47"/>
    </sheetView>
  </sheetViews>
  <sheetFormatPr defaultRowHeight="14.4"/>
  <cols>
    <col min="1" max="1" width="17.88671875" bestFit="1" customWidth="1"/>
    <col min="2" max="2" width="33.44140625" bestFit="1" customWidth="1"/>
    <col min="3" max="3" width="50" bestFit="1" customWidth="1"/>
    <col min="4" max="4" width="36" bestFit="1" customWidth="1"/>
    <col min="5" max="5" width="40.6640625" bestFit="1" customWidth="1"/>
    <col min="6" max="6" width="77.1093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customWidth="1"/>
    <col min="13" max="13" width="11.33203125" bestFit="1" customWidth="1"/>
  </cols>
  <sheetData>
    <row r="1" spans="1:6" ht="23.25" customHeight="1">
      <c r="A1" s="132" t="s">
        <v>61</v>
      </c>
      <c r="B1" s="212" t="s">
        <v>2</v>
      </c>
      <c r="C1" s="226"/>
      <c r="D1" s="226"/>
      <c r="E1" s="226"/>
      <c r="F1" s="227"/>
    </row>
    <row r="2" spans="1:6" ht="22.8">
      <c r="A2" s="132" t="s">
        <v>62</v>
      </c>
      <c r="B2" s="215" t="s">
        <v>490</v>
      </c>
      <c r="C2" s="216"/>
      <c r="D2" s="216"/>
      <c r="E2" s="216"/>
      <c r="F2" s="217"/>
    </row>
    <row r="3" spans="1:6" ht="18">
      <c r="A3" s="116"/>
      <c r="B3" s="133" t="s">
        <v>35</v>
      </c>
      <c r="C3" s="133" t="s">
        <v>36</v>
      </c>
      <c r="D3" s="133" t="s">
        <v>63</v>
      </c>
      <c r="E3" s="134" t="s">
        <v>38</v>
      </c>
      <c r="F3" s="133" t="s">
        <v>129</v>
      </c>
    </row>
    <row r="4" spans="1:6" ht="18">
      <c r="A4" s="119" t="s">
        <v>65</v>
      </c>
      <c r="B4" s="116">
        <v>25</v>
      </c>
      <c r="C4" s="116">
        <v>0</v>
      </c>
      <c r="D4" s="116">
        <v>0</v>
      </c>
      <c r="E4" s="116">
        <v>0</v>
      </c>
      <c r="F4" s="116">
        <f>B4</f>
        <v>25</v>
      </c>
    </row>
    <row r="5" spans="1:6" ht="18">
      <c r="A5" s="119" t="s">
        <v>66</v>
      </c>
      <c r="B5" s="148">
        <v>25</v>
      </c>
      <c r="C5" s="116">
        <v>0</v>
      </c>
      <c r="D5" s="116">
        <v>0</v>
      </c>
      <c r="E5" s="116">
        <v>0</v>
      </c>
      <c r="F5" s="116">
        <f>B5</f>
        <v>25</v>
      </c>
    </row>
    <row r="31" spans="1:13" ht="17.399999999999999">
      <c r="A31" s="218" t="s">
        <v>67</v>
      </c>
      <c r="B31" s="218" t="s">
        <v>6</v>
      </c>
      <c r="C31" s="218" t="s">
        <v>68</v>
      </c>
      <c r="D31" s="218" t="s">
        <v>130</v>
      </c>
      <c r="E31" s="219" t="s">
        <v>70</v>
      </c>
      <c r="F31" s="218" t="s">
        <v>71</v>
      </c>
      <c r="G31" s="235" t="s">
        <v>72</v>
      </c>
      <c r="H31" s="235"/>
      <c r="I31" s="235"/>
      <c r="J31" s="235"/>
      <c r="K31" s="235"/>
      <c r="L31" s="235"/>
      <c r="M31" s="236" t="s">
        <v>73</v>
      </c>
    </row>
    <row r="32" spans="1:13" ht="17.399999999999999">
      <c r="A32" s="218"/>
      <c r="B32" s="218"/>
      <c r="C32" s="218"/>
      <c r="D32" s="218"/>
      <c r="E32" s="219"/>
      <c r="F32" s="218"/>
      <c r="G32" s="235" t="s">
        <v>43</v>
      </c>
      <c r="H32" s="235"/>
      <c r="I32" s="235"/>
      <c r="J32" s="235" t="s">
        <v>44</v>
      </c>
      <c r="K32" s="235"/>
      <c r="L32" s="235"/>
      <c r="M32" s="245"/>
    </row>
    <row r="33" spans="1:14" ht="16.8">
      <c r="A33" s="218"/>
      <c r="B33" s="218"/>
      <c r="C33" s="218"/>
      <c r="D33" s="218"/>
      <c r="E33" s="219"/>
      <c r="F33" s="218"/>
      <c r="G33" s="121" t="s">
        <v>74</v>
      </c>
      <c r="H33" s="122" t="s">
        <v>75</v>
      </c>
      <c r="I33" s="121" t="s">
        <v>76</v>
      </c>
      <c r="J33" s="121" t="s">
        <v>74</v>
      </c>
      <c r="K33" s="121" t="s">
        <v>75</v>
      </c>
      <c r="L33" s="121" t="s">
        <v>76</v>
      </c>
      <c r="M33" s="245"/>
    </row>
    <row r="34" spans="1:14" ht="16.8">
      <c r="A34" s="246" t="s">
        <v>491</v>
      </c>
      <c r="B34" s="246"/>
      <c r="C34" s="246"/>
      <c r="D34" s="246"/>
      <c r="E34" s="246"/>
      <c r="F34" s="246"/>
      <c r="G34" s="246"/>
      <c r="H34" s="246"/>
      <c r="I34" s="246"/>
      <c r="J34" s="246"/>
      <c r="K34" s="246"/>
      <c r="L34" s="246"/>
      <c r="M34" s="246"/>
    </row>
    <row r="35" spans="1:14" ht="33.6">
      <c r="A35" s="138" t="s">
        <v>492</v>
      </c>
      <c r="B35" s="110" t="s">
        <v>133</v>
      </c>
      <c r="C35" s="111" t="s">
        <v>134</v>
      </c>
      <c r="D35" s="140" t="s">
        <v>158</v>
      </c>
      <c r="E35" s="112" t="s">
        <v>135</v>
      </c>
      <c r="F35" s="112" t="s">
        <v>135</v>
      </c>
      <c r="G35" s="57" t="s">
        <v>81</v>
      </c>
      <c r="H35" s="139" t="s">
        <v>493</v>
      </c>
      <c r="I35" s="57" t="s">
        <v>494</v>
      </c>
      <c r="J35" s="57" t="s">
        <v>81</v>
      </c>
      <c r="K35" s="111" t="s">
        <v>371</v>
      </c>
      <c r="L35" s="57" t="s">
        <v>494</v>
      </c>
      <c r="M35" s="111" t="s">
        <v>134</v>
      </c>
    </row>
    <row r="36" spans="1:14" ht="33.6">
      <c r="A36" s="138" t="s">
        <v>495</v>
      </c>
      <c r="B36" s="65" t="s">
        <v>139</v>
      </c>
      <c r="C36" s="66" t="s">
        <v>134</v>
      </c>
      <c r="D36" s="140" t="s">
        <v>158</v>
      </c>
      <c r="E36" s="67" t="s">
        <v>135</v>
      </c>
      <c r="F36" s="112" t="s">
        <v>135</v>
      </c>
      <c r="G36" s="57" t="s">
        <v>81</v>
      </c>
      <c r="H36" s="139" t="s">
        <v>493</v>
      </c>
      <c r="I36" s="57" t="s">
        <v>494</v>
      </c>
      <c r="J36" s="57" t="s">
        <v>81</v>
      </c>
      <c r="K36" s="111" t="s">
        <v>371</v>
      </c>
      <c r="L36" s="57" t="s">
        <v>494</v>
      </c>
      <c r="M36" s="66" t="s">
        <v>134</v>
      </c>
    </row>
    <row r="37" spans="1:14" ht="50.4">
      <c r="A37" s="138" t="s">
        <v>496</v>
      </c>
      <c r="B37" s="82" t="s">
        <v>497</v>
      </c>
      <c r="C37" s="144"/>
      <c r="D37" s="140" t="s">
        <v>158</v>
      </c>
      <c r="E37" s="127" t="s">
        <v>275</v>
      </c>
      <c r="F37" s="127" t="s">
        <v>275</v>
      </c>
      <c r="G37" s="57" t="s">
        <v>81</v>
      </c>
      <c r="H37" s="139">
        <v>45615</v>
      </c>
      <c r="I37" s="57" t="s">
        <v>494</v>
      </c>
      <c r="J37" s="57" t="s">
        <v>81</v>
      </c>
      <c r="K37" s="111" t="s">
        <v>371</v>
      </c>
      <c r="L37" s="57" t="s">
        <v>494</v>
      </c>
      <c r="M37" s="149"/>
    </row>
    <row r="38" spans="1:14" ht="50.4">
      <c r="A38" s="138" t="s">
        <v>498</v>
      </c>
      <c r="B38" s="82" t="s">
        <v>277</v>
      </c>
      <c r="C38" s="144"/>
      <c r="D38" s="140" t="s">
        <v>158</v>
      </c>
      <c r="E38" s="127" t="s">
        <v>278</v>
      </c>
      <c r="F38" s="127" t="s">
        <v>278</v>
      </c>
      <c r="G38" s="57" t="s">
        <v>81</v>
      </c>
      <c r="H38" s="139" t="s">
        <v>493</v>
      </c>
      <c r="I38" s="57" t="s">
        <v>494</v>
      </c>
      <c r="J38" s="57" t="s">
        <v>81</v>
      </c>
      <c r="K38" s="111" t="s">
        <v>371</v>
      </c>
      <c r="L38" s="57" t="s">
        <v>494</v>
      </c>
      <c r="M38" s="151"/>
    </row>
    <row r="39" spans="1:14" ht="33.6">
      <c r="A39" s="138" t="s">
        <v>499</v>
      </c>
      <c r="B39" s="152" t="s">
        <v>500</v>
      </c>
      <c r="C39" s="62"/>
      <c r="D39" s="140" t="s">
        <v>158</v>
      </c>
      <c r="E39" s="112" t="s">
        <v>135</v>
      </c>
      <c r="F39" s="112" t="s">
        <v>135</v>
      </c>
      <c r="G39" s="57" t="s">
        <v>81</v>
      </c>
      <c r="H39" s="139">
        <v>45615</v>
      </c>
      <c r="I39" s="57" t="s">
        <v>494</v>
      </c>
      <c r="J39" s="57" t="s">
        <v>81</v>
      </c>
      <c r="K39" s="111" t="s">
        <v>371</v>
      </c>
      <c r="L39" s="57" t="s">
        <v>494</v>
      </c>
      <c r="M39" s="151"/>
    </row>
    <row r="40" spans="1:14" ht="33.6">
      <c r="A40" s="138" t="s">
        <v>501</v>
      </c>
      <c r="B40" s="152" t="s">
        <v>284</v>
      </c>
      <c r="C40" s="62"/>
      <c r="D40" s="140" t="s">
        <v>158</v>
      </c>
      <c r="E40" s="112" t="s">
        <v>135</v>
      </c>
      <c r="F40" s="112" t="s">
        <v>135</v>
      </c>
      <c r="G40" s="57" t="s">
        <v>81</v>
      </c>
      <c r="H40" s="139" t="s">
        <v>493</v>
      </c>
      <c r="I40" s="57" t="s">
        <v>494</v>
      </c>
      <c r="J40" s="57" t="s">
        <v>81</v>
      </c>
      <c r="K40" s="111" t="s">
        <v>371</v>
      </c>
      <c r="L40" s="57" t="s">
        <v>494</v>
      </c>
      <c r="M40" s="151"/>
    </row>
    <row r="41" spans="1:14" ht="33.6">
      <c r="A41" s="138" t="s">
        <v>502</v>
      </c>
      <c r="B41" s="152" t="s">
        <v>286</v>
      </c>
      <c r="C41" s="62"/>
      <c r="D41" s="140" t="s">
        <v>158</v>
      </c>
      <c r="E41" s="112" t="s">
        <v>135</v>
      </c>
      <c r="F41" s="112" t="s">
        <v>135</v>
      </c>
      <c r="G41" s="57" t="s">
        <v>81</v>
      </c>
      <c r="H41" s="139" t="s">
        <v>493</v>
      </c>
      <c r="I41" s="57" t="s">
        <v>494</v>
      </c>
      <c r="J41" s="57" t="s">
        <v>81</v>
      </c>
      <c r="K41" s="111" t="s">
        <v>371</v>
      </c>
      <c r="L41" s="57" t="s">
        <v>494</v>
      </c>
      <c r="M41" s="151"/>
    </row>
    <row r="42" spans="1:14" ht="50.4">
      <c r="A42" s="138" t="s">
        <v>503</v>
      </c>
      <c r="B42" s="152" t="s">
        <v>504</v>
      </c>
      <c r="C42" s="62"/>
      <c r="D42" s="140" t="s">
        <v>158</v>
      </c>
      <c r="E42" s="112" t="s">
        <v>135</v>
      </c>
      <c r="F42" s="112" t="s">
        <v>135</v>
      </c>
      <c r="G42" s="57" t="s">
        <v>81</v>
      </c>
      <c r="H42" s="139">
        <v>45615</v>
      </c>
      <c r="I42" s="57" t="s">
        <v>494</v>
      </c>
      <c r="J42" s="57" t="s">
        <v>81</v>
      </c>
      <c r="K42" s="111" t="s">
        <v>371</v>
      </c>
      <c r="L42" s="57" t="s">
        <v>494</v>
      </c>
      <c r="M42" s="151"/>
    </row>
    <row r="43" spans="1:14" ht="33.6">
      <c r="A43" s="138" t="s">
        <v>505</v>
      </c>
      <c r="B43" s="152" t="s">
        <v>506</v>
      </c>
      <c r="C43" s="62"/>
      <c r="D43" s="140" t="s">
        <v>158</v>
      </c>
      <c r="E43" s="112" t="s">
        <v>135</v>
      </c>
      <c r="F43" s="112" t="s">
        <v>135</v>
      </c>
      <c r="G43" s="57" t="s">
        <v>81</v>
      </c>
      <c r="H43" s="139">
        <v>45615</v>
      </c>
      <c r="I43" s="57" t="s">
        <v>494</v>
      </c>
      <c r="J43" s="57" t="s">
        <v>81</v>
      </c>
      <c r="K43" s="111" t="s">
        <v>371</v>
      </c>
      <c r="L43" s="57" t="s">
        <v>494</v>
      </c>
      <c r="M43" s="151"/>
    </row>
    <row r="44" spans="1:14" ht="50.4">
      <c r="A44" s="138" t="s">
        <v>507</v>
      </c>
      <c r="B44" s="153" t="s">
        <v>292</v>
      </c>
      <c r="C44" s="62"/>
      <c r="D44" s="140" t="s">
        <v>158</v>
      </c>
      <c r="E44" s="112" t="s">
        <v>293</v>
      </c>
      <c r="F44" s="112" t="s">
        <v>293</v>
      </c>
      <c r="G44" s="57" t="s">
        <v>81</v>
      </c>
      <c r="H44" s="139" t="s">
        <v>493</v>
      </c>
      <c r="I44" s="57" t="s">
        <v>494</v>
      </c>
      <c r="J44" s="57" t="s">
        <v>81</v>
      </c>
      <c r="K44" s="111" t="s">
        <v>371</v>
      </c>
      <c r="L44" s="57" t="s">
        <v>494</v>
      </c>
      <c r="M44" s="151"/>
    </row>
    <row r="45" spans="1:14" ht="50.4">
      <c r="A45" s="138" t="s">
        <v>508</v>
      </c>
      <c r="B45" s="153" t="s">
        <v>509</v>
      </c>
      <c r="C45" s="62"/>
      <c r="D45" s="140" t="s">
        <v>158</v>
      </c>
      <c r="E45" s="112" t="s">
        <v>293</v>
      </c>
      <c r="F45" s="112" t="s">
        <v>293</v>
      </c>
      <c r="G45" s="57" t="s">
        <v>81</v>
      </c>
      <c r="H45" s="139" t="s">
        <v>493</v>
      </c>
      <c r="I45" s="57" t="s">
        <v>494</v>
      </c>
      <c r="J45" s="57" t="s">
        <v>81</v>
      </c>
      <c r="K45" s="111" t="s">
        <v>371</v>
      </c>
      <c r="L45" s="57" t="s">
        <v>494</v>
      </c>
      <c r="M45" s="151"/>
    </row>
    <row r="46" spans="1:14" ht="16.8">
      <c r="A46" s="240" t="s">
        <v>510</v>
      </c>
      <c r="B46" s="241"/>
      <c r="C46" s="241"/>
      <c r="D46" s="241"/>
      <c r="E46" s="241"/>
      <c r="F46" s="241"/>
      <c r="G46" s="241"/>
      <c r="H46" s="241"/>
      <c r="I46" s="241"/>
      <c r="J46" s="241"/>
      <c r="K46" s="241"/>
      <c r="L46" s="241"/>
      <c r="M46" s="242"/>
      <c r="N46" s="52"/>
    </row>
    <row r="47" spans="1:14" ht="184.8">
      <c r="A47" s="127" t="s">
        <v>511</v>
      </c>
      <c r="B47" s="127" t="s">
        <v>512</v>
      </c>
      <c r="C47" s="127" t="s">
        <v>157</v>
      </c>
      <c r="D47" s="140" t="s">
        <v>158</v>
      </c>
      <c r="E47" s="141" t="s">
        <v>513</v>
      </c>
      <c r="F47" s="141" t="s">
        <v>513</v>
      </c>
      <c r="G47" s="57" t="s">
        <v>81</v>
      </c>
      <c r="H47" s="139">
        <v>45615</v>
      </c>
      <c r="I47" s="57" t="s">
        <v>494</v>
      </c>
      <c r="J47" s="57" t="s">
        <v>81</v>
      </c>
      <c r="K47" s="111" t="s">
        <v>371</v>
      </c>
      <c r="L47" s="57" t="s">
        <v>494</v>
      </c>
      <c r="M47" s="149"/>
    </row>
    <row r="48" spans="1:14" ht="67.2">
      <c r="A48" s="127" t="s">
        <v>514</v>
      </c>
      <c r="B48" s="127" t="s">
        <v>298</v>
      </c>
      <c r="C48" s="127" t="s">
        <v>515</v>
      </c>
      <c r="D48" s="140" t="s">
        <v>158</v>
      </c>
      <c r="E48" s="141" t="s">
        <v>300</v>
      </c>
      <c r="F48" s="141" t="s">
        <v>300</v>
      </c>
      <c r="G48" s="57" t="s">
        <v>81</v>
      </c>
      <c r="H48" s="139">
        <v>45615</v>
      </c>
      <c r="I48" s="57" t="s">
        <v>494</v>
      </c>
      <c r="J48" s="57" t="s">
        <v>81</v>
      </c>
      <c r="K48" s="111" t="s">
        <v>371</v>
      </c>
      <c r="L48" s="57" t="s">
        <v>494</v>
      </c>
      <c r="M48" s="149"/>
    </row>
    <row r="49" spans="1:13" ht="100.8">
      <c r="A49" s="127" t="s">
        <v>516</v>
      </c>
      <c r="B49" s="127" t="s">
        <v>517</v>
      </c>
      <c r="C49" s="127" t="s">
        <v>518</v>
      </c>
      <c r="D49" s="140" t="s">
        <v>158</v>
      </c>
      <c r="E49" s="141" t="s">
        <v>304</v>
      </c>
      <c r="F49" s="141" t="s">
        <v>304</v>
      </c>
      <c r="G49" s="57" t="s">
        <v>81</v>
      </c>
      <c r="H49" s="139">
        <v>45615</v>
      </c>
      <c r="I49" s="57" t="s">
        <v>494</v>
      </c>
      <c r="J49" s="57" t="s">
        <v>81</v>
      </c>
      <c r="K49" s="111" t="s">
        <v>371</v>
      </c>
      <c r="L49" s="57" t="s">
        <v>494</v>
      </c>
      <c r="M49" s="149"/>
    </row>
    <row r="50" spans="1:13" ht="84">
      <c r="A50" s="127" t="s">
        <v>519</v>
      </c>
      <c r="B50" s="127" t="s">
        <v>520</v>
      </c>
      <c r="C50" s="127" t="s">
        <v>521</v>
      </c>
      <c r="D50" s="140" t="s">
        <v>158</v>
      </c>
      <c r="E50" s="141" t="s">
        <v>308</v>
      </c>
      <c r="F50" s="141" t="s">
        <v>309</v>
      </c>
      <c r="G50" s="57" t="s">
        <v>81</v>
      </c>
      <c r="H50" s="139">
        <v>45615</v>
      </c>
      <c r="I50" s="57" t="s">
        <v>494</v>
      </c>
      <c r="J50" s="57" t="s">
        <v>81</v>
      </c>
      <c r="K50" s="111" t="s">
        <v>371</v>
      </c>
      <c r="L50" s="57" t="s">
        <v>494</v>
      </c>
      <c r="M50" s="149"/>
    </row>
    <row r="51" spans="1:13" ht="67.2">
      <c r="A51" s="127" t="s">
        <v>376</v>
      </c>
      <c r="B51" s="127" t="s">
        <v>522</v>
      </c>
      <c r="C51" s="127" t="s">
        <v>523</v>
      </c>
      <c r="D51" s="140" t="s">
        <v>158</v>
      </c>
      <c r="E51" s="141" t="s">
        <v>300</v>
      </c>
      <c r="F51" s="141" t="s">
        <v>300</v>
      </c>
      <c r="G51" s="57" t="s">
        <v>81</v>
      </c>
      <c r="H51" s="139">
        <v>45615</v>
      </c>
      <c r="I51" s="57" t="s">
        <v>494</v>
      </c>
      <c r="J51" s="57" t="s">
        <v>81</v>
      </c>
      <c r="K51" s="111" t="s">
        <v>371</v>
      </c>
      <c r="L51" s="57" t="s">
        <v>494</v>
      </c>
      <c r="M51" s="149"/>
    </row>
    <row r="52" spans="1:13" ht="100.8">
      <c r="A52" s="127" t="s">
        <v>377</v>
      </c>
      <c r="B52" s="127" t="s">
        <v>524</v>
      </c>
      <c r="C52" s="127" t="s">
        <v>525</v>
      </c>
      <c r="D52" s="140" t="s">
        <v>158</v>
      </c>
      <c r="E52" s="141" t="s">
        <v>304</v>
      </c>
      <c r="F52" s="141" t="s">
        <v>304</v>
      </c>
      <c r="G52" s="57" t="s">
        <v>81</v>
      </c>
      <c r="H52" s="139">
        <v>45615</v>
      </c>
      <c r="I52" s="57" t="s">
        <v>494</v>
      </c>
      <c r="J52" s="57" t="s">
        <v>81</v>
      </c>
      <c r="K52" s="111" t="s">
        <v>371</v>
      </c>
      <c r="L52" s="57" t="s">
        <v>494</v>
      </c>
      <c r="M52" s="149"/>
    </row>
    <row r="53" spans="1:13" ht="84">
      <c r="A53" s="127" t="s">
        <v>526</v>
      </c>
      <c r="B53" s="127" t="s">
        <v>527</v>
      </c>
      <c r="C53" s="127" t="s">
        <v>528</v>
      </c>
      <c r="D53" s="140" t="s">
        <v>158</v>
      </c>
      <c r="E53" s="141" t="s">
        <v>308</v>
      </c>
      <c r="F53" s="141" t="s">
        <v>309</v>
      </c>
      <c r="G53" s="57" t="s">
        <v>81</v>
      </c>
      <c r="H53" s="139">
        <v>45615</v>
      </c>
      <c r="I53" s="57" t="s">
        <v>494</v>
      </c>
      <c r="J53" s="57" t="s">
        <v>81</v>
      </c>
      <c r="K53" s="111" t="s">
        <v>371</v>
      </c>
      <c r="L53" s="57" t="s">
        <v>494</v>
      </c>
      <c r="M53" s="149"/>
    </row>
    <row r="54" spans="1:13" ht="84">
      <c r="A54" s="127" t="s">
        <v>529</v>
      </c>
      <c r="B54" s="127" t="s">
        <v>530</v>
      </c>
      <c r="C54" s="127" t="s">
        <v>531</v>
      </c>
      <c r="D54" s="140" t="s">
        <v>158</v>
      </c>
      <c r="E54" s="141" t="s">
        <v>532</v>
      </c>
      <c r="F54" s="141" t="s">
        <v>532</v>
      </c>
      <c r="G54" s="57" t="s">
        <v>81</v>
      </c>
      <c r="H54" s="139">
        <v>45615</v>
      </c>
      <c r="I54" s="57" t="s">
        <v>494</v>
      </c>
      <c r="J54" s="57" t="s">
        <v>81</v>
      </c>
      <c r="K54" s="111" t="s">
        <v>371</v>
      </c>
      <c r="L54" s="57" t="s">
        <v>494</v>
      </c>
      <c r="M54" s="149"/>
    </row>
    <row r="55" spans="1:13" ht="84">
      <c r="A55" s="127" t="s">
        <v>533</v>
      </c>
      <c r="B55" s="127" t="s">
        <v>534</v>
      </c>
      <c r="C55" s="127" t="s">
        <v>531</v>
      </c>
      <c r="D55" s="63" t="s">
        <v>158</v>
      </c>
      <c r="E55" s="141" t="s">
        <v>535</v>
      </c>
      <c r="F55" s="141" t="s">
        <v>535</v>
      </c>
      <c r="G55" s="57" t="s">
        <v>81</v>
      </c>
      <c r="H55" s="139">
        <v>45615</v>
      </c>
      <c r="I55" s="57" t="s">
        <v>494</v>
      </c>
      <c r="J55" s="57" t="s">
        <v>81</v>
      </c>
      <c r="K55" s="111" t="s">
        <v>371</v>
      </c>
      <c r="L55" s="57" t="s">
        <v>494</v>
      </c>
      <c r="M55" s="149"/>
    </row>
    <row r="56" spans="1:13" ht="84">
      <c r="A56" s="127" t="s">
        <v>536</v>
      </c>
      <c r="B56" s="127" t="s">
        <v>537</v>
      </c>
      <c r="C56" s="127" t="s">
        <v>538</v>
      </c>
      <c r="D56" s="140" t="s">
        <v>158</v>
      </c>
      <c r="E56" s="141" t="s">
        <v>539</v>
      </c>
      <c r="F56" s="141" t="s">
        <v>539</v>
      </c>
      <c r="G56" s="57" t="s">
        <v>81</v>
      </c>
      <c r="H56" s="139">
        <v>45615</v>
      </c>
      <c r="I56" s="57" t="s">
        <v>494</v>
      </c>
      <c r="J56" s="57" t="s">
        <v>81</v>
      </c>
      <c r="K56" s="111" t="s">
        <v>371</v>
      </c>
      <c r="L56" s="57" t="s">
        <v>494</v>
      </c>
      <c r="M56" s="149"/>
    </row>
    <row r="57" spans="1:13" ht="84">
      <c r="A57" s="127" t="s">
        <v>540</v>
      </c>
      <c r="B57" s="127" t="s">
        <v>541</v>
      </c>
      <c r="C57" s="127" t="s">
        <v>538</v>
      </c>
      <c r="D57" s="63" t="s">
        <v>158</v>
      </c>
      <c r="E57" s="141" t="s">
        <v>542</v>
      </c>
      <c r="F57" s="141" t="s">
        <v>542</v>
      </c>
      <c r="G57" s="57" t="s">
        <v>81</v>
      </c>
      <c r="H57" s="139">
        <v>45615</v>
      </c>
      <c r="I57" s="57" t="s">
        <v>494</v>
      </c>
      <c r="J57" s="57" t="s">
        <v>81</v>
      </c>
      <c r="K57" s="111" t="s">
        <v>371</v>
      </c>
      <c r="L57" s="57" t="s">
        <v>494</v>
      </c>
      <c r="M57" s="149"/>
    </row>
    <row r="58" spans="1:13" ht="67.2">
      <c r="A58" s="127" t="s">
        <v>543</v>
      </c>
      <c r="B58" s="127" t="s">
        <v>544</v>
      </c>
      <c r="C58" s="127" t="s">
        <v>545</v>
      </c>
      <c r="D58" s="140" t="s">
        <v>158</v>
      </c>
      <c r="E58" s="141" t="s">
        <v>546</v>
      </c>
      <c r="F58" s="141" t="s">
        <v>546</v>
      </c>
      <c r="G58" s="57" t="s">
        <v>81</v>
      </c>
      <c r="H58" s="139">
        <v>45615</v>
      </c>
      <c r="I58" s="57" t="s">
        <v>494</v>
      </c>
      <c r="J58" s="57" t="s">
        <v>81</v>
      </c>
      <c r="K58" s="111" t="s">
        <v>371</v>
      </c>
      <c r="L58" s="57" t="s">
        <v>494</v>
      </c>
      <c r="M58" s="149"/>
    </row>
    <row r="59" spans="1:13" ht="67.2">
      <c r="A59" s="127" t="s">
        <v>547</v>
      </c>
      <c r="B59" s="127" t="s">
        <v>548</v>
      </c>
      <c r="C59" s="127" t="s">
        <v>545</v>
      </c>
      <c r="D59" s="63" t="s">
        <v>158</v>
      </c>
      <c r="E59" s="141" t="s">
        <v>549</v>
      </c>
      <c r="F59" s="141" t="s">
        <v>549</v>
      </c>
      <c r="G59" s="57" t="s">
        <v>81</v>
      </c>
      <c r="H59" s="139">
        <v>45615</v>
      </c>
      <c r="I59" s="57" t="s">
        <v>494</v>
      </c>
      <c r="J59" s="57" t="s">
        <v>81</v>
      </c>
      <c r="K59" s="111" t="s">
        <v>371</v>
      </c>
      <c r="L59" s="57" t="s">
        <v>494</v>
      </c>
      <c r="M59" s="149"/>
    </row>
  </sheetData>
  <mergeCells count="14">
    <mergeCell ref="A34:M34"/>
    <mergeCell ref="A46:M46"/>
    <mergeCell ref="A31:A33"/>
    <mergeCell ref="B31:B33"/>
    <mergeCell ref="C31:C33"/>
    <mergeCell ref="D31:D33"/>
    <mergeCell ref="E31:E33"/>
    <mergeCell ref="F31:F33"/>
    <mergeCell ref="B1:F1"/>
    <mergeCell ref="B2:F2"/>
    <mergeCell ref="G31:L31"/>
    <mergeCell ref="M31:M33"/>
    <mergeCell ref="G32:I32"/>
    <mergeCell ref="J32:L32"/>
  </mergeCells>
  <dataValidations count="1">
    <dataValidation type="list" operator="equal" allowBlank="1" showErrorMessage="1" promptTitle="dfdf" sqref="J47:J59 G35:G45 J35:J45 G47:G59" xr:uid="{61EFDD49-B0D8-4CD8-90C1-FB2120F08EF5}">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36365-9F75-4317-B27D-885668083E3A}">
  <sheetPr>
    <tabColor rgb="FF00B0F0"/>
  </sheetPr>
  <dimension ref="A1:N40"/>
  <sheetViews>
    <sheetView topLeftCell="A4" zoomScale="55" zoomScaleNormal="55" workbookViewId="0">
      <selection activeCell="F4" sqref="F4"/>
    </sheetView>
  </sheetViews>
  <sheetFormatPr defaultRowHeight="14.4"/>
  <cols>
    <col min="1" max="1" width="17.77734375" bestFit="1" customWidth="1"/>
    <col min="2" max="2" width="21.77734375" bestFit="1" customWidth="1"/>
    <col min="3" max="3" width="35.109375" bestFit="1" customWidth="1"/>
    <col min="4" max="4" width="36.88671875" bestFit="1" customWidth="1"/>
    <col min="5" max="5" width="32.21875" customWidth="1"/>
    <col min="6" max="6" width="25.33203125" bestFit="1" customWidth="1"/>
    <col min="7" max="7" width="12.6640625" bestFit="1" customWidth="1"/>
    <col min="8" max="8" width="16.6640625" bestFit="1" customWidth="1"/>
    <col min="9" max="9" width="17.88671875" bestFit="1" customWidth="1"/>
    <col min="10" max="10" width="12.6640625" bestFit="1" customWidth="1"/>
    <col min="11" max="11" width="16.6640625" bestFit="1" customWidth="1"/>
    <col min="12" max="12" width="17.88671875" bestFit="1" customWidth="1"/>
    <col min="13" max="13" width="12" bestFit="1" customWidth="1"/>
  </cols>
  <sheetData>
    <row r="1" spans="1:13" ht="22.8">
      <c r="A1" s="56" t="s">
        <v>61</v>
      </c>
      <c r="B1" s="258" t="s">
        <v>2</v>
      </c>
      <c r="C1" s="259"/>
      <c r="D1" s="259"/>
      <c r="E1" s="259"/>
      <c r="F1" s="260"/>
      <c r="G1" s="49"/>
      <c r="H1" s="8"/>
      <c r="I1" s="9"/>
      <c r="J1" s="10"/>
      <c r="K1" s="8"/>
      <c r="L1" s="10"/>
      <c r="M1" s="10"/>
    </row>
    <row r="2" spans="1:13" ht="22.8">
      <c r="A2" s="56" t="s">
        <v>62</v>
      </c>
      <c r="B2" s="261" t="s">
        <v>550</v>
      </c>
      <c r="C2" s="262"/>
      <c r="D2" s="262"/>
      <c r="E2" s="262"/>
      <c r="F2" s="263"/>
      <c r="G2" s="49"/>
      <c r="H2" s="8"/>
      <c r="I2" s="9"/>
      <c r="J2" s="10"/>
      <c r="K2" s="8"/>
      <c r="L2" s="10"/>
      <c r="M2" s="10"/>
    </row>
    <row r="3" spans="1:13" ht="34.799999999999997">
      <c r="A3" s="116"/>
      <c r="B3" s="117" t="s">
        <v>35</v>
      </c>
      <c r="C3" s="117" t="s">
        <v>36</v>
      </c>
      <c r="D3" s="117" t="s">
        <v>63</v>
      </c>
      <c r="E3" s="117" t="s">
        <v>38</v>
      </c>
      <c r="F3" s="118" t="s">
        <v>64</v>
      </c>
      <c r="G3" s="50"/>
      <c r="H3" s="39"/>
      <c r="I3" s="40"/>
      <c r="J3" s="41"/>
      <c r="K3" s="39"/>
      <c r="L3" s="41"/>
      <c r="M3" s="41"/>
    </row>
    <row r="4" spans="1:13" ht="18">
      <c r="A4" s="119" t="s">
        <v>65</v>
      </c>
      <c r="B4" s="120">
        <v>15</v>
      </c>
      <c r="C4" s="116">
        <v>0</v>
      </c>
      <c r="D4" s="116">
        <v>0</v>
      </c>
      <c r="E4" s="116">
        <v>0</v>
      </c>
      <c r="F4" s="116">
        <f>B4</f>
        <v>15</v>
      </c>
      <c r="G4" s="41"/>
      <c r="H4" s="39"/>
      <c r="I4" s="40"/>
      <c r="J4" s="41"/>
      <c r="K4" s="39"/>
      <c r="L4" s="41"/>
      <c r="M4" s="41"/>
    </row>
    <row r="5" spans="1:13" ht="18">
      <c r="A5" s="119" t="s">
        <v>66</v>
      </c>
      <c r="B5" s="120">
        <v>0</v>
      </c>
      <c r="C5" s="116">
        <v>0</v>
      </c>
      <c r="D5" s="116">
        <v>0</v>
      </c>
      <c r="E5" s="116">
        <v>0</v>
      </c>
      <c r="F5" s="116">
        <f>B5</f>
        <v>0</v>
      </c>
      <c r="G5" s="41"/>
      <c r="H5" s="39"/>
      <c r="I5" s="40"/>
      <c r="J5" s="41"/>
      <c r="K5" s="39"/>
      <c r="L5" s="41"/>
      <c r="M5" s="41"/>
    </row>
    <row r="6" spans="1:13">
      <c r="A6" s="11"/>
      <c r="B6" s="12"/>
      <c r="C6" s="10"/>
      <c r="D6" s="10"/>
      <c r="E6" s="10"/>
      <c r="F6" s="13"/>
      <c r="G6" s="10"/>
      <c r="H6" s="8"/>
      <c r="I6" s="9"/>
      <c r="J6" s="10"/>
      <c r="K6" s="8"/>
      <c r="L6" s="10"/>
      <c r="M6" s="10"/>
    </row>
    <row r="7" spans="1:13" ht="15.6">
      <c r="A7" s="37"/>
      <c r="B7" s="37"/>
      <c r="C7" s="37"/>
      <c r="D7" s="37"/>
      <c r="E7" s="37"/>
      <c r="F7" s="37"/>
      <c r="G7" s="37"/>
      <c r="H7" s="37"/>
      <c r="I7" s="37"/>
      <c r="J7" s="37"/>
      <c r="K7" s="37"/>
      <c r="L7" s="37"/>
      <c r="M7" s="37"/>
    </row>
    <row r="8" spans="1:13" ht="15.6">
      <c r="A8" s="37"/>
      <c r="B8" s="37"/>
      <c r="C8" s="37"/>
      <c r="D8" s="37"/>
      <c r="E8" s="37"/>
      <c r="F8" s="37"/>
      <c r="G8" s="37"/>
      <c r="H8" s="37"/>
      <c r="I8" s="37"/>
      <c r="J8" s="37"/>
      <c r="K8" s="37"/>
      <c r="L8" s="37"/>
      <c r="M8" s="37"/>
    </row>
    <row r="9" spans="1:13" ht="15.6">
      <c r="A9" s="37"/>
      <c r="B9" s="37"/>
      <c r="C9" s="37"/>
      <c r="D9" s="37"/>
      <c r="E9" s="37"/>
      <c r="F9" s="37"/>
      <c r="G9" s="37"/>
      <c r="H9" s="37"/>
      <c r="I9" s="37"/>
      <c r="J9" s="37"/>
      <c r="K9" s="37"/>
      <c r="L9" s="37"/>
      <c r="M9" s="37"/>
    </row>
    <row r="10" spans="1:13" ht="15.6">
      <c r="A10" s="37"/>
      <c r="D10" s="37"/>
      <c r="E10" s="37"/>
      <c r="F10" s="37"/>
      <c r="G10" s="37"/>
      <c r="H10" s="37"/>
      <c r="I10" s="37"/>
      <c r="J10" s="37"/>
      <c r="K10" s="37"/>
      <c r="L10" s="37"/>
      <c r="M10" s="37"/>
    </row>
    <row r="11" spans="1:13" ht="15.6">
      <c r="A11" s="37"/>
      <c r="B11" s="37"/>
      <c r="C11" s="37"/>
      <c r="D11" s="37"/>
      <c r="E11" s="37"/>
      <c r="F11" s="37"/>
      <c r="G11" s="37"/>
      <c r="H11" s="37"/>
      <c r="I11" s="37"/>
      <c r="J11" s="37"/>
      <c r="K11" s="37"/>
      <c r="L11" s="37"/>
      <c r="M11" s="37"/>
    </row>
    <row r="12" spans="1:13" ht="15.6">
      <c r="A12" s="37"/>
      <c r="B12" s="37"/>
      <c r="C12" s="37"/>
      <c r="D12" s="37"/>
      <c r="E12" s="37"/>
      <c r="F12" s="37"/>
      <c r="G12" s="37"/>
      <c r="H12" s="37"/>
      <c r="I12" s="37"/>
      <c r="J12" s="37"/>
      <c r="K12" s="37"/>
      <c r="L12" s="37"/>
      <c r="M12" s="37"/>
    </row>
    <row r="13" spans="1:13" ht="15.6">
      <c r="A13" s="37"/>
      <c r="B13" s="37"/>
      <c r="C13" s="37"/>
      <c r="D13" s="37"/>
      <c r="E13" s="37"/>
      <c r="F13" s="37"/>
      <c r="G13" s="37"/>
      <c r="H13" s="37"/>
      <c r="I13" s="37"/>
      <c r="J13" s="37"/>
      <c r="K13" s="37"/>
      <c r="L13" s="37"/>
      <c r="M13" s="37"/>
    </row>
    <row r="14" spans="1:13" ht="15.6">
      <c r="A14" s="37"/>
      <c r="B14" s="37"/>
      <c r="C14" s="37"/>
      <c r="D14" s="37"/>
      <c r="E14" s="37"/>
      <c r="F14" s="37"/>
      <c r="G14" s="37"/>
      <c r="H14" s="37"/>
      <c r="I14" s="37"/>
      <c r="J14" s="37"/>
      <c r="K14" s="37"/>
      <c r="L14" s="37"/>
      <c r="M14" s="37"/>
    </row>
    <row r="15" spans="1:13" ht="15.6">
      <c r="A15" s="37"/>
      <c r="B15" s="37"/>
      <c r="C15" s="37"/>
      <c r="D15" s="37"/>
      <c r="E15" s="37"/>
      <c r="F15" s="37"/>
      <c r="G15" s="37"/>
      <c r="H15" s="37"/>
      <c r="I15" s="37"/>
      <c r="J15" s="37"/>
      <c r="K15" s="37"/>
      <c r="L15" s="37"/>
      <c r="M15" s="37"/>
    </row>
    <row r="16" spans="1:13" ht="15.6">
      <c r="A16" s="37"/>
      <c r="B16" s="37"/>
      <c r="C16" s="37"/>
      <c r="D16" s="37"/>
      <c r="E16" s="37"/>
      <c r="F16" s="37"/>
      <c r="G16" s="37"/>
      <c r="H16" s="37"/>
      <c r="I16" s="37"/>
      <c r="J16" s="37"/>
      <c r="K16" s="37"/>
      <c r="L16" s="37"/>
      <c r="M16" s="37"/>
    </row>
    <row r="17" spans="1:14" ht="15.6">
      <c r="A17" s="37"/>
      <c r="B17" s="37"/>
      <c r="C17" s="37"/>
      <c r="D17" s="37"/>
      <c r="E17" s="37"/>
      <c r="F17" s="37"/>
      <c r="G17" s="37"/>
      <c r="H17" s="37"/>
      <c r="I17" s="37"/>
      <c r="J17" s="37"/>
      <c r="K17" s="37"/>
      <c r="L17" s="37"/>
      <c r="M17" s="37"/>
    </row>
    <row r="18" spans="1:14" ht="15.6">
      <c r="A18" s="37"/>
      <c r="B18" s="37"/>
      <c r="C18" s="37"/>
      <c r="D18" s="37"/>
      <c r="E18" s="37"/>
      <c r="F18" s="37"/>
      <c r="G18" s="37"/>
      <c r="H18" s="37"/>
      <c r="I18" s="37"/>
      <c r="J18" s="37"/>
      <c r="K18" s="37"/>
      <c r="L18" s="37"/>
      <c r="M18" s="37"/>
    </row>
    <row r="19" spans="1:14" ht="15.6">
      <c r="A19" s="37"/>
      <c r="B19" s="37"/>
      <c r="C19" s="37"/>
      <c r="D19" s="37"/>
      <c r="E19" s="37"/>
      <c r="F19" s="37"/>
      <c r="G19" s="37"/>
      <c r="H19" s="37"/>
      <c r="I19" s="37"/>
      <c r="J19" s="37"/>
      <c r="K19" s="37"/>
      <c r="L19" s="37"/>
      <c r="M19" s="37"/>
    </row>
    <row r="20" spans="1:14" ht="15.6">
      <c r="A20" s="37"/>
      <c r="B20" s="37"/>
      <c r="C20" s="37"/>
      <c r="D20" s="37"/>
      <c r="E20" s="37"/>
      <c r="F20" s="37"/>
      <c r="G20" s="37"/>
      <c r="H20" s="37"/>
      <c r="I20" s="37"/>
      <c r="J20" s="37"/>
      <c r="K20" s="37"/>
      <c r="L20" s="37"/>
      <c r="M20" s="37"/>
    </row>
    <row r="21" spans="1:14" ht="16.8">
      <c r="A21" s="218" t="s">
        <v>67</v>
      </c>
      <c r="B21" s="218" t="s">
        <v>6</v>
      </c>
      <c r="C21" s="218" t="s">
        <v>68</v>
      </c>
      <c r="D21" s="218" t="s">
        <v>69</v>
      </c>
      <c r="E21" s="219" t="s">
        <v>70</v>
      </c>
      <c r="F21" s="218" t="s">
        <v>71</v>
      </c>
      <c r="G21" s="220" t="s">
        <v>72</v>
      </c>
      <c r="H21" s="220"/>
      <c r="I21" s="220"/>
      <c r="J21" s="220"/>
      <c r="K21" s="220"/>
      <c r="L21" s="220"/>
      <c r="M21" s="220" t="s">
        <v>73</v>
      </c>
    </row>
    <row r="22" spans="1:14" ht="16.8">
      <c r="A22" s="218"/>
      <c r="B22" s="218"/>
      <c r="C22" s="218"/>
      <c r="D22" s="218"/>
      <c r="E22" s="219"/>
      <c r="F22" s="218"/>
      <c r="G22" s="220" t="s">
        <v>43</v>
      </c>
      <c r="H22" s="220"/>
      <c r="I22" s="220"/>
      <c r="J22" s="220" t="s">
        <v>44</v>
      </c>
      <c r="K22" s="220"/>
      <c r="L22" s="220"/>
      <c r="M22" s="220"/>
    </row>
    <row r="23" spans="1:14" ht="16.8">
      <c r="A23" s="218"/>
      <c r="B23" s="218"/>
      <c r="C23" s="218"/>
      <c r="D23" s="218"/>
      <c r="E23" s="219"/>
      <c r="F23" s="218"/>
      <c r="G23" s="121" t="s">
        <v>74</v>
      </c>
      <c r="H23" s="122" t="s">
        <v>75</v>
      </c>
      <c r="I23" s="121" t="s">
        <v>76</v>
      </c>
      <c r="J23" s="123" t="s">
        <v>74</v>
      </c>
      <c r="K23" s="123" t="s">
        <v>75</v>
      </c>
      <c r="L23" s="123" t="s">
        <v>76</v>
      </c>
      <c r="M23" s="220"/>
    </row>
    <row r="24" spans="1:14" ht="16.8">
      <c r="A24" s="211" t="s">
        <v>551</v>
      </c>
      <c r="B24" s="211"/>
      <c r="C24" s="211"/>
      <c r="D24" s="211"/>
      <c r="E24" s="211"/>
      <c r="F24" s="211"/>
      <c r="G24" s="211"/>
      <c r="H24" s="211"/>
      <c r="I24" s="211"/>
      <c r="J24" s="211"/>
      <c r="K24" s="211"/>
      <c r="L24" s="211"/>
      <c r="M24" s="211"/>
    </row>
    <row r="25" spans="1:14" ht="33.6">
      <c r="A25" s="82" t="s">
        <v>552</v>
      </c>
      <c r="B25" s="82" t="s">
        <v>383</v>
      </c>
      <c r="C25" s="144"/>
      <c r="D25" s="140" t="s">
        <v>158</v>
      </c>
      <c r="E25" s="127" t="s">
        <v>384</v>
      </c>
      <c r="F25" s="127" t="s">
        <v>384</v>
      </c>
      <c r="G25" s="57" t="s">
        <v>81</v>
      </c>
      <c r="H25" s="139">
        <v>45615</v>
      </c>
      <c r="I25" s="57" t="s">
        <v>494</v>
      </c>
      <c r="J25" s="57" t="s">
        <v>81</v>
      </c>
      <c r="K25" s="139"/>
      <c r="L25" s="57"/>
      <c r="M25" s="142"/>
    </row>
    <row r="26" spans="1:14" ht="33.6">
      <c r="A26" s="82" t="s">
        <v>553</v>
      </c>
      <c r="B26" s="82" t="s">
        <v>386</v>
      </c>
      <c r="C26" s="144"/>
      <c r="D26" s="140" t="s">
        <v>158</v>
      </c>
      <c r="E26" s="127" t="s">
        <v>193</v>
      </c>
      <c r="F26" s="127" t="s">
        <v>193</v>
      </c>
      <c r="G26" s="57" t="s">
        <v>81</v>
      </c>
      <c r="H26" s="139">
        <v>45615</v>
      </c>
      <c r="I26" s="57" t="s">
        <v>494</v>
      </c>
      <c r="J26" s="57" t="s">
        <v>81</v>
      </c>
      <c r="K26" s="139"/>
      <c r="L26" s="57"/>
      <c r="M26" s="142"/>
    </row>
    <row r="27" spans="1:14" ht="33.6">
      <c r="A27" s="82" t="s">
        <v>554</v>
      </c>
      <c r="B27" s="82" t="s">
        <v>388</v>
      </c>
      <c r="C27" s="144"/>
      <c r="D27" s="140" t="s">
        <v>158</v>
      </c>
      <c r="E27" s="127" t="s">
        <v>193</v>
      </c>
      <c r="F27" s="127" t="s">
        <v>193</v>
      </c>
      <c r="G27" s="57" t="s">
        <v>81</v>
      </c>
      <c r="H27" s="139">
        <v>45615</v>
      </c>
      <c r="I27" s="57" t="s">
        <v>494</v>
      </c>
      <c r="J27" s="57" t="s">
        <v>81</v>
      </c>
      <c r="K27" s="139"/>
      <c r="L27" s="57"/>
      <c r="M27" s="142"/>
    </row>
    <row r="28" spans="1:14" ht="33.6">
      <c r="A28" s="82" t="s">
        <v>555</v>
      </c>
      <c r="B28" s="82" t="s">
        <v>556</v>
      </c>
      <c r="C28" s="144"/>
      <c r="D28" s="140" t="s">
        <v>158</v>
      </c>
      <c r="E28" s="127" t="s">
        <v>193</v>
      </c>
      <c r="F28" s="127" t="s">
        <v>193</v>
      </c>
      <c r="G28" s="57" t="s">
        <v>81</v>
      </c>
      <c r="H28" s="139">
        <v>45615</v>
      </c>
      <c r="I28" s="57" t="s">
        <v>494</v>
      </c>
      <c r="J28" s="57" t="s">
        <v>81</v>
      </c>
      <c r="K28" s="139"/>
      <c r="L28" s="57"/>
      <c r="M28" s="142"/>
    </row>
    <row r="29" spans="1:14" ht="33.6">
      <c r="A29" s="82" t="s">
        <v>557</v>
      </c>
      <c r="B29" s="82" t="s">
        <v>558</v>
      </c>
      <c r="C29" s="144"/>
      <c r="D29" s="140" t="s">
        <v>158</v>
      </c>
      <c r="E29" s="127" t="s">
        <v>193</v>
      </c>
      <c r="F29" s="127" t="s">
        <v>193</v>
      </c>
      <c r="G29" s="57" t="s">
        <v>81</v>
      </c>
      <c r="H29" s="139">
        <v>45615</v>
      </c>
      <c r="I29" s="57" t="s">
        <v>494</v>
      </c>
      <c r="J29" s="57" t="s">
        <v>81</v>
      </c>
      <c r="K29" s="139"/>
      <c r="L29" s="57"/>
      <c r="M29" s="142"/>
    </row>
    <row r="30" spans="1:14" ht="50.4">
      <c r="A30" s="82" t="s">
        <v>559</v>
      </c>
      <c r="B30" s="82" t="s">
        <v>141</v>
      </c>
      <c r="C30" s="144"/>
      <c r="D30" s="140" t="s">
        <v>158</v>
      </c>
      <c r="E30" s="127" t="s">
        <v>197</v>
      </c>
      <c r="F30" s="127" t="s">
        <v>197</v>
      </c>
      <c r="G30" s="57" t="s">
        <v>81</v>
      </c>
      <c r="H30" s="139">
        <v>45615</v>
      </c>
      <c r="I30" s="57" t="s">
        <v>494</v>
      </c>
      <c r="J30" s="57" t="s">
        <v>81</v>
      </c>
      <c r="K30" s="139"/>
      <c r="L30" s="57"/>
      <c r="M30" s="142"/>
    </row>
    <row r="31" spans="1:14" ht="67.2">
      <c r="A31" s="82" t="s">
        <v>560</v>
      </c>
      <c r="B31" s="82" t="s">
        <v>199</v>
      </c>
      <c r="C31" s="144"/>
      <c r="D31" s="140" t="s">
        <v>158</v>
      </c>
      <c r="E31" s="127" t="s">
        <v>200</v>
      </c>
      <c r="F31" s="127" t="s">
        <v>200</v>
      </c>
      <c r="G31" s="57" t="s">
        <v>81</v>
      </c>
      <c r="H31" s="139">
        <v>45615</v>
      </c>
      <c r="I31" s="57" t="s">
        <v>494</v>
      </c>
      <c r="J31" s="57" t="s">
        <v>81</v>
      </c>
      <c r="K31" s="139"/>
      <c r="L31" s="57"/>
      <c r="M31" s="142"/>
    </row>
    <row r="32" spans="1:14" ht="16.8">
      <c r="A32" s="230" t="s">
        <v>561</v>
      </c>
      <c r="B32" s="231"/>
      <c r="C32" s="231"/>
      <c r="D32" s="231"/>
      <c r="E32" s="231"/>
      <c r="F32" s="231"/>
      <c r="G32" s="231"/>
      <c r="H32" s="231"/>
      <c r="I32" s="231"/>
      <c r="J32" s="231"/>
      <c r="K32" s="231"/>
      <c r="L32" s="231"/>
      <c r="M32" s="232"/>
      <c r="N32" s="52"/>
    </row>
    <row r="33" spans="1:13" ht="184.8">
      <c r="A33" s="127" t="s">
        <v>562</v>
      </c>
      <c r="B33" s="127" t="s">
        <v>156</v>
      </c>
      <c r="C33" s="127" t="s">
        <v>157</v>
      </c>
      <c r="D33" s="140" t="s">
        <v>158</v>
      </c>
      <c r="E33" s="141" t="s">
        <v>563</v>
      </c>
      <c r="F33" s="141" t="s">
        <v>563</v>
      </c>
      <c r="G33" s="57" t="s">
        <v>81</v>
      </c>
      <c r="H33" s="139">
        <v>45615</v>
      </c>
      <c r="I33" s="57" t="s">
        <v>494</v>
      </c>
      <c r="J33" s="57" t="s">
        <v>81</v>
      </c>
      <c r="K33" s="139"/>
      <c r="L33" s="57"/>
      <c r="M33" s="142"/>
    </row>
    <row r="34" spans="1:13" ht="84">
      <c r="A34" s="127" t="s">
        <v>564</v>
      </c>
      <c r="B34" s="141" t="s">
        <v>205</v>
      </c>
      <c r="C34" s="127" t="s">
        <v>565</v>
      </c>
      <c r="D34" s="140" t="s">
        <v>158</v>
      </c>
      <c r="E34" s="141" t="s">
        <v>566</v>
      </c>
      <c r="F34" s="141" t="s">
        <v>566</v>
      </c>
      <c r="G34" s="57" t="s">
        <v>81</v>
      </c>
      <c r="H34" s="139">
        <v>45615</v>
      </c>
      <c r="I34" s="57" t="s">
        <v>494</v>
      </c>
      <c r="J34" s="57" t="s">
        <v>81</v>
      </c>
      <c r="K34" s="139"/>
      <c r="L34" s="57"/>
      <c r="M34" s="142"/>
    </row>
    <row r="35" spans="1:13" ht="100.8">
      <c r="A35" s="127" t="s">
        <v>567</v>
      </c>
      <c r="B35" s="141" t="s">
        <v>414</v>
      </c>
      <c r="C35" s="127" t="s">
        <v>568</v>
      </c>
      <c r="D35" s="140" t="s">
        <v>158</v>
      </c>
      <c r="E35" s="141" t="s">
        <v>569</v>
      </c>
      <c r="F35" s="141" t="s">
        <v>569</v>
      </c>
      <c r="G35" s="57" t="s">
        <v>81</v>
      </c>
      <c r="H35" s="139">
        <v>45615</v>
      </c>
      <c r="I35" s="57" t="s">
        <v>494</v>
      </c>
      <c r="J35" s="57" t="s">
        <v>81</v>
      </c>
      <c r="K35" s="139"/>
      <c r="L35" s="57"/>
      <c r="M35" s="142"/>
    </row>
    <row r="36" spans="1:13" ht="100.8">
      <c r="A36" s="127" t="s">
        <v>570</v>
      </c>
      <c r="B36" s="141" t="s">
        <v>418</v>
      </c>
      <c r="C36" s="127" t="s">
        <v>571</v>
      </c>
      <c r="D36" s="140" t="s">
        <v>158</v>
      </c>
      <c r="E36" s="141" t="s">
        <v>572</v>
      </c>
      <c r="F36" s="141" t="s">
        <v>572</v>
      </c>
      <c r="G36" s="57" t="s">
        <v>81</v>
      </c>
      <c r="H36" s="139">
        <v>45615</v>
      </c>
      <c r="I36" s="57" t="s">
        <v>494</v>
      </c>
      <c r="J36" s="57" t="s">
        <v>81</v>
      </c>
      <c r="K36" s="139"/>
      <c r="L36" s="57"/>
      <c r="M36" s="142"/>
    </row>
    <row r="37" spans="1:13" ht="100.8">
      <c r="A37" s="127" t="s">
        <v>573</v>
      </c>
      <c r="B37" s="141" t="s">
        <v>574</v>
      </c>
      <c r="C37" s="127" t="s">
        <v>575</v>
      </c>
      <c r="D37" s="140" t="s">
        <v>158</v>
      </c>
      <c r="E37" s="141" t="s">
        <v>576</v>
      </c>
      <c r="F37" s="141" t="s">
        <v>576</v>
      </c>
      <c r="G37" s="57" t="s">
        <v>81</v>
      </c>
      <c r="H37" s="139">
        <v>45615</v>
      </c>
      <c r="I37" s="57" t="s">
        <v>494</v>
      </c>
      <c r="J37" s="57" t="s">
        <v>81</v>
      </c>
      <c r="K37" s="139"/>
      <c r="L37" s="57"/>
      <c r="M37" s="142"/>
    </row>
    <row r="38" spans="1:13" ht="100.8">
      <c r="A38" s="127" t="s">
        <v>577</v>
      </c>
      <c r="B38" s="141" t="s">
        <v>449</v>
      </c>
      <c r="C38" s="127" t="s">
        <v>578</v>
      </c>
      <c r="D38" s="140" t="s">
        <v>158</v>
      </c>
      <c r="E38" s="141" t="s">
        <v>579</v>
      </c>
      <c r="F38" s="141" t="s">
        <v>579</v>
      </c>
      <c r="G38" s="57" t="s">
        <v>81</v>
      </c>
      <c r="H38" s="139">
        <v>45615</v>
      </c>
      <c r="I38" s="57" t="s">
        <v>494</v>
      </c>
      <c r="J38" s="57" t="s">
        <v>81</v>
      </c>
      <c r="K38" s="139"/>
      <c r="L38" s="57"/>
      <c r="M38" s="142"/>
    </row>
    <row r="39" spans="1:13" ht="84">
      <c r="A39" s="127" t="s">
        <v>580</v>
      </c>
      <c r="B39" s="141" t="s">
        <v>217</v>
      </c>
      <c r="C39" s="127" t="s">
        <v>581</v>
      </c>
      <c r="D39" s="140" t="s">
        <v>158</v>
      </c>
      <c r="E39" s="141" t="s">
        <v>582</v>
      </c>
      <c r="F39" s="141" t="s">
        <v>582</v>
      </c>
      <c r="G39" s="57" t="s">
        <v>81</v>
      </c>
      <c r="H39" s="139">
        <v>45615</v>
      </c>
      <c r="I39" s="57" t="s">
        <v>494</v>
      </c>
      <c r="J39" s="57" t="s">
        <v>81</v>
      </c>
      <c r="K39" s="139"/>
      <c r="L39" s="57"/>
      <c r="M39" s="142"/>
    </row>
    <row r="40" spans="1:13" ht="67.2">
      <c r="A40" s="127" t="s">
        <v>583</v>
      </c>
      <c r="B40" s="141" t="s">
        <v>221</v>
      </c>
      <c r="C40" s="127" t="s">
        <v>584</v>
      </c>
      <c r="D40" s="140" t="s">
        <v>158</v>
      </c>
      <c r="E40" s="141" t="s">
        <v>585</v>
      </c>
      <c r="F40" s="141" t="s">
        <v>586</v>
      </c>
      <c r="G40" s="57" t="s">
        <v>81</v>
      </c>
      <c r="H40" s="139">
        <v>45615</v>
      </c>
      <c r="I40" s="57" t="s">
        <v>494</v>
      </c>
      <c r="J40" s="57" t="s">
        <v>81</v>
      </c>
      <c r="K40" s="139"/>
      <c r="L40" s="57"/>
      <c r="M40" s="142"/>
    </row>
  </sheetData>
  <mergeCells count="14">
    <mergeCell ref="A32:M32"/>
    <mergeCell ref="B1:F1"/>
    <mergeCell ref="B2:F2"/>
    <mergeCell ref="A21:A23"/>
    <mergeCell ref="B21:B23"/>
    <mergeCell ref="C21:C23"/>
    <mergeCell ref="D21:D23"/>
    <mergeCell ref="E21:E23"/>
    <mergeCell ref="F21:F23"/>
    <mergeCell ref="G21:L21"/>
    <mergeCell ref="M21:M23"/>
    <mergeCell ref="G22:I22"/>
    <mergeCell ref="J22:L22"/>
    <mergeCell ref="A24:M24"/>
  </mergeCells>
  <dataValidations count="1">
    <dataValidation type="list" operator="equal" allowBlank="1" showErrorMessage="1" promptTitle="dfdf" sqref="J25:J31 G25:G31 J33:J40 G33:G40" xr:uid="{72AD3294-BB98-49D5-ABD8-53827A4C7CF2}">
      <formula1>"Passed,Untested,Failed,Blocked"</formula1>
      <formula2>0</formula2>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E278-5F54-470E-B1F7-E9E2E531BE86}">
  <sheetPr>
    <tabColor rgb="FF00B0F0"/>
  </sheetPr>
  <dimension ref="A1:N43"/>
  <sheetViews>
    <sheetView zoomScale="70" zoomScaleNormal="70" workbookViewId="0">
      <selection activeCell="D39" sqref="D39"/>
    </sheetView>
  </sheetViews>
  <sheetFormatPr defaultRowHeight="14.4"/>
  <cols>
    <col min="1" max="1" width="17.5546875" bestFit="1" customWidth="1"/>
    <col min="2" max="2" width="24" bestFit="1" customWidth="1"/>
    <col min="3" max="3" width="34.6640625" bestFit="1" customWidth="1"/>
    <col min="4" max="4" width="36" bestFit="1" customWidth="1"/>
    <col min="5" max="5" width="30.77734375" bestFit="1" customWidth="1"/>
    <col min="6" max="6" width="31.6640625"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6.8">
      <c r="A1" s="143" t="s">
        <v>61</v>
      </c>
      <c r="B1" s="233" t="s">
        <v>2</v>
      </c>
      <c r="C1" s="233"/>
      <c r="D1" s="233"/>
      <c r="E1" s="233"/>
      <c r="F1" s="233"/>
    </row>
    <row r="2" spans="1:6" ht="16.8">
      <c r="A2" s="143" t="s">
        <v>62</v>
      </c>
      <c r="B2" s="234" t="s">
        <v>188</v>
      </c>
      <c r="C2" s="234"/>
      <c r="D2" s="234"/>
      <c r="E2" s="234"/>
      <c r="F2" s="234"/>
    </row>
    <row r="3" spans="1:6" ht="16.8">
      <c r="A3" s="144"/>
      <c r="B3" s="145" t="s">
        <v>35</v>
      </c>
      <c r="C3" s="145" t="s">
        <v>36</v>
      </c>
      <c r="D3" s="145" t="s">
        <v>63</v>
      </c>
      <c r="E3" s="146" t="s">
        <v>38</v>
      </c>
      <c r="F3" s="145" t="s">
        <v>129</v>
      </c>
    </row>
    <row r="4" spans="1:6" ht="16.8">
      <c r="A4" s="147" t="s">
        <v>65</v>
      </c>
      <c r="B4" s="144">
        <v>13</v>
      </c>
      <c r="C4" s="144">
        <v>0</v>
      </c>
      <c r="D4" s="144">
        <v>0</v>
      </c>
      <c r="E4" s="144">
        <v>0</v>
      </c>
      <c r="F4" s="144">
        <f>B4</f>
        <v>13</v>
      </c>
    </row>
    <row r="5" spans="1:6" ht="16.8">
      <c r="A5" s="147" t="s">
        <v>66</v>
      </c>
      <c r="B5" s="144">
        <v>13</v>
      </c>
      <c r="C5" s="144">
        <v>0</v>
      </c>
      <c r="D5" s="144">
        <v>0</v>
      </c>
      <c r="E5" s="144">
        <v>0</v>
      </c>
      <c r="F5" s="144">
        <f>B5</f>
        <v>13</v>
      </c>
    </row>
    <row r="26" spans="1:13" ht="17.399999999999999">
      <c r="A26" s="224" t="s">
        <v>67</v>
      </c>
      <c r="B26" s="224" t="s">
        <v>6</v>
      </c>
      <c r="C26" s="224" t="s">
        <v>68</v>
      </c>
      <c r="D26" s="224" t="s">
        <v>130</v>
      </c>
      <c r="E26" s="225" t="s">
        <v>70</v>
      </c>
      <c r="F26" s="224" t="s">
        <v>71</v>
      </c>
      <c r="G26" s="235" t="s">
        <v>72</v>
      </c>
      <c r="H26" s="235"/>
      <c r="I26" s="235"/>
      <c r="J26" s="235"/>
      <c r="K26" s="235"/>
      <c r="L26" s="235"/>
      <c r="M26" s="236" t="s">
        <v>73</v>
      </c>
    </row>
    <row r="27" spans="1:13" ht="17.399999999999999">
      <c r="A27" s="224"/>
      <c r="B27" s="224"/>
      <c r="C27" s="224"/>
      <c r="D27" s="224"/>
      <c r="E27" s="225"/>
      <c r="F27" s="224"/>
      <c r="G27" s="235" t="s">
        <v>43</v>
      </c>
      <c r="H27" s="235"/>
      <c r="I27" s="235"/>
      <c r="J27" s="235" t="s">
        <v>44</v>
      </c>
      <c r="K27" s="235"/>
      <c r="L27" s="235"/>
      <c r="M27" s="237"/>
    </row>
    <row r="28" spans="1:13" ht="15.6">
      <c r="A28" s="224"/>
      <c r="B28" s="224"/>
      <c r="C28" s="224"/>
      <c r="D28" s="224"/>
      <c r="E28" s="225"/>
      <c r="F28" s="224"/>
      <c r="G28" s="136" t="s">
        <v>74</v>
      </c>
      <c r="H28" s="137" t="s">
        <v>75</v>
      </c>
      <c r="I28" s="136" t="s">
        <v>76</v>
      </c>
      <c r="J28" s="136" t="s">
        <v>74</v>
      </c>
      <c r="K28" s="136" t="s">
        <v>75</v>
      </c>
      <c r="L28" s="136" t="s">
        <v>76</v>
      </c>
      <c r="M28" s="237"/>
    </row>
    <row r="29" spans="1:13" ht="15.6">
      <c r="A29" s="221" t="s">
        <v>587</v>
      </c>
      <c r="B29" s="238"/>
      <c r="C29" s="238"/>
      <c r="D29" s="238"/>
      <c r="E29" s="238"/>
      <c r="F29" s="238"/>
      <c r="G29" s="238"/>
      <c r="H29" s="238"/>
      <c r="I29" s="238"/>
      <c r="J29" s="238"/>
      <c r="K29" s="238"/>
      <c r="L29" s="238"/>
      <c r="M29" s="239"/>
    </row>
    <row r="30" spans="1:13" ht="33.6">
      <c r="A30" s="82" t="s">
        <v>588</v>
      </c>
      <c r="B30" s="82" t="s">
        <v>383</v>
      </c>
      <c r="C30" s="144"/>
      <c r="D30" s="140" t="s">
        <v>158</v>
      </c>
      <c r="E30" s="127" t="s">
        <v>384</v>
      </c>
      <c r="F30" s="127" t="s">
        <v>384</v>
      </c>
      <c r="G30" s="57" t="s">
        <v>81</v>
      </c>
      <c r="H30" s="139">
        <v>45615</v>
      </c>
      <c r="I30" s="57" t="s">
        <v>494</v>
      </c>
      <c r="J30" s="57" t="s">
        <v>81</v>
      </c>
      <c r="K30" s="139"/>
      <c r="L30" s="57"/>
      <c r="M30" s="142"/>
    </row>
    <row r="31" spans="1:13" ht="33.6">
      <c r="A31" s="82" t="s">
        <v>589</v>
      </c>
      <c r="B31" s="82" t="s">
        <v>590</v>
      </c>
      <c r="C31" s="144"/>
      <c r="D31" s="140" t="s">
        <v>158</v>
      </c>
      <c r="E31" s="127" t="s">
        <v>193</v>
      </c>
      <c r="F31" s="127" t="s">
        <v>193</v>
      </c>
      <c r="G31" s="57" t="s">
        <v>81</v>
      </c>
      <c r="H31" s="139">
        <v>45615</v>
      </c>
      <c r="I31" s="57" t="s">
        <v>494</v>
      </c>
      <c r="J31" s="57" t="s">
        <v>81</v>
      </c>
      <c r="K31" s="139"/>
      <c r="L31" s="57"/>
      <c r="M31" s="142"/>
    </row>
    <row r="32" spans="1:13" ht="33.6">
      <c r="A32" s="82" t="s">
        <v>591</v>
      </c>
      <c r="B32" s="82" t="s">
        <v>592</v>
      </c>
      <c r="C32" s="144"/>
      <c r="D32" s="140" t="s">
        <v>158</v>
      </c>
      <c r="E32" s="127" t="s">
        <v>193</v>
      </c>
      <c r="F32" s="127" t="s">
        <v>193</v>
      </c>
      <c r="G32" s="57" t="s">
        <v>81</v>
      </c>
      <c r="H32" s="139">
        <v>45615</v>
      </c>
      <c r="I32" s="57" t="s">
        <v>494</v>
      </c>
      <c r="J32" s="57" t="s">
        <v>81</v>
      </c>
      <c r="K32" s="139"/>
      <c r="L32" s="57"/>
      <c r="M32" s="142"/>
    </row>
    <row r="33" spans="1:14" ht="33.6">
      <c r="A33" s="82" t="s">
        <v>593</v>
      </c>
      <c r="B33" s="82" t="s">
        <v>594</v>
      </c>
      <c r="C33" s="144"/>
      <c r="D33" s="140" t="s">
        <v>158</v>
      </c>
      <c r="E33" s="127" t="s">
        <v>193</v>
      </c>
      <c r="F33" s="127" t="s">
        <v>193</v>
      </c>
      <c r="G33" s="57" t="s">
        <v>81</v>
      </c>
      <c r="H33" s="139">
        <v>45615</v>
      </c>
      <c r="I33" s="57" t="s">
        <v>494</v>
      </c>
      <c r="J33" s="57" t="s">
        <v>81</v>
      </c>
      <c r="K33" s="139"/>
      <c r="L33" s="57"/>
      <c r="M33" s="142"/>
    </row>
    <row r="34" spans="1:14" ht="33.6">
      <c r="A34" s="82" t="s">
        <v>595</v>
      </c>
      <c r="B34" s="82" t="s">
        <v>558</v>
      </c>
      <c r="C34" s="144"/>
      <c r="D34" s="140" t="s">
        <v>158</v>
      </c>
      <c r="E34" s="127" t="s">
        <v>193</v>
      </c>
      <c r="F34" s="127" t="s">
        <v>193</v>
      </c>
      <c r="G34" s="57" t="s">
        <v>81</v>
      </c>
      <c r="H34" s="139">
        <v>45615</v>
      </c>
      <c r="I34" s="57" t="s">
        <v>494</v>
      </c>
      <c r="J34" s="57" t="s">
        <v>81</v>
      </c>
      <c r="K34" s="139"/>
      <c r="L34" s="57"/>
      <c r="M34" s="142"/>
    </row>
    <row r="35" spans="1:14" ht="50.4">
      <c r="A35" s="82" t="s">
        <v>596</v>
      </c>
      <c r="B35" s="82" t="s">
        <v>235</v>
      </c>
      <c r="C35" s="144"/>
      <c r="D35" s="140" t="s">
        <v>158</v>
      </c>
      <c r="E35" s="127" t="s">
        <v>197</v>
      </c>
      <c r="F35" s="127" t="s">
        <v>197</v>
      </c>
      <c r="G35" s="57" t="s">
        <v>81</v>
      </c>
      <c r="H35" s="139">
        <v>45615</v>
      </c>
      <c r="I35" s="57" t="s">
        <v>494</v>
      </c>
      <c r="J35" s="57" t="s">
        <v>81</v>
      </c>
      <c r="K35" s="139"/>
      <c r="L35" s="57"/>
      <c r="M35" s="142"/>
    </row>
    <row r="36" spans="1:14" ht="50.4">
      <c r="A36" s="82" t="s">
        <v>597</v>
      </c>
      <c r="B36" s="82" t="s">
        <v>199</v>
      </c>
      <c r="C36" s="144"/>
      <c r="D36" s="140" t="s">
        <v>158</v>
      </c>
      <c r="E36" s="127" t="s">
        <v>200</v>
      </c>
      <c r="F36" s="127" t="s">
        <v>200</v>
      </c>
      <c r="G36" s="57" t="s">
        <v>81</v>
      </c>
      <c r="H36" s="139">
        <v>45615</v>
      </c>
      <c r="I36" s="57" t="s">
        <v>494</v>
      </c>
      <c r="J36" s="57" t="s">
        <v>81</v>
      </c>
      <c r="K36" s="139"/>
      <c r="L36" s="57"/>
      <c r="M36" s="142"/>
    </row>
    <row r="37" spans="1:14" ht="33.6">
      <c r="A37" s="82" t="s">
        <v>598</v>
      </c>
      <c r="B37" s="82" t="s">
        <v>599</v>
      </c>
      <c r="C37" s="144"/>
      <c r="D37" s="140" t="s">
        <v>158</v>
      </c>
      <c r="E37" s="127" t="s">
        <v>600</v>
      </c>
      <c r="F37" s="127" t="s">
        <v>600</v>
      </c>
      <c r="G37" s="57" t="s">
        <v>81</v>
      </c>
      <c r="H37" s="139">
        <v>45615</v>
      </c>
      <c r="I37" s="57" t="s">
        <v>494</v>
      </c>
      <c r="J37" s="57" t="s">
        <v>81</v>
      </c>
      <c r="K37" s="139"/>
      <c r="L37" s="57"/>
      <c r="M37" s="142"/>
    </row>
    <row r="38" spans="1:14" ht="16.8">
      <c r="A38" s="230" t="s">
        <v>601</v>
      </c>
      <c r="B38" s="231"/>
      <c r="C38" s="231"/>
      <c r="D38" s="231"/>
      <c r="E38" s="231"/>
      <c r="F38" s="231"/>
      <c r="G38" s="231"/>
      <c r="H38" s="231"/>
      <c r="I38" s="231"/>
      <c r="J38" s="231"/>
      <c r="K38" s="231"/>
      <c r="L38" s="231"/>
      <c r="M38" s="232"/>
      <c r="N38" s="52"/>
    </row>
    <row r="39" spans="1:14" ht="117.6">
      <c r="A39" s="127" t="s">
        <v>602</v>
      </c>
      <c r="B39" s="127" t="s">
        <v>156</v>
      </c>
      <c r="C39" s="127" t="s">
        <v>157</v>
      </c>
      <c r="D39" s="140" t="s">
        <v>158</v>
      </c>
      <c r="E39" s="141" t="s">
        <v>603</v>
      </c>
      <c r="F39" s="141" t="s">
        <v>603</v>
      </c>
      <c r="G39" s="57" t="s">
        <v>81</v>
      </c>
      <c r="H39" s="139">
        <v>45615</v>
      </c>
      <c r="I39" s="57" t="s">
        <v>494</v>
      </c>
      <c r="J39" s="57" t="s">
        <v>81</v>
      </c>
      <c r="K39" s="139"/>
      <c r="L39" s="57"/>
      <c r="M39" s="142"/>
    </row>
    <row r="40" spans="1:14" ht="134.4">
      <c r="A40" s="127" t="s">
        <v>604</v>
      </c>
      <c r="B40" s="141" t="s">
        <v>414</v>
      </c>
      <c r="C40" s="127" t="s">
        <v>605</v>
      </c>
      <c r="D40" s="140" t="s">
        <v>158</v>
      </c>
      <c r="E40" s="141" t="s">
        <v>569</v>
      </c>
      <c r="F40" s="141" t="s">
        <v>569</v>
      </c>
      <c r="G40" s="57" t="s">
        <v>81</v>
      </c>
      <c r="H40" s="139">
        <v>45615</v>
      </c>
      <c r="I40" s="57" t="s">
        <v>494</v>
      </c>
      <c r="J40" s="57" t="s">
        <v>81</v>
      </c>
      <c r="K40" s="139"/>
      <c r="L40" s="57"/>
      <c r="M40" s="142"/>
    </row>
    <row r="41" spans="1:14" ht="134.4">
      <c r="A41" s="127" t="s">
        <v>606</v>
      </c>
      <c r="B41" s="141" t="s">
        <v>574</v>
      </c>
      <c r="C41" s="127" t="s">
        <v>605</v>
      </c>
      <c r="D41" s="140" t="s">
        <v>158</v>
      </c>
      <c r="E41" s="141" t="s">
        <v>607</v>
      </c>
      <c r="F41" s="141" t="s">
        <v>607</v>
      </c>
      <c r="G41" s="57" t="s">
        <v>81</v>
      </c>
      <c r="H41" s="139">
        <v>45615</v>
      </c>
      <c r="I41" s="57" t="s">
        <v>494</v>
      </c>
      <c r="J41" s="57" t="s">
        <v>81</v>
      </c>
      <c r="K41" s="139"/>
      <c r="L41" s="57"/>
      <c r="M41" s="142"/>
    </row>
    <row r="42" spans="1:14" ht="134.4">
      <c r="A42" s="127" t="s">
        <v>608</v>
      </c>
      <c r="B42" s="141" t="s">
        <v>250</v>
      </c>
      <c r="C42" s="127" t="s">
        <v>609</v>
      </c>
      <c r="D42" s="140" t="s">
        <v>158</v>
      </c>
      <c r="E42" s="141" t="s">
        <v>610</v>
      </c>
      <c r="F42" s="141" t="s">
        <v>610</v>
      </c>
      <c r="G42" s="57" t="s">
        <v>81</v>
      </c>
      <c r="H42" s="139">
        <v>45615</v>
      </c>
      <c r="I42" s="57" t="s">
        <v>494</v>
      </c>
      <c r="J42" s="57" t="s">
        <v>81</v>
      </c>
      <c r="K42" s="139"/>
      <c r="L42" s="57"/>
      <c r="M42" s="142"/>
    </row>
    <row r="43" spans="1:14" ht="50.4">
      <c r="A43" s="127" t="s">
        <v>611</v>
      </c>
      <c r="B43" s="141" t="s">
        <v>221</v>
      </c>
      <c r="C43" s="127" t="s">
        <v>612</v>
      </c>
      <c r="D43" s="140" t="s">
        <v>158</v>
      </c>
      <c r="E43" s="141" t="s">
        <v>585</v>
      </c>
      <c r="F43" s="141" t="s">
        <v>585</v>
      </c>
      <c r="G43" s="57" t="s">
        <v>81</v>
      </c>
      <c r="H43" s="139">
        <v>45615</v>
      </c>
      <c r="I43" s="57" t="s">
        <v>494</v>
      </c>
      <c r="J43" s="57" t="s">
        <v>81</v>
      </c>
      <c r="K43" s="139"/>
      <c r="L43" s="57"/>
      <c r="M43" s="142"/>
    </row>
  </sheetData>
  <mergeCells count="14">
    <mergeCell ref="B1:F1"/>
    <mergeCell ref="B2:F2"/>
    <mergeCell ref="A26:A28"/>
    <mergeCell ref="B26:B28"/>
    <mergeCell ref="M26:M28"/>
    <mergeCell ref="G27:I27"/>
    <mergeCell ref="J27:L27"/>
    <mergeCell ref="A29:M29"/>
    <mergeCell ref="A38:M38"/>
    <mergeCell ref="C26:C28"/>
    <mergeCell ref="D26:D28"/>
    <mergeCell ref="E26:E28"/>
    <mergeCell ref="F26:F28"/>
    <mergeCell ref="G26:L26"/>
  </mergeCells>
  <dataValidations count="1">
    <dataValidation type="list" operator="equal" allowBlank="1" showErrorMessage="1" promptTitle="dfdf" sqref="G39:G43 J39:J43 J30:J37 G30:G37" xr:uid="{1D3183EE-E9CE-4A72-B169-D9290B19230D}">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20C71-47EB-43C2-901F-35BB78A44327}">
  <sheetPr>
    <tabColor theme="1"/>
  </sheetPr>
  <dimension ref="A1:N51"/>
  <sheetViews>
    <sheetView tabSelected="1" zoomScale="70" zoomScaleNormal="70" workbookViewId="0"/>
  </sheetViews>
  <sheetFormatPr defaultRowHeight="14.4"/>
  <cols>
    <col min="1" max="1" width="18.5546875" bestFit="1" customWidth="1"/>
    <col min="2" max="2" width="21.88671875" customWidth="1"/>
    <col min="3" max="3" width="34.109375" bestFit="1" customWidth="1"/>
    <col min="4" max="4" width="36.88671875" bestFit="1" customWidth="1"/>
    <col min="5" max="6" width="34.33203125" bestFit="1" customWidth="1"/>
    <col min="7" max="7" width="12.109375" bestFit="1" customWidth="1"/>
    <col min="8" max="8" width="15.88671875" bestFit="1" customWidth="1"/>
    <col min="9" max="9" width="17" customWidth="1"/>
    <col min="10" max="10" width="12.109375" bestFit="1" customWidth="1"/>
    <col min="11" max="11" width="15.88671875" bestFit="1" customWidth="1"/>
    <col min="12" max="12" width="17" bestFit="1" customWidth="1"/>
    <col min="13" max="13" width="11.33203125" bestFit="1" customWidth="1"/>
  </cols>
  <sheetData>
    <row r="1" spans="1:6" ht="22.8">
      <c r="A1" s="132" t="s">
        <v>61</v>
      </c>
      <c r="B1" s="212" t="s">
        <v>2</v>
      </c>
      <c r="C1" s="226"/>
      <c r="D1" s="226"/>
      <c r="E1" s="226"/>
      <c r="F1" s="227"/>
    </row>
    <row r="2" spans="1:6" ht="22.8">
      <c r="A2" s="132" t="s">
        <v>62</v>
      </c>
      <c r="B2" s="215" t="s">
        <v>319</v>
      </c>
      <c r="C2" s="216"/>
      <c r="D2" s="216"/>
      <c r="E2" s="216"/>
      <c r="F2" s="217"/>
    </row>
    <row r="3" spans="1:6" ht="18">
      <c r="A3" s="116"/>
      <c r="B3" s="133" t="s">
        <v>35</v>
      </c>
      <c r="C3" s="133" t="s">
        <v>36</v>
      </c>
      <c r="D3" s="133" t="s">
        <v>63</v>
      </c>
      <c r="E3" s="134" t="s">
        <v>38</v>
      </c>
      <c r="F3" s="133" t="s">
        <v>129</v>
      </c>
    </row>
    <row r="4" spans="1:6" ht="18">
      <c r="A4" s="119" t="s">
        <v>65</v>
      </c>
      <c r="B4" s="116">
        <v>16</v>
      </c>
      <c r="C4" s="116">
        <v>0</v>
      </c>
      <c r="D4" s="116">
        <v>0</v>
      </c>
      <c r="E4" s="116">
        <v>0</v>
      </c>
      <c r="F4" s="116">
        <f>B4</f>
        <v>16</v>
      </c>
    </row>
    <row r="5" spans="1:6" ht="18">
      <c r="A5" s="119" t="s">
        <v>66</v>
      </c>
      <c r="B5" s="148">
        <v>16</v>
      </c>
      <c r="C5" s="116">
        <v>0</v>
      </c>
      <c r="D5" s="116">
        <v>0</v>
      </c>
      <c r="E5" s="116">
        <v>0</v>
      </c>
      <c r="F5" s="116">
        <f>B5</f>
        <v>16</v>
      </c>
    </row>
    <row r="31" spans="1:13" ht="17.399999999999999">
      <c r="A31" s="218" t="s">
        <v>67</v>
      </c>
      <c r="B31" s="218" t="s">
        <v>6</v>
      </c>
      <c r="C31" s="218" t="s">
        <v>68</v>
      </c>
      <c r="D31" s="218" t="s">
        <v>130</v>
      </c>
      <c r="E31" s="219" t="s">
        <v>70</v>
      </c>
      <c r="F31" s="218" t="s">
        <v>71</v>
      </c>
      <c r="G31" s="235" t="s">
        <v>72</v>
      </c>
      <c r="H31" s="235"/>
      <c r="I31" s="235"/>
      <c r="J31" s="235"/>
      <c r="K31" s="235"/>
      <c r="L31" s="235"/>
      <c r="M31" s="236" t="s">
        <v>73</v>
      </c>
    </row>
    <row r="32" spans="1:13" ht="17.399999999999999">
      <c r="A32" s="218"/>
      <c r="B32" s="218"/>
      <c r="C32" s="218"/>
      <c r="D32" s="218"/>
      <c r="E32" s="219"/>
      <c r="F32" s="218"/>
      <c r="G32" s="235" t="s">
        <v>43</v>
      </c>
      <c r="H32" s="235"/>
      <c r="I32" s="235"/>
      <c r="J32" s="235" t="s">
        <v>44</v>
      </c>
      <c r="K32" s="235"/>
      <c r="L32" s="235"/>
      <c r="M32" s="245"/>
    </row>
    <row r="33" spans="1:14" ht="16.8">
      <c r="A33" s="218"/>
      <c r="B33" s="218"/>
      <c r="C33" s="218"/>
      <c r="D33" s="218"/>
      <c r="E33" s="219"/>
      <c r="F33" s="218"/>
      <c r="G33" s="121" t="s">
        <v>74</v>
      </c>
      <c r="H33" s="122" t="s">
        <v>75</v>
      </c>
      <c r="I33" s="121" t="s">
        <v>76</v>
      </c>
      <c r="J33" s="121" t="s">
        <v>74</v>
      </c>
      <c r="K33" s="121" t="s">
        <v>75</v>
      </c>
      <c r="L33" s="121" t="s">
        <v>76</v>
      </c>
      <c r="M33" s="245"/>
    </row>
    <row r="34" spans="1:14" ht="16.8">
      <c r="A34" s="246" t="s">
        <v>613</v>
      </c>
      <c r="B34" s="246"/>
      <c r="C34" s="246"/>
      <c r="D34" s="246"/>
      <c r="E34" s="246"/>
      <c r="F34" s="246"/>
      <c r="G34" s="246"/>
      <c r="H34" s="246"/>
      <c r="I34" s="246"/>
      <c r="J34" s="246"/>
      <c r="K34" s="246"/>
      <c r="L34" s="246"/>
      <c r="M34" s="246"/>
    </row>
    <row r="35" spans="1:14" ht="33.6">
      <c r="A35" s="154" t="s">
        <v>614</v>
      </c>
      <c r="B35" s="154" t="s">
        <v>79</v>
      </c>
      <c r="C35" s="154"/>
      <c r="D35" s="140" t="s">
        <v>158</v>
      </c>
      <c r="E35" s="154" t="s">
        <v>615</v>
      </c>
      <c r="F35" s="154" t="s">
        <v>615</v>
      </c>
      <c r="G35" s="124" t="s">
        <v>81</v>
      </c>
      <c r="H35" s="125" t="s">
        <v>493</v>
      </c>
      <c r="I35" s="124" t="s">
        <v>494</v>
      </c>
      <c r="J35" s="124" t="s">
        <v>81</v>
      </c>
      <c r="K35" s="154" t="s">
        <v>371</v>
      </c>
      <c r="L35" s="124" t="s">
        <v>494</v>
      </c>
      <c r="M35" s="154" t="s">
        <v>134</v>
      </c>
    </row>
    <row r="36" spans="1:14" ht="33.6">
      <c r="A36" s="154" t="s">
        <v>616</v>
      </c>
      <c r="B36" s="154" t="s">
        <v>617</v>
      </c>
      <c r="C36" s="154"/>
      <c r="D36" s="140" t="s">
        <v>158</v>
      </c>
      <c r="E36" s="154" t="s">
        <v>618</v>
      </c>
      <c r="F36" s="154" t="s">
        <v>618</v>
      </c>
      <c r="G36" s="124" t="s">
        <v>81</v>
      </c>
      <c r="H36" s="125" t="s">
        <v>493</v>
      </c>
      <c r="I36" s="124" t="s">
        <v>494</v>
      </c>
      <c r="J36" s="124" t="s">
        <v>81</v>
      </c>
      <c r="K36" s="154" t="s">
        <v>371</v>
      </c>
      <c r="L36" s="124" t="s">
        <v>494</v>
      </c>
      <c r="M36" s="154" t="s">
        <v>134</v>
      </c>
    </row>
    <row r="37" spans="1:14" ht="33.6">
      <c r="A37" s="154" t="s">
        <v>619</v>
      </c>
      <c r="B37" s="82" t="s">
        <v>620</v>
      </c>
      <c r="C37" s="83"/>
      <c r="D37" s="140" t="s">
        <v>158</v>
      </c>
      <c r="E37" s="84" t="s">
        <v>135</v>
      </c>
      <c r="F37" s="84" t="s">
        <v>135</v>
      </c>
      <c r="G37" s="124" t="s">
        <v>81</v>
      </c>
      <c r="H37" s="125">
        <v>45615</v>
      </c>
      <c r="I37" s="124" t="s">
        <v>494</v>
      </c>
      <c r="J37" s="124" t="s">
        <v>81</v>
      </c>
      <c r="K37" s="154" t="s">
        <v>371</v>
      </c>
      <c r="L37" s="124" t="s">
        <v>494</v>
      </c>
      <c r="M37" s="83"/>
    </row>
    <row r="38" spans="1:14" ht="33.6">
      <c r="A38" s="154" t="s">
        <v>621</v>
      </c>
      <c r="B38" s="82" t="s">
        <v>622</v>
      </c>
      <c r="C38" s="83"/>
      <c r="D38" s="140" t="s">
        <v>158</v>
      </c>
      <c r="E38" s="84" t="s">
        <v>135</v>
      </c>
      <c r="F38" s="84" t="s">
        <v>135</v>
      </c>
      <c r="G38" s="124" t="s">
        <v>81</v>
      </c>
      <c r="H38" s="125" t="s">
        <v>493</v>
      </c>
      <c r="I38" s="124" t="s">
        <v>494</v>
      </c>
      <c r="J38" s="124" t="s">
        <v>81</v>
      </c>
      <c r="K38" s="154" t="s">
        <v>371</v>
      </c>
      <c r="L38" s="124" t="s">
        <v>494</v>
      </c>
      <c r="M38" s="86"/>
    </row>
    <row r="39" spans="1:14" ht="33.6">
      <c r="A39" s="154" t="s">
        <v>623</v>
      </c>
      <c r="B39" s="82" t="s">
        <v>624</v>
      </c>
      <c r="C39" s="83"/>
      <c r="D39" s="140" t="s">
        <v>158</v>
      </c>
      <c r="E39" s="84" t="s">
        <v>135</v>
      </c>
      <c r="F39" s="84" t="s">
        <v>135</v>
      </c>
      <c r="G39" s="124" t="s">
        <v>81</v>
      </c>
      <c r="H39" s="125" t="s">
        <v>493</v>
      </c>
      <c r="I39" s="124" t="s">
        <v>494</v>
      </c>
      <c r="J39" s="124" t="s">
        <v>81</v>
      </c>
      <c r="K39" s="154" t="s">
        <v>371</v>
      </c>
      <c r="L39" s="124" t="s">
        <v>494</v>
      </c>
      <c r="M39" s="86"/>
    </row>
    <row r="40" spans="1:14" ht="33.6">
      <c r="A40" s="154" t="s">
        <v>625</v>
      </c>
      <c r="B40" s="82" t="s">
        <v>626</v>
      </c>
      <c r="C40" s="83"/>
      <c r="D40" s="140" t="s">
        <v>158</v>
      </c>
      <c r="E40" s="84" t="s">
        <v>135</v>
      </c>
      <c r="F40" s="84" t="s">
        <v>135</v>
      </c>
      <c r="G40" s="124" t="s">
        <v>81</v>
      </c>
      <c r="H40" s="125">
        <v>45615</v>
      </c>
      <c r="I40" s="124" t="s">
        <v>494</v>
      </c>
      <c r="J40" s="124" t="s">
        <v>81</v>
      </c>
      <c r="K40" s="154" t="s">
        <v>371</v>
      </c>
      <c r="L40" s="124" t="s">
        <v>494</v>
      </c>
      <c r="M40" s="86"/>
    </row>
    <row r="41" spans="1:14" ht="33.6">
      <c r="A41" s="154" t="s">
        <v>627</v>
      </c>
      <c r="B41" s="82" t="s">
        <v>628</v>
      </c>
      <c r="C41" s="83"/>
      <c r="D41" s="140" t="s">
        <v>158</v>
      </c>
      <c r="E41" s="84" t="s">
        <v>135</v>
      </c>
      <c r="F41" s="84" t="s">
        <v>135</v>
      </c>
      <c r="G41" s="124" t="s">
        <v>81</v>
      </c>
      <c r="H41" s="125" t="s">
        <v>493</v>
      </c>
      <c r="I41" s="124" t="s">
        <v>494</v>
      </c>
      <c r="J41" s="124" t="s">
        <v>81</v>
      </c>
      <c r="K41" s="154" t="s">
        <v>371</v>
      </c>
      <c r="L41" s="124" t="s">
        <v>494</v>
      </c>
      <c r="M41" s="86"/>
    </row>
    <row r="42" spans="1:14" ht="33.6">
      <c r="A42" s="154" t="s">
        <v>629</v>
      </c>
      <c r="B42" s="82" t="s">
        <v>630</v>
      </c>
      <c r="C42" s="83"/>
      <c r="D42" s="140" t="s">
        <v>158</v>
      </c>
      <c r="E42" s="84" t="s">
        <v>135</v>
      </c>
      <c r="F42" s="84" t="s">
        <v>135</v>
      </c>
      <c r="G42" s="124" t="s">
        <v>81</v>
      </c>
      <c r="H42" s="125" t="s">
        <v>493</v>
      </c>
      <c r="I42" s="124" t="s">
        <v>494</v>
      </c>
      <c r="J42" s="124" t="s">
        <v>81</v>
      </c>
      <c r="K42" s="154" t="s">
        <v>371</v>
      </c>
      <c r="L42" s="124" t="s">
        <v>494</v>
      </c>
      <c r="M42" s="86"/>
    </row>
    <row r="43" spans="1:14" ht="33.6">
      <c r="A43" s="154" t="s">
        <v>631</v>
      </c>
      <c r="B43" s="82" t="s">
        <v>632</v>
      </c>
      <c r="C43" s="83"/>
      <c r="D43" s="140" t="s">
        <v>158</v>
      </c>
      <c r="E43" s="84" t="s">
        <v>135</v>
      </c>
      <c r="F43" s="84" t="s">
        <v>135</v>
      </c>
      <c r="G43" s="124" t="s">
        <v>81</v>
      </c>
      <c r="H43" s="125">
        <v>45615</v>
      </c>
      <c r="I43" s="124" t="s">
        <v>494</v>
      </c>
      <c r="J43" s="124" t="s">
        <v>81</v>
      </c>
      <c r="K43" s="154" t="s">
        <v>371</v>
      </c>
      <c r="L43" s="124" t="s">
        <v>494</v>
      </c>
      <c r="M43" s="86"/>
    </row>
    <row r="44" spans="1:14" ht="33.6">
      <c r="A44" s="154" t="s">
        <v>633</v>
      </c>
      <c r="B44" s="82" t="s">
        <v>634</v>
      </c>
      <c r="C44" s="83"/>
      <c r="D44" s="140" t="s">
        <v>158</v>
      </c>
      <c r="E44" s="84" t="s">
        <v>135</v>
      </c>
      <c r="F44" s="84" t="s">
        <v>135</v>
      </c>
      <c r="G44" s="124" t="s">
        <v>81</v>
      </c>
      <c r="H44" s="125">
        <v>45615</v>
      </c>
      <c r="I44" s="124" t="s">
        <v>494</v>
      </c>
      <c r="J44" s="124" t="s">
        <v>81</v>
      </c>
      <c r="K44" s="154" t="s">
        <v>371</v>
      </c>
      <c r="L44" s="124" t="s">
        <v>494</v>
      </c>
      <c r="M44" s="86"/>
    </row>
    <row r="45" spans="1:14" ht="33.6">
      <c r="A45" s="154" t="s">
        <v>635</v>
      </c>
      <c r="B45" s="82" t="s">
        <v>636</v>
      </c>
      <c r="C45" s="83"/>
      <c r="D45" s="140" t="s">
        <v>158</v>
      </c>
      <c r="E45" s="83" t="s">
        <v>637</v>
      </c>
      <c r="F45" s="83" t="s">
        <v>637</v>
      </c>
      <c r="G45" s="124" t="s">
        <v>81</v>
      </c>
      <c r="H45" s="125" t="s">
        <v>493</v>
      </c>
      <c r="I45" s="124" t="s">
        <v>494</v>
      </c>
      <c r="J45" s="124" t="s">
        <v>81</v>
      </c>
      <c r="K45" s="154" t="s">
        <v>371</v>
      </c>
      <c r="L45" s="124" t="s">
        <v>494</v>
      </c>
      <c r="M45" s="86"/>
      <c r="N45" s="60"/>
    </row>
    <row r="46" spans="1:14" ht="33.6">
      <c r="A46" s="154" t="s">
        <v>638</v>
      </c>
      <c r="B46" s="144" t="s">
        <v>199</v>
      </c>
      <c r="C46" s="86"/>
      <c r="D46" s="140" t="s">
        <v>158</v>
      </c>
      <c r="E46" s="86" t="s">
        <v>329</v>
      </c>
      <c r="F46" s="86" t="s">
        <v>329</v>
      </c>
      <c r="G46" s="124" t="s">
        <v>81</v>
      </c>
      <c r="H46" s="125" t="s">
        <v>493</v>
      </c>
      <c r="I46" s="124" t="s">
        <v>494</v>
      </c>
      <c r="J46" s="124" t="s">
        <v>81</v>
      </c>
      <c r="K46" s="154" t="s">
        <v>371</v>
      </c>
      <c r="L46" s="124" t="s">
        <v>494</v>
      </c>
      <c r="M46" s="86"/>
      <c r="N46" s="60"/>
    </row>
    <row r="47" spans="1:14" ht="16.8">
      <c r="A47" s="247" t="s">
        <v>639</v>
      </c>
      <c r="B47" s="248"/>
      <c r="C47" s="248"/>
      <c r="D47" s="248"/>
      <c r="E47" s="248"/>
      <c r="F47" s="248"/>
      <c r="G47" s="248"/>
      <c r="H47" s="248"/>
      <c r="I47" s="248"/>
      <c r="J47" s="248"/>
      <c r="K47" s="248"/>
      <c r="L47" s="248"/>
      <c r="M47" s="249"/>
    </row>
    <row r="48" spans="1:14" ht="84">
      <c r="A48" s="127" t="s">
        <v>640</v>
      </c>
      <c r="B48" s="127" t="s">
        <v>641</v>
      </c>
      <c r="C48" s="127" t="s">
        <v>339</v>
      </c>
      <c r="D48" s="141" t="s">
        <v>340</v>
      </c>
      <c r="E48" s="141" t="s">
        <v>642</v>
      </c>
      <c r="F48" s="141" t="s">
        <v>642</v>
      </c>
      <c r="G48" s="124" t="s">
        <v>81</v>
      </c>
      <c r="H48" s="125">
        <v>45615</v>
      </c>
      <c r="I48" s="124" t="s">
        <v>494</v>
      </c>
      <c r="J48" s="124" t="s">
        <v>81</v>
      </c>
      <c r="K48" s="110" t="s">
        <v>371</v>
      </c>
      <c r="L48" s="124" t="s">
        <v>494</v>
      </c>
      <c r="M48" s="83"/>
    </row>
    <row r="49" spans="1:13" ht="100.8">
      <c r="A49" s="127" t="s">
        <v>643</v>
      </c>
      <c r="B49" s="127" t="s">
        <v>644</v>
      </c>
      <c r="C49" s="127" t="s">
        <v>645</v>
      </c>
      <c r="D49" s="141" t="s">
        <v>340</v>
      </c>
      <c r="E49" s="141" t="s">
        <v>646</v>
      </c>
      <c r="F49" s="141" t="s">
        <v>646</v>
      </c>
      <c r="G49" s="124" t="s">
        <v>81</v>
      </c>
      <c r="H49" s="125">
        <v>45615</v>
      </c>
      <c r="I49" s="124" t="s">
        <v>494</v>
      </c>
      <c r="J49" s="124" t="s">
        <v>81</v>
      </c>
      <c r="K49" s="110" t="s">
        <v>371</v>
      </c>
      <c r="L49" s="124" t="s">
        <v>494</v>
      </c>
      <c r="M49" s="83"/>
    </row>
    <row r="50" spans="1:13" ht="100.8">
      <c r="A50" s="127" t="s">
        <v>647</v>
      </c>
      <c r="B50" s="127" t="s">
        <v>644</v>
      </c>
      <c r="C50" s="127" t="s">
        <v>645</v>
      </c>
      <c r="D50" s="141" t="s">
        <v>340</v>
      </c>
      <c r="E50" s="141" t="s">
        <v>648</v>
      </c>
      <c r="F50" s="141" t="s">
        <v>648</v>
      </c>
      <c r="G50" s="124" t="s">
        <v>81</v>
      </c>
      <c r="H50" s="125">
        <v>45615</v>
      </c>
      <c r="I50" s="124" t="s">
        <v>494</v>
      </c>
      <c r="J50" s="124" t="s">
        <v>81</v>
      </c>
      <c r="K50" s="110" t="s">
        <v>371</v>
      </c>
      <c r="L50" s="124" t="s">
        <v>494</v>
      </c>
      <c r="M50" s="83"/>
    </row>
    <row r="51" spans="1:13" ht="33.6">
      <c r="A51" s="127" t="s">
        <v>649</v>
      </c>
      <c r="B51" s="127" t="s">
        <v>199</v>
      </c>
      <c r="C51" s="127" t="s">
        <v>650</v>
      </c>
      <c r="D51" s="141" t="s">
        <v>651</v>
      </c>
      <c r="E51" s="141" t="s">
        <v>652</v>
      </c>
      <c r="F51" s="141" t="s">
        <v>652</v>
      </c>
      <c r="G51" s="124" t="s">
        <v>81</v>
      </c>
      <c r="H51" s="125">
        <v>45615</v>
      </c>
      <c r="I51" s="124" t="s">
        <v>494</v>
      </c>
      <c r="J51" s="124" t="s">
        <v>81</v>
      </c>
      <c r="K51" s="110" t="s">
        <v>371</v>
      </c>
      <c r="L51" s="124" t="s">
        <v>494</v>
      </c>
      <c r="M51" s="83"/>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3243EA7D-2C70-4822-98C1-8C0E1255AFCE}">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09375" defaultRowHeight="13.8"/>
  <cols>
    <col min="1" max="1" width="14.109375" style="7" customWidth="1"/>
    <col min="2" max="2" width="33.33203125" style="7" bestFit="1" customWidth="1"/>
    <col min="3" max="3" width="11.6640625" style="7" customWidth="1"/>
    <col min="4" max="10" width="9.109375" style="7"/>
    <col min="11" max="11" width="13.6640625" style="7" customWidth="1"/>
    <col min="12" max="12" width="14.33203125" style="7" customWidth="1"/>
    <col min="13" max="16384" width="9.109375" style="7"/>
  </cols>
  <sheetData>
    <row r="1" spans="1:16" s="1" customFormat="1" ht="24.6">
      <c r="A1" s="202" t="s">
        <v>26</v>
      </c>
      <c r="B1" s="202"/>
      <c r="C1" s="202"/>
      <c r="D1" s="202"/>
      <c r="E1" s="202"/>
      <c r="F1" s="202"/>
      <c r="G1" s="202"/>
      <c r="H1" s="202"/>
      <c r="I1" s="202"/>
      <c r="J1" s="202"/>
      <c r="K1" s="202"/>
      <c r="L1" s="202"/>
      <c r="M1" s="202"/>
      <c r="N1" s="202"/>
      <c r="O1" s="202"/>
      <c r="P1" s="202"/>
    </row>
    <row r="2" spans="1:16" s="1" customFormat="1" ht="13.2">
      <c r="A2" s="2"/>
      <c r="B2" s="3"/>
      <c r="C2" s="3"/>
      <c r="D2" s="3"/>
      <c r="E2" s="3"/>
      <c r="F2" s="3"/>
      <c r="G2" s="3"/>
      <c r="H2" s="3"/>
      <c r="I2" s="3"/>
      <c r="J2" s="3"/>
      <c r="K2" s="3"/>
      <c r="L2" s="3"/>
      <c r="M2" s="4"/>
      <c r="N2" s="4"/>
      <c r="O2" s="4"/>
      <c r="P2" s="4"/>
    </row>
    <row r="3" spans="1:16" s="1" customFormat="1" ht="16.8">
      <c r="A3" s="88" t="s">
        <v>1</v>
      </c>
      <c r="B3" s="203" t="s">
        <v>27</v>
      </c>
      <c r="C3" s="203"/>
      <c r="D3" s="89"/>
      <c r="E3" s="195" t="s">
        <v>28</v>
      </c>
      <c r="F3" s="195"/>
      <c r="G3" s="195"/>
      <c r="H3" s="196" t="s">
        <v>29</v>
      </c>
      <c r="I3" s="197"/>
      <c r="J3" s="197"/>
      <c r="K3" s="198"/>
      <c r="L3" s="90"/>
      <c r="M3" s="90"/>
      <c r="N3" s="90"/>
      <c r="O3" s="90"/>
      <c r="P3" s="90"/>
    </row>
    <row r="4" spans="1:16" s="1" customFormat="1" ht="16.8">
      <c r="A4" s="88"/>
      <c r="B4" s="194"/>
      <c r="C4" s="194"/>
      <c r="D4" s="91"/>
      <c r="E4" s="195" t="s">
        <v>30</v>
      </c>
      <c r="F4" s="195"/>
      <c r="G4" s="195"/>
      <c r="H4" s="199" t="s">
        <v>31</v>
      </c>
      <c r="I4" s="200"/>
      <c r="J4" s="200"/>
      <c r="K4" s="201"/>
      <c r="L4" s="91"/>
      <c r="M4" s="90"/>
      <c r="N4" s="90"/>
      <c r="O4" s="90"/>
      <c r="P4" s="90"/>
    </row>
    <row r="5" spans="1:16" s="1" customFormat="1" ht="16.8">
      <c r="A5" s="88"/>
      <c r="B5" s="194"/>
      <c r="C5" s="194"/>
      <c r="D5" s="91"/>
      <c r="E5" s="195" t="s">
        <v>32</v>
      </c>
      <c r="F5" s="195"/>
      <c r="G5" s="195"/>
      <c r="H5" s="208">
        <v>44114</v>
      </c>
      <c r="I5" s="209"/>
      <c r="J5" s="209"/>
      <c r="K5" s="210"/>
      <c r="L5" s="91"/>
      <c r="M5" s="90"/>
      <c r="N5" s="90"/>
      <c r="O5" s="90"/>
      <c r="P5" s="90"/>
    </row>
    <row r="6" spans="1:16" s="1" customFormat="1" ht="20.25" customHeight="1">
      <c r="A6" s="92" t="s">
        <v>33</v>
      </c>
      <c r="B6" s="206" t="s">
        <v>34</v>
      </c>
      <c r="C6" s="206"/>
      <c r="D6" s="206"/>
      <c r="E6" s="206"/>
      <c r="F6" s="206"/>
      <c r="G6" s="206"/>
      <c r="H6" s="206"/>
      <c r="I6" s="206"/>
      <c r="J6" s="206"/>
      <c r="K6" s="206"/>
      <c r="L6" s="93"/>
      <c r="M6" s="94"/>
      <c r="N6" s="94"/>
      <c r="O6" s="94"/>
      <c r="P6" s="94"/>
    </row>
    <row r="7" spans="1:16" s="1" customFormat="1" ht="20.25" customHeight="1">
      <c r="A7" s="95"/>
      <c r="B7" s="96"/>
      <c r="C7" s="207" t="s">
        <v>35</v>
      </c>
      <c r="D7" s="207"/>
      <c r="E7" s="207" t="s">
        <v>36</v>
      </c>
      <c r="F7" s="207"/>
      <c r="G7" s="207" t="s">
        <v>37</v>
      </c>
      <c r="H7" s="207"/>
      <c r="I7" s="207" t="s">
        <v>38</v>
      </c>
      <c r="J7" s="207"/>
      <c r="K7" s="207" t="s">
        <v>39</v>
      </c>
      <c r="L7" s="207"/>
      <c r="M7" s="204" t="s">
        <v>40</v>
      </c>
      <c r="N7" s="204"/>
      <c r="O7" s="205" t="s">
        <v>41</v>
      </c>
      <c r="P7" s="205"/>
    </row>
    <row r="8" spans="1:16" s="1" customFormat="1" ht="16.8">
      <c r="A8" s="97"/>
      <c r="B8" s="98"/>
      <c r="C8" s="207"/>
      <c r="D8" s="207"/>
      <c r="E8" s="207"/>
      <c r="F8" s="207"/>
      <c r="G8" s="207"/>
      <c r="H8" s="207"/>
      <c r="I8" s="207"/>
      <c r="J8" s="207"/>
      <c r="K8" s="207"/>
      <c r="L8" s="207"/>
      <c r="M8" s="204"/>
      <c r="N8" s="204"/>
      <c r="O8" s="205"/>
      <c r="P8" s="205"/>
    </row>
    <row r="9" spans="1:16" s="5" customFormat="1" ht="22.5" customHeight="1">
      <c r="A9" s="99" t="s">
        <v>3</v>
      </c>
      <c r="B9" s="99" t="s">
        <v>42</v>
      </c>
      <c r="C9" s="100" t="s">
        <v>43</v>
      </c>
      <c r="D9" s="100" t="s">
        <v>44</v>
      </c>
      <c r="E9" s="100" t="s">
        <v>43</v>
      </c>
      <c r="F9" s="100" t="s">
        <v>44</v>
      </c>
      <c r="G9" s="100" t="s">
        <v>43</v>
      </c>
      <c r="H9" s="100" t="s">
        <v>44</v>
      </c>
      <c r="I9" s="99" t="s">
        <v>43</v>
      </c>
      <c r="J9" s="100" t="s">
        <v>44</v>
      </c>
      <c r="K9" s="100" t="s">
        <v>43</v>
      </c>
      <c r="L9" s="100" t="s">
        <v>44</v>
      </c>
      <c r="M9" s="100" t="s">
        <v>43</v>
      </c>
      <c r="N9" s="100" t="s">
        <v>44</v>
      </c>
      <c r="O9" s="100" t="s">
        <v>43</v>
      </c>
      <c r="P9" s="100" t="s">
        <v>44</v>
      </c>
    </row>
    <row r="10" spans="1:16" s="1" customFormat="1" ht="31.65" customHeight="1">
      <c r="A10" s="101">
        <v>1</v>
      </c>
      <c r="B10" s="102" t="s">
        <v>45</v>
      </c>
      <c r="C10" s="103">
        <v>15</v>
      </c>
      <c r="D10" s="103">
        <v>15</v>
      </c>
      <c r="E10" s="103">
        <v>0</v>
      </c>
      <c r="F10" s="103">
        <f>'[1]Show Bus Routes List'!C6</f>
        <v>0</v>
      </c>
      <c r="G10" s="103">
        <f>'[1]Show Bus Routes List'!D5</f>
        <v>0</v>
      </c>
      <c r="H10" s="103">
        <f>'[1]Show Bus Routes List'!D6</f>
        <v>0</v>
      </c>
      <c r="I10" s="103">
        <f>'[1]Show Bus Routes List'!E5</f>
        <v>0</v>
      </c>
      <c r="J10" s="103">
        <f>'[1]Show Bus Routes List'!E6</f>
        <v>0</v>
      </c>
      <c r="K10" s="103">
        <v>15</v>
      </c>
      <c r="L10" s="103">
        <v>15</v>
      </c>
      <c r="M10" s="104">
        <f>ROUND(C10*100/K10,1)</f>
        <v>100</v>
      </c>
      <c r="N10" s="104">
        <f t="shared" ref="N10:N20" si="0">ROUND(D10*100/L10,1)</f>
        <v>100</v>
      </c>
      <c r="O10" s="104">
        <f t="shared" ref="O10:P17" si="1">ROUND((C10+E10)*100/K10,1)</f>
        <v>100</v>
      </c>
      <c r="P10" s="105">
        <f t="shared" si="1"/>
        <v>100</v>
      </c>
    </row>
    <row r="11" spans="1:16" s="1" customFormat="1" ht="31.65" customHeight="1">
      <c r="A11" s="101">
        <v>2</v>
      </c>
      <c r="B11" s="102" t="s">
        <v>46</v>
      </c>
      <c r="C11" s="103"/>
      <c r="D11" s="103"/>
      <c r="E11" s="103"/>
      <c r="F11" s="103"/>
      <c r="G11" s="103"/>
      <c r="H11" s="103"/>
      <c r="I11" s="103"/>
      <c r="J11" s="103"/>
      <c r="K11" s="103"/>
      <c r="L11" s="103"/>
      <c r="M11" s="104"/>
      <c r="N11" s="104"/>
      <c r="O11" s="104"/>
      <c r="P11" s="105"/>
    </row>
    <row r="12" spans="1:16" s="1" customFormat="1" ht="45" customHeight="1">
      <c r="A12" s="101">
        <v>3</v>
      </c>
      <c r="B12" s="102" t="s">
        <v>47</v>
      </c>
      <c r="C12" s="103">
        <v>12</v>
      </c>
      <c r="D12" s="103">
        <v>12</v>
      </c>
      <c r="E12" s="103">
        <v>0</v>
      </c>
      <c r="F12" s="103">
        <f>'[1]Show Bus Stops List'!C6</f>
        <v>0</v>
      </c>
      <c r="G12" s="103">
        <f>'[1]Show Bus Stops List'!D5</f>
        <v>0</v>
      </c>
      <c r="H12" s="103">
        <f>'[1]Show Bus Stops List'!D6</f>
        <v>0</v>
      </c>
      <c r="I12" s="103">
        <f>'[1]Show Bus Stops List'!E5</f>
        <v>0</v>
      </c>
      <c r="J12" s="103">
        <f>'[1]Show Bus Stops List'!E6</f>
        <v>0</v>
      </c>
      <c r="K12" s="103">
        <v>12</v>
      </c>
      <c r="L12" s="103">
        <v>12</v>
      </c>
      <c r="M12" s="104">
        <f t="shared" ref="M12:M20" si="2">ROUND(C12*100/K12,1)</f>
        <v>100</v>
      </c>
      <c r="N12" s="104">
        <f t="shared" si="0"/>
        <v>100</v>
      </c>
      <c r="O12" s="104">
        <f t="shared" si="1"/>
        <v>100</v>
      </c>
      <c r="P12" s="105">
        <f t="shared" si="1"/>
        <v>100</v>
      </c>
    </row>
    <row r="13" spans="1:16" s="1" customFormat="1" ht="45" customHeight="1">
      <c r="A13" s="106">
        <v>4</v>
      </c>
      <c r="B13" s="107" t="s">
        <v>48</v>
      </c>
      <c r="C13" s="103"/>
      <c r="D13" s="103"/>
      <c r="E13" s="103"/>
      <c r="F13" s="103"/>
      <c r="G13" s="103"/>
      <c r="H13" s="103"/>
      <c r="I13" s="103"/>
      <c r="J13" s="103"/>
      <c r="K13" s="103"/>
      <c r="L13" s="103"/>
      <c r="M13" s="104"/>
      <c r="N13" s="104"/>
      <c r="O13" s="104"/>
      <c r="P13" s="105"/>
    </row>
    <row r="14" spans="1:16" s="1" customFormat="1" ht="33.75" customHeight="1">
      <c r="A14" s="106">
        <v>5</v>
      </c>
      <c r="B14" s="107" t="s">
        <v>49</v>
      </c>
      <c r="C14" s="16">
        <v>8</v>
      </c>
      <c r="D14" s="16">
        <v>8</v>
      </c>
      <c r="E14" s="16" t="e">
        <f>'Tạo văn bản đi'!#REF!</f>
        <v>#REF!</v>
      </c>
      <c r="F14" s="16" t="e">
        <f>'Tạo văn bản đi'!#REF!</f>
        <v>#REF!</v>
      </c>
      <c r="G14" s="16" t="e">
        <f>'Tạo văn bản đi'!#REF!</f>
        <v>#REF!</v>
      </c>
      <c r="H14" s="16" t="e">
        <f>'Tạo văn bản đi'!#REF!</f>
        <v>#REF!</v>
      </c>
      <c r="I14" s="16" t="e">
        <f>'Tạo văn bản đi'!#REF!</f>
        <v>#REF!</v>
      </c>
      <c r="J14" s="16" t="e">
        <f>'Tạo văn bản đi'!#REF!</f>
        <v>#REF!</v>
      </c>
      <c r="K14" s="16">
        <v>4</v>
      </c>
      <c r="L14" s="16">
        <v>4</v>
      </c>
      <c r="M14" s="104">
        <f t="shared" si="2"/>
        <v>200</v>
      </c>
      <c r="N14" s="104">
        <f t="shared" si="0"/>
        <v>200</v>
      </c>
      <c r="O14" s="104" t="e">
        <f>ROUND((C14+E14)*100/K14,1)</f>
        <v>#REF!</v>
      </c>
      <c r="P14" s="105" t="e">
        <f t="shared" si="1"/>
        <v>#REF!</v>
      </c>
    </row>
    <row r="15" spans="1:16" s="1" customFormat="1" ht="33.75" customHeight="1">
      <c r="A15" s="106">
        <v>6</v>
      </c>
      <c r="B15" s="107" t="s">
        <v>50</v>
      </c>
      <c r="C15" s="16"/>
      <c r="D15" s="16"/>
      <c r="E15" s="16"/>
      <c r="F15" s="16"/>
      <c r="G15" s="16"/>
      <c r="H15" s="16"/>
      <c r="I15" s="16"/>
      <c r="J15" s="16"/>
      <c r="K15" s="16"/>
      <c r="L15" s="16"/>
      <c r="M15" s="17"/>
      <c r="N15" s="17"/>
      <c r="O15" s="17"/>
      <c r="P15" s="18"/>
    </row>
    <row r="16" spans="1:16" s="1" customFormat="1" ht="42" customHeight="1">
      <c r="A16" s="106">
        <v>7</v>
      </c>
      <c r="B16" s="107" t="s">
        <v>51</v>
      </c>
      <c r="C16" s="16">
        <v>15</v>
      </c>
      <c r="D16" s="16">
        <v>15</v>
      </c>
      <c r="E16" s="16">
        <v>0</v>
      </c>
      <c r="F16" s="16">
        <v>0</v>
      </c>
      <c r="G16" s="16">
        <v>0</v>
      </c>
      <c r="H16" s="16">
        <v>0</v>
      </c>
      <c r="I16" s="16">
        <v>0</v>
      </c>
      <c r="J16" s="16">
        <v>0</v>
      </c>
      <c r="K16" s="16">
        <v>15</v>
      </c>
      <c r="L16" s="16">
        <v>15</v>
      </c>
      <c r="M16" s="104">
        <f t="shared" si="2"/>
        <v>100</v>
      </c>
      <c r="N16" s="17">
        <v>100</v>
      </c>
      <c r="O16" s="17">
        <v>100</v>
      </c>
      <c r="P16" s="18">
        <v>100</v>
      </c>
    </row>
    <row r="17" spans="1:16" s="1" customFormat="1" ht="33.75" customHeight="1">
      <c r="A17" s="106">
        <v>8</v>
      </c>
      <c r="B17" s="107" t="s">
        <v>52</v>
      </c>
      <c r="C17" s="16">
        <v>20</v>
      </c>
      <c r="D17" s="16">
        <v>20</v>
      </c>
      <c r="E17" s="16" t="e">
        <f>#REF!</f>
        <v>#REF!</v>
      </c>
      <c r="F17" s="16" t="e">
        <f>#REF!</f>
        <v>#REF!</v>
      </c>
      <c r="G17" s="16" t="e">
        <f>#REF!</f>
        <v>#REF!</v>
      </c>
      <c r="H17" s="16" t="e">
        <f>#REF!</f>
        <v>#REF!</v>
      </c>
      <c r="I17" s="16" t="e">
        <f>#REF!</f>
        <v>#REF!</v>
      </c>
      <c r="J17" s="16">
        <f>'Tạo văn bản đi'!H1</f>
        <v>0</v>
      </c>
      <c r="K17" s="16">
        <v>20</v>
      </c>
      <c r="L17" s="16">
        <v>20</v>
      </c>
      <c r="M17" s="104">
        <f t="shared" si="2"/>
        <v>100</v>
      </c>
      <c r="N17" s="104">
        <f t="shared" si="0"/>
        <v>100</v>
      </c>
      <c r="O17" s="104" t="e">
        <f>ROUND((C17+E17)*100/K17,1)</f>
        <v>#REF!</v>
      </c>
      <c r="P17" s="105" t="e">
        <f t="shared" si="1"/>
        <v>#REF!</v>
      </c>
    </row>
    <row r="18" spans="1:16" s="1" customFormat="1" ht="21">
      <c r="A18" s="106">
        <v>9</v>
      </c>
      <c r="B18" s="107" t="s">
        <v>53</v>
      </c>
      <c r="C18" s="16">
        <v>27</v>
      </c>
      <c r="D18" s="16">
        <v>27</v>
      </c>
      <c r="E18" s="16" t="e">
        <f>'Tạo văn bản đi'!#REF!</f>
        <v>#REF!</v>
      </c>
      <c r="F18" s="103">
        <v>0</v>
      </c>
      <c r="G18" s="16" t="e">
        <f>'Tạo văn bản đi'!#REF!</f>
        <v>#REF!</v>
      </c>
      <c r="H18" s="16" t="e">
        <f>'Tạo văn bản đi'!#REF!</f>
        <v>#REF!</v>
      </c>
      <c r="I18" s="16" t="e">
        <f>'Tạo văn bản đi'!#REF!</f>
        <v>#REF!</v>
      </c>
      <c r="J18" s="16">
        <v>0</v>
      </c>
      <c r="K18" s="16">
        <v>27</v>
      </c>
      <c r="L18" s="16">
        <v>27</v>
      </c>
      <c r="M18" s="104">
        <f t="shared" si="2"/>
        <v>100</v>
      </c>
      <c r="N18" s="104">
        <f t="shared" si="0"/>
        <v>100</v>
      </c>
      <c r="O18" s="104" t="e">
        <f t="shared" ref="O18:O20" si="3">ROUND((C18+E18)*100/K18,1)</f>
        <v>#REF!</v>
      </c>
      <c r="P18" s="105">
        <f t="shared" ref="P18:P20" si="4">ROUND((D18+F18)*100/L18,1)</f>
        <v>100</v>
      </c>
    </row>
    <row r="19" spans="1:16" s="6" customFormat="1" ht="21">
      <c r="A19" s="108">
        <v>10</v>
      </c>
      <c r="B19" s="109" t="s">
        <v>54</v>
      </c>
      <c r="C19" s="44">
        <v>17</v>
      </c>
      <c r="D19" s="44">
        <v>17</v>
      </c>
      <c r="E19" s="16">
        <v>0</v>
      </c>
      <c r="F19" s="16" t="e">
        <f>'Tạo văn bản đi'!#REF!</f>
        <v>#REF!</v>
      </c>
      <c r="G19" s="16">
        <v>0</v>
      </c>
      <c r="H19" s="16">
        <v>0</v>
      </c>
      <c r="I19" s="16">
        <v>0</v>
      </c>
      <c r="J19" s="16" t="e">
        <f>#REF!</f>
        <v>#REF!</v>
      </c>
      <c r="K19" s="44">
        <v>17</v>
      </c>
      <c r="L19" s="44">
        <v>17</v>
      </c>
      <c r="M19" s="104">
        <f t="shared" si="2"/>
        <v>100</v>
      </c>
      <c r="N19" s="104">
        <f t="shared" si="0"/>
        <v>100</v>
      </c>
      <c r="O19" s="104">
        <f t="shared" si="3"/>
        <v>100</v>
      </c>
      <c r="P19" s="105" t="e">
        <f t="shared" si="4"/>
        <v>#REF!</v>
      </c>
    </row>
    <row r="20" spans="1:16" s="1" customFormat="1" ht="21">
      <c r="A20" s="108">
        <v>11</v>
      </c>
      <c r="B20" s="109" t="s">
        <v>55</v>
      </c>
      <c r="C20" s="44">
        <v>18</v>
      </c>
      <c r="D20" s="44">
        <v>18</v>
      </c>
      <c r="E20" s="16" t="e">
        <f>#REF!</f>
        <v>#REF!</v>
      </c>
      <c r="F20" s="16">
        <v>0</v>
      </c>
      <c r="G20" s="16" t="e">
        <f>#REF!</f>
        <v>#REF!</v>
      </c>
      <c r="H20" s="16" t="e">
        <f>#REF!</f>
        <v>#REF!</v>
      </c>
      <c r="I20" s="16" t="e">
        <f>#REF!</f>
        <v>#REF!</v>
      </c>
      <c r="J20" s="16">
        <v>0</v>
      </c>
      <c r="K20" s="44">
        <v>18</v>
      </c>
      <c r="L20" s="44">
        <v>18</v>
      </c>
      <c r="M20" s="104">
        <f t="shared" si="2"/>
        <v>100</v>
      </c>
      <c r="N20" s="104">
        <f t="shared" si="0"/>
        <v>100</v>
      </c>
      <c r="O20" s="104" t="e">
        <f t="shared" si="3"/>
        <v>#REF!</v>
      </c>
      <c r="P20" s="105">
        <f t="shared" si="4"/>
        <v>100</v>
      </c>
    </row>
    <row r="21" spans="1:16" s="1" customFormat="1" ht="16.8">
      <c r="A21" s="53"/>
      <c r="B21" s="54" t="s">
        <v>56</v>
      </c>
      <c r="C21" s="55">
        <f t="shared" ref="C21" si="5">SUM(C10:C20)</f>
        <v>132</v>
      </c>
      <c r="D21" s="55">
        <f t="shared" ref="D21" si="6">SUM(D10:D20)</f>
        <v>132</v>
      </c>
      <c r="E21" s="55" t="e">
        <f t="shared" ref="E21" si="7">SUM(E10:E20)</f>
        <v>#REF!</v>
      </c>
      <c r="F21" s="55" t="e">
        <f t="shared" ref="F21" si="8">SUM(F10:F20)</f>
        <v>#REF!</v>
      </c>
      <c r="G21" s="55" t="e">
        <f t="shared" ref="G21" si="9">SUM(G10:G20)</f>
        <v>#REF!</v>
      </c>
      <c r="H21" s="55" t="e">
        <f t="shared" ref="H21" si="10">SUM(H10:H20)</f>
        <v>#REF!</v>
      </c>
      <c r="I21" s="55" t="e">
        <f t="shared" ref="I21" si="11">SUM(I10:I20)</f>
        <v>#REF!</v>
      </c>
      <c r="J21" s="55" t="e">
        <f t="shared" ref="J21" si="12">SUM(J10:J20)</f>
        <v>#REF!</v>
      </c>
      <c r="K21" s="55">
        <f t="shared" ref="K21" si="13">SUM(K10:K20)</f>
        <v>128</v>
      </c>
      <c r="L21" s="55">
        <f t="shared" ref="L21" si="14">SUM(L10:L20)</f>
        <v>128</v>
      </c>
      <c r="M21" s="55">
        <f t="shared" ref="M21" si="15">SUM(M10:M20)</f>
        <v>900</v>
      </c>
      <c r="N21" s="55">
        <f t="shared" ref="N21" si="16">SUM(N10:N20)</f>
        <v>900</v>
      </c>
      <c r="O21" s="55" t="e">
        <f t="shared" ref="O21" si="17">SUM(O10:O20)</f>
        <v>#REF!</v>
      </c>
      <c r="P21" s="55" t="e">
        <f t="shared" ref="P21" si="18">SUM(P10:P20)</f>
        <v>#REF!</v>
      </c>
    </row>
    <row r="22" spans="1:16" ht="17.399999999999999" thickBot="1">
      <c r="A22" s="19"/>
      <c r="B22" s="20"/>
      <c r="C22" s="21" t="s">
        <v>43</v>
      </c>
      <c r="D22" s="21" t="s">
        <v>57</v>
      </c>
      <c r="E22" s="22"/>
      <c r="F22" s="23"/>
      <c r="G22" s="23"/>
      <c r="H22" s="23"/>
      <c r="I22" s="23"/>
      <c r="J22" s="23"/>
      <c r="K22" s="24"/>
      <c r="L22" s="24"/>
      <c r="M22" s="25"/>
      <c r="N22" s="25"/>
      <c r="O22" s="25"/>
      <c r="P22" s="42"/>
    </row>
    <row r="23" spans="1:16" ht="17.399999999999999" thickBot="1">
      <c r="A23" s="26"/>
      <c r="B23" s="27" t="s">
        <v>58</v>
      </c>
      <c r="C23" s="28" t="e">
        <f>ROUND((C21+E21)*100/K21,1)</f>
        <v>#REF!</v>
      </c>
      <c r="D23" s="29" t="e">
        <f>ROUND((D21+F21)*100/L21,1)</f>
        <v>#REF!</v>
      </c>
      <c r="E23" s="26" t="s">
        <v>59</v>
      </c>
      <c r="F23" s="30"/>
      <c r="G23" s="31"/>
      <c r="H23" s="26"/>
      <c r="I23" s="26"/>
      <c r="J23" s="26"/>
      <c r="K23" s="31"/>
      <c r="L23" s="31"/>
      <c r="M23" s="32"/>
      <c r="N23" s="32"/>
      <c r="O23" s="32"/>
      <c r="P23" s="43"/>
    </row>
    <row r="24" spans="1:16" ht="16.8">
      <c r="A24" s="79"/>
      <c r="B24" s="33" t="s">
        <v>60</v>
      </c>
      <c r="C24" s="34">
        <f>ROUND(C21*100/K21,1)</f>
        <v>103.1</v>
      </c>
      <c r="D24" s="35">
        <f>ROUND(D21*100/L21,1)</f>
        <v>103.1</v>
      </c>
      <c r="E24" s="34" t="s">
        <v>59</v>
      </c>
      <c r="F24" s="36"/>
      <c r="G24" s="80"/>
      <c r="H24" s="79"/>
      <c r="I24" s="79"/>
      <c r="J24" s="79"/>
      <c r="K24" s="80"/>
      <c r="L24" s="80"/>
      <c r="M24" s="81"/>
      <c r="N24" s="81"/>
      <c r="O24" s="81"/>
      <c r="P24" s="64"/>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33"/>
  <sheetViews>
    <sheetView zoomScale="55" zoomScaleNormal="55" workbookViewId="0"/>
  </sheetViews>
  <sheetFormatPr defaultColWidth="9.109375" defaultRowHeight="13.8"/>
  <cols>
    <col min="1" max="1" width="15.5546875" style="7" bestFit="1" customWidth="1"/>
    <col min="2" max="2" width="35.33203125" style="7" bestFit="1" customWidth="1"/>
    <col min="3" max="3" width="39.6640625" style="7" bestFit="1" customWidth="1"/>
    <col min="4" max="4" width="33.44140625" style="7" bestFit="1" customWidth="1"/>
    <col min="5" max="5" width="44.33203125" style="7" customWidth="1"/>
    <col min="6" max="6" width="68.6640625" style="7" customWidth="1"/>
    <col min="7" max="7" width="28.88671875" style="7" bestFit="1" customWidth="1"/>
    <col min="8" max="8" width="24.33203125" style="7" customWidth="1"/>
    <col min="9" max="9" width="25.88671875" style="7" customWidth="1"/>
    <col min="10" max="10" width="26.88671875" style="7" customWidth="1"/>
    <col min="11" max="11" width="22.109375" style="7" bestFit="1" customWidth="1"/>
    <col min="12" max="12" width="23.6640625" style="7" bestFit="1" customWidth="1"/>
    <col min="13" max="13" width="18" style="7" customWidth="1"/>
    <col min="14" max="14" width="12.33203125" style="7" customWidth="1"/>
    <col min="15" max="16384" width="9.109375" style="7"/>
  </cols>
  <sheetData>
    <row r="1" spans="1:13" s="10" customFormat="1" ht="22.8">
      <c r="A1" s="56" t="s">
        <v>61</v>
      </c>
      <c r="B1" s="212" t="s">
        <v>2</v>
      </c>
      <c r="C1" s="213"/>
      <c r="D1" s="213"/>
      <c r="E1" s="213"/>
      <c r="F1" s="214"/>
      <c r="G1" s="49"/>
      <c r="H1" s="8"/>
      <c r="I1" s="9"/>
      <c r="K1" s="8"/>
    </row>
    <row r="2" spans="1:13" s="10" customFormat="1" ht="27" customHeight="1">
      <c r="A2" s="56" t="s">
        <v>62</v>
      </c>
      <c r="B2" s="215" t="s">
        <v>7</v>
      </c>
      <c r="C2" s="216"/>
      <c r="D2" s="216"/>
      <c r="E2" s="216"/>
      <c r="F2" s="217"/>
      <c r="G2" s="49"/>
      <c r="H2" s="8"/>
      <c r="I2" s="9"/>
      <c r="K2" s="8"/>
    </row>
    <row r="3" spans="1:13" s="41" customFormat="1" ht="18">
      <c r="A3" s="116"/>
      <c r="B3" s="117" t="s">
        <v>35</v>
      </c>
      <c r="C3" s="117" t="s">
        <v>36</v>
      </c>
      <c r="D3" s="117" t="s">
        <v>63</v>
      </c>
      <c r="E3" s="117" t="s">
        <v>38</v>
      </c>
      <c r="F3" s="118" t="s">
        <v>64</v>
      </c>
      <c r="G3" s="50"/>
      <c r="H3" s="39"/>
      <c r="I3" s="40"/>
      <c r="K3" s="39"/>
    </row>
    <row r="4" spans="1:13" s="41" customFormat="1" ht="16.5" customHeight="1">
      <c r="A4" s="119" t="s">
        <v>65</v>
      </c>
      <c r="B4" s="120">
        <v>13</v>
      </c>
      <c r="C4" s="116">
        <v>0</v>
      </c>
      <c r="D4" s="116">
        <v>0</v>
      </c>
      <c r="E4" s="116">
        <v>0</v>
      </c>
      <c r="F4" s="116">
        <f>B4</f>
        <v>13</v>
      </c>
      <c r="H4" s="39"/>
      <c r="I4" s="40"/>
      <c r="K4" s="39"/>
    </row>
    <row r="5" spans="1:13" s="41" customFormat="1" ht="16.5" customHeight="1">
      <c r="A5" s="119" t="s">
        <v>66</v>
      </c>
      <c r="B5" s="120">
        <v>13</v>
      </c>
      <c r="C5" s="116">
        <v>0</v>
      </c>
      <c r="D5" s="116">
        <v>0</v>
      </c>
      <c r="E5" s="116">
        <v>0</v>
      </c>
      <c r="F5" s="116">
        <f>B5</f>
        <v>13</v>
      </c>
      <c r="H5" s="39"/>
      <c r="I5" s="40"/>
      <c r="K5" s="39"/>
    </row>
    <row r="6" spans="1:13" s="10" customFormat="1" ht="400.5" customHeight="1">
      <c r="A6" s="11"/>
      <c r="B6" s="12"/>
      <c r="F6" s="13"/>
      <c r="H6" s="8"/>
      <c r="I6" s="9"/>
      <c r="K6" s="8"/>
    </row>
    <row r="7" spans="1:13" s="37" customFormat="1" ht="16.5" customHeight="1"/>
    <row r="8" spans="1:13" s="37" customFormat="1" ht="31.5" customHeight="1"/>
    <row r="9" spans="1:13" s="37" customFormat="1" ht="26.25" customHeight="1"/>
    <row r="10" spans="1:13" s="37" customFormat="1" ht="33" customHeight="1"/>
    <row r="11" spans="1:13" s="37" customFormat="1" ht="27" customHeight="1">
      <c r="A11" s="218" t="s">
        <v>67</v>
      </c>
      <c r="B11" s="218" t="s">
        <v>6</v>
      </c>
      <c r="C11" s="218" t="s">
        <v>68</v>
      </c>
      <c r="D11" s="218" t="s">
        <v>69</v>
      </c>
      <c r="E11" s="219" t="s">
        <v>70</v>
      </c>
      <c r="F11" s="218" t="s">
        <v>71</v>
      </c>
      <c r="G11" s="220" t="s">
        <v>72</v>
      </c>
      <c r="H11" s="220"/>
      <c r="I11" s="220"/>
      <c r="J11" s="220"/>
      <c r="K11" s="220"/>
      <c r="L11" s="220"/>
      <c r="M11" s="220" t="s">
        <v>73</v>
      </c>
    </row>
    <row r="12" spans="1:13" s="37" customFormat="1" ht="24.75" customHeight="1">
      <c r="A12" s="218"/>
      <c r="B12" s="218"/>
      <c r="C12" s="218"/>
      <c r="D12" s="218"/>
      <c r="E12" s="219"/>
      <c r="F12" s="218"/>
      <c r="G12" s="220" t="s">
        <v>43</v>
      </c>
      <c r="H12" s="220"/>
      <c r="I12" s="220"/>
      <c r="J12" s="220" t="s">
        <v>44</v>
      </c>
      <c r="K12" s="220"/>
      <c r="L12" s="220"/>
      <c r="M12" s="220"/>
    </row>
    <row r="13" spans="1:13" s="37" customFormat="1" ht="30.75" customHeight="1">
      <c r="A13" s="218"/>
      <c r="B13" s="218"/>
      <c r="C13" s="218"/>
      <c r="D13" s="218"/>
      <c r="E13" s="219"/>
      <c r="F13" s="218"/>
      <c r="G13" s="121" t="s">
        <v>74</v>
      </c>
      <c r="H13" s="122" t="s">
        <v>75</v>
      </c>
      <c r="I13" s="121" t="s">
        <v>76</v>
      </c>
      <c r="J13" s="123" t="s">
        <v>74</v>
      </c>
      <c r="K13" s="123" t="s">
        <v>75</v>
      </c>
      <c r="L13" s="123" t="s">
        <v>76</v>
      </c>
      <c r="M13" s="220"/>
    </row>
    <row r="14" spans="1:13" s="37" customFormat="1" ht="31.5" customHeight="1">
      <c r="A14" s="211" t="s">
        <v>77</v>
      </c>
      <c r="B14" s="211"/>
      <c r="C14" s="211"/>
      <c r="D14" s="211"/>
      <c r="E14" s="211"/>
      <c r="F14" s="211"/>
      <c r="G14" s="211"/>
      <c r="H14" s="211"/>
      <c r="I14" s="211"/>
      <c r="J14" s="211"/>
      <c r="K14" s="211"/>
      <c r="L14" s="211"/>
      <c r="M14" s="211"/>
    </row>
    <row r="15" spans="1:13" s="37" customFormat="1" ht="48.75" customHeight="1">
      <c r="A15" s="82" t="s">
        <v>78</v>
      </c>
      <c r="B15" s="82" t="s">
        <v>79</v>
      </c>
      <c r="C15" s="83"/>
      <c r="D15" s="83"/>
      <c r="E15" s="83" t="s">
        <v>80</v>
      </c>
      <c r="F15" s="83" t="s">
        <v>80</v>
      </c>
      <c r="G15" s="124" t="s">
        <v>81</v>
      </c>
      <c r="H15" s="125">
        <v>45620</v>
      </c>
      <c r="I15" s="126" t="s">
        <v>82</v>
      </c>
      <c r="J15" s="124" t="s">
        <v>81</v>
      </c>
      <c r="K15" s="125">
        <v>45620</v>
      </c>
      <c r="L15" s="126" t="s">
        <v>82</v>
      </c>
      <c r="M15" s="62"/>
    </row>
    <row r="16" spans="1:13" s="37" customFormat="1" ht="63.75" customHeight="1">
      <c r="A16" s="82" t="s">
        <v>83</v>
      </c>
      <c r="B16" s="127" t="s">
        <v>84</v>
      </c>
      <c r="C16" s="83"/>
      <c r="D16" s="83"/>
      <c r="E16" s="84" t="s">
        <v>85</v>
      </c>
      <c r="F16" s="84" t="s">
        <v>85</v>
      </c>
      <c r="G16" s="124" t="s">
        <v>81</v>
      </c>
      <c r="H16" s="125">
        <v>45620</v>
      </c>
      <c r="I16" s="126" t="s">
        <v>82</v>
      </c>
      <c r="J16" s="124" t="s">
        <v>81</v>
      </c>
      <c r="K16" s="125">
        <v>45620</v>
      </c>
      <c r="L16" s="126" t="s">
        <v>82</v>
      </c>
      <c r="M16" s="62"/>
    </row>
    <row r="17" spans="1:70" s="45" customFormat="1" ht="84" customHeight="1">
      <c r="A17" s="82" t="s">
        <v>86</v>
      </c>
      <c r="B17" s="82" t="s">
        <v>87</v>
      </c>
      <c r="C17" s="83"/>
      <c r="D17" s="83"/>
      <c r="E17" s="83" t="s">
        <v>88</v>
      </c>
      <c r="F17" s="83" t="s">
        <v>88</v>
      </c>
      <c r="G17" s="124" t="s">
        <v>81</v>
      </c>
      <c r="H17" s="125">
        <v>45620</v>
      </c>
      <c r="I17" s="126" t="s">
        <v>82</v>
      </c>
      <c r="J17" s="124" t="s">
        <v>81</v>
      </c>
      <c r="K17" s="125">
        <v>45620</v>
      </c>
      <c r="L17" s="126" t="s">
        <v>82</v>
      </c>
      <c r="M17" s="12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6"/>
      <c r="BP17" s="47"/>
      <c r="BQ17" s="47"/>
      <c r="BR17" s="47"/>
    </row>
    <row r="18" spans="1:70" s="37" customFormat="1" ht="63" customHeight="1">
      <c r="A18" s="82" t="s">
        <v>89</v>
      </c>
      <c r="B18" s="82" t="s">
        <v>90</v>
      </c>
      <c r="C18" s="83"/>
      <c r="D18" s="83"/>
      <c r="E18" s="83" t="s">
        <v>85</v>
      </c>
      <c r="F18" s="83" t="s">
        <v>85</v>
      </c>
      <c r="G18" s="124" t="s">
        <v>81</v>
      </c>
      <c r="H18" s="125">
        <v>45620</v>
      </c>
      <c r="I18" s="126" t="s">
        <v>82</v>
      </c>
      <c r="J18" s="124" t="s">
        <v>81</v>
      </c>
      <c r="K18" s="125">
        <v>45620</v>
      </c>
      <c r="L18" s="126" t="s">
        <v>82</v>
      </c>
      <c r="M18" s="62"/>
    </row>
    <row r="19" spans="1:70" s="37" customFormat="1" ht="43.5" customHeight="1">
      <c r="A19" s="82" t="s">
        <v>91</v>
      </c>
      <c r="B19" s="82" t="s">
        <v>92</v>
      </c>
      <c r="C19" s="83"/>
      <c r="D19" s="83"/>
      <c r="E19" s="83" t="s">
        <v>93</v>
      </c>
      <c r="F19" s="83" t="s">
        <v>93</v>
      </c>
      <c r="G19" s="124" t="s">
        <v>81</v>
      </c>
      <c r="H19" s="125">
        <v>45620</v>
      </c>
      <c r="I19" s="126" t="s">
        <v>82</v>
      </c>
      <c r="J19" s="124" t="s">
        <v>81</v>
      </c>
      <c r="K19" s="125">
        <v>45620</v>
      </c>
      <c r="L19" s="126" t="s">
        <v>82</v>
      </c>
      <c r="M19" s="62"/>
    </row>
    <row r="20" spans="1:70" ht="33.6">
      <c r="A20" s="83" t="s">
        <v>94</v>
      </c>
      <c r="B20" s="83" t="s">
        <v>95</v>
      </c>
      <c r="C20" s="83"/>
      <c r="D20" s="83"/>
      <c r="E20" s="83" t="s">
        <v>93</v>
      </c>
      <c r="F20" s="83" t="s">
        <v>93</v>
      </c>
      <c r="G20" s="124" t="s">
        <v>81</v>
      </c>
      <c r="H20" s="125">
        <v>45620</v>
      </c>
      <c r="I20" s="126" t="s">
        <v>82</v>
      </c>
      <c r="J20" s="124" t="s">
        <v>81</v>
      </c>
      <c r="K20" s="125">
        <v>45620</v>
      </c>
      <c r="L20" s="126" t="s">
        <v>82</v>
      </c>
      <c r="M20" s="62"/>
    </row>
    <row r="21" spans="1:70" ht="40.200000000000003" customHeight="1">
      <c r="A21" s="211" t="s">
        <v>96</v>
      </c>
      <c r="B21" s="211"/>
      <c r="C21" s="211"/>
      <c r="D21" s="211"/>
      <c r="E21" s="211"/>
      <c r="F21" s="211"/>
      <c r="G21" s="211"/>
      <c r="H21" s="211"/>
      <c r="I21" s="211"/>
      <c r="J21" s="211"/>
      <c r="K21" s="211"/>
      <c r="L21" s="211"/>
      <c r="M21" s="211"/>
    </row>
    <row r="22" spans="1:70" ht="60" customHeight="1">
      <c r="A22" s="129" t="s">
        <v>97</v>
      </c>
      <c r="B22" s="129" t="s">
        <v>98</v>
      </c>
      <c r="C22" s="129" t="s">
        <v>99</v>
      </c>
      <c r="D22" s="129" t="s">
        <v>100</v>
      </c>
      <c r="E22" s="130" t="s">
        <v>101</v>
      </c>
      <c r="F22" s="130" t="s">
        <v>101</v>
      </c>
      <c r="G22" s="131" t="s">
        <v>81</v>
      </c>
      <c r="H22" s="125">
        <v>45620</v>
      </c>
      <c r="I22" s="126" t="s">
        <v>82</v>
      </c>
      <c r="J22" s="131" t="s">
        <v>81</v>
      </c>
      <c r="K22" s="125">
        <v>45620</v>
      </c>
      <c r="L22" s="126" t="s">
        <v>82</v>
      </c>
      <c r="M22" s="62"/>
    </row>
    <row r="23" spans="1:70" ht="60" customHeight="1">
      <c r="A23" s="129" t="s">
        <v>102</v>
      </c>
      <c r="B23" s="129" t="s">
        <v>103</v>
      </c>
      <c r="C23" s="129" t="s">
        <v>104</v>
      </c>
      <c r="D23" s="129" t="s">
        <v>105</v>
      </c>
      <c r="E23" s="130" t="s">
        <v>106</v>
      </c>
      <c r="F23" s="130" t="s">
        <v>106</v>
      </c>
      <c r="G23" s="131" t="s">
        <v>81</v>
      </c>
      <c r="H23" s="125">
        <v>45620</v>
      </c>
      <c r="I23" s="126" t="s">
        <v>82</v>
      </c>
      <c r="J23" s="131" t="s">
        <v>81</v>
      </c>
      <c r="K23" s="125">
        <v>45620</v>
      </c>
      <c r="L23" s="126" t="s">
        <v>82</v>
      </c>
      <c r="M23" s="62"/>
    </row>
    <row r="24" spans="1:70" ht="60" customHeight="1">
      <c r="A24" s="129" t="s">
        <v>107</v>
      </c>
      <c r="B24" s="129" t="s">
        <v>108</v>
      </c>
      <c r="C24" s="129" t="s">
        <v>109</v>
      </c>
      <c r="D24" s="129"/>
      <c r="E24" s="130" t="s">
        <v>110</v>
      </c>
      <c r="F24" s="130" t="s">
        <v>110</v>
      </c>
      <c r="G24" s="131" t="s">
        <v>81</v>
      </c>
      <c r="H24" s="125">
        <v>45620</v>
      </c>
      <c r="I24" s="126" t="s">
        <v>82</v>
      </c>
      <c r="J24" s="131" t="s">
        <v>81</v>
      </c>
      <c r="K24" s="125">
        <v>45620</v>
      </c>
      <c r="L24" s="126" t="s">
        <v>82</v>
      </c>
      <c r="M24" s="62"/>
    </row>
    <row r="25" spans="1:70" ht="63.6" customHeight="1">
      <c r="A25" s="129" t="s">
        <v>111</v>
      </c>
      <c r="B25" s="129" t="s">
        <v>112</v>
      </c>
      <c r="C25" s="129" t="s">
        <v>113</v>
      </c>
      <c r="D25" s="129" t="s">
        <v>114</v>
      </c>
      <c r="E25" s="130" t="s">
        <v>115</v>
      </c>
      <c r="F25" s="130" t="s">
        <v>115</v>
      </c>
      <c r="G25" s="131" t="s">
        <v>81</v>
      </c>
      <c r="H25" s="125">
        <v>45620</v>
      </c>
      <c r="I25" s="126" t="s">
        <v>82</v>
      </c>
      <c r="J25" s="131" t="s">
        <v>81</v>
      </c>
      <c r="K25" s="125">
        <v>45620</v>
      </c>
      <c r="L25" s="126" t="s">
        <v>82</v>
      </c>
      <c r="M25" s="62"/>
    </row>
    <row r="26" spans="1:70" ht="72" customHeight="1">
      <c r="A26" s="129" t="s">
        <v>116</v>
      </c>
      <c r="B26" s="129" t="s">
        <v>117</v>
      </c>
      <c r="C26" s="129" t="s">
        <v>118</v>
      </c>
      <c r="D26" s="129"/>
      <c r="E26" s="130" t="s">
        <v>119</v>
      </c>
      <c r="F26" s="130" t="s">
        <v>119</v>
      </c>
      <c r="G26" s="131" t="s">
        <v>81</v>
      </c>
      <c r="H26" s="125">
        <v>45620</v>
      </c>
      <c r="I26" s="126" t="s">
        <v>82</v>
      </c>
      <c r="J26" s="131" t="s">
        <v>81</v>
      </c>
      <c r="K26" s="125">
        <v>45620</v>
      </c>
      <c r="L26" s="126" t="s">
        <v>82</v>
      </c>
      <c r="M26" s="62"/>
    </row>
    <row r="27" spans="1:70" ht="60" customHeight="1">
      <c r="A27" s="129" t="s">
        <v>120</v>
      </c>
      <c r="B27" s="129" t="s">
        <v>121</v>
      </c>
      <c r="C27" s="129" t="s">
        <v>122</v>
      </c>
      <c r="D27" s="129"/>
      <c r="E27" s="130" t="s">
        <v>123</v>
      </c>
      <c r="F27" s="130" t="s">
        <v>123</v>
      </c>
      <c r="G27" s="131" t="s">
        <v>81</v>
      </c>
      <c r="H27" s="125">
        <v>45620</v>
      </c>
      <c r="I27" s="126" t="s">
        <v>82</v>
      </c>
      <c r="J27" s="131" t="s">
        <v>81</v>
      </c>
      <c r="K27" s="125">
        <v>45620</v>
      </c>
      <c r="L27" s="126" t="s">
        <v>82</v>
      </c>
      <c r="M27" s="62"/>
    </row>
    <row r="28" spans="1:70" ht="60" customHeight="1">
      <c r="A28" s="129" t="s">
        <v>124</v>
      </c>
      <c r="B28" s="129" t="s">
        <v>125</v>
      </c>
      <c r="C28" s="129" t="s">
        <v>126</v>
      </c>
      <c r="D28" s="129" t="s">
        <v>127</v>
      </c>
      <c r="E28" s="130" t="s">
        <v>128</v>
      </c>
      <c r="F28" s="130" t="s">
        <v>128</v>
      </c>
      <c r="G28" s="131" t="s">
        <v>81</v>
      </c>
      <c r="H28" s="125">
        <v>45620</v>
      </c>
      <c r="I28" s="126" t="s">
        <v>82</v>
      </c>
      <c r="J28" s="131" t="s">
        <v>81</v>
      </c>
      <c r="K28" s="125">
        <v>45620</v>
      </c>
      <c r="L28" s="126" t="s">
        <v>82</v>
      </c>
      <c r="M28" s="62"/>
    </row>
    <row r="29" spans="1:70" ht="60" customHeight="1">
      <c r="A29" s="68"/>
      <c r="B29" s="68"/>
      <c r="C29" s="68"/>
      <c r="D29" s="68"/>
      <c r="E29" s="69"/>
      <c r="F29" s="69"/>
      <c r="G29" s="70"/>
      <c r="H29" s="71"/>
      <c r="I29" s="72"/>
      <c r="J29" s="70"/>
      <c r="K29" s="71"/>
      <c r="L29" s="72"/>
    </row>
    <row r="30" spans="1:70" ht="60" customHeight="1">
      <c r="A30" s="69"/>
      <c r="B30" s="69"/>
      <c r="C30" s="69"/>
      <c r="D30" s="68"/>
      <c r="E30" s="69"/>
      <c r="F30" s="69"/>
      <c r="G30" s="70"/>
      <c r="H30" s="71"/>
      <c r="I30" s="72"/>
      <c r="J30" s="70"/>
      <c r="K30" s="71"/>
      <c r="L30" s="72"/>
    </row>
    <row r="31" spans="1:70" ht="60" customHeight="1">
      <c r="A31" s="69"/>
      <c r="B31" s="69"/>
      <c r="C31" s="69"/>
      <c r="D31" s="68"/>
      <c r="E31" s="69"/>
      <c r="F31" s="69"/>
      <c r="G31" s="70"/>
      <c r="H31" s="71"/>
      <c r="I31" s="72"/>
      <c r="J31" s="70"/>
      <c r="K31" s="71"/>
      <c r="L31" s="72"/>
    </row>
    <row r="32" spans="1:70" ht="60" customHeight="1">
      <c r="A32" s="69"/>
      <c r="B32" s="69"/>
      <c r="C32" s="69"/>
      <c r="D32" s="68"/>
      <c r="E32" s="69"/>
      <c r="F32" s="69"/>
      <c r="G32" s="70"/>
      <c r="H32" s="71"/>
      <c r="I32" s="72"/>
      <c r="J32" s="70"/>
      <c r="K32" s="71"/>
      <c r="L32" s="72"/>
    </row>
    <row r="33" spans="1:12" ht="60" customHeight="1">
      <c r="A33" s="69"/>
      <c r="B33" s="69"/>
      <c r="C33" s="69"/>
      <c r="D33" s="68"/>
      <c r="E33" s="69"/>
      <c r="F33" s="69"/>
      <c r="G33" s="70"/>
      <c r="H33" s="71"/>
      <c r="I33" s="72"/>
      <c r="J33" s="70"/>
      <c r="K33" s="71"/>
      <c r="L33" s="72"/>
    </row>
  </sheetData>
  <mergeCells count="14">
    <mergeCell ref="A14:M14"/>
    <mergeCell ref="A21:M21"/>
    <mergeCell ref="B1:F1"/>
    <mergeCell ref="B2:F2"/>
    <mergeCell ref="A11:A13"/>
    <mergeCell ref="B11:B13"/>
    <mergeCell ref="C11:C13"/>
    <mergeCell ref="D11:D13"/>
    <mergeCell ref="E11:E13"/>
    <mergeCell ref="M11:M13"/>
    <mergeCell ref="G11:L11"/>
    <mergeCell ref="G12:I12"/>
    <mergeCell ref="J12:L12"/>
    <mergeCell ref="F11:F13"/>
  </mergeCells>
  <phoneticPr fontId="45" type="noConversion"/>
  <dataValidations count="1">
    <dataValidation type="list" operator="equal" allowBlank="1" showErrorMessage="1" promptTitle="dfdf" sqref="G15:G20 G22:G33 J15:J20 J22:J33" xr:uid="{00000000-0002-0000-02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3"/>
  <sheetViews>
    <sheetView zoomScale="55" zoomScaleNormal="55" workbookViewId="0">
      <selection activeCell="D52" sqref="A31:M53"/>
    </sheetView>
  </sheetViews>
  <sheetFormatPr defaultRowHeight="14.4"/>
  <cols>
    <col min="1" max="1" width="44.5546875" bestFit="1" customWidth="1"/>
    <col min="2" max="2" width="23.21875" bestFit="1" customWidth="1"/>
    <col min="3" max="3" width="27.21875" bestFit="1" customWidth="1"/>
    <col min="4" max="4" width="36.88671875" bestFit="1" customWidth="1"/>
    <col min="5" max="5" width="29.44140625" bestFit="1" customWidth="1"/>
    <col min="6" max="6" width="28.88671875"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7" ht="23.25" customHeight="1">
      <c r="A1" s="132" t="s">
        <v>61</v>
      </c>
      <c r="B1" s="212" t="s">
        <v>2</v>
      </c>
      <c r="C1" s="226"/>
      <c r="D1" s="226"/>
      <c r="E1" s="226"/>
      <c r="F1" s="226"/>
      <c r="G1" s="227"/>
    </row>
    <row r="2" spans="1:7" ht="22.8">
      <c r="A2" s="132" t="s">
        <v>62</v>
      </c>
      <c r="B2" s="215" t="s">
        <v>9</v>
      </c>
      <c r="C2" s="216"/>
      <c r="D2" s="216"/>
      <c r="E2" s="216"/>
      <c r="F2" s="216"/>
      <c r="G2" s="217"/>
    </row>
    <row r="3" spans="1:7" ht="18">
      <c r="A3" s="116"/>
      <c r="B3" s="133" t="s">
        <v>35</v>
      </c>
      <c r="C3" s="133" t="s">
        <v>36</v>
      </c>
      <c r="D3" s="222" t="s">
        <v>63</v>
      </c>
      <c r="E3" s="222"/>
      <c r="F3" s="134" t="s">
        <v>38</v>
      </c>
      <c r="G3" s="133" t="s">
        <v>129</v>
      </c>
    </row>
    <row r="4" spans="1:7" ht="18">
      <c r="A4" s="119" t="s">
        <v>65</v>
      </c>
      <c r="B4" s="116">
        <v>18</v>
      </c>
      <c r="C4" s="116">
        <v>0</v>
      </c>
      <c r="D4" s="223">
        <v>0</v>
      </c>
      <c r="E4" s="223"/>
      <c r="F4" s="135">
        <v>0</v>
      </c>
      <c r="G4" s="116">
        <f>B4</f>
        <v>18</v>
      </c>
    </row>
    <row r="5" spans="1:7" ht="18">
      <c r="A5" s="119" t="s">
        <v>66</v>
      </c>
      <c r="B5" s="116">
        <v>18</v>
      </c>
      <c r="C5" s="116">
        <v>0</v>
      </c>
      <c r="D5" s="223">
        <v>0</v>
      </c>
      <c r="E5" s="223"/>
      <c r="F5" s="135">
        <v>0</v>
      </c>
      <c r="G5" s="116">
        <f>B5</f>
        <v>18</v>
      </c>
    </row>
    <row r="31" spans="1:13" ht="17.399999999999999">
      <c r="A31" s="224" t="s">
        <v>67</v>
      </c>
      <c r="B31" s="224" t="s">
        <v>6</v>
      </c>
      <c r="C31" s="224" t="s">
        <v>68</v>
      </c>
      <c r="D31" s="224" t="s">
        <v>130</v>
      </c>
      <c r="E31" s="225" t="s">
        <v>70</v>
      </c>
      <c r="F31" s="224" t="s">
        <v>71</v>
      </c>
      <c r="G31" s="229" t="s">
        <v>72</v>
      </c>
      <c r="H31" s="229"/>
      <c r="I31" s="229"/>
      <c r="J31" s="229"/>
      <c r="K31" s="229"/>
      <c r="L31" s="229"/>
      <c r="M31" s="220" t="s">
        <v>73</v>
      </c>
    </row>
    <row r="32" spans="1:13" ht="17.399999999999999">
      <c r="A32" s="224"/>
      <c r="B32" s="224"/>
      <c r="C32" s="224"/>
      <c r="D32" s="224"/>
      <c r="E32" s="225"/>
      <c r="F32" s="224"/>
      <c r="G32" s="229" t="s">
        <v>43</v>
      </c>
      <c r="H32" s="229"/>
      <c r="I32" s="229"/>
      <c r="J32" s="229" t="s">
        <v>44</v>
      </c>
      <c r="K32" s="229"/>
      <c r="L32" s="229"/>
      <c r="M32" s="228"/>
    </row>
    <row r="33" spans="1:14" ht="15.6">
      <c r="A33" s="224"/>
      <c r="B33" s="224"/>
      <c r="C33" s="224"/>
      <c r="D33" s="224"/>
      <c r="E33" s="225"/>
      <c r="F33" s="224"/>
      <c r="G33" s="136" t="s">
        <v>74</v>
      </c>
      <c r="H33" s="137" t="s">
        <v>75</v>
      </c>
      <c r="I33" s="136" t="s">
        <v>76</v>
      </c>
      <c r="J33" s="136" t="s">
        <v>74</v>
      </c>
      <c r="K33" s="136" t="s">
        <v>75</v>
      </c>
      <c r="L33" s="136" t="s">
        <v>76</v>
      </c>
      <c r="M33" s="228"/>
    </row>
    <row r="34" spans="1:14" ht="15.6">
      <c r="A34" s="221" t="s">
        <v>131</v>
      </c>
      <c r="B34" s="221"/>
      <c r="C34" s="221"/>
      <c r="D34" s="221"/>
      <c r="E34" s="221"/>
      <c r="F34" s="221"/>
      <c r="G34" s="221"/>
      <c r="H34" s="221"/>
      <c r="I34" s="221"/>
      <c r="J34" s="221"/>
      <c r="K34" s="221"/>
      <c r="L34" s="221"/>
      <c r="M34" s="221"/>
    </row>
    <row r="35" spans="1:14" ht="33.6">
      <c r="A35" s="138" t="s">
        <v>132</v>
      </c>
      <c r="B35" s="110" t="s">
        <v>133</v>
      </c>
      <c r="C35" s="111" t="s">
        <v>134</v>
      </c>
      <c r="D35" s="111" t="s">
        <v>134</v>
      </c>
      <c r="E35" s="112" t="s">
        <v>135</v>
      </c>
      <c r="F35" s="112" t="s">
        <v>135</v>
      </c>
      <c r="G35" s="57" t="s">
        <v>81</v>
      </c>
      <c r="H35" s="139" t="s">
        <v>136</v>
      </c>
      <c r="I35" s="113" t="s">
        <v>137</v>
      </c>
      <c r="J35" s="57"/>
      <c r="K35" s="111" t="s">
        <v>134</v>
      </c>
      <c r="L35" s="111" t="s">
        <v>134</v>
      </c>
      <c r="M35" s="111" t="s">
        <v>134</v>
      </c>
    </row>
    <row r="36" spans="1:14" ht="33.6">
      <c r="A36" s="138" t="s">
        <v>138</v>
      </c>
      <c r="B36" s="65" t="s">
        <v>139</v>
      </c>
      <c r="C36" s="66" t="s">
        <v>134</v>
      </c>
      <c r="D36" s="66" t="s">
        <v>134</v>
      </c>
      <c r="E36" s="67" t="s">
        <v>135</v>
      </c>
      <c r="F36" s="112" t="s">
        <v>135</v>
      </c>
      <c r="G36" s="57" t="s">
        <v>81</v>
      </c>
      <c r="H36" s="139" t="s">
        <v>136</v>
      </c>
      <c r="I36" s="113" t="s">
        <v>137</v>
      </c>
      <c r="J36" s="57"/>
      <c r="K36" s="66" t="s">
        <v>134</v>
      </c>
      <c r="L36" s="66" t="s">
        <v>134</v>
      </c>
      <c r="M36" s="66" t="s">
        <v>134</v>
      </c>
    </row>
    <row r="37" spans="1:14" ht="33.6">
      <c r="A37" s="138" t="s">
        <v>140</v>
      </c>
      <c r="B37" s="65" t="s">
        <v>141</v>
      </c>
      <c r="C37" s="66" t="s">
        <v>134</v>
      </c>
      <c r="D37" s="66" t="s">
        <v>134</v>
      </c>
      <c r="E37" s="67" t="s">
        <v>135</v>
      </c>
      <c r="F37" s="112" t="s">
        <v>135</v>
      </c>
      <c r="G37" s="57" t="s">
        <v>81</v>
      </c>
      <c r="H37" s="139" t="s">
        <v>136</v>
      </c>
      <c r="I37" s="113" t="s">
        <v>137</v>
      </c>
      <c r="J37" s="57"/>
      <c r="K37" s="66" t="s">
        <v>134</v>
      </c>
      <c r="L37" s="66" t="s">
        <v>134</v>
      </c>
      <c r="M37" s="66" t="s">
        <v>134</v>
      </c>
    </row>
    <row r="38" spans="1:14" ht="33.6">
      <c r="A38" s="138" t="s">
        <v>142</v>
      </c>
      <c r="B38" s="65" t="s">
        <v>143</v>
      </c>
      <c r="C38" s="66" t="s">
        <v>134</v>
      </c>
      <c r="D38" s="66" t="s">
        <v>134</v>
      </c>
      <c r="E38" s="67" t="s">
        <v>135</v>
      </c>
      <c r="F38" s="112" t="s">
        <v>135</v>
      </c>
      <c r="G38" s="57" t="s">
        <v>81</v>
      </c>
      <c r="H38" s="139" t="s">
        <v>136</v>
      </c>
      <c r="I38" s="113" t="s">
        <v>137</v>
      </c>
      <c r="J38" s="57"/>
      <c r="K38" s="66" t="s">
        <v>134</v>
      </c>
      <c r="L38" s="66" t="s">
        <v>134</v>
      </c>
      <c r="M38" s="66" t="s">
        <v>134</v>
      </c>
    </row>
    <row r="39" spans="1:14" ht="50.4">
      <c r="A39" s="138" t="s">
        <v>144</v>
      </c>
      <c r="B39" s="65" t="s">
        <v>145</v>
      </c>
      <c r="C39" s="66" t="s">
        <v>134</v>
      </c>
      <c r="D39" s="66" t="s">
        <v>134</v>
      </c>
      <c r="E39" s="67" t="s">
        <v>135</v>
      </c>
      <c r="F39" s="112" t="s">
        <v>135</v>
      </c>
      <c r="G39" s="57" t="s">
        <v>81</v>
      </c>
      <c r="H39" s="139" t="s">
        <v>136</v>
      </c>
      <c r="I39" s="113" t="s">
        <v>137</v>
      </c>
      <c r="J39" s="57"/>
      <c r="K39" s="66" t="s">
        <v>134</v>
      </c>
      <c r="L39" s="66" t="s">
        <v>134</v>
      </c>
      <c r="M39" s="66" t="s">
        <v>134</v>
      </c>
    </row>
    <row r="40" spans="1:14" ht="33.6">
      <c r="A40" s="138" t="s">
        <v>146</v>
      </c>
      <c r="B40" s="65" t="s">
        <v>147</v>
      </c>
      <c r="C40" s="66" t="s">
        <v>134</v>
      </c>
      <c r="D40" s="66" t="s">
        <v>134</v>
      </c>
      <c r="E40" s="67" t="s">
        <v>135</v>
      </c>
      <c r="F40" s="112" t="s">
        <v>135</v>
      </c>
      <c r="G40" s="57" t="s">
        <v>81</v>
      </c>
      <c r="H40" s="139" t="s">
        <v>136</v>
      </c>
      <c r="I40" s="113" t="s">
        <v>137</v>
      </c>
      <c r="J40" s="57"/>
      <c r="K40" s="66" t="s">
        <v>134</v>
      </c>
      <c r="L40" s="66" t="s">
        <v>134</v>
      </c>
      <c r="M40" s="66" t="s">
        <v>134</v>
      </c>
    </row>
    <row r="41" spans="1:14" ht="33.6">
      <c r="A41" s="138" t="s">
        <v>148</v>
      </c>
      <c r="B41" s="65" t="s">
        <v>149</v>
      </c>
      <c r="C41" s="66" t="s">
        <v>134</v>
      </c>
      <c r="D41" s="66" t="s">
        <v>134</v>
      </c>
      <c r="E41" s="67" t="s">
        <v>135</v>
      </c>
      <c r="F41" s="112" t="s">
        <v>135</v>
      </c>
      <c r="G41" s="57" t="s">
        <v>81</v>
      </c>
      <c r="H41" s="139" t="s">
        <v>136</v>
      </c>
      <c r="I41" s="113" t="s">
        <v>137</v>
      </c>
      <c r="J41" s="57"/>
      <c r="K41" s="66" t="s">
        <v>134</v>
      </c>
      <c r="L41" s="66" t="s">
        <v>134</v>
      </c>
      <c r="M41" s="66" t="s">
        <v>134</v>
      </c>
    </row>
    <row r="42" spans="1:14" ht="33.6">
      <c r="A42" s="138" t="s">
        <v>150</v>
      </c>
      <c r="B42" s="65" t="s">
        <v>151</v>
      </c>
      <c r="C42" s="66" t="s">
        <v>134</v>
      </c>
      <c r="D42" s="66" t="s">
        <v>134</v>
      </c>
      <c r="E42" s="67" t="s">
        <v>135</v>
      </c>
      <c r="F42" s="112" t="s">
        <v>135</v>
      </c>
      <c r="G42" s="57" t="s">
        <v>81</v>
      </c>
      <c r="H42" s="139" t="s">
        <v>136</v>
      </c>
      <c r="I42" s="113" t="s">
        <v>137</v>
      </c>
      <c r="J42" s="57"/>
      <c r="K42" s="66" t="s">
        <v>134</v>
      </c>
      <c r="L42" s="66" t="s">
        <v>134</v>
      </c>
      <c r="M42" s="66" t="s">
        <v>134</v>
      </c>
      <c r="N42" s="52"/>
    </row>
    <row r="43" spans="1:14" ht="33.6">
      <c r="A43" s="138" t="s">
        <v>152</v>
      </c>
      <c r="B43" s="65" t="s">
        <v>153</v>
      </c>
      <c r="C43" s="66" t="s">
        <v>134</v>
      </c>
      <c r="D43" s="66" t="s">
        <v>134</v>
      </c>
      <c r="E43" s="67" t="s">
        <v>135</v>
      </c>
      <c r="F43" s="112" t="s">
        <v>135</v>
      </c>
      <c r="G43" s="57" t="s">
        <v>81</v>
      </c>
      <c r="H43" s="139" t="s">
        <v>136</v>
      </c>
      <c r="I43" s="113" t="s">
        <v>137</v>
      </c>
      <c r="J43" s="57"/>
      <c r="K43" s="66" t="s">
        <v>134</v>
      </c>
      <c r="L43" s="66" t="s">
        <v>134</v>
      </c>
      <c r="M43" s="66" t="s">
        <v>134</v>
      </c>
    </row>
    <row r="44" spans="1:14" ht="16.8">
      <c r="A44" s="73" t="s">
        <v>154</v>
      </c>
      <c r="B44" s="74"/>
      <c r="C44" s="74"/>
      <c r="D44" s="74"/>
      <c r="E44" s="74"/>
      <c r="F44" s="74"/>
      <c r="G44" s="74"/>
      <c r="H44" s="139"/>
      <c r="I44" s="74"/>
      <c r="J44" s="74"/>
      <c r="K44" s="74"/>
      <c r="L44" s="74"/>
      <c r="M44" s="75"/>
    </row>
    <row r="45" spans="1:14" ht="201.6">
      <c r="A45" s="127" t="s">
        <v>155</v>
      </c>
      <c r="B45" s="127" t="s">
        <v>156</v>
      </c>
      <c r="C45" s="127" t="s">
        <v>157</v>
      </c>
      <c r="D45" s="140" t="s">
        <v>158</v>
      </c>
      <c r="E45" s="141" t="s">
        <v>159</v>
      </c>
      <c r="F45" s="141" t="s">
        <v>159</v>
      </c>
      <c r="G45" s="57" t="s">
        <v>81</v>
      </c>
      <c r="H45" s="139" t="s">
        <v>136</v>
      </c>
      <c r="I45" s="57" t="s">
        <v>137</v>
      </c>
      <c r="J45" s="57"/>
      <c r="K45" s="139"/>
      <c r="L45" s="57"/>
      <c r="M45" s="142"/>
    </row>
    <row r="46" spans="1:14" ht="100.8">
      <c r="A46" s="127" t="s">
        <v>160</v>
      </c>
      <c r="B46" s="127" t="s">
        <v>161</v>
      </c>
      <c r="C46" s="127" t="s">
        <v>162</v>
      </c>
      <c r="D46" s="140" t="s">
        <v>158</v>
      </c>
      <c r="E46" s="141" t="s">
        <v>163</v>
      </c>
      <c r="F46" s="141" t="s">
        <v>163</v>
      </c>
      <c r="G46" s="57" t="s">
        <v>81</v>
      </c>
      <c r="H46" s="139" t="s">
        <v>136</v>
      </c>
      <c r="I46" s="57" t="s">
        <v>137</v>
      </c>
      <c r="J46" s="57"/>
      <c r="K46" s="139"/>
      <c r="L46" s="57"/>
      <c r="M46" s="142"/>
    </row>
    <row r="47" spans="1:14" ht="100.8">
      <c r="A47" s="127" t="s">
        <v>164</v>
      </c>
      <c r="B47" s="127" t="s">
        <v>165</v>
      </c>
      <c r="C47" s="127" t="s">
        <v>162</v>
      </c>
      <c r="D47" s="140" t="s">
        <v>158</v>
      </c>
      <c r="E47" s="141" t="s">
        <v>166</v>
      </c>
      <c r="F47" s="141" t="s">
        <v>166</v>
      </c>
      <c r="G47" s="57" t="s">
        <v>81</v>
      </c>
      <c r="H47" s="139" t="s">
        <v>136</v>
      </c>
      <c r="I47" s="57" t="s">
        <v>137</v>
      </c>
      <c r="J47" s="57" t="s">
        <v>81</v>
      </c>
      <c r="K47" s="139">
        <v>45616</v>
      </c>
      <c r="L47" s="57" t="s">
        <v>167</v>
      </c>
      <c r="M47" s="142"/>
    </row>
    <row r="48" spans="1:14" ht="100.8">
      <c r="A48" s="127" t="s">
        <v>168</v>
      </c>
      <c r="B48" s="141" t="s">
        <v>169</v>
      </c>
      <c r="C48" s="127" t="s">
        <v>170</v>
      </c>
      <c r="D48" s="140" t="s">
        <v>158</v>
      </c>
      <c r="E48" s="141" t="s">
        <v>171</v>
      </c>
      <c r="F48" s="141" t="s">
        <v>171</v>
      </c>
      <c r="G48" s="57" t="s">
        <v>81</v>
      </c>
      <c r="H48" s="139" t="s">
        <v>136</v>
      </c>
      <c r="I48" s="57" t="s">
        <v>137</v>
      </c>
      <c r="J48" s="57"/>
      <c r="L48" s="57"/>
      <c r="M48" s="142"/>
    </row>
    <row r="49" spans="1:13" ht="100.8">
      <c r="A49" s="127" t="s">
        <v>172</v>
      </c>
      <c r="B49" s="141" t="s">
        <v>173</v>
      </c>
      <c r="C49" s="127" t="s">
        <v>170</v>
      </c>
      <c r="D49" s="140" t="s">
        <v>158</v>
      </c>
      <c r="E49" s="141" t="s">
        <v>166</v>
      </c>
      <c r="F49" s="141" t="s">
        <v>166</v>
      </c>
      <c r="G49" s="57" t="s">
        <v>81</v>
      </c>
      <c r="H49" s="139" t="s">
        <v>136</v>
      </c>
      <c r="I49" s="57" t="s">
        <v>137</v>
      </c>
      <c r="J49" s="57"/>
      <c r="K49" s="139"/>
      <c r="L49" s="57"/>
      <c r="M49" s="142"/>
    </row>
    <row r="50" spans="1:13" ht="117.6">
      <c r="A50" s="127" t="s">
        <v>174</v>
      </c>
      <c r="B50" s="141" t="s">
        <v>175</v>
      </c>
      <c r="C50" s="127" t="s">
        <v>176</v>
      </c>
      <c r="D50" s="140" t="s">
        <v>158</v>
      </c>
      <c r="E50" s="141" t="s">
        <v>177</v>
      </c>
      <c r="F50" s="141" t="s">
        <v>177</v>
      </c>
      <c r="G50" s="57" t="s">
        <v>81</v>
      </c>
      <c r="H50" s="139" t="s">
        <v>136</v>
      </c>
      <c r="I50" s="57" t="s">
        <v>137</v>
      </c>
      <c r="J50" s="57"/>
      <c r="K50" s="139"/>
      <c r="L50" s="57"/>
      <c r="M50" s="142"/>
    </row>
    <row r="51" spans="1:13" ht="117.6">
      <c r="A51" s="127" t="s">
        <v>178</v>
      </c>
      <c r="B51" s="141" t="s">
        <v>179</v>
      </c>
      <c r="C51" s="127" t="s">
        <v>176</v>
      </c>
      <c r="D51" s="140" t="s">
        <v>158</v>
      </c>
      <c r="E51" s="141" t="s">
        <v>180</v>
      </c>
      <c r="F51" s="141" t="s">
        <v>180</v>
      </c>
      <c r="G51" s="57" t="s">
        <v>81</v>
      </c>
      <c r="H51" s="139" t="s">
        <v>136</v>
      </c>
      <c r="I51" s="57" t="s">
        <v>137</v>
      </c>
      <c r="J51" s="57"/>
      <c r="K51" s="139"/>
      <c r="L51" s="57"/>
      <c r="M51" s="142"/>
    </row>
    <row r="52" spans="1:13" ht="117.6">
      <c r="A52" s="127" t="s">
        <v>181</v>
      </c>
      <c r="B52" s="141" t="s">
        <v>182</v>
      </c>
      <c r="C52" s="127" t="s">
        <v>183</v>
      </c>
      <c r="D52" s="140" t="s">
        <v>158</v>
      </c>
      <c r="E52" s="141" t="s">
        <v>184</v>
      </c>
      <c r="F52" s="141" t="s">
        <v>184</v>
      </c>
      <c r="G52" s="57" t="s">
        <v>81</v>
      </c>
      <c r="H52" s="139" t="s">
        <v>136</v>
      </c>
      <c r="I52" s="57" t="s">
        <v>137</v>
      </c>
      <c r="J52" s="57"/>
      <c r="K52" s="139"/>
      <c r="L52" s="57"/>
      <c r="M52" s="142"/>
    </row>
    <row r="53" spans="1:13" ht="117.6">
      <c r="A53" s="127" t="s">
        <v>185</v>
      </c>
      <c r="B53" s="141" t="s">
        <v>186</v>
      </c>
      <c r="C53" s="127" t="s">
        <v>183</v>
      </c>
      <c r="D53" s="140" t="s">
        <v>158</v>
      </c>
      <c r="E53" s="141" t="s">
        <v>187</v>
      </c>
      <c r="F53" s="141" t="s">
        <v>187</v>
      </c>
      <c r="G53" s="57" t="s">
        <v>81</v>
      </c>
      <c r="H53" s="139" t="s">
        <v>136</v>
      </c>
      <c r="I53" s="57" t="s">
        <v>137</v>
      </c>
      <c r="J53" s="57"/>
      <c r="K53" s="139"/>
      <c r="L53" s="57"/>
      <c r="M53" s="142"/>
    </row>
  </sheetData>
  <mergeCells count="16">
    <mergeCell ref="B1:G1"/>
    <mergeCell ref="B2:G2"/>
    <mergeCell ref="M31:M33"/>
    <mergeCell ref="G31:L31"/>
    <mergeCell ref="G32:I32"/>
    <mergeCell ref="J32:L32"/>
    <mergeCell ref="A34:M34"/>
    <mergeCell ref="D3:E3"/>
    <mergeCell ref="D4:E4"/>
    <mergeCell ref="D5:E5"/>
    <mergeCell ref="A31:A33"/>
    <mergeCell ref="B31:B33"/>
    <mergeCell ref="C31:C33"/>
    <mergeCell ref="D31:D33"/>
    <mergeCell ref="E31:E33"/>
    <mergeCell ref="F31:F33"/>
  </mergeCells>
  <dataValidations count="1">
    <dataValidation type="list" operator="equal" allowBlank="1" showErrorMessage="1" promptTitle="dfdf" sqref="J35:J43 G35:G43 J45:J53 G45:G53" xr:uid="{1CB724BF-9D16-42C2-AB68-273762DDEF31}">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2A5DD-EF0C-44C8-AF38-61EC931B5714}">
  <dimension ref="A1:N42"/>
  <sheetViews>
    <sheetView topLeftCell="A28" zoomScale="70" zoomScaleNormal="70" workbookViewId="0"/>
  </sheetViews>
  <sheetFormatPr defaultRowHeight="14.4"/>
  <cols>
    <col min="1" max="1" width="38.6640625" customWidth="1"/>
    <col min="2" max="2" width="26.88671875" customWidth="1"/>
    <col min="3" max="3" width="35" customWidth="1"/>
    <col min="4" max="4" width="17.109375" customWidth="1"/>
    <col min="5" max="5" width="34.88671875" customWidth="1"/>
    <col min="6" max="6" width="23.5546875" customWidth="1"/>
    <col min="7" max="7" width="16.44140625" customWidth="1"/>
    <col min="8" max="8" width="15.5546875" customWidth="1"/>
  </cols>
  <sheetData>
    <row r="1" spans="1:6" ht="16.8">
      <c r="A1" s="143" t="s">
        <v>61</v>
      </c>
      <c r="B1" s="233" t="s">
        <v>2</v>
      </c>
      <c r="C1" s="233"/>
      <c r="D1" s="233"/>
      <c r="E1" s="233"/>
      <c r="F1" s="233"/>
    </row>
    <row r="2" spans="1:6" ht="16.8">
      <c r="A2" s="143" t="s">
        <v>62</v>
      </c>
      <c r="B2" s="234" t="s">
        <v>703</v>
      </c>
      <c r="C2" s="234"/>
      <c r="D2" s="234"/>
      <c r="E2" s="234"/>
      <c r="F2" s="234"/>
    </row>
    <row r="3" spans="1:6" ht="36" customHeight="1">
      <c r="A3" s="144"/>
      <c r="B3" s="145" t="s">
        <v>35</v>
      </c>
      <c r="C3" s="145" t="s">
        <v>36</v>
      </c>
      <c r="D3" s="145" t="s">
        <v>63</v>
      </c>
      <c r="E3" s="146" t="s">
        <v>38</v>
      </c>
      <c r="F3" s="145" t="s">
        <v>129</v>
      </c>
    </row>
    <row r="4" spans="1:6" ht="16.8">
      <c r="A4" s="147" t="s">
        <v>65</v>
      </c>
      <c r="B4" s="144">
        <v>11</v>
      </c>
      <c r="C4" s="144">
        <v>0</v>
      </c>
      <c r="D4" s="144">
        <v>0</v>
      </c>
      <c r="E4" s="144">
        <v>0</v>
      </c>
      <c r="F4" s="144">
        <f>B4</f>
        <v>11</v>
      </c>
    </row>
    <row r="5" spans="1:6" ht="16.8">
      <c r="A5" s="147" t="s">
        <v>66</v>
      </c>
      <c r="B5" s="144">
        <v>11</v>
      </c>
      <c r="C5" s="144">
        <v>0</v>
      </c>
      <c r="D5" s="144">
        <v>0</v>
      </c>
      <c r="E5" s="144">
        <v>0</v>
      </c>
      <c r="F5" s="144">
        <f>B5</f>
        <v>11</v>
      </c>
    </row>
    <row r="27" spans="1:13" ht="17.399999999999999">
      <c r="A27" s="224" t="s">
        <v>67</v>
      </c>
      <c r="B27" s="224" t="s">
        <v>6</v>
      </c>
      <c r="C27" s="224" t="s">
        <v>68</v>
      </c>
      <c r="D27" s="224" t="s">
        <v>130</v>
      </c>
      <c r="E27" s="225" t="s">
        <v>70</v>
      </c>
      <c r="F27" s="224" t="s">
        <v>71</v>
      </c>
      <c r="G27" s="235" t="s">
        <v>72</v>
      </c>
      <c r="H27" s="235"/>
      <c r="I27" s="235"/>
      <c r="J27" s="235"/>
      <c r="K27" s="235"/>
      <c r="L27" s="235"/>
      <c r="M27" s="236" t="s">
        <v>73</v>
      </c>
    </row>
    <row r="28" spans="1:13" ht="17.399999999999999">
      <c r="A28" s="224"/>
      <c r="B28" s="224"/>
      <c r="C28" s="224"/>
      <c r="D28" s="224"/>
      <c r="E28" s="225"/>
      <c r="F28" s="224"/>
      <c r="G28" s="235" t="s">
        <v>43</v>
      </c>
      <c r="H28" s="235"/>
      <c r="I28" s="235"/>
      <c r="J28" s="235" t="s">
        <v>44</v>
      </c>
      <c r="K28" s="235"/>
      <c r="L28" s="235"/>
      <c r="M28" s="237"/>
    </row>
    <row r="29" spans="1:13" ht="15.6">
      <c r="A29" s="224"/>
      <c r="B29" s="224"/>
      <c r="C29" s="224"/>
      <c r="D29" s="224"/>
      <c r="E29" s="225"/>
      <c r="F29" s="224"/>
      <c r="G29" s="136" t="s">
        <v>74</v>
      </c>
      <c r="H29" s="137" t="s">
        <v>75</v>
      </c>
      <c r="I29" s="136" t="s">
        <v>76</v>
      </c>
      <c r="J29" s="136" t="s">
        <v>74</v>
      </c>
      <c r="K29" s="136" t="s">
        <v>75</v>
      </c>
      <c r="L29" s="136" t="s">
        <v>76</v>
      </c>
      <c r="M29" s="237"/>
    </row>
    <row r="30" spans="1:13" ht="15.6">
      <c r="A30" s="221" t="s">
        <v>189</v>
      </c>
      <c r="B30" s="238"/>
      <c r="C30" s="238"/>
      <c r="D30" s="238"/>
      <c r="E30" s="238"/>
      <c r="F30" s="238"/>
      <c r="G30" s="238"/>
      <c r="H30" s="238"/>
      <c r="I30" s="238"/>
      <c r="J30" s="238"/>
      <c r="K30" s="238"/>
      <c r="L30" s="238"/>
      <c r="M30" s="239"/>
    </row>
    <row r="31" spans="1:13" ht="50.4">
      <c r="A31" s="176" t="s">
        <v>190</v>
      </c>
      <c r="B31" s="176" t="s">
        <v>191</v>
      </c>
      <c r="C31" s="176" t="s">
        <v>194</v>
      </c>
      <c r="D31" s="176" t="s">
        <v>196</v>
      </c>
      <c r="E31" s="176" t="s">
        <v>198</v>
      </c>
      <c r="F31" s="176" t="s">
        <v>654</v>
      </c>
      <c r="G31" s="176" t="s">
        <v>655</v>
      </c>
      <c r="H31" s="176" t="s">
        <v>656</v>
      </c>
      <c r="I31" s="176" t="s">
        <v>657</v>
      </c>
      <c r="J31" s="176" t="s">
        <v>658</v>
      </c>
      <c r="K31" s="176" t="s">
        <v>659</v>
      </c>
      <c r="L31" s="176" t="s">
        <v>660</v>
      </c>
      <c r="M31" s="176" t="s">
        <v>661</v>
      </c>
    </row>
    <row r="32" spans="1:13" ht="33.6">
      <c r="A32" s="82" t="s">
        <v>191</v>
      </c>
      <c r="B32" s="82" t="s">
        <v>192</v>
      </c>
      <c r="C32" s="144"/>
      <c r="D32" s="140" t="s">
        <v>158</v>
      </c>
      <c r="E32" s="127" t="s">
        <v>193</v>
      </c>
      <c r="F32" s="127" t="s">
        <v>193</v>
      </c>
      <c r="G32" s="57" t="s">
        <v>81</v>
      </c>
      <c r="H32" s="139" t="s">
        <v>136</v>
      </c>
      <c r="I32" s="57" t="s">
        <v>137</v>
      </c>
      <c r="J32" s="57" t="s">
        <v>81</v>
      </c>
      <c r="K32" s="139"/>
      <c r="L32" s="57"/>
      <c r="M32" s="142"/>
    </row>
    <row r="33" spans="1:14" ht="33.6">
      <c r="A33" s="82" t="s">
        <v>194</v>
      </c>
      <c r="B33" s="82" t="s">
        <v>195</v>
      </c>
      <c r="C33" s="144"/>
      <c r="D33" s="140" t="s">
        <v>158</v>
      </c>
      <c r="E33" s="127" t="s">
        <v>193</v>
      </c>
      <c r="F33" s="127" t="s">
        <v>193</v>
      </c>
      <c r="G33" s="57" t="s">
        <v>81</v>
      </c>
      <c r="H33" s="76" t="s">
        <v>136</v>
      </c>
      <c r="I33" s="57" t="s">
        <v>137</v>
      </c>
      <c r="J33" s="57" t="s">
        <v>81</v>
      </c>
      <c r="K33" s="139"/>
      <c r="L33" s="57"/>
      <c r="M33" s="142"/>
    </row>
    <row r="34" spans="1:14" ht="67.2">
      <c r="A34" s="82" t="s">
        <v>196</v>
      </c>
      <c r="B34" s="82" t="s">
        <v>141</v>
      </c>
      <c r="C34" s="144"/>
      <c r="D34" s="140" t="s">
        <v>158</v>
      </c>
      <c r="E34" s="127" t="s">
        <v>197</v>
      </c>
      <c r="F34" s="127" t="s">
        <v>197</v>
      </c>
      <c r="G34" s="57" t="s">
        <v>81</v>
      </c>
      <c r="H34" s="139" t="s">
        <v>136</v>
      </c>
      <c r="I34" s="57" t="s">
        <v>137</v>
      </c>
      <c r="J34" s="57" t="s">
        <v>81</v>
      </c>
      <c r="K34" s="139"/>
      <c r="L34" s="57"/>
      <c r="M34" s="142"/>
    </row>
    <row r="35" spans="1:14" ht="98.25" customHeight="1">
      <c r="A35" s="82" t="s">
        <v>198</v>
      </c>
      <c r="B35" s="82" t="s">
        <v>199</v>
      </c>
      <c r="C35" s="144"/>
      <c r="D35" s="140" t="s">
        <v>158</v>
      </c>
      <c r="E35" s="127" t="s">
        <v>200</v>
      </c>
      <c r="F35" s="127" t="s">
        <v>200</v>
      </c>
      <c r="G35" s="57" t="s">
        <v>81</v>
      </c>
      <c r="H35" s="139" t="s">
        <v>136</v>
      </c>
      <c r="I35" s="57" t="s">
        <v>137</v>
      </c>
      <c r="J35" s="57" t="s">
        <v>81</v>
      </c>
      <c r="K35" s="139"/>
      <c r="L35" s="57"/>
      <c r="M35" s="142"/>
    </row>
    <row r="36" spans="1:14" ht="81.75" customHeight="1">
      <c r="A36" s="230" t="s">
        <v>201</v>
      </c>
      <c r="B36" s="231"/>
      <c r="C36" s="231"/>
      <c r="D36" s="231"/>
      <c r="E36" s="231"/>
      <c r="F36" s="231"/>
      <c r="G36" s="231"/>
      <c r="H36" s="231"/>
      <c r="I36" s="231"/>
      <c r="J36" s="231"/>
      <c r="K36" s="231"/>
      <c r="L36" s="231"/>
      <c r="M36" s="232"/>
      <c r="N36" s="52"/>
    </row>
    <row r="37" spans="1:14" ht="144" customHeight="1">
      <c r="A37" s="127" t="s">
        <v>202</v>
      </c>
      <c r="B37" s="127" t="s">
        <v>156</v>
      </c>
      <c r="C37" s="127" t="s">
        <v>157</v>
      </c>
      <c r="D37" s="140" t="s">
        <v>158</v>
      </c>
      <c r="E37" s="141" t="s">
        <v>203</v>
      </c>
      <c r="F37" s="141" t="s">
        <v>203</v>
      </c>
      <c r="G37" s="57" t="s">
        <v>81</v>
      </c>
      <c r="H37" s="139" t="s">
        <v>136</v>
      </c>
      <c r="I37" s="57" t="s">
        <v>137</v>
      </c>
      <c r="J37" s="57" t="s">
        <v>81</v>
      </c>
      <c r="K37" s="139"/>
      <c r="L37" s="57"/>
      <c r="M37" s="142"/>
    </row>
    <row r="38" spans="1:14" ht="81.75" customHeight="1">
      <c r="A38" s="127" t="s">
        <v>204</v>
      </c>
      <c r="B38" s="141" t="s">
        <v>205</v>
      </c>
      <c r="C38" s="127" t="s">
        <v>206</v>
      </c>
      <c r="D38" s="140" t="s">
        <v>158</v>
      </c>
      <c r="E38" s="141" t="s">
        <v>207</v>
      </c>
      <c r="F38" s="141" t="s">
        <v>207</v>
      </c>
      <c r="G38" s="57" t="s">
        <v>81</v>
      </c>
      <c r="H38" s="139" t="s">
        <v>136</v>
      </c>
      <c r="I38" s="57" t="s">
        <v>137</v>
      </c>
      <c r="J38" s="57" t="s">
        <v>81</v>
      </c>
      <c r="K38" s="139"/>
      <c r="L38" s="57"/>
      <c r="M38" s="142"/>
    </row>
    <row r="39" spans="1:14" ht="81.75" customHeight="1">
      <c r="A39" s="127" t="s">
        <v>208</v>
      </c>
      <c r="B39" s="141" t="s">
        <v>209</v>
      </c>
      <c r="C39" s="127" t="s">
        <v>210</v>
      </c>
      <c r="D39" s="140" t="s">
        <v>158</v>
      </c>
      <c r="E39" s="141" t="s">
        <v>211</v>
      </c>
      <c r="F39" s="141" t="s">
        <v>211</v>
      </c>
      <c r="G39" s="57" t="s">
        <v>81</v>
      </c>
      <c r="H39" s="139" t="s">
        <v>136</v>
      </c>
      <c r="I39" s="57" t="s">
        <v>137</v>
      </c>
      <c r="J39" s="57" t="s">
        <v>81</v>
      </c>
      <c r="K39" s="139"/>
      <c r="L39" s="57"/>
      <c r="M39" s="142"/>
    </row>
    <row r="40" spans="1:14" ht="81.75" customHeight="1">
      <c r="A40" s="127" t="s">
        <v>212</v>
      </c>
      <c r="B40" s="141" t="s">
        <v>213</v>
      </c>
      <c r="C40" s="127" t="s">
        <v>214</v>
      </c>
      <c r="D40" s="140" t="s">
        <v>158</v>
      </c>
      <c r="E40" s="141" t="s">
        <v>215</v>
      </c>
      <c r="F40" s="141" t="s">
        <v>215</v>
      </c>
      <c r="G40" s="57" t="s">
        <v>81</v>
      </c>
      <c r="H40" s="139" t="s">
        <v>136</v>
      </c>
      <c r="I40" s="57" t="s">
        <v>137</v>
      </c>
      <c r="J40" s="57" t="s">
        <v>81</v>
      </c>
      <c r="K40" s="139"/>
      <c r="L40" s="57"/>
      <c r="M40" s="142"/>
    </row>
    <row r="41" spans="1:14" ht="81.75" customHeight="1">
      <c r="A41" s="127" t="s">
        <v>216</v>
      </c>
      <c r="B41" s="141" t="s">
        <v>217</v>
      </c>
      <c r="C41" s="127" t="s">
        <v>218</v>
      </c>
      <c r="D41" s="140" t="s">
        <v>158</v>
      </c>
      <c r="E41" s="141" t="s">
        <v>219</v>
      </c>
      <c r="F41" s="141" t="s">
        <v>219</v>
      </c>
      <c r="G41" s="57" t="s">
        <v>81</v>
      </c>
      <c r="H41" s="139" t="s">
        <v>136</v>
      </c>
      <c r="I41" s="57" t="s">
        <v>137</v>
      </c>
      <c r="J41" s="57" t="s">
        <v>81</v>
      </c>
      <c r="K41" s="139"/>
      <c r="L41" s="57"/>
      <c r="M41" s="142"/>
    </row>
    <row r="42" spans="1:14" ht="81.75" customHeight="1">
      <c r="A42" s="127" t="s">
        <v>220</v>
      </c>
      <c r="B42" s="141" t="s">
        <v>221</v>
      </c>
      <c r="C42" s="127" t="s">
        <v>222</v>
      </c>
      <c r="D42" s="140" t="s">
        <v>158</v>
      </c>
      <c r="E42" s="141" t="s">
        <v>223</v>
      </c>
      <c r="F42" s="141" t="s">
        <v>223</v>
      </c>
      <c r="G42" s="57" t="s">
        <v>81</v>
      </c>
      <c r="H42" s="139" t="s">
        <v>136</v>
      </c>
      <c r="I42" s="57" t="s">
        <v>137</v>
      </c>
      <c r="J42" s="57" t="s">
        <v>81</v>
      </c>
      <c r="K42" s="139"/>
      <c r="L42" s="57"/>
      <c r="M42" s="142"/>
    </row>
  </sheetData>
  <mergeCells count="14">
    <mergeCell ref="A36:M36"/>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G32:G35 J32:J35 G37:G42 J37:J42" xr:uid="{DDF19D38-85AC-4754-930F-98D21EEC599E}">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8E509-9160-4D69-89E4-FAA2785E932A}">
  <dimension ref="A1:M50"/>
  <sheetViews>
    <sheetView zoomScale="70" zoomScaleNormal="70" workbookViewId="0">
      <selection activeCell="C4" sqref="C4"/>
    </sheetView>
  </sheetViews>
  <sheetFormatPr defaultRowHeight="14.4"/>
  <cols>
    <col min="1" max="1" width="15.44140625" bestFit="1" customWidth="1"/>
    <col min="2" max="2" width="33.44140625" bestFit="1" customWidth="1"/>
    <col min="3" max="3" width="43" bestFit="1" customWidth="1"/>
    <col min="4" max="4" width="36" bestFit="1" customWidth="1"/>
    <col min="5" max="5" width="31.109375" bestFit="1" customWidth="1"/>
    <col min="6" max="6" width="28.33203125"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c r="A1" t="s">
        <v>61</v>
      </c>
      <c r="B1" s="243" t="s">
        <v>2</v>
      </c>
      <c r="C1" s="243"/>
      <c r="D1" s="243"/>
      <c r="E1" s="243"/>
      <c r="F1" s="243"/>
    </row>
    <row r="2" spans="1:6" ht="22.8">
      <c r="A2" s="132" t="s">
        <v>62</v>
      </c>
      <c r="B2" s="244" t="s">
        <v>702</v>
      </c>
      <c r="C2" s="244"/>
      <c r="D2" s="244"/>
      <c r="E2" s="244"/>
      <c r="F2" s="244"/>
    </row>
    <row r="3" spans="1:6" ht="18">
      <c r="A3" s="116"/>
      <c r="B3" s="133" t="s">
        <v>35</v>
      </c>
      <c r="C3" s="133" t="s">
        <v>36</v>
      </c>
      <c r="D3" s="133" t="s">
        <v>63</v>
      </c>
      <c r="E3" s="134" t="s">
        <v>38</v>
      </c>
      <c r="F3" s="133" t="s">
        <v>129</v>
      </c>
    </row>
    <row r="4" spans="1:6" ht="18">
      <c r="A4" s="119" t="s">
        <v>65</v>
      </c>
      <c r="B4" s="116">
        <v>15</v>
      </c>
      <c r="C4" s="116">
        <v>0</v>
      </c>
      <c r="D4" s="116">
        <v>0</v>
      </c>
      <c r="E4" s="116">
        <v>0</v>
      </c>
      <c r="F4" s="116">
        <f>B4</f>
        <v>15</v>
      </c>
    </row>
    <row r="5" spans="1:6" ht="18">
      <c r="A5" s="119" t="s">
        <v>66</v>
      </c>
      <c r="B5" s="148">
        <v>0</v>
      </c>
      <c r="C5" s="148">
        <v>0</v>
      </c>
      <c r="D5" s="148">
        <v>0</v>
      </c>
      <c r="E5" s="148">
        <v>0</v>
      </c>
      <c r="F5" s="116">
        <v>0</v>
      </c>
    </row>
    <row r="31" spans="1:13" ht="17.399999999999999">
      <c r="A31" s="224" t="s">
        <v>67</v>
      </c>
      <c r="B31" s="224" t="s">
        <v>6</v>
      </c>
      <c r="C31" s="224" t="s">
        <v>68</v>
      </c>
      <c r="D31" s="224" t="s">
        <v>130</v>
      </c>
      <c r="E31" s="225" t="s">
        <v>70</v>
      </c>
      <c r="F31" s="224" t="s">
        <v>71</v>
      </c>
      <c r="G31" s="235" t="s">
        <v>72</v>
      </c>
      <c r="H31" s="235"/>
      <c r="I31" s="235"/>
      <c r="J31" s="235"/>
      <c r="K31" s="235"/>
      <c r="L31" s="235"/>
      <c r="M31" s="236" t="s">
        <v>73</v>
      </c>
    </row>
    <row r="32" spans="1:13" ht="17.399999999999999">
      <c r="A32" s="224"/>
      <c r="B32" s="224"/>
      <c r="C32" s="224"/>
      <c r="D32" s="224"/>
      <c r="E32" s="225"/>
      <c r="F32" s="224"/>
      <c r="G32" s="235" t="s">
        <v>43</v>
      </c>
      <c r="H32" s="235"/>
      <c r="I32" s="235"/>
      <c r="J32" s="235" t="s">
        <v>44</v>
      </c>
      <c r="K32" s="235"/>
      <c r="L32" s="235"/>
      <c r="M32" s="237"/>
    </row>
    <row r="33" spans="1:13" ht="15.6">
      <c r="A33" s="224"/>
      <c r="B33" s="224"/>
      <c r="C33" s="224"/>
      <c r="D33" s="224"/>
      <c r="E33" s="225"/>
      <c r="F33" s="224"/>
      <c r="G33" s="136" t="s">
        <v>74</v>
      </c>
      <c r="H33" s="137" t="s">
        <v>75</v>
      </c>
      <c r="I33" s="136" t="s">
        <v>76</v>
      </c>
      <c r="J33" s="136" t="s">
        <v>74</v>
      </c>
      <c r="K33" s="136" t="s">
        <v>75</v>
      </c>
      <c r="L33" s="136" t="s">
        <v>76</v>
      </c>
      <c r="M33" s="237"/>
    </row>
    <row r="34" spans="1:13" ht="15.6">
      <c r="A34" s="221" t="s">
        <v>224</v>
      </c>
      <c r="B34" s="238"/>
      <c r="C34" s="238"/>
      <c r="D34" s="238"/>
      <c r="E34" s="238"/>
      <c r="F34" s="238"/>
      <c r="G34" s="238"/>
      <c r="H34" s="238"/>
      <c r="I34" s="238"/>
      <c r="J34" s="238"/>
      <c r="K34" s="238"/>
      <c r="L34" s="238"/>
      <c r="M34" s="239"/>
    </row>
    <row r="35" spans="1:13" ht="33.6">
      <c r="A35" s="138" t="s">
        <v>225</v>
      </c>
      <c r="B35" s="110" t="s">
        <v>133</v>
      </c>
      <c r="C35" s="111" t="s">
        <v>134</v>
      </c>
      <c r="D35" s="111" t="s">
        <v>134</v>
      </c>
      <c r="E35" s="112" t="s">
        <v>135</v>
      </c>
      <c r="F35" s="112" t="s">
        <v>135</v>
      </c>
      <c r="G35" s="57" t="s">
        <v>81</v>
      </c>
      <c r="H35" s="139" t="s">
        <v>226</v>
      </c>
      <c r="I35" s="113" t="s">
        <v>137</v>
      </c>
      <c r="J35" s="57"/>
      <c r="K35" s="111" t="s">
        <v>134</v>
      </c>
      <c r="L35" s="111" t="s">
        <v>134</v>
      </c>
      <c r="M35" s="111" t="s">
        <v>134</v>
      </c>
    </row>
    <row r="36" spans="1:13" ht="33.6">
      <c r="A36" s="138" t="s">
        <v>227</v>
      </c>
      <c r="B36" s="65" t="s">
        <v>139</v>
      </c>
      <c r="C36" s="66" t="s">
        <v>134</v>
      </c>
      <c r="D36" s="66" t="s">
        <v>134</v>
      </c>
      <c r="E36" s="67" t="s">
        <v>135</v>
      </c>
      <c r="F36" s="112" t="s">
        <v>135</v>
      </c>
      <c r="G36" s="57" t="s">
        <v>81</v>
      </c>
      <c r="H36" s="139" t="s">
        <v>226</v>
      </c>
      <c r="I36" s="113" t="s">
        <v>137</v>
      </c>
      <c r="J36" s="57"/>
      <c r="K36" s="66" t="s">
        <v>134</v>
      </c>
      <c r="L36" s="66" t="s">
        <v>134</v>
      </c>
      <c r="M36" s="66" t="s">
        <v>134</v>
      </c>
    </row>
    <row r="37" spans="1:13" ht="33.6">
      <c r="A37" s="138" t="s">
        <v>228</v>
      </c>
      <c r="B37" s="65" t="s">
        <v>229</v>
      </c>
      <c r="C37" s="66" t="s">
        <v>134</v>
      </c>
      <c r="D37" s="66" t="s">
        <v>134</v>
      </c>
      <c r="E37" s="67" t="s">
        <v>135</v>
      </c>
      <c r="F37" s="112" t="s">
        <v>135</v>
      </c>
      <c r="G37" s="57" t="s">
        <v>81</v>
      </c>
      <c r="H37" s="139" t="s">
        <v>226</v>
      </c>
      <c r="I37" s="113" t="s">
        <v>137</v>
      </c>
      <c r="J37" s="57"/>
      <c r="K37" s="66" t="s">
        <v>134</v>
      </c>
      <c r="L37" s="66" t="s">
        <v>134</v>
      </c>
      <c r="M37" s="66" t="s">
        <v>134</v>
      </c>
    </row>
    <row r="38" spans="1:13" ht="33.6">
      <c r="A38" s="138" t="s">
        <v>230</v>
      </c>
      <c r="B38" s="65" t="s">
        <v>231</v>
      </c>
      <c r="C38" s="66" t="s">
        <v>134</v>
      </c>
      <c r="D38" s="66" t="s">
        <v>134</v>
      </c>
      <c r="E38" s="67" t="s">
        <v>135</v>
      </c>
      <c r="F38" s="112" t="s">
        <v>135</v>
      </c>
      <c r="G38" s="57" t="s">
        <v>81</v>
      </c>
      <c r="H38" s="139" t="s">
        <v>226</v>
      </c>
      <c r="I38" s="113" t="s">
        <v>137</v>
      </c>
      <c r="J38" s="57"/>
      <c r="K38" s="66" t="s">
        <v>134</v>
      </c>
      <c r="L38" s="66" t="s">
        <v>134</v>
      </c>
      <c r="M38" s="66" t="s">
        <v>134</v>
      </c>
    </row>
    <row r="39" spans="1:13" ht="33.6">
      <c r="A39" s="138" t="s">
        <v>232</v>
      </c>
      <c r="B39" s="65" t="s">
        <v>233</v>
      </c>
      <c r="C39" s="66" t="s">
        <v>134</v>
      </c>
      <c r="D39" s="66" t="s">
        <v>134</v>
      </c>
      <c r="E39" s="67" t="s">
        <v>135</v>
      </c>
      <c r="F39" s="112" t="s">
        <v>135</v>
      </c>
      <c r="G39" s="57" t="s">
        <v>81</v>
      </c>
      <c r="H39" s="139" t="s">
        <v>226</v>
      </c>
      <c r="I39" s="113" t="s">
        <v>137</v>
      </c>
      <c r="J39" s="57"/>
      <c r="K39" s="66" t="s">
        <v>134</v>
      </c>
      <c r="L39" s="66" t="s">
        <v>134</v>
      </c>
      <c r="M39" s="66" t="s">
        <v>134</v>
      </c>
    </row>
    <row r="40" spans="1:13" ht="33.6">
      <c r="A40" s="138" t="s">
        <v>234</v>
      </c>
      <c r="B40" s="65" t="s">
        <v>235</v>
      </c>
      <c r="C40" s="66" t="s">
        <v>134</v>
      </c>
      <c r="D40" s="66" t="s">
        <v>134</v>
      </c>
      <c r="E40" s="67" t="s">
        <v>135</v>
      </c>
      <c r="F40" s="112" t="s">
        <v>135</v>
      </c>
      <c r="G40" s="57" t="s">
        <v>81</v>
      </c>
      <c r="H40" s="139" t="s">
        <v>226</v>
      </c>
      <c r="I40" s="113" t="s">
        <v>137</v>
      </c>
      <c r="J40" s="57"/>
      <c r="K40" s="66" t="s">
        <v>134</v>
      </c>
      <c r="L40" s="66" t="s">
        <v>134</v>
      </c>
      <c r="M40" s="66" t="s">
        <v>134</v>
      </c>
    </row>
    <row r="41" spans="1:13" ht="33.6">
      <c r="A41" s="138" t="s">
        <v>236</v>
      </c>
      <c r="B41" s="65" t="s">
        <v>199</v>
      </c>
      <c r="C41" s="66" t="s">
        <v>134</v>
      </c>
      <c r="D41" s="66" t="s">
        <v>134</v>
      </c>
      <c r="E41" s="67" t="s">
        <v>135</v>
      </c>
      <c r="F41" s="112" t="s">
        <v>135</v>
      </c>
      <c r="G41" s="57" t="s">
        <v>81</v>
      </c>
      <c r="H41" s="139" t="s">
        <v>226</v>
      </c>
      <c r="I41" s="113" t="s">
        <v>137</v>
      </c>
      <c r="J41" s="57"/>
      <c r="K41" s="66" t="s">
        <v>134</v>
      </c>
      <c r="L41" s="66" t="s">
        <v>134</v>
      </c>
      <c r="M41" s="66" t="s">
        <v>134</v>
      </c>
    </row>
    <row r="42" spans="1:13" ht="16.8">
      <c r="A42" s="240" t="s">
        <v>237</v>
      </c>
      <c r="B42" s="241"/>
      <c r="C42" s="241"/>
      <c r="D42" s="241"/>
      <c r="E42" s="241"/>
      <c r="F42" s="241"/>
      <c r="G42" s="241"/>
      <c r="H42" s="241"/>
      <c r="I42" s="241"/>
      <c r="J42" s="241"/>
      <c r="K42" s="241"/>
      <c r="L42" s="241"/>
      <c r="M42" s="242"/>
    </row>
    <row r="43" spans="1:13" ht="117.6">
      <c r="A43" s="127" t="s">
        <v>238</v>
      </c>
      <c r="B43" s="127" t="s">
        <v>239</v>
      </c>
      <c r="C43" s="127" t="s">
        <v>157</v>
      </c>
      <c r="D43" s="140" t="s">
        <v>158</v>
      </c>
      <c r="E43" s="141" t="s">
        <v>240</v>
      </c>
      <c r="F43" s="141" t="s">
        <v>240</v>
      </c>
      <c r="G43" s="57" t="s">
        <v>81</v>
      </c>
      <c r="H43" s="139" t="s">
        <v>226</v>
      </c>
      <c r="I43" s="57" t="s">
        <v>137</v>
      </c>
      <c r="J43" s="57"/>
      <c r="K43" s="139"/>
      <c r="L43" s="57"/>
      <c r="M43" s="142"/>
    </row>
    <row r="44" spans="1:13" ht="134.4">
      <c r="A44" s="127" t="s">
        <v>241</v>
      </c>
      <c r="B44" s="141" t="s">
        <v>242</v>
      </c>
      <c r="C44" s="127" t="s">
        <v>243</v>
      </c>
      <c r="D44" s="140" t="s">
        <v>158</v>
      </c>
      <c r="E44" s="141" t="s">
        <v>244</v>
      </c>
      <c r="F44" s="141" t="s">
        <v>244</v>
      </c>
      <c r="G44" s="57" t="s">
        <v>81</v>
      </c>
      <c r="H44" s="139" t="s">
        <v>226</v>
      </c>
      <c r="I44" s="57" t="s">
        <v>137</v>
      </c>
      <c r="J44" s="57"/>
      <c r="K44" s="139"/>
      <c r="L44" s="57"/>
      <c r="M44" s="142"/>
    </row>
    <row r="45" spans="1:13" ht="134.4">
      <c r="A45" s="127" t="s">
        <v>245</v>
      </c>
      <c r="B45" s="141" t="s">
        <v>246</v>
      </c>
      <c r="C45" s="127" t="s">
        <v>247</v>
      </c>
      <c r="D45" s="140" t="s">
        <v>158</v>
      </c>
      <c r="E45" s="141" t="s">
        <v>248</v>
      </c>
      <c r="F45" s="141" t="s">
        <v>248</v>
      </c>
      <c r="G45" s="57" t="s">
        <v>81</v>
      </c>
      <c r="H45" s="139" t="s">
        <v>226</v>
      </c>
      <c r="I45" s="57" t="s">
        <v>137</v>
      </c>
      <c r="J45" s="57"/>
      <c r="K45" s="139"/>
      <c r="L45" s="57"/>
      <c r="M45" s="142"/>
    </row>
    <row r="46" spans="1:13" ht="134.4">
      <c r="A46" s="127" t="s">
        <v>249</v>
      </c>
      <c r="B46" s="141" t="s">
        <v>250</v>
      </c>
      <c r="C46" s="127" t="s">
        <v>251</v>
      </c>
      <c r="D46" s="140" t="s">
        <v>158</v>
      </c>
      <c r="E46" s="141" t="s">
        <v>252</v>
      </c>
      <c r="F46" s="141" t="s">
        <v>252</v>
      </c>
      <c r="G46" s="57" t="s">
        <v>81</v>
      </c>
      <c r="H46" s="139" t="s">
        <v>226</v>
      </c>
      <c r="I46" s="57" t="s">
        <v>137</v>
      </c>
      <c r="J46" s="57"/>
      <c r="K46" s="139"/>
      <c r="L46" s="57"/>
      <c r="M46" s="142"/>
    </row>
    <row r="47" spans="1:13" ht="134.4">
      <c r="A47" s="127" t="s">
        <v>253</v>
      </c>
      <c r="B47" s="141" t="s">
        <v>254</v>
      </c>
      <c r="C47" s="127" t="s">
        <v>251</v>
      </c>
      <c r="D47" s="140" t="s">
        <v>158</v>
      </c>
      <c r="E47" s="141" t="s">
        <v>255</v>
      </c>
      <c r="F47" s="141" t="s">
        <v>255</v>
      </c>
      <c r="G47" s="57" t="s">
        <v>81</v>
      </c>
      <c r="H47" s="139" t="s">
        <v>226</v>
      </c>
      <c r="I47" s="57" t="s">
        <v>137</v>
      </c>
      <c r="J47" s="57"/>
      <c r="K47" s="139"/>
      <c r="L47" s="57"/>
      <c r="M47" s="142"/>
    </row>
    <row r="48" spans="1:13" ht="100.8">
      <c r="A48" s="127" t="s">
        <v>256</v>
      </c>
      <c r="B48" s="141" t="s">
        <v>257</v>
      </c>
      <c r="C48" s="127" t="s">
        <v>258</v>
      </c>
      <c r="D48" s="140" t="s">
        <v>158</v>
      </c>
      <c r="E48" s="141" t="s">
        <v>259</v>
      </c>
      <c r="F48" s="141" t="s">
        <v>259</v>
      </c>
      <c r="G48" s="57" t="s">
        <v>81</v>
      </c>
      <c r="H48" s="139" t="s">
        <v>226</v>
      </c>
      <c r="I48" s="57" t="s">
        <v>137</v>
      </c>
      <c r="J48" s="57"/>
      <c r="K48" s="139"/>
      <c r="L48" s="57"/>
      <c r="M48" s="142"/>
    </row>
    <row r="49" spans="1:13" ht="100.8">
      <c r="A49" s="127" t="s">
        <v>260</v>
      </c>
      <c r="B49" s="141" t="s">
        <v>261</v>
      </c>
      <c r="C49" s="127" t="s">
        <v>258</v>
      </c>
      <c r="D49" s="140" t="s">
        <v>158</v>
      </c>
      <c r="E49" s="141" t="s">
        <v>262</v>
      </c>
      <c r="F49" s="141" t="s">
        <v>262</v>
      </c>
      <c r="G49" s="57" t="s">
        <v>81</v>
      </c>
      <c r="H49" s="139" t="s">
        <v>226</v>
      </c>
      <c r="I49" s="57" t="s">
        <v>137</v>
      </c>
      <c r="J49" s="57"/>
      <c r="K49" s="139"/>
      <c r="L49" s="57"/>
      <c r="M49" s="142"/>
    </row>
    <row r="50" spans="1:13" ht="117.6">
      <c r="A50" s="127" t="s">
        <v>263</v>
      </c>
      <c r="B50" s="141" t="s">
        <v>264</v>
      </c>
      <c r="C50" s="127" t="s">
        <v>265</v>
      </c>
      <c r="D50" s="140" t="s">
        <v>158</v>
      </c>
      <c r="E50" s="141" t="s">
        <v>266</v>
      </c>
      <c r="F50" s="141" t="s">
        <v>266</v>
      </c>
      <c r="G50" s="57" t="s">
        <v>81</v>
      </c>
      <c r="H50" s="139" t="s">
        <v>226</v>
      </c>
      <c r="I50" s="57" t="s">
        <v>137</v>
      </c>
      <c r="J50" s="57"/>
      <c r="K50" s="139"/>
      <c r="L50" s="57"/>
      <c r="M50" s="149"/>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5:G41 J35:J41 J43:J50 G43:G50" xr:uid="{98CDC82B-8767-4AAE-87E7-AA8B609643A3}">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3"/>
  <sheetViews>
    <sheetView topLeftCell="A52" zoomScale="70" zoomScaleNormal="70" workbookViewId="0">
      <selection activeCell="E53" sqref="E53"/>
    </sheetView>
  </sheetViews>
  <sheetFormatPr defaultColWidth="9.109375" defaultRowHeight="14.4"/>
  <cols>
    <col min="1" max="1" width="21" bestFit="1" customWidth="1"/>
    <col min="2" max="2" width="50.21875" bestFit="1" customWidth="1"/>
    <col min="3" max="3" width="37.77734375" bestFit="1" customWidth="1"/>
    <col min="4" max="4" width="36" bestFit="1" customWidth="1"/>
    <col min="5" max="5" width="34.5546875" bestFit="1" customWidth="1"/>
    <col min="6" max="6" width="54.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3.25" customHeight="1">
      <c r="A1" s="132" t="s">
        <v>61</v>
      </c>
      <c r="B1" s="212" t="s">
        <v>2</v>
      </c>
      <c r="C1" s="226"/>
      <c r="D1" s="226"/>
      <c r="E1" s="226"/>
      <c r="F1" s="227"/>
    </row>
    <row r="2" spans="1:6" ht="22.8">
      <c r="A2" s="132" t="s">
        <v>62</v>
      </c>
      <c r="B2" s="215" t="s">
        <v>267</v>
      </c>
      <c r="C2" s="216"/>
      <c r="D2" s="216"/>
      <c r="E2" s="216"/>
      <c r="F2" s="217"/>
    </row>
    <row r="3" spans="1:6" ht="18">
      <c r="A3" s="116"/>
      <c r="B3" s="133" t="s">
        <v>35</v>
      </c>
      <c r="C3" s="133" t="s">
        <v>36</v>
      </c>
      <c r="D3" s="133" t="s">
        <v>63</v>
      </c>
      <c r="E3" s="134" t="s">
        <v>38</v>
      </c>
      <c r="F3" s="133" t="s">
        <v>129</v>
      </c>
    </row>
    <row r="4" spans="1:6" ht="18">
      <c r="A4" s="119" t="s">
        <v>65</v>
      </c>
      <c r="B4" s="116">
        <v>18</v>
      </c>
      <c r="C4" s="116"/>
      <c r="D4" s="116"/>
      <c r="E4" s="116"/>
      <c r="F4" s="116"/>
    </row>
    <row r="5" spans="1:6" ht="18">
      <c r="A5" s="119" t="s">
        <v>66</v>
      </c>
      <c r="B5" s="116">
        <v>18</v>
      </c>
      <c r="C5" s="148"/>
      <c r="D5" s="148"/>
      <c r="E5" s="148"/>
      <c r="F5" s="116"/>
    </row>
    <row r="31" spans="1:13" ht="17.399999999999999">
      <c r="A31" s="218" t="s">
        <v>67</v>
      </c>
      <c r="B31" s="218" t="s">
        <v>6</v>
      </c>
      <c r="C31" s="218" t="s">
        <v>68</v>
      </c>
      <c r="D31" s="218" t="s">
        <v>130</v>
      </c>
      <c r="E31" s="219" t="s">
        <v>70</v>
      </c>
      <c r="F31" s="218" t="s">
        <v>71</v>
      </c>
      <c r="G31" s="235" t="s">
        <v>72</v>
      </c>
      <c r="H31" s="235"/>
      <c r="I31" s="235"/>
      <c r="J31" s="235"/>
      <c r="K31" s="235"/>
      <c r="L31" s="235"/>
      <c r="M31" s="236" t="s">
        <v>73</v>
      </c>
    </row>
    <row r="32" spans="1:13" ht="17.399999999999999">
      <c r="A32" s="218"/>
      <c r="B32" s="218"/>
      <c r="C32" s="218"/>
      <c r="D32" s="218"/>
      <c r="E32" s="219"/>
      <c r="F32" s="218"/>
      <c r="G32" s="235" t="s">
        <v>43</v>
      </c>
      <c r="H32" s="235"/>
      <c r="I32" s="235"/>
      <c r="J32" s="235" t="s">
        <v>44</v>
      </c>
      <c r="K32" s="235"/>
      <c r="L32" s="235"/>
      <c r="M32" s="245"/>
    </row>
    <row r="33" spans="1:14" ht="16.8">
      <c r="A33" s="218"/>
      <c r="B33" s="218"/>
      <c r="C33" s="218"/>
      <c r="D33" s="218"/>
      <c r="E33" s="219"/>
      <c r="F33" s="218"/>
      <c r="G33" s="121" t="s">
        <v>74</v>
      </c>
      <c r="H33" s="122" t="s">
        <v>75</v>
      </c>
      <c r="I33" s="121" t="s">
        <v>76</v>
      </c>
      <c r="J33" s="121" t="s">
        <v>74</v>
      </c>
      <c r="K33" s="121" t="s">
        <v>75</v>
      </c>
      <c r="L33" s="121" t="s">
        <v>76</v>
      </c>
      <c r="M33" s="245"/>
    </row>
    <row r="34" spans="1:14" ht="16.8">
      <c r="A34" s="246" t="s">
        <v>268</v>
      </c>
      <c r="B34" s="246"/>
      <c r="C34" s="246"/>
      <c r="D34" s="246"/>
      <c r="E34" s="246"/>
      <c r="F34" s="246"/>
      <c r="G34" s="246"/>
      <c r="H34" s="246"/>
      <c r="I34" s="246"/>
      <c r="J34" s="246"/>
      <c r="K34" s="246"/>
      <c r="L34" s="246"/>
      <c r="M34" s="246"/>
    </row>
    <row r="35" spans="1:14" ht="33.6">
      <c r="A35" s="138" t="s">
        <v>269</v>
      </c>
      <c r="B35" s="110" t="s">
        <v>133</v>
      </c>
      <c r="C35" s="111" t="s">
        <v>134</v>
      </c>
      <c r="D35" s="140" t="s">
        <v>158</v>
      </c>
      <c r="E35" s="112" t="s">
        <v>135</v>
      </c>
      <c r="F35" s="112" t="s">
        <v>135</v>
      </c>
      <c r="G35" s="57" t="s">
        <v>81</v>
      </c>
      <c r="H35" s="164" t="s">
        <v>270</v>
      </c>
      <c r="I35" s="57" t="s">
        <v>137</v>
      </c>
      <c r="J35" s="57" t="s">
        <v>81</v>
      </c>
      <c r="K35" s="111" t="s">
        <v>271</v>
      </c>
      <c r="L35" s="57" t="s">
        <v>137</v>
      </c>
      <c r="M35" s="111" t="s">
        <v>134</v>
      </c>
    </row>
    <row r="36" spans="1:14" ht="33.6">
      <c r="A36" s="138" t="s">
        <v>272</v>
      </c>
      <c r="B36" s="65" t="s">
        <v>139</v>
      </c>
      <c r="C36" s="66" t="s">
        <v>134</v>
      </c>
      <c r="D36" s="140" t="s">
        <v>158</v>
      </c>
      <c r="E36" s="67" t="s">
        <v>135</v>
      </c>
      <c r="F36" s="112" t="s">
        <v>135</v>
      </c>
      <c r="G36" s="57" t="s">
        <v>81</v>
      </c>
      <c r="H36" s="164" t="s">
        <v>270</v>
      </c>
      <c r="I36" s="57" t="s">
        <v>137</v>
      </c>
      <c r="J36" s="57" t="s">
        <v>81</v>
      </c>
      <c r="K36" s="111" t="s">
        <v>271</v>
      </c>
      <c r="L36" s="57" t="s">
        <v>137</v>
      </c>
      <c r="M36" s="66" t="s">
        <v>134</v>
      </c>
    </row>
    <row r="37" spans="1:14" ht="50.4">
      <c r="A37" s="138" t="s">
        <v>273</v>
      </c>
      <c r="B37" s="82" t="s">
        <v>274</v>
      </c>
      <c r="C37" s="144"/>
      <c r="D37" s="140" t="s">
        <v>158</v>
      </c>
      <c r="E37" s="127" t="s">
        <v>275</v>
      </c>
      <c r="F37" s="127" t="s">
        <v>275</v>
      </c>
      <c r="G37" s="57" t="s">
        <v>81</v>
      </c>
      <c r="H37" s="164" t="s">
        <v>270</v>
      </c>
      <c r="I37" s="57" t="s">
        <v>137</v>
      </c>
      <c r="J37" s="57" t="s">
        <v>81</v>
      </c>
      <c r="K37" s="111" t="s">
        <v>271</v>
      </c>
      <c r="L37" s="57" t="s">
        <v>137</v>
      </c>
      <c r="M37" s="149"/>
    </row>
    <row r="38" spans="1:14" ht="50.4">
      <c r="A38" s="138" t="s">
        <v>276</v>
      </c>
      <c r="B38" s="82" t="s">
        <v>277</v>
      </c>
      <c r="C38" s="144"/>
      <c r="D38" s="140" t="s">
        <v>158</v>
      </c>
      <c r="E38" s="127" t="s">
        <v>278</v>
      </c>
      <c r="F38" s="127" t="s">
        <v>278</v>
      </c>
      <c r="G38" s="57" t="s">
        <v>81</v>
      </c>
      <c r="H38" s="164" t="s">
        <v>270</v>
      </c>
      <c r="I38" s="57" t="s">
        <v>137</v>
      </c>
      <c r="J38" s="57" t="s">
        <v>81</v>
      </c>
      <c r="K38" s="111" t="s">
        <v>271</v>
      </c>
      <c r="L38" s="57" t="s">
        <v>137</v>
      </c>
      <c r="M38" s="151"/>
    </row>
    <row r="39" spans="1:14" ht="50.4">
      <c r="A39" s="138" t="s">
        <v>279</v>
      </c>
      <c r="B39" s="82" t="s">
        <v>280</v>
      </c>
      <c r="C39" s="62"/>
      <c r="D39" s="140" t="s">
        <v>158</v>
      </c>
      <c r="E39" s="127" t="s">
        <v>275</v>
      </c>
      <c r="F39" s="127" t="s">
        <v>275</v>
      </c>
      <c r="G39" s="57" t="s">
        <v>81</v>
      </c>
      <c r="H39" s="164" t="s">
        <v>270</v>
      </c>
      <c r="I39" s="57" t="s">
        <v>137</v>
      </c>
      <c r="J39" s="57" t="s">
        <v>81</v>
      </c>
      <c r="K39" s="111" t="s">
        <v>271</v>
      </c>
      <c r="L39" s="57" t="s">
        <v>137</v>
      </c>
      <c r="M39" s="151"/>
    </row>
    <row r="40" spans="1:14" ht="33.6">
      <c r="A40" s="138" t="s">
        <v>281</v>
      </c>
      <c r="B40" s="152" t="s">
        <v>282</v>
      </c>
      <c r="C40" s="62"/>
      <c r="D40" s="140" t="s">
        <v>158</v>
      </c>
      <c r="E40" s="112" t="s">
        <v>135</v>
      </c>
      <c r="F40" s="112" t="s">
        <v>135</v>
      </c>
      <c r="G40" s="57" t="s">
        <v>81</v>
      </c>
      <c r="H40" s="164" t="s">
        <v>270</v>
      </c>
      <c r="I40" s="57" t="s">
        <v>137</v>
      </c>
      <c r="J40" s="57" t="s">
        <v>81</v>
      </c>
      <c r="K40" s="111" t="s">
        <v>271</v>
      </c>
      <c r="L40" s="57" t="s">
        <v>137</v>
      </c>
      <c r="M40" s="151"/>
    </row>
    <row r="41" spans="1:14" ht="33.6">
      <c r="A41" s="138" t="s">
        <v>283</v>
      </c>
      <c r="B41" s="152" t="s">
        <v>284</v>
      </c>
      <c r="C41" s="62"/>
      <c r="D41" s="140" t="s">
        <v>158</v>
      </c>
      <c r="E41" s="112" t="s">
        <v>135</v>
      </c>
      <c r="F41" s="112" t="s">
        <v>135</v>
      </c>
      <c r="G41" s="57" t="s">
        <v>81</v>
      </c>
      <c r="H41" s="164" t="s">
        <v>270</v>
      </c>
      <c r="I41" s="57" t="s">
        <v>137</v>
      </c>
      <c r="J41" s="57" t="s">
        <v>81</v>
      </c>
      <c r="K41" s="111" t="s">
        <v>271</v>
      </c>
      <c r="L41" s="57" t="s">
        <v>137</v>
      </c>
      <c r="M41" s="151"/>
    </row>
    <row r="42" spans="1:14" ht="33.6">
      <c r="A42" s="138" t="s">
        <v>285</v>
      </c>
      <c r="B42" s="152" t="s">
        <v>286</v>
      </c>
      <c r="C42" s="62"/>
      <c r="D42" s="140" t="s">
        <v>158</v>
      </c>
      <c r="E42" s="112" t="s">
        <v>135</v>
      </c>
      <c r="F42" s="112" t="s">
        <v>135</v>
      </c>
      <c r="G42" s="57" t="s">
        <v>81</v>
      </c>
      <c r="H42" s="164" t="s">
        <v>270</v>
      </c>
      <c r="I42" s="57" t="s">
        <v>137</v>
      </c>
      <c r="J42" s="57" t="s">
        <v>81</v>
      </c>
      <c r="K42" s="111" t="s">
        <v>271</v>
      </c>
      <c r="L42" s="57" t="s">
        <v>137</v>
      </c>
      <c r="M42" s="151"/>
    </row>
    <row r="43" spans="1:14" ht="33.6">
      <c r="A43" s="138" t="s">
        <v>287</v>
      </c>
      <c r="B43" s="152" t="s">
        <v>288</v>
      </c>
      <c r="C43" s="62"/>
      <c r="D43" s="140" t="s">
        <v>158</v>
      </c>
      <c r="E43" s="112" t="s">
        <v>135</v>
      </c>
      <c r="F43" s="112" t="s">
        <v>135</v>
      </c>
      <c r="G43" s="57" t="s">
        <v>81</v>
      </c>
      <c r="H43" s="164" t="s">
        <v>270</v>
      </c>
      <c r="I43" s="57" t="s">
        <v>137</v>
      </c>
      <c r="J43" s="57" t="s">
        <v>81</v>
      </c>
      <c r="K43" s="111" t="s">
        <v>271</v>
      </c>
      <c r="L43" s="57" t="s">
        <v>137</v>
      </c>
      <c r="M43" s="151"/>
    </row>
    <row r="44" spans="1:14" ht="33.6">
      <c r="A44" s="138" t="s">
        <v>289</v>
      </c>
      <c r="B44" s="152" t="s">
        <v>290</v>
      </c>
      <c r="C44" s="62"/>
      <c r="D44" s="140" t="s">
        <v>158</v>
      </c>
      <c r="E44" s="112" t="s">
        <v>135</v>
      </c>
      <c r="F44" s="112" t="s">
        <v>135</v>
      </c>
      <c r="G44" s="57" t="s">
        <v>81</v>
      </c>
      <c r="H44" s="164" t="s">
        <v>270</v>
      </c>
      <c r="I44" s="57" t="s">
        <v>137</v>
      </c>
      <c r="J44" s="57" t="s">
        <v>81</v>
      </c>
      <c r="K44" s="111" t="s">
        <v>271</v>
      </c>
      <c r="L44" s="57" t="s">
        <v>137</v>
      </c>
      <c r="M44" s="151"/>
    </row>
    <row r="45" spans="1:14" ht="50.4">
      <c r="A45" s="138" t="s">
        <v>291</v>
      </c>
      <c r="B45" s="153" t="s">
        <v>292</v>
      </c>
      <c r="C45" s="62"/>
      <c r="D45" s="140" t="s">
        <v>158</v>
      </c>
      <c r="E45" s="112" t="s">
        <v>293</v>
      </c>
      <c r="F45" s="112" t="s">
        <v>293</v>
      </c>
      <c r="G45" s="57" t="s">
        <v>81</v>
      </c>
      <c r="H45" s="164" t="s">
        <v>270</v>
      </c>
      <c r="I45" s="57" t="s">
        <v>137</v>
      </c>
      <c r="J45" s="57" t="s">
        <v>81</v>
      </c>
      <c r="K45" s="111" t="s">
        <v>271</v>
      </c>
      <c r="L45" s="57" t="s">
        <v>137</v>
      </c>
      <c r="M45" s="151"/>
    </row>
    <row r="46" spans="1:14" ht="16.8">
      <c r="A46" s="240" t="s">
        <v>665</v>
      </c>
      <c r="B46" s="241"/>
      <c r="C46" s="241"/>
      <c r="D46" s="241"/>
      <c r="E46" s="241"/>
      <c r="F46" s="241"/>
      <c r="G46" s="241"/>
      <c r="H46" s="241"/>
      <c r="I46" s="241"/>
      <c r="J46" s="241"/>
      <c r="K46" s="241"/>
      <c r="L46" s="241"/>
      <c r="M46" s="242"/>
      <c r="N46" s="52"/>
    </row>
    <row r="47" spans="1:14" ht="218.4">
      <c r="A47" s="127" t="s">
        <v>294</v>
      </c>
      <c r="B47" s="127" t="s">
        <v>295</v>
      </c>
      <c r="C47" s="127" t="s">
        <v>157</v>
      </c>
      <c r="D47" s="140" t="s">
        <v>158</v>
      </c>
      <c r="E47" s="141" t="s">
        <v>296</v>
      </c>
      <c r="F47" s="141" t="s">
        <v>296</v>
      </c>
      <c r="G47" s="57" t="s">
        <v>81</v>
      </c>
      <c r="H47" s="150" t="s">
        <v>270</v>
      </c>
      <c r="I47" s="57" t="s">
        <v>137</v>
      </c>
      <c r="J47" s="57" t="s">
        <v>81</v>
      </c>
      <c r="K47" s="111" t="s">
        <v>271</v>
      </c>
      <c r="L47" s="57" t="s">
        <v>137</v>
      </c>
      <c r="M47" s="149"/>
    </row>
    <row r="48" spans="1:14" ht="67.2">
      <c r="A48" s="127" t="s">
        <v>297</v>
      </c>
      <c r="B48" s="127" t="s">
        <v>298</v>
      </c>
      <c r="C48" s="127" t="s">
        <v>299</v>
      </c>
      <c r="D48" s="140" t="s">
        <v>158</v>
      </c>
      <c r="E48" s="141" t="s">
        <v>300</v>
      </c>
      <c r="F48" s="141" t="s">
        <v>300</v>
      </c>
      <c r="G48" s="57" t="s">
        <v>81</v>
      </c>
      <c r="H48" s="150" t="s">
        <v>270</v>
      </c>
      <c r="I48" s="57" t="s">
        <v>137</v>
      </c>
      <c r="J48" s="57" t="s">
        <v>81</v>
      </c>
      <c r="K48" s="111" t="s">
        <v>271</v>
      </c>
      <c r="L48" s="57" t="s">
        <v>137</v>
      </c>
      <c r="M48" s="149"/>
    </row>
    <row r="49" spans="1:13" ht="100.8">
      <c r="A49" s="127" t="s">
        <v>301</v>
      </c>
      <c r="B49" s="127" t="s">
        <v>302</v>
      </c>
      <c r="C49" s="127" t="s">
        <v>303</v>
      </c>
      <c r="D49" s="140" t="s">
        <v>158</v>
      </c>
      <c r="E49" s="141" t="s">
        <v>304</v>
      </c>
      <c r="F49" s="141" t="s">
        <v>304</v>
      </c>
      <c r="G49" s="57" t="s">
        <v>81</v>
      </c>
      <c r="H49" s="150" t="s">
        <v>270</v>
      </c>
      <c r="I49" s="57" t="s">
        <v>137</v>
      </c>
      <c r="J49" s="57" t="s">
        <v>81</v>
      </c>
      <c r="K49" s="111" t="s">
        <v>271</v>
      </c>
      <c r="L49" s="57" t="s">
        <v>137</v>
      </c>
      <c r="M49" s="149"/>
    </row>
    <row r="50" spans="1:13" ht="100.8">
      <c r="A50" s="127" t="s">
        <v>305</v>
      </c>
      <c r="B50" s="127" t="s">
        <v>306</v>
      </c>
      <c r="C50" s="127" t="s">
        <v>307</v>
      </c>
      <c r="D50" s="140" t="s">
        <v>158</v>
      </c>
      <c r="E50" s="141" t="s">
        <v>308</v>
      </c>
      <c r="F50" s="141" t="s">
        <v>309</v>
      </c>
      <c r="G50" s="57" t="s">
        <v>81</v>
      </c>
      <c r="H50" s="150" t="s">
        <v>270</v>
      </c>
      <c r="I50" s="57" t="s">
        <v>137</v>
      </c>
      <c r="J50" s="57" t="s">
        <v>81</v>
      </c>
      <c r="K50" s="111" t="s">
        <v>271</v>
      </c>
      <c r="L50" s="57" t="s">
        <v>137</v>
      </c>
      <c r="M50" s="149"/>
    </row>
    <row r="51" spans="1:13" ht="67.2">
      <c r="A51" s="127" t="s">
        <v>310</v>
      </c>
      <c r="B51" s="127" t="s">
        <v>311</v>
      </c>
      <c r="C51" s="127" t="s">
        <v>312</v>
      </c>
      <c r="D51" s="140" t="s">
        <v>158</v>
      </c>
      <c r="E51" s="141" t="s">
        <v>300</v>
      </c>
      <c r="F51" s="141" t="s">
        <v>300</v>
      </c>
      <c r="G51" s="57" t="s">
        <v>81</v>
      </c>
      <c r="H51" s="150" t="s">
        <v>270</v>
      </c>
      <c r="I51" s="57" t="s">
        <v>137</v>
      </c>
      <c r="J51" s="57" t="s">
        <v>81</v>
      </c>
      <c r="K51" s="111" t="s">
        <v>271</v>
      </c>
      <c r="L51" s="57" t="s">
        <v>137</v>
      </c>
      <c r="M51" s="149"/>
    </row>
    <row r="52" spans="1:13" ht="100.8">
      <c r="A52" s="127" t="s">
        <v>313</v>
      </c>
      <c r="B52" s="127" t="s">
        <v>314</v>
      </c>
      <c r="C52" s="127" t="s">
        <v>315</v>
      </c>
      <c r="D52" s="140" t="s">
        <v>158</v>
      </c>
      <c r="E52" s="141" t="s">
        <v>304</v>
      </c>
      <c r="F52" s="141" t="s">
        <v>304</v>
      </c>
      <c r="G52" s="57" t="s">
        <v>81</v>
      </c>
      <c r="H52" s="150" t="s">
        <v>270</v>
      </c>
      <c r="I52" s="57" t="s">
        <v>137</v>
      </c>
      <c r="J52" s="57" t="s">
        <v>81</v>
      </c>
      <c r="K52" s="111" t="s">
        <v>271</v>
      </c>
      <c r="L52" s="57" t="s">
        <v>137</v>
      </c>
      <c r="M52" s="149"/>
    </row>
    <row r="53" spans="1:13" ht="100.8">
      <c r="A53" s="127" t="s">
        <v>316</v>
      </c>
      <c r="B53" s="127" t="s">
        <v>317</v>
      </c>
      <c r="C53" s="127" t="s">
        <v>318</v>
      </c>
      <c r="D53" s="140" t="s">
        <v>158</v>
      </c>
      <c r="E53" s="141" t="s">
        <v>308</v>
      </c>
      <c r="F53" s="141" t="s">
        <v>309</v>
      </c>
      <c r="G53" s="57" t="s">
        <v>81</v>
      </c>
      <c r="H53" s="150" t="s">
        <v>270</v>
      </c>
      <c r="I53" s="57" t="s">
        <v>137</v>
      </c>
      <c r="J53" s="57" t="s">
        <v>81</v>
      </c>
      <c r="K53" s="111" t="s">
        <v>271</v>
      </c>
      <c r="L53" s="57" t="s">
        <v>137</v>
      </c>
      <c r="M53" s="149"/>
    </row>
  </sheetData>
  <mergeCells count="14">
    <mergeCell ref="A46:M46"/>
    <mergeCell ref="B1:F1"/>
    <mergeCell ref="B2:F2"/>
    <mergeCell ref="G31:L31"/>
    <mergeCell ref="M31:M33"/>
    <mergeCell ref="G32:I32"/>
    <mergeCell ref="J32:L32"/>
    <mergeCell ref="F31:F33"/>
    <mergeCell ref="A31:A33"/>
    <mergeCell ref="B31:B33"/>
    <mergeCell ref="C31:C33"/>
    <mergeCell ref="D31:D33"/>
    <mergeCell ref="E31:E33"/>
    <mergeCell ref="A34:M34"/>
  </mergeCells>
  <dataValidations count="1">
    <dataValidation type="list" operator="equal" allowBlank="1" showErrorMessage="1" promptTitle="dfdf" sqref="J35:J45 G35:G45 G47:G53 J47:J53" xr:uid="{4575CF54-9068-4459-9BE0-A4283E7811FB}">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7349-D244-4A2F-B930-477FD1583FEA}">
  <dimension ref="A1:N50"/>
  <sheetViews>
    <sheetView zoomScale="55" zoomScaleNormal="55" workbookViewId="0">
      <selection activeCell="K44" sqref="K44:K50"/>
    </sheetView>
  </sheetViews>
  <sheetFormatPr defaultRowHeight="14.4"/>
  <cols>
    <col min="1" max="1" width="21.44140625" customWidth="1"/>
    <col min="2" max="2" width="29.33203125" customWidth="1"/>
    <col min="3" max="3" width="26.88671875" customWidth="1"/>
    <col min="4" max="4" width="28.109375" customWidth="1"/>
    <col min="5" max="5" width="34.88671875" customWidth="1"/>
    <col min="6" max="6" width="35.44140625" customWidth="1"/>
    <col min="7" max="7" width="14.88671875" customWidth="1"/>
    <col min="8" max="8" width="12.6640625" customWidth="1"/>
    <col min="11" max="11" width="16.5546875" customWidth="1"/>
  </cols>
  <sheetData>
    <row r="1" spans="1:6" ht="22.8">
      <c r="A1" s="132" t="s">
        <v>61</v>
      </c>
      <c r="B1" s="212" t="s">
        <v>2</v>
      </c>
      <c r="C1" s="226"/>
      <c r="D1" s="226"/>
      <c r="E1" s="226"/>
      <c r="F1" s="227"/>
    </row>
    <row r="2" spans="1:6" ht="22.8">
      <c r="A2" s="132" t="s">
        <v>62</v>
      </c>
      <c r="B2" s="215" t="s">
        <v>701</v>
      </c>
      <c r="C2" s="216"/>
      <c r="D2" s="216"/>
      <c r="E2" s="216"/>
      <c r="F2" s="217"/>
    </row>
    <row r="3" spans="1:6" ht="18">
      <c r="A3" s="116"/>
      <c r="B3" s="133" t="s">
        <v>35</v>
      </c>
      <c r="C3" s="133" t="s">
        <v>36</v>
      </c>
      <c r="D3" s="133" t="s">
        <v>63</v>
      </c>
      <c r="E3" s="134" t="s">
        <v>38</v>
      </c>
      <c r="F3" s="133" t="s">
        <v>129</v>
      </c>
    </row>
    <row r="4" spans="1:6" ht="18">
      <c r="A4" s="119" t="s">
        <v>65</v>
      </c>
      <c r="B4" s="116">
        <v>14</v>
      </c>
      <c r="C4" s="116">
        <v>0</v>
      </c>
      <c r="D4" s="116">
        <v>0</v>
      </c>
      <c r="E4" s="116">
        <v>0</v>
      </c>
      <c r="F4" s="116">
        <f>B4</f>
        <v>14</v>
      </c>
    </row>
    <row r="5" spans="1:6" ht="18">
      <c r="A5" s="119" t="s">
        <v>66</v>
      </c>
      <c r="B5" s="116">
        <v>14</v>
      </c>
      <c r="C5" s="116">
        <v>0</v>
      </c>
      <c r="D5" s="116">
        <v>0</v>
      </c>
      <c r="E5" s="116">
        <v>0</v>
      </c>
      <c r="F5" s="116">
        <f>B5</f>
        <v>14</v>
      </c>
    </row>
    <row r="31" spans="1:13" ht="17.399999999999999">
      <c r="A31" s="218" t="s">
        <v>67</v>
      </c>
      <c r="B31" s="218" t="s">
        <v>6</v>
      </c>
      <c r="C31" s="218" t="s">
        <v>68</v>
      </c>
      <c r="D31" s="218" t="s">
        <v>130</v>
      </c>
      <c r="E31" s="219" t="s">
        <v>70</v>
      </c>
      <c r="F31" s="218" t="s">
        <v>71</v>
      </c>
      <c r="G31" s="235" t="s">
        <v>72</v>
      </c>
      <c r="H31" s="235"/>
      <c r="I31" s="235"/>
      <c r="J31" s="235"/>
      <c r="K31" s="235"/>
      <c r="L31" s="235"/>
      <c r="M31" s="236" t="s">
        <v>73</v>
      </c>
    </row>
    <row r="32" spans="1:13" ht="17.399999999999999">
      <c r="A32" s="218"/>
      <c r="B32" s="218"/>
      <c r="C32" s="218"/>
      <c r="D32" s="218"/>
      <c r="E32" s="219"/>
      <c r="F32" s="218"/>
      <c r="G32" s="235" t="s">
        <v>43</v>
      </c>
      <c r="H32" s="235"/>
      <c r="I32" s="235"/>
      <c r="J32" s="235" t="s">
        <v>44</v>
      </c>
      <c r="K32" s="235"/>
      <c r="L32" s="235"/>
      <c r="M32" s="245"/>
    </row>
    <row r="33" spans="1:14" ht="16.8">
      <c r="A33" s="218"/>
      <c r="B33" s="218"/>
      <c r="C33" s="218"/>
      <c r="D33" s="218"/>
      <c r="E33" s="219"/>
      <c r="F33" s="218"/>
      <c r="G33" s="121" t="s">
        <v>74</v>
      </c>
      <c r="H33" s="122" t="s">
        <v>75</v>
      </c>
      <c r="I33" s="121" t="s">
        <v>76</v>
      </c>
      <c r="J33" s="121" t="s">
        <v>74</v>
      </c>
      <c r="K33" s="121" t="s">
        <v>75</v>
      </c>
      <c r="L33" s="121" t="s">
        <v>76</v>
      </c>
      <c r="M33" s="245"/>
    </row>
    <row r="34" spans="1:14" ht="16.8">
      <c r="A34" s="246" t="s">
        <v>320</v>
      </c>
      <c r="B34" s="246"/>
      <c r="C34" s="246"/>
      <c r="D34" s="246"/>
      <c r="E34" s="246"/>
      <c r="F34" s="246"/>
      <c r="G34" s="246"/>
      <c r="H34" s="246"/>
      <c r="I34" s="246"/>
      <c r="J34" s="246"/>
      <c r="K34" s="246"/>
      <c r="L34" s="246"/>
      <c r="M34" s="246"/>
    </row>
    <row r="35" spans="1:14" ht="53.25" customHeight="1">
      <c r="A35" s="154" t="s">
        <v>321</v>
      </c>
      <c r="B35" s="154" t="s">
        <v>79</v>
      </c>
      <c r="C35" s="154"/>
      <c r="D35" s="140" t="s">
        <v>158</v>
      </c>
      <c r="E35" s="154" t="s">
        <v>322</v>
      </c>
      <c r="F35" s="154" t="s">
        <v>322</v>
      </c>
      <c r="G35" s="124" t="s">
        <v>81</v>
      </c>
      <c r="H35" s="85" t="s">
        <v>270</v>
      </c>
      <c r="I35" s="124" t="s">
        <v>137</v>
      </c>
      <c r="J35" s="124" t="s">
        <v>81</v>
      </c>
      <c r="K35" s="85" t="s">
        <v>270</v>
      </c>
      <c r="L35" s="124" t="s">
        <v>82</v>
      </c>
      <c r="M35" s="154" t="s">
        <v>134</v>
      </c>
    </row>
    <row r="36" spans="1:14" ht="50.4" customHeight="1">
      <c r="A36" s="154" t="s">
        <v>323</v>
      </c>
      <c r="B36" s="82" t="s">
        <v>324</v>
      </c>
      <c r="C36" s="83"/>
      <c r="D36" s="140" t="s">
        <v>158</v>
      </c>
      <c r="E36" s="84" t="s">
        <v>135</v>
      </c>
      <c r="F36" s="84" t="s">
        <v>135</v>
      </c>
      <c r="G36" s="124" t="s">
        <v>81</v>
      </c>
      <c r="H36" s="85" t="s">
        <v>270</v>
      </c>
      <c r="I36" s="124" t="s">
        <v>137</v>
      </c>
      <c r="J36" s="124" t="s">
        <v>81</v>
      </c>
      <c r="K36" s="85" t="s">
        <v>270</v>
      </c>
      <c r="L36" s="124" t="s">
        <v>82</v>
      </c>
      <c r="M36" s="83"/>
    </row>
    <row r="37" spans="1:14" ht="50.4" customHeight="1">
      <c r="A37" s="154" t="s">
        <v>325</v>
      </c>
      <c r="B37" s="82" t="s">
        <v>326</v>
      </c>
      <c r="C37" s="83"/>
      <c r="D37" s="140" t="s">
        <v>158</v>
      </c>
      <c r="E37" s="84" t="s">
        <v>135</v>
      </c>
      <c r="F37" s="84" t="s">
        <v>135</v>
      </c>
      <c r="G37" s="124" t="s">
        <v>81</v>
      </c>
      <c r="H37" s="85" t="s">
        <v>270</v>
      </c>
      <c r="I37" s="124" t="s">
        <v>137</v>
      </c>
      <c r="J37" s="124" t="s">
        <v>81</v>
      </c>
      <c r="K37" s="85" t="s">
        <v>270</v>
      </c>
      <c r="L37" s="124" t="s">
        <v>82</v>
      </c>
      <c r="M37" s="86"/>
    </row>
    <row r="38" spans="1:14" ht="33.6">
      <c r="A38" s="154" t="s">
        <v>327</v>
      </c>
      <c r="B38" s="144" t="s">
        <v>328</v>
      </c>
      <c r="C38" s="86"/>
      <c r="D38" s="140" t="s">
        <v>158</v>
      </c>
      <c r="E38" s="86" t="s">
        <v>329</v>
      </c>
      <c r="F38" s="86" t="s">
        <v>329</v>
      </c>
      <c r="G38" s="124" t="s">
        <v>81</v>
      </c>
      <c r="H38" s="85" t="s">
        <v>270</v>
      </c>
      <c r="I38" s="124" t="s">
        <v>137</v>
      </c>
      <c r="J38" s="124" t="s">
        <v>81</v>
      </c>
      <c r="K38" s="85" t="s">
        <v>270</v>
      </c>
      <c r="L38" s="124" t="s">
        <v>82</v>
      </c>
      <c r="M38" s="86"/>
      <c r="N38" s="60"/>
    </row>
    <row r="39" spans="1:14" ht="84" customHeight="1">
      <c r="A39" s="154" t="s">
        <v>330</v>
      </c>
      <c r="B39" s="144" t="s">
        <v>331</v>
      </c>
      <c r="C39" s="86"/>
      <c r="D39" s="140" t="s">
        <v>158</v>
      </c>
      <c r="E39" s="86" t="s">
        <v>329</v>
      </c>
      <c r="F39" s="86" t="s">
        <v>329</v>
      </c>
      <c r="G39" s="124" t="s">
        <v>81</v>
      </c>
      <c r="H39" s="85" t="s">
        <v>270</v>
      </c>
      <c r="I39" s="124" t="s">
        <v>137</v>
      </c>
      <c r="J39" s="124" t="s">
        <v>81</v>
      </c>
      <c r="K39" s="85" t="s">
        <v>270</v>
      </c>
      <c r="L39" s="124" t="s">
        <v>82</v>
      </c>
      <c r="M39" s="86"/>
      <c r="N39" s="60"/>
    </row>
    <row r="40" spans="1:14" ht="71.25" customHeight="1">
      <c r="A40" s="154" t="s">
        <v>332</v>
      </c>
      <c r="B40" s="144" t="s">
        <v>333</v>
      </c>
      <c r="C40" s="86"/>
      <c r="D40" s="140" t="s">
        <v>158</v>
      </c>
      <c r="E40" s="86" t="s">
        <v>329</v>
      </c>
      <c r="F40" s="86" t="s">
        <v>329</v>
      </c>
      <c r="G40" s="124" t="s">
        <v>81</v>
      </c>
      <c r="H40" s="85" t="s">
        <v>270</v>
      </c>
      <c r="I40" s="124" t="s">
        <v>137</v>
      </c>
      <c r="J40" s="124" t="s">
        <v>81</v>
      </c>
      <c r="K40" s="85" t="s">
        <v>270</v>
      </c>
      <c r="L40" s="124" t="s">
        <v>82</v>
      </c>
      <c r="M40" s="86"/>
      <c r="N40" s="60"/>
    </row>
    <row r="41" spans="1:14" ht="71.25" customHeight="1">
      <c r="A41" s="154" t="s">
        <v>334</v>
      </c>
      <c r="B41" s="144" t="s">
        <v>335</v>
      </c>
      <c r="C41" s="86"/>
      <c r="D41" s="140" t="s">
        <v>158</v>
      </c>
      <c r="E41" s="86" t="s">
        <v>329</v>
      </c>
      <c r="F41" s="86" t="s">
        <v>329</v>
      </c>
      <c r="G41" s="124" t="s">
        <v>81</v>
      </c>
      <c r="H41" s="85" t="s">
        <v>270</v>
      </c>
      <c r="I41" s="124" t="s">
        <v>137</v>
      </c>
      <c r="J41" s="124" t="s">
        <v>81</v>
      </c>
      <c r="K41" s="85" t="s">
        <v>270</v>
      </c>
      <c r="L41" s="124" t="s">
        <v>82</v>
      </c>
      <c r="M41" s="86"/>
      <c r="N41" s="60"/>
    </row>
    <row r="42" spans="1:14" ht="104.25" customHeight="1">
      <c r="A42" s="156"/>
      <c r="B42" s="157"/>
      <c r="C42" s="158"/>
      <c r="D42" s="159"/>
      <c r="E42" s="158"/>
      <c r="F42" s="158"/>
      <c r="G42" s="160"/>
      <c r="H42" s="155"/>
      <c r="I42" s="160"/>
      <c r="J42" s="160"/>
      <c r="K42" s="161"/>
      <c r="L42" s="160"/>
      <c r="M42" s="162"/>
    </row>
    <row r="43" spans="1:14" ht="16.8">
      <c r="A43" s="247" t="s">
        <v>336</v>
      </c>
      <c r="B43" s="248"/>
      <c r="C43" s="248"/>
      <c r="D43" s="248"/>
      <c r="E43" s="248"/>
      <c r="F43" s="248"/>
      <c r="G43" s="248"/>
      <c r="H43" s="248"/>
      <c r="I43" s="248"/>
      <c r="J43" s="248"/>
      <c r="K43" s="248"/>
      <c r="L43" s="248"/>
      <c r="M43" s="249"/>
    </row>
    <row r="44" spans="1:14" ht="184.95" customHeight="1">
      <c r="A44" s="127" t="s">
        <v>337</v>
      </c>
      <c r="B44" s="127" t="s">
        <v>338</v>
      </c>
      <c r="C44" s="127" t="s">
        <v>339</v>
      </c>
      <c r="D44" s="141" t="s">
        <v>340</v>
      </c>
      <c r="E44" s="141" t="s">
        <v>341</v>
      </c>
      <c r="F44" s="141" t="s">
        <v>341</v>
      </c>
      <c r="G44" s="124" t="s">
        <v>81</v>
      </c>
      <c r="H44" s="85" t="s">
        <v>270</v>
      </c>
      <c r="I44" s="124" t="s">
        <v>137</v>
      </c>
      <c r="J44" s="124" t="s">
        <v>81</v>
      </c>
      <c r="K44" s="85" t="s">
        <v>270</v>
      </c>
      <c r="L44" s="124" t="s">
        <v>82</v>
      </c>
      <c r="M44" s="83"/>
    </row>
    <row r="45" spans="1:14" ht="84">
      <c r="A45" s="127" t="s">
        <v>342</v>
      </c>
      <c r="B45" s="141" t="s">
        <v>343</v>
      </c>
      <c r="C45" s="127" t="s">
        <v>344</v>
      </c>
      <c r="D45" s="140" t="s">
        <v>158</v>
      </c>
      <c r="E45" s="141" t="s">
        <v>345</v>
      </c>
      <c r="F45" s="141" t="s">
        <v>345</v>
      </c>
      <c r="G45" s="57" t="s">
        <v>81</v>
      </c>
      <c r="H45" s="85" t="s">
        <v>270</v>
      </c>
      <c r="I45" s="124" t="s">
        <v>137</v>
      </c>
      <c r="J45" s="57"/>
      <c r="K45" s="85" t="s">
        <v>270</v>
      </c>
      <c r="L45" s="57"/>
      <c r="M45" s="142"/>
    </row>
    <row r="46" spans="1:14" ht="134.4" customHeight="1">
      <c r="A46" s="127" t="s">
        <v>346</v>
      </c>
      <c r="B46" s="127" t="s">
        <v>347</v>
      </c>
      <c r="C46" s="127" t="s">
        <v>348</v>
      </c>
      <c r="D46" s="141" t="s">
        <v>349</v>
      </c>
      <c r="E46" s="141" t="s">
        <v>350</v>
      </c>
      <c r="F46" s="141" t="s">
        <v>350</v>
      </c>
      <c r="G46" s="124" t="s">
        <v>81</v>
      </c>
      <c r="H46" s="85" t="s">
        <v>270</v>
      </c>
      <c r="I46" s="124" t="s">
        <v>137</v>
      </c>
      <c r="J46" s="124" t="s">
        <v>81</v>
      </c>
      <c r="K46" s="85" t="s">
        <v>270</v>
      </c>
      <c r="L46" s="124" t="s">
        <v>82</v>
      </c>
      <c r="M46" s="83"/>
    </row>
    <row r="47" spans="1:14" ht="184.95" customHeight="1">
      <c r="A47" s="127" t="s">
        <v>351</v>
      </c>
      <c r="B47" s="127" t="s">
        <v>352</v>
      </c>
      <c r="C47" s="127" t="s">
        <v>348</v>
      </c>
      <c r="D47" s="141" t="s">
        <v>353</v>
      </c>
      <c r="E47" s="141" t="s">
        <v>354</v>
      </c>
      <c r="F47" s="141" t="s">
        <v>354</v>
      </c>
      <c r="G47" s="124" t="s">
        <v>81</v>
      </c>
      <c r="H47" s="85" t="s">
        <v>270</v>
      </c>
      <c r="I47" s="124" t="s">
        <v>137</v>
      </c>
      <c r="J47" s="124" t="s">
        <v>81</v>
      </c>
      <c r="K47" s="85" t="s">
        <v>270</v>
      </c>
      <c r="L47" s="124" t="s">
        <v>82</v>
      </c>
      <c r="M47" s="83"/>
    </row>
    <row r="48" spans="1:14" ht="184.95" customHeight="1">
      <c r="A48" s="127" t="s">
        <v>355</v>
      </c>
      <c r="B48" s="127" t="s">
        <v>356</v>
      </c>
      <c r="C48" s="127" t="s">
        <v>357</v>
      </c>
      <c r="D48" s="141" t="s">
        <v>358</v>
      </c>
      <c r="E48" s="141" t="s">
        <v>359</v>
      </c>
      <c r="F48" s="141" t="s">
        <v>359</v>
      </c>
      <c r="G48" s="124" t="s">
        <v>81</v>
      </c>
      <c r="H48" s="85" t="s">
        <v>270</v>
      </c>
      <c r="I48" s="124" t="s">
        <v>137</v>
      </c>
      <c r="J48" s="124" t="s">
        <v>81</v>
      </c>
      <c r="K48" s="85" t="s">
        <v>270</v>
      </c>
      <c r="L48" s="124" t="s">
        <v>82</v>
      </c>
      <c r="M48" s="83"/>
    </row>
    <row r="49" spans="1:13" ht="95.25" customHeight="1">
      <c r="A49" s="127" t="s">
        <v>360</v>
      </c>
      <c r="B49" s="127" t="s">
        <v>361</v>
      </c>
      <c r="C49" s="127" t="s">
        <v>362</v>
      </c>
      <c r="D49" s="141" t="s">
        <v>363</v>
      </c>
      <c r="E49" s="141" t="s">
        <v>364</v>
      </c>
      <c r="F49" s="141" t="s">
        <v>364</v>
      </c>
      <c r="G49" s="124" t="s">
        <v>81</v>
      </c>
      <c r="H49" s="85" t="s">
        <v>270</v>
      </c>
      <c r="I49" s="124" t="s">
        <v>137</v>
      </c>
      <c r="J49" s="124" t="s">
        <v>81</v>
      </c>
      <c r="K49" s="85" t="s">
        <v>270</v>
      </c>
      <c r="L49" s="124" t="s">
        <v>82</v>
      </c>
      <c r="M49" s="83"/>
    </row>
    <row r="50" spans="1:13" ht="84">
      <c r="A50" s="127" t="s">
        <v>365</v>
      </c>
      <c r="B50" s="127" t="s">
        <v>366</v>
      </c>
      <c r="C50" s="127" t="s">
        <v>367</v>
      </c>
      <c r="D50" s="141" t="s">
        <v>368</v>
      </c>
      <c r="E50" s="141" t="s">
        <v>369</v>
      </c>
      <c r="F50" s="141" t="s">
        <v>369</v>
      </c>
      <c r="G50" s="124" t="s">
        <v>81</v>
      </c>
      <c r="H50" s="85" t="s">
        <v>270</v>
      </c>
      <c r="I50" s="124" t="s">
        <v>137</v>
      </c>
      <c r="J50" s="124" t="s">
        <v>81</v>
      </c>
      <c r="K50" s="85" t="s">
        <v>270</v>
      </c>
      <c r="L50" s="124" t="s">
        <v>82</v>
      </c>
      <c r="M50" s="83"/>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5:G42 J35:J42 J44:J50 G44:G50" xr:uid="{5246FAD6-74DF-43A3-BD3B-31E1345146AB}">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5AC7-E07F-411E-A9AE-9724EA8F6649}">
  <dimension ref="A1:N55"/>
  <sheetViews>
    <sheetView zoomScale="70" zoomScaleNormal="70" workbookViewId="0">
      <selection activeCell="C54" sqref="A31:M55"/>
    </sheetView>
  </sheetViews>
  <sheetFormatPr defaultRowHeight="14.4"/>
  <cols>
    <col min="1" max="1" width="21.77734375" bestFit="1" customWidth="1"/>
    <col min="2" max="2" width="61.21875" bestFit="1" customWidth="1"/>
    <col min="3" max="3" width="50" bestFit="1" customWidth="1"/>
    <col min="4" max="4" width="36" bestFit="1" customWidth="1"/>
    <col min="5" max="5" width="25.6640625" customWidth="1"/>
    <col min="6" max="6" width="21.3320312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2.8">
      <c r="A1" s="132" t="s">
        <v>61</v>
      </c>
      <c r="B1" s="212" t="s">
        <v>2</v>
      </c>
      <c r="C1" s="226"/>
      <c r="D1" s="226"/>
      <c r="E1" s="226"/>
      <c r="F1" s="227"/>
    </row>
    <row r="2" spans="1:6" ht="22.8">
      <c r="A2" s="132" t="s">
        <v>62</v>
      </c>
      <c r="B2" s="215" t="s">
        <v>15</v>
      </c>
      <c r="C2" s="216"/>
      <c r="D2" s="216"/>
      <c r="E2" s="216"/>
      <c r="F2" s="217"/>
    </row>
    <row r="3" spans="1:6" ht="18">
      <c r="A3" s="116"/>
      <c r="B3" s="133" t="s">
        <v>35</v>
      </c>
      <c r="C3" s="133" t="s">
        <v>36</v>
      </c>
      <c r="D3" s="133" t="s">
        <v>63</v>
      </c>
      <c r="E3" s="134" t="s">
        <v>38</v>
      </c>
      <c r="F3" s="133" t="s">
        <v>129</v>
      </c>
    </row>
    <row r="4" spans="1:6" ht="18">
      <c r="A4" s="119" t="s">
        <v>65</v>
      </c>
      <c r="B4" s="116"/>
      <c r="C4" s="116"/>
      <c r="D4" s="116"/>
      <c r="E4" s="116"/>
      <c r="F4" s="116"/>
    </row>
    <row r="5" spans="1:6" ht="18">
      <c r="A5" s="119" t="s">
        <v>66</v>
      </c>
      <c r="B5" s="148"/>
      <c r="C5" s="148"/>
      <c r="D5" s="148"/>
      <c r="E5" s="148"/>
      <c r="F5" s="116"/>
    </row>
    <row r="31" spans="1:13" ht="17.399999999999999">
      <c r="A31" s="218" t="s">
        <v>67</v>
      </c>
      <c r="B31" s="218" t="s">
        <v>6</v>
      </c>
      <c r="C31" s="218" t="s">
        <v>68</v>
      </c>
      <c r="D31" s="218" t="s">
        <v>130</v>
      </c>
      <c r="E31" s="219" t="s">
        <v>70</v>
      </c>
      <c r="F31" s="218" t="s">
        <v>71</v>
      </c>
      <c r="G31" s="229" t="s">
        <v>72</v>
      </c>
      <c r="H31" s="229"/>
      <c r="I31" s="229"/>
      <c r="J31" s="229"/>
      <c r="K31" s="229"/>
      <c r="L31" s="229"/>
      <c r="M31" s="220" t="s">
        <v>73</v>
      </c>
    </row>
    <row r="32" spans="1:13" ht="17.399999999999999">
      <c r="A32" s="218"/>
      <c r="B32" s="218"/>
      <c r="C32" s="218"/>
      <c r="D32" s="218"/>
      <c r="E32" s="219"/>
      <c r="F32" s="218"/>
      <c r="G32" s="229" t="s">
        <v>43</v>
      </c>
      <c r="H32" s="229"/>
      <c r="I32" s="229"/>
      <c r="J32" s="229" t="s">
        <v>44</v>
      </c>
      <c r="K32" s="229"/>
      <c r="L32" s="229"/>
      <c r="M32" s="251"/>
    </row>
    <row r="33" spans="1:14" ht="16.8">
      <c r="A33" s="218"/>
      <c r="B33" s="218"/>
      <c r="C33" s="218"/>
      <c r="D33" s="218"/>
      <c r="E33" s="219"/>
      <c r="F33" s="218"/>
      <c r="G33" s="121" t="s">
        <v>74</v>
      </c>
      <c r="H33" s="122" t="s">
        <v>75</v>
      </c>
      <c r="I33" s="121" t="s">
        <v>76</v>
      </c>
      <c r="J33" s="121" t="s">
        <v>74</v>
      </c>
      <c r="K33" s="121" t="s">
        <v>75</v>
      </c>
      <c r="L33" s="121" t="s">
        <v>76</v>
      </c>
      <c r="M33" s="251"/>
    </row>
    <row r="34" spans="1:14" ht="16.8">
      <c r="A34" s="246" t="s">
        <v>663</v>
      </c>
      <c r="B34" s="246"/>
      <c r="C34" s="246"/>
      <c r="D34" s="246"/>
      <c r="E34" s="246"/>
      <c r="F34" s="246"/>
      <c r="G34" s="246"/>
      <c r="H34" s="252"/>
      <c r="I34" s="246"/>
      <c r="J34" s="246"/>
      <c r="K34" s="246"/>
      <c r="L34" s="246"/>
      <c r="M34" s="246"/>
    </row>
    <row r="35" spans="1:14" ht="33.6">
      <c r="A35" s="138" t="s">
        <v>676</v>
      </c>
      <c r="B35" s="110" t="s">
        <v>662</v>
      </c>
      <c r="C35" s="174" t="s">
        <v>134</v>
      </c>
      <c r="D35" s="140" t="s">
        <v>158</v>
      </c>
      <c r="E35" s="112" t="s">
        <v>135</v>
      </c>
      <c r="F35" s="112" t="s">
        <v>135</v>
      </c>
      <c r="G35" s="114" t="s">
        <v>81</v>
      </c>
      <c r="H35" s="85" t="s">
        <v>370</v>
      </c>
      <c r="I35" s="113" t="s">
        <v>167</v>
      </c>
      <c r="J35" s="57" t="s">
        <v>81</v>
      </c>
      <c r="K35" s="111" t="s">
        <v>371</v>
      </c>
      <c r="L35" s="57" t="s">
        <v>167</v>
      </c>
      <c r="M35" s="111" t="s">
        <v>134</v>
      </c>
    </row>
    <row r="36" spans="1:14" ht="33.6">
      <c r="A36" s="138" t="s">
        <v>677</v>
      </c>
      <c r="B36" s="110" t="s">
        <v>133</v>
      </c>
      <c r="C36" s="111" t="s">
        <v>134</v>
      </c>
      <c r="D36" s="140" t="s">
        <v>158</v>
      </c>
      <c r="E36" s="112" t="s">
        <v>135</v>
      </c>
      <c r="F36" s="112" t="s">
        <v>135</v>
      </c>
      <c r="G36" s="114" t="s">
        <v>81</v>
      </c>
      <c r="H36" s="85" t="s">
        <v>370</v>
      </c>
      <c r="I36" s="113" t="s">
        <v>167</v>
      </c>
      <c r="J36" s="57" t="s">
        <v>81</v>
      </c>
      <c r="K36" s="111" t="s">
        <v>371</v>
      </c>
      <c r="L36" s="57" t="s">
        <v>167</v>
      </c>
      <c r="M36" s="111" t="s">
        <v>134</v>
      </c>
    </row>
    <row r="37" spans="1:14" ht="33.6">
      <c r="A37" s="138" t="s">
        <v>678</v>
      </c>
      <c r="B37" s="65" t="s">
        <v>139</v>
      </c>
      <c r="C37" s="66" t="s">
        <v>134</v>
      </c>
      <c r="D37" s="140" t="s">
        <v>158</v>
      </c>
      <c r="E37" s="67" t="s">
        <v>135</v>
      </c>
      <c r="F37" s="112" t="s">
        <v>135</v>
      </c>
      <c r="G37" s="114" t="s">
        <v>81</v>
      </c>
      <c r="H37" s="85" t="s">
        <v>370</v>
      </c>
      <c r="I37" s="113" t="s">
        <v>167</v>
      </c>
      <c r="J37" s="57" t="s">
        <v>81</v>
      </c>
      <c r="K37" s="111" t="s">
        <v>371</v>
      </c>
      <c r="L37" s="57" t="s">
        <v>167</v>
      </c>
      <c r="M37" s="66" t="s">
        <v>134</v>
      </c>
    </row>
    <row r="38" spans="1:14" ht="50.4">
      <c r="A38" s="138" t="s">
        <v>679</v>
      </c>
      <c r="B38" s="82" t="s">
        <v>274</v>
      </c>
      <c r="C38" s="144"/>
      <c r="D38" s="140" t="s">
        <v>158</v>
      </c>
      <c r="E38" s="127" t="s">
        <v>275</v>
      </c>
      <c r="F38" s="112" t="s">
        <v>135</v>
      </c>
      <c r="G38" s="114" t="s">
        <v>81</v>
      </c>
      <c r="H38" s="85" t="s">
        <v>370</v>
      </c>
      <c r="I38" s="113" t="s">
        <v>167</v>
      </c>
      <c r="J38" s="57" t="s">
        <v>81</v>
      </c>
      <c r="K38" s="111" t="s">
        <v>371</v>
      </c>
      <c r="L38" s="57" t="s">
        <v>167</v>
      </c>
      <c r="M38" s="149"/>
    </row>
    <row r="39" spans="1:14" ht="50.4">
      <c r="A39" s="138" t="s">
        <v>680</v>
      </c>
      <c r="B39" s="82" t="s">
        <v>277</v>
      </c>
      <c r="C39" s="144"/>
      <c r="D39" s="140" t="s">
        <v>158</v>
      </c>
      <c r="E39" s="127" t="s">
        <v>278</v>
      </c>
      <c r="F39" s="112" t="s">
        <v>135</v>
      </c>
      <c r="G39" s="114" t="s">
        <v>81</v>
      </c>
      <c r="H39" s="85" t="s">
        <v>370</v>
      </c>
      <c r="I39" s="113" t="s">
        <v>167</v>
      </c>
      <c r="J39" s="57" t="s">
        <v>81</v>
      </c>
      <c r="K39" s="111" t="s">
        <v>371</v>
      </c>
      <c r="L39" s="57" t="s">
        <v>167</v>
      </c>
      <c r="M39" s="151"/>
    </row>
    <row r="40" spans="1:14" ht="50.4">
      <c r="A40" s="138" t="s">
        <v>681</v>
      </c>
      <c r="B40" s="82" t="s">
        <v>280</v>
      </c>
      <c r="C40" s="62"/>
      <c r="D40" s="140" t="s">
        <v>158</v>
      </c>
      <c r="E40" s="127" t="s">
        <v>275</v>
      </c>
      <c r="F40" s="112" t="s">
        <v>135</v>
      </c>
      <c r="G40" s="114" t="s">
        <v>81</v>
      </c>
      <c r="H40" s="85" t="s">
        <v>370</v>
      </c>
      <c r="I40" s="113" t="s">
        <v>167</v>
      </c>
      <c r="J40" s="57" t="s">
        <v>81</v>
      </c>
      <c r="K40" s="111" t="s">
        <v>371</v>
      </c>
      <c r="L40" s="57" t="s">
        <v>167</v>
      </c>
      <c r="M40" s="151"/>
    </row>
    <row r="41" spans="1:14" ht="33.6">
      <c r="A41" s="138" t="s">
        <v>682</v>
      </c>
      <c r="B41" s="152" t="s">
        <v>282</v>
      </c>
      <c r="C41" s="62"/>
      <c r="D41" s="140" t="s">
        <v>158</v>
      </c>
      <c r="E41" s="112" t="s">
        <v>135</v>
      </c>
      <c r="F41" s="112" t="s">
        <v>135</v>
      </c>
      <c r="G41" s="114" t="s">
        <v>81</v>
      </c>
      <c r="H41" s="85" t="s">
        <v>270</v>
      </c>
      <c r="I41" s="113" t="s">
        <v>137</v>
      </c>
      <c r="J41" s="57" t="s">
        <v>81</v>
      </c>
      <c r="K41" s="85" t="s">
        <v>270</v>
      </c>
      <c r="L41" s="113" t="s">
        <v>137</v>
      </c>
      <c r="M41" s="151"/>
    </row>
    <row r="42" spans="1:14" ht="33.6">
      <c r="A42" s="138" t="s">
        <v>683</v>
      </c>
      <c r="B42" s="152" t="s">
        <v>372</v>
      </c>
      <c r="C42" s="62"/>
      <c r="D42" s="140" t="s">
        <v>158</v>
      </c>
      <c r="E42" s="112" t="s">
        <v>135</v>
      </c>
      <c r="F42" s="112" t="s">
        <v>135</v>
      </c>
      <c r="G42" s="114" t="s">
        <v>81</v>
      </c>
      <c r="H42" s="85" t="s">
        <v>270</v>
      </c>
      <c r="I42" s="113" t="s">
        <v>137</v>
      </c>
      <c r="J42" s="57" t="s">
        <v>81</v>
      </c>
      <c r="K42" s="85" t="s">
        <v>270</v>
      </c>
      <c r="L42" s="113" t="s">
        <v>137</v>
      </c>
      <c r="M42" s="151"/>
    </row>
    <row r="43" spans="1:14" ht="33.6">
      <c r="A43" s="138" t="s">
        <v>684</v>
      </c>
      <c r="B43" s="152" t="s">
        <v>335</v>
      </c>
      <c r="C43" s="62"/>
      <c r="D43" s="140" t="s">
        <v>158</v>
      </c>
      <c r="E43" s="112" t="s">
        <v>329</v>
      </c>
      <c r="F43" s="112" t="s">
        <v>329</v>
      </c>
      <c r="G43" s="114" t="s">
        <v>81</v>
      </c>
      <c r="H43" s="85" t="s">
        <v>270</v>
      </c>
      <c r="I43" s="113" t="s">
        <v>137</v>
      </c>
      <c r="J43" s="57" t="s">
        <v>81</v>
      </c>
      <c r="K43" s="85" t="s">
        <v>696</v>
      </c>
      <c r="L43" s="113" t="s">
        <v>137</v>
      </c>
      <c r="M43" s="151"/>
    </row>
    <row r="44" spans="1:14" ht="33.6">
      <c r="A44" s="138" t="s">
        <v>685</v>
      </c>
      <c r="B44" s="152" t="s">
        <v>373</v>
      </c>
      <c r="C44" s="62"/>
      <c r="D44" s="140" t="s">
        <v>158</v>
      </c>
      <c r="E44" s="112" t="s">
        <v>329</v>
      </c>
      <c r="F44" s="112" t="s">
        <v>329</v>
      </c>
      <c r="G44" s="114" t="s">
        <v>81</v>
      </c>
      <c r="H44" s="85" t="s">
        <v>270</v>
      </c>
      <c r="I44" s="113" t="s">
        <v>137</v>
      </c>
      <c r="J44" s="57" t="s">
        <v>81</v>
      </c>
      <c r="K44" s="85" t="s">
        <v>697</v>
      </c>
      <c r="L44" s="113" t="s">
        <v>137</v>
      </c>
      <c r="M44" s="151"/>
    </row>
    <row r="45" spans="1:14" ht="33.6">
      <c r="A45" s="138" t="s">
        <v>686</v>
      </c>
      <c r="B45" s="152" t="s">
        <v>284</v>
      </c>
      <c r="C45" s="62"/>
      <c r="D45" s="140" t="s">
        <v>158</v>
      </c>
      <c r="E45" s="112" t="s">
        <v>135</v>
      </c>
      <c r="F45" s="112" t="s">
        <v>135</v>
      </c>
      <c r="G45" s="114" t="s">
        <v>81</v>
      </c>
      <c r="H45" s="85" t="s">
        <v>270</v>
      </c>
      <c r="I45" s="113" t="s">
        <v>137</v>
      </c>
      <c r="J45" s="57" t="s">
        <v>81</v>
      </c>
      <c r="K45" s="85" t="s">
        <v>698</v>
      </c>
      <c r="L45" s="113" t="s">
        <v>137</v>
      </c>
      <c r="M45" s="151"/>
    </row>
    <row r="46" spans="1:14" ht="33.6">
      <c r="A46" s="138" t="s">
        <v>687</v>
      </c>
      <c r="B46" s="152" t="s">
        <v>286</v>
      </c>
      <c r="C46" s="62"/>
      <c r="D46" s="140" t="s">
        <v>158</v>
      </c>
      <c r="E46" s="112" t="s">
        <v>135</v>
      </c>
      <c r="F46" s="112" t="s">
        <v>135</v>
      </c>
      <c r="G46" s="114" t="s">
        <v>81</v>
      </c>
      <c r="H46" s="85" t="s">
        <v>270</v>
      </c>
      <c r="I46" s="113" t="s">
        <v>137</v>
      </c>
      <c r="J46" s="57" t="s">
        <v>81</v>
      </c>
      <c r="K46" s="85" t="s">
        <v>699</v>
      </c>
      <c r="L46" s="113" t="s">
        <v>137</v>
      </c>
      <c r="M46" s="151"/>
    </row>
    <row r="47" spans="1:14" ht="33.6">
      <c r="A47" s="138" t="s">
        <v>688</v>
      </c>
      <c r="B47" s="152" t="s">
        <v>374</v>
      </c>
      <c r="C47" s="62"/>
      <c r="D47" s="140" t="s">
        <v>158</v>
      </c>
      <c r="E47" s="112" t="s">
        <v>135</v>
      </c>
      <c r="F47" s="112" t="s">
        <v>135</v>
      </c>
      <c r="G47" s="114" t="s">
        <v>81</v>
      </c>
      <c r="H47" s="85" t="s">
        <v>270</v>
      </c>
      <c r="I47" s="113" t="s">
        <v>137</v>
      </c>
      <c r="J47" s="57" t="s">
        <v>81</v>
      </c>
      <c r="K47" s="85" t="s">
        <v>700</v>
      </c>
      <c r="L47" s="113" t="s">
        <v>137</v>
      </c>
      <c r="M47" s="151"/>
    </row>
    <row r="48" spans="1:14" ht="16.8">
      <c r="A48" s="211" t="s">
        <v>675</v>
      </c>
      <c r="B48" s="211"/>
      <c r="C48" s="211"/>
      <c r="D48" s="211"/>
      <c r="E48" s="211"/>
      <c r="F48" s="211"/>
      <c r="G48" s="211"/>
      <c r="H48" s="250"/>
      <c r="I48" s="211"/>
      <c r="J48" s="211"/>
      <c r="K48" s="211"/>
      <c r="L48" s="211"/>
      <c r="M48" s="211"/>
      <c r="N48" s="52"/>
    </row>
    <row r="49" spans="1:13" ht="336">
      <c r="A49" s="127" t="s">
        <v>689</v>
      </c>
      <c r="B49" s="127" t="s">
        <v>295</v>
      </c>
      <c r="C49" s="127" t="s">
        <v>157</v>
      </c>
      <c r="D49" s="140" t="s">
        <v>158</v>
      </c>
      <c r="E49" s="141" t="s">
        <v>375</v>
      </c>
      <c r="F49" s="141" t="s">
        <v>375</v>
      </c>
      <c r="G49" s="114" t="s">
        <v>81</v>
      </c>
      <c r="H49" s="85" t="s">
        <v>270</v>
      </c>
      <c r="I49" s="113" t="s">
        <v>137</v>
      </c>
      <c r="J49" s="57" t="s">
        <v>81</v>
      </c>
      <c r="K49" s="111" t="s">
        <v>271</v>
      </c>
      <c r="L49" s="57" t="s">
        <v>137</v>
      </c>
      <c r="M49" s="151"/>
    </row>
    <row r="50" spans="1:13" ht="67.2">
      <c r="A50" s="127" t="s">
        <v>690</v>
      </c>
      <c r="B50" s="127" t="s">
        <v>298</v>
      </c>
      <c r="C50" s="127" t="s">
        <v>664</v>
      </c>
      <c r="D50" s="140" t="s">
        <v>158</v>
      </c>
      <c r="E50" s="141" t="s">
        <v>300</v>
      </c>
      <c r="F50" s="141" t="s">
        <v>300</v>
      </c>
      <c r="G50" s="57" t="s">
        <v>81</v>
      </c>
      <c r="H50" s="85" t="s">
        <v>270</v>
      </c>
      <c r="I50" s="113" t="s">
        <v>137</v>
      </c>
      <c r="J50" s="57" t="s">
        <v>81</v>
      </c>
      <c r="K50" s="111" t="s">
        <v>271</v>
      </c>
      <c r="L50" s="57" t="s">
        <v>137</v>
      </c>
      <c r="M50" s="149"/>
    </row>
    <row r="51" spans="1:13" ht="100.8">
      <c r="A51" s="127" t="s">
        <v>691</v>
      </c>
      <c r="B51" s="127" t="s">
        <v>666</v>
      </c>
      <c r="C51" s="127" t="s">
        <v>667</v>
      </c>
      <c r="D51" s="140" t="s">
        <v>158</v>
      </c>
      <c r="E51" s="141" t="s">
        <v>304</v>
      </c>
      <c r="F51" s="141" t="s">
        <v>304</v>
      </c>
      <c r="G51" s="57" t="s">
        <v>81</v>
      </c>
      <c r="H51" s="150" t="s">
        <v>270</v>
      </c>
      <c r="I51" s="57" t="s">
        <v>137</v>
      </c>
      <c r="J51" s="57" t="s">
        <v>81</v>
      </c>
      <c r="K51" s="111" t="s">
        <v>271</v>
      </c>
      <c r="L51" s="57" t="s">
        <v>137</v>
      </c>
      <c r="M51" s="149"/>
    </row>
    <row r="52" spans="1:13" ht="84">
      <c r="A52" s="127" t="s">
        <v>692</v>
      </c>
      <c r="B52" s="127" t="s">
        <v>668</v>
      </c>
      <c r="C52" s="127" t="s">
        <v>669</v>
      </c>
      <c r="D52" s="140" t="s">
        <v>158</v>
      </c>
      <c r="E52" s="141" t="s">
        <v>308</v>
      </c>
      <c r="F52" s="141" t="s">
        <v>309</v>
      </c>
      <c r="G52" s="57" t="s">
        <v>81</v>
      </c>
      <c r="H52" s="150" t="s">
        <v>270</v>
      </c>
      <c r="I52" s="57" t="s">
        <v>137</v>
      </c>
      <c r="J52" s="57" t="s">
        <v>81</v>
      </c>
      <c r="K52" s="111" t="s">
        <v>271</v>
      </c>
      <c r="L52" s="57" t="s">
        <v>137</v>
      </c>
      <c r="M52" s="149"/>
    </row>
    <row r="53" spans="1:13" ht="67.2">
      <c r="A53" s="127" t="s">
        <v>693</v>
      </c>
      <c r="B53" s="127" t="s">
        <v>311</v>
      </c>
      <c r="C53" s="127" t="s">
        <v>670</v>
      </c>
      <c r="D53" s="140" t="s">
        <v>158</v>
      </c>
      <c r="E53" s="141" t="s">
        <v>300</v>
      </c>
      <c r="F53" s="141" t="s">
        <v>300</v>
      </c>
      <c r="G53" s="57" t="s">
        <v>81</v>
      </c>
      <c r="H53" s="150" t="s">
        <v>270</v>
      </c>
      <c r="I53" s="57" t="s">
        <v>137</v>
      </c>
      <c r="J53" s="57" t="s">
        <v>81</v>
      </c>
      <c r="K53" s="111" t="s">
        <v>271</v>
      </c>
      <c r="L53" s="57" t="s">
        <v>137</v>
      </c>
      <c r="M53" s="149"/>
    </row>
    <row r="54" spans="1:13" ht="100.8">
      <c r="A54" s="127" t="s">
        <v>694</v>
      </c>
      <c r="B54" s="127" t="s">
        <v>672</v>
      </c>
      <c r="C54" s="127" t="s">
        <v>671</v>
      </c>
      <c r="D54" s="140" t="s">
        <v>158</v>
      </c>
      <c r="E54" s="141" t="s">
        <v>304</v>
      </c>
      <c r="F54" s="141" t="s">
        <v>304</v>
      </c>
      <c r="G54" s="57" t="s">
        <v>81</v>
      </c>
      <c r="H54" s="150" t="s">
        <v>270</v>
      </c>
      <c r="I54" s="57" t="s">
        <v>137</v>
      </c>
      <c r="J54" s="57" t="s">
        <v>81</v>
      </c>
      <c r="K54" s="111" t="s">
        <v>271</v>
      </c>
      <c r="L54" s="57" t="s">
        <v>137</v>
      </c>
      <c r="M54" s="149"/>
    </row>
    <row r="55" spans="1:13" ht="84">
      <c r="A55" s="127" t="s">
        <v>695</v>
      </c>
      <c r="B55" s="127" t="s">
        <v>673</v>
      </c>
      <c r="C55" s="127" t="s">
        <v>674</v>
      </c>
      <c r="D55" s="140" t="s">
        <v>158</v>
      </c>
      <c r="E55" s="141" t="s">
        <v>308</v>
      </c>
      <c r="F55" s="141" t="s">
        <v>309</v>
      </c>
      <c r="G55" s="57" t="s">
        <v>81</v>
      </c>
      <c r="H55" s="150" t="s">
        <v>270</v>
      </c>
      <c r="I55" s="57" t="s">
        <v>137</v>
      </c>
      <c r="J55" s="57" t="s">
        <v>81</v>
      </c>
      <c r="K55" s="111" t="s">
        <v>271</v>
      </c>
      <c r="L55" s="57" t="s">
        <v>137</v>
      </c>
      <c r="M55" s="149"/>
    </row>
  </sheetData>
  <mergeCells count="14">
    <mergeCell ref="A48:M48"/>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5:G47 J35:J47 J49:J55 G49:G55" xr:uid="{400C1D38-03AC-4D0D-A615-716A5915DEFD}">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Trường hợp kiểm thử</vt:lpstr>
      <vt:lpstr>Báo cáo kiểm tra</vt:lpstr>
      <vt:lpstr>Báo cáo , thống kê</vt:lpstr>
      <vt:lpstr>Danh sách chức vụ</vt:lpstr>
      <vt:lpstr>Thêm chức vụ</vt:lpstr>
      <vt:lpstr>Cập nhật chức vụ</vt:lpstr>
      <vt:lpstr>tìm kiếm và lọc văn bản đến</vt:lpstr>
      <vt:lpstr>Lọc chi tiết văn bản đến </vt:lpstr>
      <vt:lpstr>tìm kiếm và lọc văn bản đi</vt:lpstr>
      <vt:lpstr>Lọc chi tiết văn bản đi </vt:lpstr>
      <vt:lpstr>Tạo văn bản đi</vt:lpstr>
      <vt:lpstr>Xóa văn bản đi</vt:lpstr>
      <vt:lpstr>Quản lý chữ ký số</vt:lpstr>
      <vt:lpstr>Danh sách văn bản mẫu</vt:lpstr>
      <vt:lpstr>Tạo văn bản mẫu</vt:lpstr>
      <vt:lpstr>Cập nhật văn bản mẫu</vt:lpstr>
      <vt:lpstr>Tải tài liệu, văn bản mẫu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2024-12-11T18:17:25Z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2024-11-14T09:39:02Z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4abfca76-958e-4726-864a-3f12f6e2e8f2</vt:lpwstr>
  </property>
  <property fmtid="{D5CDD505-2E9C-101B-9397-08002B2CF9AE}" pid="8" name="MSIP_Label_defa4170-0d19-0005-0004-bc88714345d2_ContentBits">
    <vt:lpwstr>0</vt:lpwstr>
  </property>
</Properties>
</file>