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niel\Documents\"/>
    </mc:Choice>
  </mc:AlternateContent>
  <bookViews>
    <workbookView xWindow="0" yWindow="0" windowWidth="20490" windowHeight="7650" activeTab="1"/>
  </bookViews>
  <sheets>
    <sheet name="RESULTADOS" sheetId="1" r:id="rId1"/>
    <sheet name="DISPONIBILIDAD" sheetId="2" r:id="rId2"/>
    <sheet name="CONFIABILIDAD" sheetId="3" state="hidden" r:id="rId3"/>
    <sheet name="INTEROPERABILIDAD" sheetId="4" r:id="rId4"/>
    <sheet name="MODIFICABILIDAD" sheetId="5" r:id="rId5"/>
    <sheet name="RENDIMIENTO" sheetId="6" r:id="rId6"/>
    <sheet name="SEGURIDAD" sheetId="7" r:id="rId7"/>
    <sheet name="TESTEABILIDAD" sheetId="8" r:id="rId8"/>
    <sheet name="USABILIDAD" sheetId="9" r:id="rId9"/>
    <sheet name="EFICIENCIA" sheetId="10" state="hidden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4" roundtripDataChecksum="6gj6H9Nay23TMM4jQRZC0CjmXe4yxPRCPuf4sjl4V18="/>
    </ext>
  </extLst>
</workbook>
</file>

<file path=xl/calcChain.xml><?xml version="1.0" encoding="utf-8"?>
<calcChain xmlns="http://schemas.openxmlformats.org/spreadsheetml/2006/main">
  <c r="D8" i="10" l="1"/>
  <c r="D9" i="10" s="1"/>
  <c r="D39" i="9"/>
  <c r="E38" i="9"/>
  <c r="H21" i="1" s="1"/>
  <c r="D38" i="9"/>
  <c r="G21" i="1" s="1"/>
  <c r="E9" i="8"/>
  <c r="H20" i="1" s="1"/>
  <c r="D9" i="8"/>
  <c r="G20" i="1" s="1"/>
  <c r="E19" i="7"/>
  <c r="H18" i="1" s="1"/>
  <c r="D19" i="7"/>
  <c r="D20" i="7" s="1"/>
  <c r="E12" i="6"/>
  <c r="H15" i="1" s="1"/>
  <c r="D12" i="6"/>
  <c r="G16" i="1" s="1"/>
  <c r="E10" i="5"/>
  <c r="H14" i="1" s="1"/>
  <c r="D10" i="5"/>
  <c r="E18" i="4"/>
  <c r="H9" i="1" s="1"/>
  <c r="D18" i="4"/>
  <c r="D19" i="4" s="1"/>
  <c r="I9" i="1" s="1"/>
  <c r="D14" i="3"/>
  <c r="D15" i="3" s="1"/>
  <c r="E28" i="2"/>
  <c r="H8" i="1" s="1"/>
  <c r="D28" i="2"/>
  <c r="I22" i="1"/>
  <c r="H22" i="1"/>
  <c r="G22" i="1"/>
  <c r="I21" i="1"/>
  <c r="H19" i="1"/>
  <c r="G19" i="1"/>
  <c r="H17" i="1"/>
  <c r="G17" i="1"/>
  <c r="H16" i="1"/>
  <c r="G14" i="1"/>
  <c r="G13" i="1"/>
  <c r="H12" i="1"/>
  <c r="G12" i="1"/>
  <c r="I12" i="1" s="1"/>
  <c r="H11" i="1"/>
  <c r="G11" i="1"/>
  <c r="I11" i="1" s="1"/>
  <c r="H10" i="1"/>
  <c r="G10" i="1"/>
  <c r="G9" i="1"/>
  <c r="I2" i="1"/>
  <c r="D29" i="2" l="1"/>
  <c r="I7" i="1" s="1"/>
  <c r="G7" i="1"/>
  <c r="G8" i="1"/>
  <c r="H7" i="1"/>
  <c r="I18" i="1"/>
  <c r="I17" i="1"/>
  <c r="I10" i="1"/>
  <c r="D11" i="5"/>
  <c r="H13" i="1"/>
  <c r="D13" i="6"/>
  <c r="G18" i="1"/>
  <c r="D10" i="8"/>
  <c r="G15" i="1"/>
  <c r="G24" i="1" l="1"/>
  <c r="I8" i="1"/>
  <c r="H24" i="1"/>
  <c r="I15" i="1"/>
  <c r="I16" i="1"/>
  <c r="I20" i="1"/>
  <c r="I19" i="1"/>
  <c r="I14" i="1"/>
  <c r="I13" i="1"/>
  <c r="I24" i="1" l="1"/>
  <c r="I4" i="1" s="1"/>
</calcChain>
</file>

<file path=xl/sharedStrings.xml><?xml version="1.0" encoding="utf-8"?>
<sst xmlns="http://schemas.openxmlformats.org/spreadsheetml/2006/main" count="286" uniqueCount="181">
  <si>
    <t>Metricas de Software</t>
  </si>
  <si>
    <t>Porcentaje mínimo</t>
  </si>
  <si>
    <t xml:space="preserve">Nombre proyecto: </t>
  </si>
  <si>
    <t>Porcentaje actual</t>
  </si>
  <si>
    <t>Código</t>
  </si>
  <si>
    <t>Nombre del item</t>
  </si>
  <si>
    <t>Tipo de item</t>
  </si>
  <si>
    <t>Cantidad de puntos obtenidos</t>
  </si>
  <si>
    <t>Cantidad de puntos posibles</t>
  </si>
  <si>
    <t>Porcentaje obtenido</t>
  </si>
  <si>
    <t>Disponibilidad</t>
  </si>
  <si>
    <t>Consistencia</t>
  </si>
  <si>
    <t>Interoperabilidad</t>
  </si>
  <si>
    <t>Adaptabilidad</t>
  </si>
  <si>
    <t>Facilidad de instalación</t>
  </si>
  <si>
    <t>Compatibilidad</t>
  </si>
  <si>
    <t>Modificabilidad</t>
  </si>
  <si>
    <t>Facilidad de cambio</t>
  </si>
  <si>
    <t>Rendimiento</t>
  </si>
  <si>
    <t>Seguridad</t>
  </si>
  <si>
    <t>Testeabilidad</t>
  </si>
  <si>
    <t>Facilidad de prueba</t>
  </si>
  <si>
    <t>Usabilidad</t>
  </si>
  <si>
    <t>Operabilidad y entendimiento</t>
  </si>
  <si>
    <t>Total</t>
  </si>
  <si>
    <t>DISPONIBILIDAD</t>
  </si>
  <si>
    <t>Se refiere a la capacidad del producto de software para suministrar un conjunto de funciones que satisfagan las necesidades implícitas o explícitas de los usuarios, al ser utilizado bajo condiciones específicas.</t>
  </si>
  <si>
    <t>CÓDIGO</t>
  </si>
  <si>
    <t>ÍTEM</t>
  </si>
  <si>
    <t>DESCRIPCIÓN 
condición de Normalidad</t>
  </si>
  <si>
    <t>VALOR</t>
  </si>
  <si>
    <t>Maximo valor</t>
  </si>
  <si>
    <t>1.1</t>
  </si>
  <si>
    <t>C1 Normalizacion de la base de datos</t>
  </si>
  <si>
    <t>C2 Caso de uso - Ingresar al sistema</t>
  </si>
  <si>
    <t>C3 Caso de uso - Iniciar sesión</t>
  </si>
  <si>
    <t>C4 Caso de uso - Cerrar sesión</t>
  </si>
  <si>
    <t>TOTAL PUNTOS</t>
  </si>
  <si>
    <t>Porcentaje total resultado de FIABILIDAD</t>
  </si>
  <si>
    <t>CRITERIO DEL VALOR DE LA EVALUACION</t>
  </si>
  <si>
    <t>Cumple parcialmente de 0% a 50%</t>
  </si>
  <si>
    <t>Cumple con lo mínimo 51% a 100%</t>
  </si>
  <si>
    <t>CONFIABILIDAD</t>
  </si>
  <si>
    <t>probabilidad de que un sistema o componente, pueda funcionar correctamente fuera de falla, por un tiempo específico.</t>
  </si>
  <si>
    <t>2.1</t>
  </si>
  <si>
    <t>Madurez</t>
  </si>
  <si>
    <t>MZ1 Evolución de las funcionalidades</t>
  </si>
  <si>
    <t>MZ2 Cambios en herramientas para mejorar el código</t>
  </si>
  <si>
    <t>MZ3 Mejoras en la documentación</t>
  </si>
  <si>
    <t>2.2</t>
  </si>
  <si>
    <t>Tolerancia a errores</t>
  </si>
  <si>
    <t xml:space="preserve">T1 Formatos y/o caracteres correctos en las cajas de textos
</t>
  </si>
  <si>
    <t>T2 Confirmación de la eliminación de registros</t>
  </si>
  <si>
    <t>T3 Campos sin diligenciar en formularios</t>
  </si>
  <si>
    <t>2.3</t>
  </si>
  <si>
    <t>Recuperabilidad</t>
  </si>
  <si>
    <t>R1 Backups periódicos
R3 Recuperación de datos</t>
  </si>
  <si>
    <t>R2 Migración</t>
  </si>
  <si>
    <t>R3 Recuperación de datos</t>
  </si>
  <si>
    <t>DE 27</t>
  </si>
  <si>
    <t>No cumple de 0% a un 30%</t>
  </si>
  <si>
    <t>Cumple de 31% a 50%</t>
  </si>
  <si>
    <t>Cumple de 51% a 89%</t>
  </si>
  <si>
    <t xml:space="preserve">Cumple con o mas del 90% </t>
  </si>
  <si>
    <t>INTEROPERABILIDAD</t>
  </si>
  <si>
    <t>Capacidad de un sistema de software para ser transferido y adaptado desde una plataforma a otra</t>
  </si>
  <si>
    <t>A1 Funciona con los navegadores chrome, firefox y opera</t>
  </si>
  <si>
    <t>A2 Funciona en dispositivos moviles, tabletas y dispositivos de escritorio</t>
  </si>
  <si>
    <t>A3 Funciona en servidores linux y en servidores windows</t>
  </si>
  <si>
    <t>A4 Funciona en distintos equipos de distintas caracteriticas</t>
  </si>
  <si>
    <t>A5 Funciona en diferentes tipos de procesador (32 , 64 bits - arm)</t>
  </si>
  <si>
    <t>FI1 Cambio de hosting sin muchas modificaciones en el código</t>
  </si>
  <si>
    <t>FI2 Cambio de dominio sin afectar codigo</t>
  </si>
  <si>
    <t>FI3 Cambio de servidor web (apache - nginx) sin afectar codigo</t>
  </si>
  <si>
    <t>FI4 Cambio de proveedor de ssl sin afectar la funcionabilidad del software</t>
  </si>
  <si>
    <t>C1 Es posible utilizar el software mientras se utiliza en otros lados</t>
  </si>
  <si>
    <t>C2 Es posible utilizar informacion de otro sistema de informacion</t>
  </si>
  <si>
    <t>C3 La funcionabilidad se ve afectada por el uso de otra sesion al mismo tiempo</t>
  </si>
  <si>
    <t>C4 La informacion del software puede ser usada por otro sistema de información</t>
  </si>
  <si>
    <t>MODIFICABILIDAD</t>
  </si>
  <si>
    <t>3.1</t>
  </si>
  <si>
    <t>F1 Cambiar - migrar de una base de datos a otra sin cambiar codigo</t>
  </si>
  <si>
    <t>F2 Facilidad de agregar nuevo codigo sin afectar el codigo ya existente</t>
  </si>
  <si>
    <t>F3 Facilidad de reutilizar codigo ya existente</t>
  </si>
  <si>
    <t>F4 Facilidad de migrar el sistema a software de escritorio</t>
  </si>
  <si>
    <t>F5 Facilidad de migrar el sistema a software movil</t>
  </si>
  <si>
    <t>RENDIMIENTO</t>
  </si>
  <si>
    <t>Capacidad de respuesta del sistema para ejecutar una acción dentro de un intervalo de tiempo, latencia o respuesta.</t>
  </si>
  <si>
    <t>4.1</t>
  </si>
  <si>
    <t>R1 El sistema cumple con peticiones concurrentes</t>
  </si>
  <si>
    <t>R2 El sistema atiende peticiones en exceso, más de las que podría</t>
  </si>
  <si>
    <t>R3 El sistema cumple y atiende peticiones en distintas cantidades e intervalos de tiempo</t>
  </si>
  <si>
    <t>R4 El sistema atiende peticiones de manera ágil e inmediata</t>
  </si>
  <si>
    <t>R5 El sistema genera una respuesta de manera ágil e inmediata</t>
  </si>
  <si>
    <t>R6 El sistema se congela o no responde por un intervalo de tiempo</t>
  </si>
  <si>
    <t xml:space="preserve">R7 El sistema interactua con los demás componentes de manera ágil </t>
  </si>
  <si>
    <t>SEGURIDAD</t>
  </si>
  <si>
    <t>Minimizan el riesgo de sufrir eventos adversos durante la atención</t>
  </si>
  <si>
    <t>5.1</t>
  </si>
  <si>
    <t>S1 El sistema utiliza conexión segura mediante HTTPS</t>
  </si>
  <si>
    <t>S2 Solo el administrador tiene acceso fisico o remoto al servidor</t>
  </si>
  <si>
    <t>S3 El sistema no permite inyecciones SQL</t>
  </si>
  <si>
    <t>S4 El sistema no permite inyecciones de codigo</t>
  </si>
  <si>
    <t>S5 El sistema cifra las contraseñas</t>
  </si>
  <si>
    <t>S6 El sistema realiza una comprobación de identidad mediante credenciales</t>
  </si>
  <si>
    <t>S7 El sistema no expone sus claves de acceso a servicio de 3ros</t>
  </si>
  <si>
    <t>S8 El sistema no posee redireccionamimento hacia sitios no seguros</t>
  </si>
  <si>
    <t>S9 Solo el administrador tiene acceso a la base de datos</t>
  </si>
  <si>
    <t>S11 El sistema no permite que personas no autorizadas tenga acceso a funcionalidades que requieran autorizacion</t>
  </si>
  <si>
    <t>S12 El sistema cierra automaticamente una sesion no utilizada</t>
  </si>
  <si>
    <t>S13 Se evita que el administrador del software tiene acceso a las contraseña de los usuarios</t>
  </si>
  <si>
    <t>S15 El sistema registra las ips de los usuarios</t>
  </si>
  <si>
    <t>S16 El sistema registra el S.O y navegador desde donde se conecta un usuario</t>
  </si>
  <si>
    <t>TESTEABILIDAD</t>
  </si>
  <si>
    <t>Atributos relacionados con la facilidad de extender, modificar o corregir errores en un sistema software.</t>
  </si>
  <si>
    <t>6.1</t>
  </si>
  <si>
    <t>FP1 Evaluación de fallas de manera sencilla</t>
  </si>
  <si>
    <t>FP2 Facilidad de localizar un error</t>
  </si>
  <si>
    <t>FP3 Facilidad de replicar un error reportado</t>
  </si>
  <si>
    <t xml:space="preserve">FP4 Facilidad de probar el sistema </t>
  </si>
  <si>
    <t>USABILIDAD</t>
  </si>
  <si>
    <t>Conjunto de atributos relacionados con el esfuerzo necesario para su uso, y en la valoración individual de tal uso, por un establecido o implicado conjunto de usuarios.</t>
  </si>
  <si>
    <t>7.1</t>
  </si>
  <si>
    <t>O1 Interfaz sencilla e intuitiva para el usuario</t>
  </si>
  <si>
    <t>O2 Sistema responsivo</t>
  </si>
  <si>
    <t xml:space="preserve">O3 El sistema presenta textos </t>
  </si>
  <si>
    <t>O4 Tipografía agradable y clara</t>
  </si>
  <si>
    <t>O5 El sistema permite cambiar los colores del mismo para adecuarse a las necesidades de los usuarios</t>
  </si>
  <si>
    <t>O6 El sistema está preparado para la lectura de pantalla con voz</t>
  </si>
  <si>
    <t>O7 El sistema presenta textos difíciles de comprender</t>
  </si>
  <si>
    <t>O8 El sistema no posee textos con información irrelevante</t>
  </si>
  <si>
    <t>O9 El sistema no posee palabras y/o textos con faltas ortográficas</t>
  </si>
  <si>
    <t>O10 El sistema permite deshacer una acción realizada</t>
  </si>
  <si>
    <t>O11 El sistema brinda la opción de cambiar el lenguaje del sitio a otro idioma</t>
  </si>
  <si>
    <t>O12 El sistema indica la sección en la que se encuentra el usuario</t>
  </si>
  <si>
    <t>O13 El sistema no posee más de un término para referirse a una misma acción (Ej: Botón aceptar, botón confirmar, botón ok)</t>
  </si>
  <si>
    <t>O14 El contenido de los listados del sistema se organiza en páginas</t>
  </si>
  <si>
    <t>O15 El sistema presenta consistencia de colores en todas sus secciones</t>
  </si>
  <si>
    <t>O16 El sistema no posee errores visuales (Ej: elementos solapados, menúes desplegables sin funcionar, textos en lugares no destinados a ello, etc.)</t>
  </si>
  <si>
    <t>O17 El sistema informa mediante un mensaje si una operación fue realizada con éxito/sin éxito</t>
  </si>
  <si>
    <t>O18 El sistema permite salir de alguna manera de cada sección (Ej: Atrás, Cancelar, Salir, Volver)</t>
  </si>
  <si>
    <t>O19 El sistema posee atajos de teclado para el acceso a las diferentes funcionalidades</t>
  </si>
  <si>
    <t>O20 El sistema posee íconos para el acceso a las diferentes funcionalidades</t>
  </si>
  <si>
    <t>O21 Ante una situación de error, el sistema explica claramente cómo solucionar el error ocurrido</t>
  </si>
  <si>
    <t>O22 Ante una situación de error, el sistema explica claramente el error ocurrido</t>
  </si>
  <si>
    <t>O23 Ante una situación de error, el sistema explica claramente cómo prevenir que vuelva a ocurrir</t>
  </si>
  <si>
    <t>O24 Ante varias situaciones de error, la interfaz del mensaje de error se mantiene consistente</t>
  </si>
  <si>
    <t>O25 A la hora de completar un formulario, el sistema indica el tipo de información que se espera en cada uno de los campos</t>
  </si>
  <si>
    <t>O26 A la hora de completar un formulario, el sistema indica cuáles de sus campos son obligatorios</t>
  </si>
  <si>
    <t>O27 A la hora de completar un formulario, el sistema permite ingresar un tipo de información que difiere con el esperado en un campo (Ej: El sistema permite ingresar letras en un campo DNI)</t>
  </si>
  <si>
    <t>O28 A la hora de completar un formulario, existe información precargada en alguno de sus campos (Ej: El campo país posee una lista desplegable con los diferentes países)</t>
  </si>
  <si>
    <t>O29 En cada sección del sistema, se brinda una pequeña ayuda sobre las acciones que el usuario puede realizar</t>
  </si>
  <si>
    <t>O30 El sistema posee una sección de ayuda?(Ej: Manual de usuario)</t>
  </si>
  <si>
    <t>O31 El sistema posee una sección de preguntas frecuentes</t>
  </si>
  <si>
    <t>O32 Al utilizar la ayuda provista por el sistema, Se pudo resolver la inquietud exitosamente</t>
  </si>
  <si>
    <t>O33 El sistema provee un acceso rápido a la ayuda</t>
  </si>
  <si>
    <t>EFICIENCIA</t>
  </si>
  <si>
    <t xml:space="preserve"> Nivel de desempeño del software y la cantidad de recursos necesitados bajo condiciones establecidas</t>
  </si>
  <si>
    <t>Utilización de recurso</t>
  </si>
  <si>
    <t xml:space="preserve">MZ1 Evolución de las funcionalidades
</t>
  </si>
  <si>
    <t>DE 9</t>
  </si>
  <si>
    <t>Grupo Valiny</t>
  </si>
  <si>
    <t>C5 Caso de uso - Ver Informacion del usuario en el menú</t>
  </si>
  <si>
    <t>C6 Caso de uso: Docente - Ver estudiantes de su curso</t>
  </si>
  <si>
    <t>C7 Caso de uso: Docente - Cambiar registro del estudiante</t>
  </si>
  <si>
    <t xml:space="preserve">C8 Caso de uso: Docente - Ver los reportes de cursos </t>
  </si>
  <si>
    <t xml:space="preserve">C9 Caso de uso: Docente - Ver los reportes especificos </t>
  </si>
  <si>
    <t>C12 Caso de uso: Directivo - Ver todos los estudiantes por curso</t>
  </si>
  <si>
    <t>C13 Caso de uso: Directivo - Ver todos los reportes de los cursos</t>
  </si>
  <si>
    <t>C14 Caso de uso: Directivo -  Ver todos los reportes especificos</t>
  </si>
  <si>
    <t>C15 Caso de uso: SuperAdmin - Ver estudiantes de todos los cursos</t>
  </si>
  <si>
    <t>C16 Caso de uso: SuperAdmin - Crear Nuevo curso</t>
  </si>
  <si>
    <t xml:space="preserve">C17 Caso de uso: SuperAdmin - Actualizar curso </t>
  </si>
  <si>
    <t xml:space="preserve">C18 Caso de uso: SuperAdmin - Eliminar curso </t>
  </si>
  <si>
    <t>C19 Caso de uso: SuperAdmin - Crear Estudiante</t>
  </si>
  <si>
    <t>C20 Caso de uso: SuperAdmin - Cambiar registro del estudiante</t>
  </si>
  <si>
    <t xml:space="preserve">C5 Caso de uso - Ver el manual de usuario </t>
  </si>
  <si>
    <t>C10 Caso de uso: Orientador - Ver los reportes de cursos</t>
  </si>
  <si>
    <t>C11 Caso de uso: Orientador - Ver los reportes especificos</t>
  </si>
  <si>
    <t>C21 Caso de uso: SuperAdmin - Ver los reportes de cursos</t>
  </si>
  <si>
    <t>C22 Caso de uso: SuperAdmin - Ver los reportes espeficos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</si>
</sst>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scheme val="minor"/>
    </font>
    <font>
      <sz val="11"/>
      <color theme="1"/>
      <name val="Calibri"/>
    </font>
    <font>
      <b/>
      <sz val="22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u/>
      <sz val="14"/>
      <color theme="1"/>
      <name val="Arial"/>
    </font>
    <font>
      <i/>
      <sz val="12"/>
      <color theme="1"/>
      <name val="Arial"/>
    </font>
    <font>
      <b/>
      <sz val="13"/>
      <color theme="1"/>
      <name val="Arial"/>
    </font>
    <font>
      <sz val="13"/>
      <color theme="1"/>
      <name val="Arial"/>
    </font>
    <font>
      <b/>
      <sz val="13"/>
      <color theme="0"/>
      <name val="Arial"/>
    </font>
    <font>
      <sz val="13"/>
      <color theme="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name val="Calibri"/>
    </font>
    <font>
      <b/>
      <sz val="8"/>
      <color theme="1"/>
      <name val="Arial"/>
    </font>
    <font>
      <b/>
      <sz val="9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sz val="9"/>
      <color theme="1"/>
      <name val="Arial"/>
    </font>
    <font>
      <sz val="12"/>
      <color theme="1"/>
      <name val="Calibri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525252"/>
        <bgColor rgb="FF525252"/>
      </patternFill>
    </fill>
    <fill>
      <patternFill patternType="solid">
        <fgColor rgb="FFFFCC99"/>
        <bgColor rgb="FFFFCC99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D0CECE"/>
        <bgColor rgb="FFD0CECE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FFE598"/>
        <bgColor rgb="FFFFE598"/>
      </patternFill>
    </fill>
    <fill>
      <patternFill patternType="solid">
        <fgColor rgb="FFAEABAB"/>
        <bgColor rgb="FFAEABAB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left"/>
    </xf>
    <xf numFmtId="0" fontId="3" fillId="2" borderId="2" xfId="0" applyFont="1" applyFill="1" applyBorder="1"/>
    <xf numFmtId="0" fontId="4" fillId="2" borderId="2" xfId="0" applyFont="1" applyFill="1" applyBorder="1" applyAlignment="1">
      <alignment horizontal="center"/>
    </xf>
    <xf numFmtId="9" fontId="4" fillId="2" borderId="3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left"/>
    </xf>
    <xf numFmtId="0" fontId="3" fillId="2" borderId="5" xfId="0" applyFont="1" applyFill="1" applyBorder="1"/>
    <xf numFmtId="0" fontId="4" fillId="2" borderId="5" xfId="0" applyFont="1" applyFill="1" applyBorder="1" applyAlignment="1">
      <alignment horizontal="center"/>
    </xf>
    <xf numFmtId="9" fontId="4" fillId="2" borderId="6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left"/>
    </xf>
    <xf numFmtId="0" fontId="6" fillId="2" borderId="5" xfId="0" applyFont="1" applyFill="1" applyBorder="1" applyAlignment="1"/>
    <xf numFmtId="0" fontId="4" fillId="2" borderId="5" xfId="0" applyFont="1" applyFill="1" applyBorder="1"/>
    <xf numFmtId="0" fontId="3" fillId="2" borderId="5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/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/>
    </xf>
    <xf numFmtId="0" fontId="7" fillId="3" borderId="5" xfId="0" applyFont="1" applyFill="1" applyBorder="1" applyAlignment="1">
      <alignment horizontal="left"/>
    </xf>
    <xf numFmtId="0" fontId="8" fillId="3" borderId="5" xfId="0" applyFont="1" applyFill="1" applyBorder="1"/>
    <xf numFmtId="0" fontId="7" fillId="3" borderId="5" xfId="0" applyFont="1" applyFill="1" applyBorder="1"/>
    <xf numFmtId="1" fontId="7" fillId="3" borderId="5" xfId="0" applyNumberFormat="1" applyFont="1" applyFill="1" applyBorder="1"/>
    <xf numFmtId="9" fontId="7" fillId="3" borderId="6" xfId="0" applyNumberFormat="1" applyFont="1" applyFill="1" applyBorder="1"/>
    <xf numFmtId="0" fontId="8" fillId="2" borderId="4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vertical="center"/>
    </xf>
    <xf numFmtId="1" fontId="8" fillId="2" borderId="5" xfId="0" applyNumberFormat="1" applyFont="1" applyFill="1" applyBorder="1" applyAlignment="1">
      <alignment vertical="center"/>
    </xf>
    <xf numFmtId="9" fontId="8" fillId="2" borderId="6" xfId="0" applyNumberFormat="1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1" fontId="7" fillId="3" borderId="5" xfId="0" applyNumberFormat="1" applyFont="1" applyFill="1" applyBorder="1" applyAlignment="1">
      <alignment vertical="center"/>
    </xf>
    <xf numFmtId="9" fontId="7" fillId="3" borderId="6" xfId="0" applyNumberFormat="1" applyFont="1" applyFill="1" applyBorder="1" applyAlignment="1">
      <alignment vertical="center"/>
    </xf>
    <xf numFmtId="0" fontId="8" fillId="2" borderId="7" xfId="0" applyFont="1" applyFill="1" applyBorder="1" applyAlignment="1">
      <alignment horizontal="left"/>
    </xf>
    <xf numFmtId="0" fontId="8" fillId="2" borderId="8" xfId="0" applyFont="1" applyFill="1" applyBorder="1" applyAlignment="1">
      <alignment vertical="center"/>
    </xf>
    <xf numFmtId="1" fontId="8" fillId="2" borderId="8" xfId="0" applyNumberFormat="1" applyFont="1" applyFill="1" applyBorder="1" applyAlignment="1">
      <alignment vertical="center"/>
    </xf>
    <xf numFmtId="9" fontId="8" fillId="2" borderId="9" xfId="0" applyNumberFormat="1" applyFont="1" applyFill="1" applyBorder="1" applyAlignment="1">
      <alignment vertical="center"/>
    </xf>
    <xf numFmtId="0" fontId="9" fillId="4" borderId="10" xfId="0" applyFont="1" applyFill="1" applyBorder="1" applyAlignment="1">
      <alignment horizontal="left"/>
    </xf>
    <xf numFmtId="0" fontId="9" fillId="4" borderId="11" xfId="0" applyFont="1" applyFill="1" applyBorder="1" applyAlignment="1">
      <alignment vertical="center"/>
    </xf>
    <xf numFmtId="0" fontId="10" fillId="4" borderId="11" xfId="0" applyFont="1" applyFill="1" applyBorder="1" applyAlignment="1">
      <alignment vertical="center"/>
    </xf>
    <xf numFmtId="1" fontId="9" fillId="4" borderId="11" xfId="0" applyNumberFormat="1" applyFont="1" applyFill="1" applyBorder="1" applyAlignment="1">
      <alignment vertical="center"/>
    </xf>
    <xf numFmtId="9" fontId="9" fillId="4" borderId="12" xfId="0" applyNumberFormat="1" applyFont="1" applyFill="1" applyBorder="1" applyAlignment="1">
      <alignment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5" xfId="0" applyFont="1" applyFill="1" applyBorder="1"/>
    <xf numFmtId="0" fontId="12" fillId="5" borderId="5" xfId="0" applyFont="1" applyFill="1" applyBorder="1" applyAlignment="1">
      <alignment horizontal="left" vertical="center"/>
    </xf>
    <xf numFmtId="0" fontId="12" fillId="5" borderId="5" xfId="0" applyFont="1" applyFill="1" applyBorder="1"/>
    <xf numFmtId="0" fontId="11" fillId="5" borderId="5" xfId="0" applyFont="1" applyFill="1" applyBorder="1" applyAlignment="1">
      <alignment vertical="center"/>
    </xf>
    <xf numFmtId="0" fontId="12" fillId="5" borderId="5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 wrapText="1"/>
    </xf>
    <xf numFmtId="0" fontId="14" fillId="6" borderId="17" xfId="0" applyFont="1" applyFill="1" applyBorder="1" applyAlignment="1">
      <alignment horizontal="center" vertical="center" wrapText="1"/>
    </xf>
    <xf numFmtId="0" fontId="17" fillId="7" borderId="18" xfId="0" applyFont="1" applyFill="1" applyBorder="1" applyAlignment="1">
      <alignment vertical="center" wrapText="1"/>
    </xf>
    <xf numFmtId="1" fontId="17" fillId="7" borderId="19" xfId="0" applyNumberFormat="1" applyFont="1" applyFill="1" applyBorder="1" applyAlignment="1">
      <alignment horizontal="center" vertical="center" wrapText="1"/>
    </xf>
    <xf numFmtId="1" fontId="1" fillId="0" borderId="0" xfId="0" applyNumberFormat="1" applyFont="1"/>
    <xf numFmtId="0" fontId="17" fillId="7" borderId="18" xfId="0" applyFont="1" applyFill="1" applyBorder="1" applyAlignment="1">
      <alignment vertical="center" wrapText="1"/>
    </xf>
    <xf numFmtId="1" fontId="17" fillId="7" borderId="19" xfId="0" applyNumberFormat="1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/>
    </xf>
    <xf numFmtId="0" fontId="12" fillId="5" borderId="21" xfId="0" applyFont="1" applyFill="1" applyBorder="1"/>
    <xf numFmtId="0" fontId="16" fillId="5" borderId="15" xfId="0" applyFont="1" applyFill="1" applyBorder="1" applyAlignment="1">
      <alignment horizontal="right"/>
    </xf>
    <xf numFmtId="0" fontId="16" fillId="5" borderId="5" xfId="0" applyFont="1" applyFill="1" applyBorder="1" applyAlignment="1">
      <alignment horizontal="center"/>
    </xf>
    <xf numFmtId="1" fontId="16" fillId="5" borderId="5" xfId="0" applyNumberFormat="1" applyFont="1" applyFill="1" applyBorder="1" applyAlignment="1">
      <alignment horizontal="center"/>
    </xf>
    <xf numFmtId="0" fontId="11" fillId="5" borderId="5" xfId="0" applyFont="1" applyFill="1" applyBorder="1" applyAlignment="1">
      <alignment horizontal="center"/>
    </xf>
    <xf numFmtId="0" fontId="11" fillId="5" borderId="15" xfId="0" applyFont="1" applyFill="1" applyBorder="1" applyAlignment="1">
      <alignment horizontal="right"/>
    </xf>
    <xf numFmtId="10" fontId="11" fillId="5" borderId="5" xfId="0" applyNumberFormat="1" applyFont="1" applyFill="1" applyBorder="1"/>
    <xf numFmtId="0" fontId="12" fillId="5" borderId="5" xfId="0" applyFont="1" applyFill="1" applyBorder="1" applyAlignment="1">
      <alignment horizontal="right"/>
    </xf>
    <xf numFmtId="0" fontId="12" fillId="5" borderId="5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7" fillId="8" borderId="17" xfId="0" applyFont="1" applyFill="1" applyBorder="1" applyAlignment="1">
      <alignment vertical="center" wrapText="1"/>
    </xf>
    <xf numFmtId="1" fontId="18" fillId="8" borderId="17" xfId="0" applyNumberFormat="1" applyFont="1" applyFill="1" applyBorder="1" applyAlignment="1">
      <alignment horizontal="center" vertical="center" wrapText="1"/>
    </xf>
    <xf numFmtId="0" fontId="17" fillId="8" borderId="17" xfId="0" applyFont="1" applyFill="1" applyBorder="1" applyAlignment="1">
      <alignment vertical="center"/>
    </xf>
    <xf numFmtId="0" fontId="17" fillId="9" borderId="17" xfId="0" applyFont="1" applyFill="1" applyBorder="1" applyAlignment="1">
      <alignment horizontal="left" vertical="center"/>
    </xf>
    <xf numFmtId="0" fontId="18" fillId="9" borderId="17" xfId="0" applyFont="1" applyFill="1" applyBorder="1" applyAlignment="1">
      <alignment horizontal="center" vertical="center" wrapText="1"/>
    </xf>
    <xf numFmtId="0" fontId="17" fillId="9" borderId="17" xfId="0" applyFont="1" applyFill="1" applyBorder="1" applyAlignment="1">
      <alignment vertical="center" wrapText="1"/>
    </xf>
    <xf numFmtId="0" fontId="17" fillId="10" borderId="17" xfId="0" applyFont="1" applyFill="1" applyBorder="1" applyAlignment="1">
      <alignment vertical="center" wrapText="1"/>
    </xf>
    <xf numFmtId="1" fontId="18" fillId="10" borderId="17" xfId="0" applyNumberFormat="1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right"/>
    </xf>
    <xf numFmtId="0" fontId="16" fillId="5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/>
    </xf>
    <xf numFmtId="0" fontId="11" fillId="5" borderId="5" xfId="0" applyFont="1" applyFill="1" applyBorder="1" applyAlignment="1">
      <alignment horizontal="right"/>
    </xf>
    <xf numFmtId="10" fontId="11" fillId="5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5" borderId="5" xfId="0" applyFont="1" applyFill="1" applyBorder="1" applyAlignment="1">
      <alignment horizontal="left"/>
    </xf>
    <xf numFmtId="0" fontId="17" fillId="11" borderId="17" xfId="0" applyFont="1" applyFill="1" applyBorder="1" applyAlignment="1">
      <alignment vertical="center" wrapText="1"/>
    </xf>
    <xf numFmtId="1" fontId="17" fillId="11" borderId="17" xfId="0" applyNumberFormat="1" applyFont="1" applyFill="1" applyBorder="1" applyAlignment="1">
      <alignment horizontal="center" vertical="center" wrapText="1"/>
    </xf>
    <xf numFmtId="0" fontId="17" fillId="12" borderId="17" xfId="0" applyFont="1" applyFill="1" applyBorder="1" applyAlignment="1">
      <alignment vertical="center" wrapText="1"/>
    </xf>
    <xf numFmtId="1" fontId="17" fillId="12" borderId="17" xfId="0" applyNumberFormat="1" applyFont="1" applyFill="1" applyBorder="1" applyAlignment="1">
      <alignment horizontal="center" vertical="center" wrapText="1"/>
    </xf>
    <xf numFmtId="1" fontId="17" fillId="12" borderId="17" xfId="0" applyNumberFormat="1" applyFont="1" applyFill="1" applyBorder="1" applyAlignment="1">
      <alignment horizontal="center" vertical="center" wrapText="1"/>
    </xf>
    <xf numFmtId="0" fontId="17" fillId="13" borderId="17" xfId="0" applyFont="1" applyFill="1" applyBorder="1" applyAlignment="1">
      <alignment vertical="center" wrapText="1"/>
    </xf>
    <xf numFmtId="1" fontId="17" fillId="13" borderId="17" xfId="0" applyNumberFormat="1" applyFont="1" applyFill="1" applyBorder="1" applyAlignment="1">
      <alignment horizontal="center" vertical="center" wrapText="1"/>
    </xf>
    <xf numFmtId="1" fontId="17" fillId="13" borderId="17" xfId="0" applyNumberFormat="1" applyFont="1" applyFill="1" applyBorder="1" applyAlignment="1">
      <alignment horizontal="center" vertical="center" wrapText="1"/>
    </xf>
    <xf numFmtId="0" fontId="14" fillId="6" borderId="19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7" fillId="14" borderId="23" xfId="0" applyFont="1" applyFill="1" applyBorder="1" applyAlignment="1">
      <alignment vertical="center" wrapText="1"/>
    </xf>
    <xf numFmtId="1" fontId="17" fillId="14" borderId="17" xfId="0" applyNumberFormat="1" applyFont="1" applyFill="1" applyBorder="1" applyAlignment="1">
      <alignment horizontal="center" vertical="center" wrapText="1"/>
    </xf>
    <xf numFmtId="1" fontId="17" fillId="14" borderId="17" xfId="0" applyNumberFormat="1" applyFont="1" applyFill="1" applyBorder="1" applyAlignment="1">
      <alignment horizontal="center" vertical="center" wrapText="1"/>
    </xf>
    <xf numFmtId="0" fontId="15" fillId="6" borderId="19" xfId="0" applyFont="1" applyFill="1" applyBorder="1" applyAlignment="1">
      <alignment horizontal="center" vertical="center" wrapText="1"/>
    </xf>
    <xf numFmtId="0" fontId="14" fillId="6" borderId="19" xfId="0" applyFont="1" applyFill="1" applyBorder="1" applyAlignment="1">
      <alignment horizontal="center" vertical="center" wrapText="1"/>
    </xf>
    <xf numFmtId="0" fontId="17" fillId="7" borderId="17" xfId="0" applyFont="1" applyFill="1" applyBorder="1"/>
    <xf numFmtId="0" fontId="17" fillId="7" borderId="17" xfId="0" applyFont="1" applyFill="1" applyBorder="1" applyAlignment="1">
      <alignment horizontal="center" vertical="center"/>
    </xf>
    <xf numFmtId="0" fontId="17" fillId="7" borderId="17" xfId="0" applyFont="1" applyFill="1" applyBorder="1" applyAlignment="1">
      <alignment horizontal="center" vertical="center"/>
    </xf>
    <xf numFmtId="0" fontId="17" fillId="11" borderId="23" xfId="0" applyFont="1" applyFill="1" applyBorder="1" applyAlignment="1">
      <alignment vertical="center" wrapText="1"/>
    </xf>
    <xf numFmtId="1" fontId="17" fillId="11" borderId="17" xfId="0" applyNumberFormat="1" applyFont="1" applyFill="1" applyBorder="1" applyAlignment="1">
      <alignment horizontal="center" vertical="center" wrapText="1"/>
    </xf>
    <xf numFmtId="0" fontId="17" fillId="11" borderId="17" xfId="0" applyFont="1" applyFill="1" applyBorder="1" applyAlignment="1">
      <alignment horizontal="center" vertical="center" wrapText="1"/>
    </xf>
    <xf numFmtId="0" fontId="17" fillId="11" borderId="17" xfId="0" applyFont="1" applyFill="1" applyBorder="1" applyAlignment="1">
      <alignment horizontal="center" vertical="center" wrapText="1"/>
    </xf>
    <xf numFmtId="1" fontId="17" fillId="10" borderId="17" xfId="0" applyNumberFormat="1" applyFont="1" applyFill="1" applyBorder="1" applyAlignment="1">
      <alignment horizontal="center" vertical="center" wrapText="1"/>
    </xf>
    <xf numFmtId="1" fontId="17" fillId="10" borderId="17" xfId="0" applyNumberFormat="1" applyFont="1" applyFill="1" applyBorder="1" applyAlignment="1">
      <alignment horizontal="center" vertical="center" wrapText="1"/>
    </xf>
    <xf numFmtId="0" fontId="17" fillId="8" borderId="17" xfId="0" applyFont="1" applyFill="1" applyBorder="1" applyAlignment="1">
      <alignment horizontal="left" vertical="top"/>
    </xf>
    <xf numFmtId="1" fontId="17" fillId="8" borderId="17" xfId="0" applyNumberFormat="1" applyFont="1" applyFill="1" applyBorder="1" applyAlignment="1">
      <alignment vertical="center" wrapText="1"/>
    </xf>
    <xf numFmtId="0" fontId="17" fillId="5" borderId="5" xfId="0" applyFont="1" applyFill="1" applyBorder="1"/>
    <xf numFmtId="0" fontId="19" fillId="0" borderId="0" xfId="0" applyFont="1"/>
    <xf numFmtId="0" fontId="12" fillId="5" borderId="13" xfId="0" applyFont="1" applyFill="1" applyBorder="1" applyAlignment="1">
      <alignment horizontal="left" wrapText="1"/>
    </xf>
    <xf numFmtId="0" fontId="13" fillId="0" borderId="14" xfId="0" applyFont="1" applyBorder="1"/>
    <xf numFmtId="0" fontId="13" fillId="0" borderId="15" xfId="0" applyFont="1" applyBorder="1"/>
    <xf numFmtId="0" fontId="17" fillId="7" borderId="16" xfId="0" applyFont="1" applyFill="1" applyBorder="1" applyAlignment="1">
      <alignment horizontal="center" vertical="center" wrapText="1"/>
    </xf>
    <xf numFmtId="0" fontId="13" fillId="0" borderId="20" xfId="0" applyFont="1" applyBorder="1"/>
    <xf numFmtId="0" fontId="16" fillId="7" borderId="16" xfId="0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horizontal="center" vertical="center" wrapText="1"/>
    </xf>
    <xf numFmtId="0" fontId="13" fillId="0" borderId="22" xfId="0" applyFont="1" applyBorder="1"/>
    <xf numFmtId="0" fontId="17" fillId="8" borderId="16" xfId="0" applyFont="1" applyFill="1" applyBorder="1" applyAlignment="1">
      <alignment horizontal="center" vertical="center" wrapText="1"/>
    </xf>
    <xf numFmtId="0" fontId="11" fillId="9" borderId="16" xfId="0" applyFont="1" applyFill="1" applyBorder="1" applyAlignment="1">
      <alignment horizontal="center" vertical="center" wrapText="1"/>
    </xf>
    <xf numFmtId="0" fontId="17" fillId="9" borderId="16" xfId="0" applyFont="1" applyFill="1" applyBorder="1" applyAlignment="1">
      <alignment horizontal="center" vertical="center" wrapText="1"/>
    </xf>
    <xf numFmtId="0" fontId="11" fillId="10" borderId="16" xfId="0" applyFont="1" applyFill="1" applyBorder="1" applyAlignment="1">
      <alignment horizontal="center" vertical="center" wrapText="1"/>
    </xf>
    <xf numFmtId="0" fontId="17" fillId="10" borderId="16" xfId="0" applyFont="1" applyFill="1" applyBorder="1" applyAlignment="1">
      <alignment horizontal="center" vertical="center" wrapText="1"/>
    </xf>
    <xf numFmtId="0" fontId="16" fillId="11" borderId="16" xfId="0" applyFont="1" applyFill="1" applyBorder="1" applyAlignment="1">
      <alignment horizontal="center" vertical="center" wrapText="1"/>
    </xf>
    <xf numFmtId="0" fontId="17" fillId="11" borderId="16" xfId="0" applyFont="1" applyFill="1" applyBorder="1" applyAlignment="1">
      <alignment horizontal="center" vertical="center" wrapText="1"/>
    </xf>
    <xf numFmtId="0" fontId="16" fillId="12" borderId="16" xfId="0" applyFont="1" applyFill="1" applyBorder="1" applyAlignment="1">
      <alignment horizontal="center" vertical="center" wrapText="1"/>
    </xf>
    <xf numFmtId="0" fontId="17" fillId="12" borderId="16" xfId="0" applyFont="1" applyFill="1" applyBorder="1" applyAlignment="1">
      <alignment horizontal="center" vertical="center" wrapText="1"/>
    </xf>
    <xf numFmtId="0" fontId="16" fillId="13" borderId="16" xfId="0" applyFont="1" applyFill="1" applyBorder="1" applyAlignment="1">
      <alignment horizontal="center" vertical="center" wrapText="1"/>
    </xf>
    <xf numFmtId="0" fontId="17" fillId="13" borderId="16" xfId="0" applyFont="1" applyFill="1" applyBorder="1" applyAlignment="1">
      <alignment horizontal="center" vertical="center" wrapText="1"/>
    </xf>
    <xf numFmtId="0" fontId="16" fillId="14" borderId="16" xfId="0" applyFont="1" applyFill="1" applyBorder="1" applyAlignment="1">
      <alignment horizontal="center" vertical="center" wrapText="1"/>
    </xf>
    <xf numFmtId="0" fontId="17" fillId="14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6" fillId="10" borderId="16" xfId="0" applyFont="1" applyFill="1" applyBorder="1" applyAlignment="1">
      <alignment horizontal="center" vertical="center" wrapText="1"/>
    </xf>
    <xf numFmtId="0" fontId="16" fillId="8" borderId="16" xfId="0" applyFont="1" applyFill="1" applyBorder="1" applyAlignment="1">
      <alignment horizontal="center" vertical="center" wrapText="1"/>
    </xf>
    <xf numFmtId="0" fontId="13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opLeftCell="C1" workbookViewId="0">
      <selection activeCell="G27" sqref="G27"/>
    </sheetView>
  </sheetViews>
  <sheetFormatPr baseColWidth="10" defaultColWidth="14.42578125" defaultRowHeight="15" customHeight="1"/>
  <cols>
    <col min="1" max="2" width="10.7109375" customWidth="1"/>
    <col min="3" max="3" width="44.42578125" customWidth="1"/>
    <col min="4" max="4" width="4.85546875" customWidth="1"/>
    <col min="5" max="5" width="4.5703125" customWidth="1"/>
    <col min="6" max="6" width="34.42578125" customWidth="1"/>
    <col min="7" max="7" width="37.42578125" customWidth="1"/>
    <col min="8" max="8" width="41.28515625" customWidth="1"/>
    <col min="9" max="9" width="32.85546875" customWidth="1"/>
    <col min="10" max="26" width="10.7109375" customWidth="1"/>
  </cols>
  <sheetData>
    <row r="1" spans="2:9">
      <c r="B1" s="1"/>
      <c r="C1" s="1"/>
      <c r="D1" s="1"/>
      <c r="E1" s="1"/>
      <c r="F1" s="1"/>
      <c r="G1" s="1"/>
      <c r="H1" s="1"/>
      <c r="I1" s="1"/>
    </row>
    <row r="2" spans="2:9" ht="27.75">
      <c r="B2" s="2" t="s">
        <v>0</v>
      </c>
      <c r="C2" s="3"/>
      <c r="D2" s="3"/>
      <c r="E2" s="3"/>
      <c r="F2" s="3"/>
      <c r="G2" s="3"/>
      <c r="H2" s="4" t="s">
        <v>1</v>
      </c>
      <c r="I2" s="5">
        <f>51%</f>
        <v>0.51</v>
      </c>
    </row>
    <row r="3" spans="2:9" ht="18">
      <c r="B3" s="6"/>
      <c r="C3" s="7"/>
      <c r="D3" s="7"/>
      <c r="E3" s="7"/>
      <c r="F3" s="7"/>
      <c r="G3" s="7"/>
      <c r="H3" s="8"/>
      <c r="I3" s="9"/>
    </row>
    <row r="4" spans="2:9" ht="18">
      <c r="B4" s="10" t="s">
        <v>2</v>
      </c>
      <c r="C4" s="11" t="s">
        <v>161</v>
      </c>
      <c r="D4" s="12"/>
      <c r="E4" s="13"/>
      <c r="F4" s="7"/>
      <c r="G4" s="7"/>
      <c r="H4" s="8" t="s">
        <v>3</v>
      </c>
      <c r="I4" s="9">
        <f>I24</f>
        <v>0.9285714285714286</v>
      </c>
    </row>
    <row r="5" spans="2:9" ht="18">
      <c r="B5" s="14"/>
      <c r="C5" s="7"/>
      <c r="D5" s="7"/>
      <c r="E5" s="7"/>
      <c r="F5" s="7"/>
      <c r="G5" s="7"/>
      <c r="H5" s="7"/>
      <c r="I5" s="15"/>
    </row>
    <row r="6" spans="2:9" ht="16.5">
      <c r="B6" s="16" t="s">
        <v>4</v>
      </c>
      <c r="C6" s="17" t="s">
        <v>5</v>
      </c>
      <c r="D6" s="17"/>
      <c r="E6" s="17"/>
      <c r="F6" s="17" t="s">
        <v>6</v>
      </c>
      <c r="G6" s="17" t="s">
        <v>7</v>
      </c>
      <c r="H6" s="17" t="s">
        <v>8</v>
      </c>
      <c r="I6" s="18" t="s">
        <v>9</v>
      </c>
    </row>
    <row r="7" spans="2:9" ht="16.5">
      <c r="B7" s="19">
        <v>1</v>
      </c>
      <c r="C7" s="20" t="s">
        <v>10</v>
      </c>
      <c r="D7" s="21"/>
      <c r="E7" s="21"/>
      <c r="F7" s="21"/>
      <c r="G7" s="22">
        <f>DISPONIBILIDAD!D28</f>
        <v>44</v>
      </c>
      <c r="H7" s="23">
        <f>DISPONIBILIDAD!E28</f>
        <v>44</v>
      </c>
      <c r="I7" s="24">
        <f>DISPONIBILIDAD!D29</f>
        <v>1</v>
      </c>
    </row>
    <row r="8" spans="2:9" ht="16.5">
      <c r="B8" s="25"/>
      <c r="C8" s="26" t="s">
        <v>11</v>
      </c>
      <c r="D8" s="27"/>
      <c r="E8" s="27"/>
      <c r="F8" s="27" t="s">
        <v>11</v>
      </c>
      <c r="G8" s="27">
        <f>DISPONIBILIDAD!D28</f>
        <v>44</v>
      </c>
      <c r="H8" s="28">
        <f>DISPONIBILIDAD!E28</f>
        <v>44</v>
      </c>
      <c r="I8" s="29">
        <f>DISPONIBILIDAD!D29</f>
        <v>1</v>
      </c>
    </row>
    <row r="9" spans="2:9" ht="16.5">
      <c r="B9" s="19">
        <v>2</v>
      </c>
      <c r="C9" s="30" t="s">
        <v>12</v>
      </c>
      <c r="D9" s="31"/>
      <c r="E9" s="31"/>
      <c r="F9" s="31"/>
      <c r="G9" s="32">
        <f>INTEROPERABILIDAD!D18</f>
        <v>26</v>
      </c>
      <c r="H9" s="32">
        <f>INTEROPERABILIDAD!E18</f>
        <v>26</v>
      </c>
      <c r="I9" s="33">
        <f>INTEROPERABILIDAD!D19</f>
        <v>1</v>
      </c>
    </row>
    <row r="10" spans="2:9" ht="16.5">
      <c r="B10" s="25"/>
      <c r="C10" s="27" t="s">
        <v>13</v>
      </c>
      <c r="D10" s="27"/>
      <c r="E10" s="27"/>
      <c r="F10" s="27" t="s">
        <v>13</v>
      </c>
      <c r="G10" s="28">
        <f>SUM(INTEROPERABILIDAD!E5:E9)</f>
        <v>10</v>
      </c>
      <c r="H10" s="28">
        <f>SUM(INTEROPERABILIDAD!D5:D9)</f>
        <v>10</v>
      </c>
      <c r="I10" s="29">
        <f>G10*1/H9</f>
        <v>0.38461538461538464</v>
      </c>
    </row>
    <row r="11" spans="2:9" ht="16.5">
      <c r="B11" s="25"/>
      <c r="C11" s="27" t="s">
        <v>14</v>
      </c>
      <c r="D11" s="27"/>
      <c r="E11" s="27"/>
      <c r="F11" s="27" t="s">
        <v>14</v>
      </c>
      <c r="G11" s="28">
        <f>SUM(INTEROPERABILIDAD!D10:D13)</f>
        <v>8</v>
      </c>
      <c r="H11" s="28">
        <f>SUM(INTEROPERABILIDAD!E10:E13)</f>
        <v>8</v>
      </c>
      <c r="I11" s="29">
        <f>G11*1/H9</f>
        <v>0.30769230769230771</v>
      </c>
    </row>
    <row r="12" spans="2:9" ht="16.5">
      <c r="B12" s="25"/>
      <c r="C12" s="27" t="s">
        <v>15</v>
      </c>
      <c r="D12" s="27"/>
      <c r="E12" s="27"/>
      <c r="F12" s="27" t="s">
        <v>15</v>
      </c>
      <c r="G12" s="28">
        <f>SUM(INTEROPERABILIDAD!D14:D17)</f>
        <v>8</v>
      </c>
      <c r="H12" s="28">
        <f>SUM(INTEROPERABILIDAD!E14:E17)</f>
        <v>8</v>
      </c>
      <c r="I12" s="29">
        <f>G12*1/H9</f>
        <v>0.30769230769230771</v>
      </c>
    </row>
    <row r="13" spans="2:9" ht="16.5">
      <c r="B13" s="19">
        <v>3</v>
      </c>
      <c r="C13" s="30" t="s">
        <v>16</v>
      </c>
      <c r="D13" s="31"/>
      <c r="E13" s="31"/>
      <c r="F13" s="31"/>
      <c r="G13" s="32">
        <f>MODIFICABILIDAD!D10</f>
        <v>10</v>
      </c>
      <c r="H13" s="32">
        <f>MODIFICABILIDAD!E10</f>
        <v>10</v>
      </c>
      <c r="I13" s="33">
        <f>MODIFICABILIDAD!D11</f>
        <v>1</v>
      </c>
    </row>
    <row r="14" spans="2:9" ht="16.5">
      <c r="B14" s="25"/>
      <c r="C14" s="27" t="s">
        <v>17</v>
      </c>
      <c r="D14" s="27"/>
      <c r="E14" s="27"/>
      <c r="F14" s="27" t="s">
        <v>17</v>
      </c>
      <c r="G14" s="28">
        <f>MODIFICABILIDAD!D10</f>
        <v>10</v>
      </c>
      <c r="H14" s="28">
        <f>MODIFICABILIDAD!E10</f>
        <v>10</v>
      </c>
      <c r="I14" s="29">
        <f>MODIFICABILIDAD!D11</f>
        <v>1</v>
      </c>
    </row>
    <row r="15" spans="2:9" ht="16.5">
      <c r="B15" s="19">
        <v>4</v>
      </c>
      <c r="C15" s="30" t="s">
        <v>18</v>
      </c>
      <c r="D15" s="31"/>
      <c r="E15" s="31"/>
      <c r="F15" s="31"/>
      <c r="G15" s="32">
        <f>RENDIMIENTO!D12</f>
        <v>12</v>
      </c>
      <c r="H15" s="32">
        <f>RENDIMIENTO!E12</f>
        <v>14</v>
      </c>
      <c r="I15" s="33">
        <f>RENDIMIENTO!D13</f>
        <v>0.8571428571428571</v>
      </c>
    </row>
    <row r="16" spans="2:9" ht="16.5">
      <c r="B16" s="25"/>
      <c r="C16" s="27" t="s">
        <v>18</v>
      </c>
      <c r="D16" s="27"/>
      <c r="E16" s="27"/>
      <c r="F16" s="27" t="s">
        <v>18</v>
      </c>
      <c r="G16" s="28">
        <f>RENDIMIENTO!D12</f>
        <v>12</v>
      </c>
      <c r="H16" s="28">
        <f>RENDIMIENTO!E12</f>
        <v>14</v>
      </c>
      <c r="I16" s="29">
        <f>RENDIMIENTO!D13</f>
        <v>0.8571428571428571</v>
      </c>
    </row>
    <row r="17" spans="1:26" ht="16.5">
      <c r="B17" s="19">
        <v>5</v>
      </c>
      <c r="C17" s="30" t="s">
        <v>19</v>
      </c>
      <c r="D17" s="31"/>
      <c r="E17" s="31"/>
      <c r="F17" s="31"/>
      <c r="G17" s="30">
        <f>SEGURIDAD!D19</f>
        <v>25</v>
      </c>
      <c r="H17" s="32">
        <f>SEGURIDAD!E19</f>
        <v>28</v>
      </c>
      <c r="I17" s="33">
        <f>SEGURIDAD!D20</f>
        <v>0.8928571428571429</v>
      </c>
    </row>
    <row r="18" spans="1:26" ht="16.5">
      <c r="B18" s="25"/>
      <c r="C18" s="27" t="s">
        <v>19</v>
      </c>
      <c r="D18" s="27"/>
      <c r="E18" s="27"/>
      <c r="F18" s="27" t="s">
        <v>19</v>
      </c>
      <c r="G18" s="27">
        <f>SEGURIDAD!D19</f>
        <v>25</v>
      </c>
      <c r="H18" s="28">
        <f>SEGURIDAD!E19</f>
        <v>28</v>
      </c>
      <c r="I18" s="29">
        <f>SEGURIDAD!D20</f>
        <v>0.8928571428571429</v>
      </c>
    </row>
    <row r="19" spans="1:26" ht="16.5">
      <c r="B19" s="19">
        <v>6</v>
      </c>
      <c r="C19" s="30" t="s">
        <v>20</v>
      </c>
      <c r="D19" s="31"/>
      <c r="E19" s="31"/>
      <c r="F19" s="31"/>
      <c r="G19" s="30">
        <f>TESTEABILIDAD!D9</f>
        <v>8</v>
      </c>
      <c r="H19" s="32">
        <f>TESTEABILIDAD!E9</f>
        <v>8</v>
      </c>
      <c r="I19" s="33">
        <f>TESTEABILIDAD!D10</f>
        <v>1</v>
      </c>
    </row>
    <row r="20" spans="1:26" ht="16.5">
      <c r="B20" s="25"/>
      <c r="C20" s="27" t="s">
        <v>21</v>
      </c>
      <c r="D20" s="27"/>
      <c r="E20" s="27"/>
      <c r="F20" s="27" t="s">
        <v>21</v>
      </c>
      <c r="G20" s="27">
        <f>TESTEABILIDAD!D9</f>
        <v>8</v>
      </c>
      <c r="H20" s="28">
        <f>TESTEABILIDAD!E9</f>
        <v>8</v>
      </c>
      <c r="I20" s="29">
        <f>TESTEABILIDAD!D10</f>
        <v>1</v>
      </c>
      <c r="M20" s="1"/>
    </row>
    <row r="21" spans="1:26" ht="16.5">
      <c r="B21" s="19">
        <v>7</v>
      </c>
      <c r="C21" s="30" t="s">
        <v>22</v>
      </c>
      <c r="D21" s="31"/>
      <c r="E21" s="31"/>
      <c r="F21" s="31"/>
      <c r="G21" s="30">
        <f>USABILIDAD!D38</f>
        <v>57</v>
      </c>
      <c r="H21" s="32">
        <f>USABILIDAD!E38</f>
        <v>66</v>
      </c>
      <c r="I21" s="33">
        <f>USABILIDAD!D39</f>
        <v>0.86363636363636365</v>
      </c>
    </row>
    <row r="22" spans="1:26" ht="16.5">
      <c r="A22" s="1"/>
      <c r="B22" s="34"/>
      <c r="C22" s="35" t="s">
        <v>23</v>
      </c>
      <c r="D22" s="35"/>
      <c r="E22" s="35"/>
      <c r="F22" s="35" t="s">
        <v>23</v>
      </c>
      <c r="G22" s="35">
        <f>USABILIDAD!D38</f>
        <v>57</v>
      </c>
      <c r="H22" s="36">
        <f>USABILIDAD!E38</f>
        <v>66</v>
      </c>
      <c r="I22" s="37">
        <f>USABILIDAD!D39</f>
        <v>0.86363636363636365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>
      <c r="B24" s="38"/>
      <c r="C24" s="39" t="s">
        <v>24</v>
      </c>
      <c r="D24" s="40"/>
      <c r="E24" s="40"/>
      <c r="F24" s="40"/>
      <c r="G24" s="39">
        <f t="shared" ref="G24:H24" si="0">SUM(G7:G22)</f>
        <v>364</v>
      </c>
      <c r="H24" s="41">
        <f t="shared" si="0"/>
        <v>392</v>
      </c>
      <c r="I24" s="42">
        <f>G24*1/H24</f>
        <v>0.9285714285714286</v>
      </c>
    </row>
    <row r="28" spans="1:26" ht="15.75" customHeight="1"/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7" customWidth="1"/>
    <col min="2" max="2" width="30.7109375" customWidth="1"/>
    <col min="3" max="3" width="39.5703125" customWidth="1"/>
    <col min="4" max="4" width="10.7109375" customWidth="1"/>
    <col min="5" max="5" width="24.7109375" customWidth="1"/>
    <col min="6" max="26" width="10.7109375" customWidth="1"/>
  </cols>
  <sheetData>
    <row r="1" spans="1:26">
      <c r="A1" s="43">
        <v>4</v>
      </c>
      <c r="B1" s="44" t="s">
        <v>156</v>
      </c>
      <c r="C1" s="45"/>
      <c r="D1" s="45"/>
      <c r="E1" s="46"/>
    </row>
    <row r="2" spans="1:26">
      <c r="A2" s="43"/>
      <c r="B2" s="46" t="s">
        <v>157</v>
      </c>
      <c r="C2" s="45"/>
      <c r="D2" s="45"/>
      <c r="E2" s="46"/>
    </row>
    <row r="3" spans="1:26">
      <c r="A3" s="46"/>
      <c r="B3" s="47"/>
      <c r="C3" s="48"/>
      <c r="D3" s="47"/>
      <c r="E3" s="46"/>
    </row>
    <row r="4" spans="1:26" ht="24">
      <c r="A4" s="68" t="s">
        <v>27</v>
      </c>
      <c r="B4" s="69" t="s">
        <v>28</v>
      </c>
      <c r="C4" s="51" t="s">
        <v>29</v>
      </c>
      <c r="D4" s="52" t="s">
        <v>30</v>
      </c>
      <c r="E4" s="46"/>
    </row>
    <row r="5" spans="1:26" ht="15" customHeight="1">
      <c r="A5" s="139" t="s">
        <v>88</v>
      </c>
      <c r="B5" s="123" t="s">
        <v>158</v>
      </c>
      <c r="C5" s="111" t="s">
        <v>159</v>
      </c>
      <c r="D5" s="112">
        <v>3</v>
      </c>
      <c r="E5" s="113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</row>
    <row r="6" spans="1:26" ht="30">
      <c r="A6" s="119"/>
      <c r="B6" s="119"/>
      <c r="C6" s="70" t="s">
        <v>47</v>
      </c>
      <c r="D6" s="112">
        <v>3</v>
      </c>
      <c r="E6" s="113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</row>
    <row r="7" spans="1:26" ht="15.75">
      <c r="A7" s="122"/>
      <c r="B7" s="122"/>
      <c r="C7" s="70" t="s">
        <v>48</v>
      </c>
      <c r="D7" s="112">
        <v>2</v>
      </c>
      <c r="E7" s="113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ht="15.75">
      <c r="A8" s="78"/>
      <c r="B8" s="79"/>
      <c r="C8" s="80" t="s">
        <v>37</v>
      </c>
      <c r="D8" s="61">
        <f>SUM(D2:D7)</f>
        <v>8</v>
      </c>
      <c r="E8" s="82" t="s">
        <v>160</v>
      </c>
    </row>
    <row r="9" spans="1:26">
      <c r="A9" s="63"/>
      <c r="B9" s="46"/>
      <c r="C9" s="83" t="s">
        <v>38</v>
      </c>
      <c r="D9" s="65">
        <f>(D8*1)/9</f>
        <v>0.88888888888888884</v>
      </c>
      <c r="E9" s="46"/>
    </row>
    <row r="10" spans="1:26">
      <c r="A10" s="63"/>
      <c r="B10" s="46"/>
      <c r="C10" s="83"/>
      <c r="D10" s="65"/>
      <c r="E10" s="46"/>
    </row>
    <row r="11" spans="1:26">
      <c r="A11" s="63"/>
      <c r="B11" s="46"/>
      <c r="C11" s="83"/>
      <c r="D11" s="65"/>
      <c r="E11" s="46"/>
    </row>
    <row r="12" spans="1:26">
      <c r="A12" s="63"/>
      <c r="B12" s="46"/>
      <c r="C12" s="66" t="s">
        <v>39</v>
      </c>
      <c r="D12" s="46">
        <v>0</v>
      </c>
      <c r="E12" s="46" t="s">
        <v>60</v>
      </c>
    </row>
    <row r="13" spans="1:26">
      <c r="A13" s="63"/>
      <c r="B13" s="46"/>
      <c r="C13" s="46"/>
      <c r="D13" s="46">
        <v>1</v>
      </c>
      <c r="E13" s="46" t="s">
        <v>61</v>
      </c>
    </row>
    <row r="14" spans="1:26">
      <c r="A14" s="63"/>
      <c r="B14" s="46"/>
      <c r="C14" s="46"/>
      <c r="D14" s="46">
        <v>2</v>
      </c>
      <c r="E14" s="46" t="s">
        <v>62</v>
      </c>
    </row>
    <row r="15" spans="1:26">
      <c r="A15" s="63"/>
      <c r="B15" s="46"/>
      <c r="C15" s="46"/>
      <c r="D15" s="46">
        <v>3</v>
      </c>
      <c r="E15" s="46" t="s">
        <v>63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5:A7"/>
    <mergeCell ref="B5:B7"/>
  </mergeCells>
  <dataValidations count="1">
    <dataValidation type="decimal" allowBlank="1" showInputMessage="1" showErrorMessage="1" prompt="ERROR ENTRADA DE DATOS - Recuerde al valor minimo es 0 y el maximo es 3" sqref="D5:D7">
      <formula1>0</formula1>
      <formula2>3</formula2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8"/>
  <sheetViews>
    <sheetView tabSelected="1" topLeftCell="A10" workbookViewId="0">
      <selection activeCell="A23" sqref="A23"/>
    </sheetView>
  </sheetViews>
  <sheetFormatPr baseColWidth="10" defaultColWidth="14.42578125" defaultRowHeight="15" customHeight="1"/>
  <cols>
    <col min="1" max="1" width="7" customWidth="1"/>
    <col min="2" max="2" width="16.28515625" customWidth="1"/>
    <col min="3" max="3" width="102.42578125" customWidth="1"/>
    <col min="4" max="4" width="8" customWidth="1"/>
    <col min="5" max="5" width="31" customWidth="1"/>
    <col min="6" max="26" width="10.7109375" customWidth="1"/>
  </cols>
  <sheetData>
    <row r="1" spans="1:6">
      <c r="A1" s="43">
        <v>1</v>
      </c>
      <c r="B1" s="44" t="s">
        <v>25</v>
      </c>
      <c r="C1" s="45"/>
      <c r="D1" s="45"/>
      <c r="E1" s="46"/>
    </row>
    <row r="2" spans="1:6" ht="33" customHeight="1">
      <c r="A2" s="43"/>
      <c r="B2" s="115" t="s">
        <v>26</v>
      </c>
      <c r="C2" s="116"/>
      <c r="D2" s="116"/>
      <c r="E2" s="117"/>
    </row>
    <row r="3" spans="1:6">
      <c r="A3" s="46"/>
      <c r="B3" s="47"/>
      <c r="C3" s="48"/>
      <c r="D3" s="47"/>
      <c r="E3" s="46"/>
    </row>
    <row r="4" spans="1:6" ht="24">
      <c r="A4" s="49" t="s">
        <v>27</v>
      </c>
      <c r="B4" s="50" t="s">
        <v>28</v>
      </c>
      <c r="C4" s="51" t="s">
        <v>29</v>
      </c>
      <c r="D4" s="52" t="s">
        <v>30</v>
      </c>
      <c r="E4" s="52" t="s">
        <v>31</v>
      </c>
    </row>
    <row r="5" spans="1:6" ht="15" customHeight="1">
      <c r="A5" s="120" t="s">
        <v>32</v>
      </c>
      <c r="B5" s="118" t="s">
        <v>11</v>
      </c>
      <c r="C5" s="53" t="s">
        <v>33</v>
      </c>
      <c r="D5" s="54">
        <v>2</v>
      </c>
      <c r="E5" s="54">
        <v>2</v>
      </c>
    </row>
    <row r="6" spans="1:6" ht="15" customHeight="1">
      <c r="A6" s="119"/>
      <c r="B6" s="119"/>
      <c r="C6" s="53" t="s">
        <v>34</v>
      </c>
      <c r="D6" s="54">
        <v>2</v>
      </c>
      <c r="E6" s="54">
        <v>2</v>
      </c>
    </row>
    <row r="7" spans="1:6">
      <c r="A7" s="119"/>
      <c r="B7" s="119"/>
      <c r="C7" s="53" t="s">
        <v>35</v>
      </c>
      <c r="D7" s="54">
        <v>2</v>
      </c>
      <c r="E7" s="54">
        <v>2</v>
      </c>
      <c r="F7" s="55"/>
    </row>
    <row r="8" spans="1:6">
      <c r="A8" s="119"/>
      <c r="B8" s="119"/>
      <c r="C8" s="53" t="s">
        <v>36</v>
      </c>
      <c r="D8" s="54">
        <v>2</v>
      </c>
      <c r="E8" s="54">
        <v>2</v>
      </c>
    </row>
    <row r="9" spans="1:6">
      <c r="A9" s="119"/>
      <c r="B9" s="119"/>
      <c r="C9" s="56" t="s">
        <v>162</v>
      </c>
      <c r="D9" s="54">
        <v>2</v>
      </c>
      <c r="E9" s="54">
        <v>2</v>
      </c>
    </row>
    <row r="10" spans="1:6">
      <c r="A10" s="119"/>
      <c r="B10" s="119"/>
      <c r="C10" s="56" t="s">
        <v>176</v>
      </c>
      <c r="D10" s="57"/>
      <c r="E10" s="57"/>
    </row>
    <row r="11" spans="1:6">
      <c r="A11" s="119"/>
      <c r="B11" s="119"/>
      <c r="C11" s="56" t="s">
        <v>163</v>
      </c>
      <c r="D11" s="57">
        <v>2</v>
      </c>
      <c r="E11" s="57">
        <v>2</v>
      </c>
    </row>
    <row r="12" spans="1:6">
      <c r="A12" s="119"/>
      <c r="B12" s="119"/>
      <c r="C12" s="56" t="s">
        <v>164</v>
      </c>
      <c r="D12" s="54">
        <v>2</v>
      </c>
      <c r="E12" s="54">
        <v>2</v>
      </c>
    </row>
    <row r="13" spans="1:6">
      <c r="A13" s="119"/>
      <c r="B13" s="119"/>
      <c r="C13" s="56" t="s">
        <v>165</v>
      </c>
      <c r="D13" s="54">
        <v>2</v>
      </c>
      <c r="E13" s="54">
        <v>2</v>
      </c>
    </row>
    <row r="14" spans="1:6">
      <c r="A14" s="119"/>
      <c r="B14" s="119"/>
      <c r="C14" s="56" t="s">
        <v>166</v>
      </c>
      <c r="D14" s="54">
        <v>2</v>
      </c>
      <c r="E14" s="54">
        <v>2</v>
      </c>
    </row>
    <row r="15" spans="1:6">
      <c r="A15" s="119"/>
      <c r="B15" s="119"/>
      <c r="C15" s="56" t="s">
        <v>177</v>
      </c>
      <c r="D15" s="57">
        <v>2</v>
      </c>
      <c r="E15" s="57">
        <v>2</v>
      </c>
    </row>
    <row r="16" spans="1:6">
      <c r="A16" s="119"/>
      <c r="B16" s="119"/>
      <c r="C16" s="56" t="s">
        <v>178</v>
      </c>
      <c r="D16" s="54">
        <v>2</v>
      </c>
      <c r="E16" s="54">
        <v>2</v>
      </c>
    </row>
    <row r="17" spans="1:5">
      <c r="A17" s="119"/>
      <c r="B17" s="119"/>
      <c r="C17" s="56" t="s">
        <v>167</v>
      </c>
      <c r="D17" s="54">
        <v>2</v>
      </c>
      <c r="E17" s="54">
        <v>2</v>
      </c>
    </row>
    <row r="18" spans="1:5">
      <c r="A18" s="119"/>
      <c r="B18" s="119"/>
      <c r="C18" s="56" t="s">
        <v>168</v>
      </c>
      <c r="D18" s="54">
        <v>2</v>
      </c>
      <c r="E18" s="54">
        <v>2</v>
      </c>
    </row>
    <row r="19" spans="1:5">
      <c r="A19" s="119"/>
      <c r="B19" s="119"/>
      <c r="C19" s="56" t="s">
        <v>169</v>
      </c>
      <c r="D19" s="54">
        <v>2</v>
      </c>
      <c r="E19" s="54">
        <v>2</v>
      </c>
    </row>
    <row r="20" spans="1:5">
      <c r="A20" s="119"/>
      <c r="B20" s="119"/>
      <c r="C20" s="56" t="s">
        <v>170</v>
      </c>
      <c r="D20" s="54">
        <v>2</v>
      </c>
      <c r="E20" s="54">
        <v>2</v>
      </c>
    </row>
    <row r="21" spans="1:5">
      <c r="A21" s="119"/>
      <c r="B21" s="119"/>
      <c r="C21" s="56" t="s">
        <v>171</v>
      </c>
      <c r="D21" s="57">
        <v>2</v>
      </c>
      <c r="E21" s="57">
        <v>2</v>
      </c>
    </row>
    <row r="22" spans="1:5">
      <c r="A22" s="140"/>
      <c r="B22" s="140"/>
      <c r="C22" s="56" t="s">
        <v>172</v>
      </c>
      <c r="D22" s="57">
        <v>2</v>
      </c>
      <c r="E22" s="57">
        <v>2</v>
      </c>
    </row>
    <row r="23" spans="1:5">
      <c r="A23" s="58"/>
      <c r="B23" s="59"/>
      <c r="C23" s="56" t="s">
        <v>173</v>
      </c>
      <c r="D23" s="57">
        <v>2</v>
      </c>
      <c r="E23" s="57">
        <v>2</v>
      </c>
    </row>
    <row r="24" spans="1:5">
      <c r="A24" s="63"/>
      <c r="B24" s="46"/>
      <c r="C24" s="56" t="s">
        <v>174</v>
      </c>
      <c r="D24" s="57">
        <v>2</v>
      </c>
      <c r="E24" s="57">
        <v>2</v>
      </c>
    </row>
    <row r="25" spans="1:5" ht="15" customHeight="1">
      <c r="A25" s="63"/>
      <c r="B25" s="46"/>
      <c r="C25" s="56" t="s">
        <v>175</v>
      </c>
      <c r="D25" s="57">
        <v>2</v>
      </c>
      <c r="E25" s="57">
        <v>2</v>
      </c>
    </row>
    <row r="26" spans="1:5" ht="15" customHeight="1">
      <c r="A26" s="63"/>
      <c r="B26" s="46"/>
      <c r="C26" s="56" t="s">
        <v>179</v>
      </c>
      <c r="D26" s="57">
        <v>2</v>
      </c>
      <c r="E26" s="57">
        <v>2</v>
      </c>
    </row>
    <row r="27" spans="1:5" ht="15" customHeight="1">
      <c r="C27" s="56" t="s">
        <v>180</v>
      </c>
      <c r="D27" s="54">
        <v>2</v>
      </c>
      <c r="E27" s="54">
        <v>2</v>
      </c>
    </row>
    <row r="28" spans="1:5" ht="15" customHeight="1">
      <c r="C28" s="60" t="s">
        <v>37</v>
      </c>
      <c r="D28" s="61">
        <f>SUM(D2:D27)</f>
        <v>44</v>
      </c>
      <c r="E28" s="62">
        <f>SUM(E5:E27)</f>
        <v>44</v>
      </c>
    </row>
    <row r="29" spans="1:5" ht="15.75" customHeight="1">
      <c r="C29" s="64" t="s">
        <v>38</v>
      </c>
      <c r="D29" s="65">
        <f>(D28*1)/E28</f>
        <v>1</v>
      </c>
      <c r="E29" s="46"/>
    </row>
    <row r="30" spans="1:5" ht="15.75" customHeight="1">
      <c r="C30" s="66" t="s">
        <v>39</v>
      </c>
      <c r="D30" s="46">
        <v>1</v>
      </c>
      <c r="E30" s="46" t="s">
        <v>40</v>
      </c>
    </row>
    <row r="31" spans="1:5" ht="15" customHeight="1">
      <c r="C31" s="46"/>
      <c r="D31" s="46">
        <v>2</v>
      </c>
      <c r="E31" s="46" t="s">
        <v>41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3">
    <mergeCell ref="B2:E2"/>
    <mergeCell ref="B5:B21"/>
    <mergeCell ref="A5:A21"/>
  </mergeCells>
  <dataValidations count="1">
    <dataValidation type="decimal" allowBlank="1" showInputMessage="1" showErrorMessage="1" prompt="ERROR ENTRADA DE DATOS - Recuerde al valor minimo es 0 y el maximo es 3" sqref="D5:E27">
      <formula1>0</formula1>
      <formula2>3</formula2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baseColWidth="10" defaultColWidth="14.42578125" defaultRowHeight="15" customHeight="1"/>
  <cols>
    <col min="1" max="1" width="7" customWidth="1"/>
    <col min="2" max="2" width="30.7109375" customWidth="1"/>
    <col min="3" max="3" width="63.42578125" customWidth="1"/>
    <col min="4" max="4" width="11.42578125" customWidth="1"/>
    <col min="5" max="5" width="24.7109375" customWidth="1"/>
    <col min="6" max="26" width="10.7109375" customWidth="1"/>
  </cols>
  <sheetData>
    <row r="1" spans="1:5">
      <c r="A1" s="43">
        <v>2</v>
      </c>
      <c r="B1" s="44" t="s">
        <v>42</v>
      </c>
      <c r="C1" s="45"/>
      <c r="D1" s="67"/>
      <c r="E1" s="46"/>
    </row>
    <row r="2" spans="1:5">
      <c r="A2" s="43"/>
      <c r="B2" s="46" t="s">
        <v>43</v>
      </c>
      <c r="C2" s="45"/>
      <c r="D2" s="67"/>
      <c r="E2" s="46"/>
    </row>
    <row r="3" spans="1:5">
      <c r="A3" s="46"/>
      <c r="B3" s="47"/>
      <c r="C3" s="48"/>
      <c r="D3" s="43"/>
      <c r="E3" s="46"/>
    </row>
    <row r="4" spans="1:5" ht="24">
      <c r="A4" s="68" t="s">
        <v>27</v>
      </c>
      <c r="B4" s="69" t="s">
        <v>28</v>
      </c>
      <c r="C4" s="51" t="s">
        <v>29</v>
      </c>
      <c r="D4" s="52" t="s">
        <v>30</v>
      </c>
      <c r="E4" s="46"/>
    </row>
    <row r="5" spans="1:5" ht="15" customHeight="1">
      <c r="A5" s="121" t="s">
        <v>44</v>
      </c>
      <c r="B5" s="123" t="s">
        <v>45</v>
      </c>
      <c r="C5" s="70" t="s">
        <v>46</v>
      </c>
      <c r="D5" s="71">
        <v>3</v>
      </c>
      <c r="E5" s="46"/>
    </row>
    <row r="6" spans="1:5">
      <c r="A6" s="119"/>
      <c r="B6" s="119"/>
      <c r="C6" s="72" t="s">
        <v>47</v>
      </c>
      <c r="D6" s="71">
        <v>3</v>
      </c>
      <c r="E6" s="46"/>
    </row>
    <row r="7" spans="1:5">
      <c r="A7" s="122"/>
      <c r="B7" s="122"/>
      <c r="C7" s="70" t="s">
        <v>48</v>
      </c>
      <c r="D7" s="71">
        <v>2</v>
      </c>
      <c r="E7" s="46"/>
    </row>
    <row r="8" spans="1:5" ht="23.25" customHeight="1">
      <c r="A8" s="124" t="s">
        <v>49</v>
      </c>
      <c r="B8" s="125" t="s">
        <v>50</v>
      </c>
      <c r="C8" s="73" t="s">
        <v>51</v>
      </c>
      <c r="D8" s="74">
        <v>3</v>
      </c>
      <c r="E8" s="46"/>
    </row>
    <row r="9" spans="1:5">
      <c r="A9" s="119"/>
      <c r="B9" s="119"/>
      <c r="C9" s="75" t="s">
        <v>52</v>
      </c>
      <c r="D9" s="74">
        <v>3</v>
      </c>
      <c r="E9" s="46"/>
    </row>
    <row r="10" spans="1:5">
      <c r="A10" s="122"/>
      <c r="B10" s="122"/>
      <c r="C10" s="75" t="s">
        <v>53</v>
      </c>
      <c r="D10" s="74">
        <v>3</v>
      </c>
      <c r="E10" s="46"/>
    </row>
    <row r="11" spans="1:5" ht="15" customHeight="1">
      <c r="A11" s="126" t="s">
        <v>54</v>
      </c>
      <c r="B11" s="127" t="s">
        <v>55</v>
      </c>
      <c r="C11" s="76" t="s">
        <v>56</v>
      </c>
      <c r="D11" s="77">
        <v>2</v>
      </c>
      <c r="E11" s="46"/>
    </row>
    <row r="12" spans="1:5">
      <c r="A12" s="119"/>
      <c r="B12" s="119"/>
      <c r="C12" s="76" t="s">
        <v>57</v>
      </c>
      <c r="D12" s="77">
        <v>3</v>
      </c>
      <c r="E12" s="46"/>
    </row>
    <row r="13" spans="1:5">
      <c r="A13" s="122"/>
      <c r="B13" s="122"/>
      <c r="C13" s="76" t="s">
        <v>58</v>
      </c>
      <c r="D13" s="77">
        <v>2</v>
      </c>
      <c r="E13" s="46"/>
    </row>
    <row r="14" spans="1:5" ht="15.75">
      <c r="A14" s="78"/>
      <c r="B14" s="79"/>
      <c r="C14" s="80" t="s">
        <v>37</v>
      </c>
      <c r="D14" s="81">
        <f>SUM(D2:D13)</f>
        <v>24</v>
      </c>
      <c r="E14" s="82" t="s">
        <v>59</v>
      </c>
    </row>
    <row r="15" spans="1:5">
      <c r="A15" s="63"/>
      <c r="B15" s="46"/>
      <c r="C15" s="83" t="s">
        <v>38</v>
      </c>
      <c r="D15" s="84">
        <f>(D14*1)/27</f>
        <v>0.88888888888888884</v>
      </c>
      <c r="E15" s="46"/>
    </row>
    <row r="16" spans="1:5">
      <c r="A16" s="63"/>
      <c r="B16" s="46"/>
      <c r="C16" s="83"/>
      <c r="D16" s="84"/>
      <c r="E16" s="46"/>
    </row>
    <row r="17" spans="1:5">
      <c r="A17" s="63"/>
      <c r="B17" s="46"/>
      <c r="C17" s="83"/>
      <c r="D17" s="84"/>
      <c r="E17" s="46"/>
    </row>
    <row r="18" spans="1:5">
      <c r="A18" s="63"/>
      <c r="B18" s="46"/>
      <c r="C18" s="66" t="s">
        <v>39</v>
      </c>
      <c r="D18" s="67">
        <v>0</v>
      </c>
      <c r="E18" s="46" t="s">
        <v>60</v>
      </c>
    </row>
    <row r="19" spans="1:5">
      <c r="A19" s="63"/>
      <c r="B19" s="46"/>
      <c r="C19" s="46"/>
      <c r="D19" s="67">
        <v>1</v>
      </c>
      <c r="E19" s="46" t="s">
        <v>61</v>
      </c>
    </row>
    <row r="20" spans="1:5">
      <c r="A20" s="63"/>
      <c r="B20" s="46"/>
      <c r="C20" s="46"/>
      <c r="D20" s="67">
        <v>2</v>
      </c>
      <c r="E20" s="46" t="s">
        <v>62</v>
      </c>
    </row>
    <row r="21" spans="1:5" ht="15.75" customHeight="1">
      <c r="A21" s="63"/>
      <c r="B21" s="46"/>
      <c r="C21" s="46"/>
      <c r="D21" s="67">
        <v>3</v>
      </c>
      <c r="E21" s="46" t="s">
        <v>63</v>
      </c>
    </row>
    <row r="22" spans="1:5" ht="15.75" customHeight="1">
      <c r="D22" s="85"/>
    </row>
    <row r="23" spans="1:5" ht="15.75" customHeight="1">
      <c r="D23" s="85"/>
    </row>
    <row r="24" spans="1:5" ht="15.75" customHeight="1">
      <c r="D24" s="85"/>
    </row>
    <row r="25" spans="1:5" ht="15.75" customHeight="1">
      <c r="D25" s="85"/>
    </row>
    <row r="26" spans="1:5" ht="15.75" customHeight="1">
      <c r="D26" s="85"/>
    </row>
    <row r="27" spans="1:5" ht="15.75" customHeight="1">
      <c r="D27" s="85"/>
    </row>
    <row r="28" spans="1:5" ht="15.75" customHeight="1">
      <c r="D28" s="85"/>
    </row>
    <row r="29" spans="1:5" ht="15.75" customHeight="1">
      <c r="D29" s="85"/>
    </row>
    <row r="30" spans="1:5" ht="15.75" customHeight="1">
      <c r="D30" s="85"/>
    </row>
    <row r="31" spans="1:5" ht="15.75" customHeight="1">
      <c r="D31" s="85"/>
    </row>
    <row r="32" spans="1:5" ht="15.75" customHeight="1">
      <c r="D32" s="85"/>
    </row>
    <row r="33" spans="4:4" ht="15.75" customHeight="1">
      <c r="D33" s="85"/>
    </row>
    <row r="34" spans="4:4" ht="15.75" customHeight="1">
      <c r="D34" s="85"/>
    </row>
    <row r="35" spans="4:4" ht="15.75" customHeight="1">
      <c r="D35" s="85"/>
    </row>
    <row r="36" spans="4:4" ht="15.75" customHeight="1">
      <c r="D36" s="85"/>
    </row>
    <row r="37" spans="4:4" ht="15.75" customHeight="1">
      <c r="D37" s="85"/>
    </row>
    <row r="38" spans="4:4" ht="15.75" customHeight="1">
      <c r="D38" s="85"/>
    </row>
    <row r="39" spans="4:4" ht="15.75" customHeight="1">
      <c r="D39" s="85"/>
    </row>
    <row r="40" spans="4:4" ht="15.75" customHeight="1">
      <c r="D40" s="85"/>
    </row>
    <row r="41" spans="4:4" ht="15.75" customHeight="1">
      <c r="D41" s="85"/>
    </row>
    <row r="42" spans="4:4" ht="15.75" customHeight="1">
      <c r="D42" s="85"/>
    </row>
    <row r="43" spans="4:4" ht="15.75" customHeight="1">
      <c r="D43" s="85"/>
    </row>
    <row r="44" spans="4:4" ht="15.75" customHeight="1">
      <c r="D44" s="85"/>
    </row>
    <row r="45" spans="4:4" ht="15.75" customHeight="1">
      <c r="D45" s="85"/>
    </row>
    <row r="46" spans="4:4" ht="15.75" customHeight="1">
      <c r="D46" s="85"/>
    </row>
    <row r="47" spans="4:4" ht="15.75" customHeight="1">
      <c r="D47" s="85"/>
    </row>
    <row r="48" spans="4:4" ht="15.75" customHeight="1">
      <c r="D48" s="85"/>
    </row>
    <row r="49" spans="4:4" ht="15.75" customHeight="1">
      <c r="D49" s="85"/>
    </row>
    <row r="50" spans="4:4" ht="15.75" customHeight="1">
      <c r="D50" s="85"/>
    </row>
    <row r="51" spans="4:4" ht="15.75" customHeight="1">
      <c r="D51" s="85"/>
    </row>
    <row r="52" spans="4:4" ht="15.75" customHeight="1">
      <c r="D52" s="85"/>
    </row>
    <row r="53" spans="4:4" ht="15.75" customHeight="1">
      <c r="D53" s="85"/>
    </row>
    <row r="54" spans="4:4" ht="15.75" customHeight="1">
      <c r="D54" s="85"/>
    </row>
    <row r="55" spans="4:4" ht="15.75" customHeight="1">
      <c r="D55" s="85"/>
    </row>
    <row r="56" spans="4:4" ht="15.75" customHeight="1">
      <c r="D56" s="85"/>
    </row>
    <row r="57" spans="4:4" ht="15.75" customHeight="1">
      <c r="D57" s="85"/>
    </row>
    <row r="58" spans="4:4" ht="15.75" customHeight="1">
      <c r="D58" s="85"/>
    </row>
    <row r="59" spans="4:4" ht="15.75" customHeight="1">
      <c r="D59" s="85"/>
    </row>
    <row r="60" spans="4:4" ht="15.75" customHeight="1">
      <c r="D60" s="85"/>
    </row>
    <row r="61" spans="4:4" ht="15.75" customHeight="1">
      <c r="D61" s="85"/>
    </row>
    <row r="62" spans="4:4" ht="15.75" customHeight="1">
      <c r="D62" s="85"/>
    </row>
    <row r="63" spans="4:4" ht="15.75" customHeight="1">
      <c r="D63" s="85"/>
    </row>
    <row r="64" spans="4:4" ht="15.75" customHeight="1">
      <c r="D64" s="85"/>
    </row>
    <row r="65" spans="4:4" ht="15.75" customHeight="1">
      <c r="D65" s="85"/>
    </row>
    <row r="66" spans="4:4" ht="15.75" customHeight="1">
      <c r="D66" s="85"/>
    </row>
    <row r="67" spans="4:4" ht="15.75" customHeight="1">
      <c r="D67" s="85"/>
    </row>
    <row r="68" spans="4:4" ht="15.75" customHeight="1">
      <c r="D68" s="85"/>
    </row>
    <row r="69" spans="4:4" ht="15.75" customHeight="1">
      <c r="D69" s="85"/>
    </row>
    <row r="70" spans="4:4" ht="15.75" customHeight="1">
      <c r="D70" s="85"/>
    </row>
    <row r="71" spans="4:4" ht="15.75" customHeight="1">
      <c r="D71" s="85"/>
    </row>
    <row r="72" spans="4:4" ht="15.75" customHeight="1">
      <c r="D72" s="85"/>
    </row>
    <row r="73" spans="4:4" ht="15.75" customHeight="1">
      <c r="D73" s="85"/>
    </row>
    <row r="74" spans="4:4" ht="15.75" customHeight="1">
      <c r="D74" s="85"/>
    </row>
    <row r="75" spans="4:4" ht="15.75" customHeight="1">
      <c r="D75" s="85"/>
    </row>
    <row r="76" spans="4:4" ht="15.75" customHeight="1">
      <c r="D76" s="85"/>
    </row>
    <row r="77" spans="4:4" ht="15.75" customHeight="1">
      <c r="D77" s="85"/>
    </row>
    <row r="78" spans="4:4" ht="15.75" customHeight="1">
      <c r="D78" s="85"/>
    </row>
    <row r="79" spans="4:4" ht="15.75" customHeight="1">
      <c r="D79" s="85"/>
    </row>
    <row r="80" spans="4:4" ht="15.75" customHeight="1">
      <c r="D80" s="85"/>
    </row>
    <row r="81" spans="4:4" ht="15.75" customHeight="1">
      <c r="D81" s="85"/>
    </row>
    <row r="82" spans="4:4" ht="15.75" customHeight="1">
      <c r="D82" s="85"/>
    </row>
    <row r="83" spans="4:4" ht="15.75" customHeight="1">
      <c r="D83" s="85"/>
    </row>
    <row r="84" spans="4:4" ht="15.75" customHeight="1">
      <c r="D84" s="85"/>
    </row>
    <row r="85" spans="4:4" ht="15.75" customHeight="1">
      <c r="D85" s="85"/>
    </row>
    <row r="86" spans="4:4" ht="15.75" customHeight="1">
      <c r="D86" s="85"/>
    </row>
    <row r="87" spans="4:4" ht="15.75" customHeight="1">
      <c r="D87" s="85"/>
    </row>
    <row r="88" spans="4:4" ht="15.75" customHeight="1">
      <c r="D88" s="85"/>
    </row>
    <row r="89" spans="4:4" ht="15.75" customHeight="1">
      <c r="D89" s="85"/>
    </row>
    <row r="90" spans="4:4" ht="15.75" customHeight="1">
      <c r="D90" s="85"/>
    </row>
    <row r="91" spans="4:4" ht="15.75" customHeight="1">
      <c r="D91" s="85"/>
    </row>
    <row r="92" spans="4:4" ht="15.75" customHeight="1">
      <c r="D92" s="85"/>
    </row>
    <row r="93" spans="4:4" ht="15.75" customHeight="1">
      <c r="D93" s="85"/>
    </row>
    <row r="94" spans="4:4" ht="15.75" customHeight="1">
      <c r="D94" s="85"/>
    </row>
    <row r="95" spans="4:4" ht="15.75" customHeight="1">
      <c r="D95" s="85"/>
    </row>
    <row r="96" spans="4:4" ht="15.75" customHeight="1">
      <c r="D96" s="85"/>
    </row>
    <row r="97" spans="4:4" ht="15.75" customHeight="1">
      <c r="D97" s="85"/>
    </row>
    <row r="98" spans="4:4" ht="15.75" customHeight="1">
      <c r="D98" s="85"/>
    </row>
    <row r="99" spans="4:4" ht="15.75" customHeight="1">
      <c r="D99" s="85"/>
    </row>
    <row r="100" spans="4:4" ht="15.75" customHeight="1">
      <c r="D100" s="85"/>
    </row>
    <row r="101" spans="4:4" ht="15.75" customHeight="1">
      <c r="D101" s="85"/>
    </row>
    <row r="102" spans="4:4" ht="15.75" customHeight="1">
      <c r="D102" s="85"/>
    </row>
    <row r="103" spans="4:4" ht="15.75" customHeight="1">
      <c r="D103" s="85"/>
    </row>
    <row r="104" spans="4:4" ht="15.75" customHeight="1">
      <c r="D104" s="85"/>
    </row>
    <row r="105" spans="4:4" ht="15.75" customHeight="1">
      <c r="D105" s="85"/>
    </row>
    <row r="106" spans="4:4" ht="15.75" customHeight="1">
      <c r="D106" s="85"/>
    </row>
    <row r="107" spans="4:4" ht="15.75" customHeight="1">
      <c r="D107" s="85"/>
    </row>
    <row r="108" spans="4:4" ht="15.75" customHeight="1">
      <c r="D108" s="85"/>
    </row>
    <row r="109" spans="4:4" ht="15.75" customHeight="1">
      <c r="D109" s="85"/>
    </row>
    <row r="110" spans="4:4" ht="15.75" customHeight="1">
      <c r="D110" s="85"/>
    </row>
    <row r="111" spans="4:4" ht="15.75" customHeight="1">
      <c r="D111" s="85"/>
    </row>
    <row r="112" spans="4:4" ht="15.75" customHeight="1">
      <c r="D112" s="85"/>
    </row>
    <row r="113" spans="4:4" ht="15.75" customHeight="1">
      <c r="D113" s="85"/>
    </row>
    <row r="114" spans="4:4" ht="15.75" customHeight="1">
      <c r="D114" s="85"/>
    </row>
    <row r="115" spans="4:4" ht="15.75" customHeight="1">
      <c r="D115" s="85"/>
    </row>
    <row r="116" spans="4:4" ht="15.75" customHeight="1">
      <c r="D116" s="85"/>
    </row>
    <row r="117" spans="4:4" ht="15.75" customHeight="1">
      <c r="D117" s="85"/>
    </row>
    <row r="118" spans="4:4" ht="15.75" customHeight="1">
      <c r="D118" s="85"/>
    </row>
    <row r="119" spans="4:4" ht="15.75" customHeight="1">
      <c r="D119" s="85"/>
    </row>
    <row r="120" spans="4:4" ht="15.75" customHeight="1">
      <c r="D120" s="85"/>
    </row>
    <row r="121" spans="4:4" ht="15.75" customHeight="1">
      <c r="D121" s="85"/>
    </row>
    <row r="122" spans="4:4" ht="15.75" customHeight="1">
      <c r="D122" s="85"/>
    </row>
    <row r="123" spans="4:4" ht="15.75" customHeight="1">
      <c r="D123" s="85"/>
    </row>
    <row r="124" spans="4:4" ht="15.75" customHeight="1">
      <c r="D124" s="85"/>
    </row>
    <row r="125" spans="4:4" ht="15.75" customHeight="1">
      <c r="D125" s="85"/>
    </row>
    <row r="126" spans="4:4" ht="15.75" customHeight="1">
      <c r="D126" s="85"/>
    </row>
    <row r="127" spans="4:4" ht="15.75" customHeight="1">
      <c r="D127" s="85"/>
    </row>
    <row r="128" spans="4:4" ht="15.75" customHeight="1">
      <c r="D128" s="85"/>
    </row>
    <row r="129" spans="4:4" ht="15.75" customHeight="1">
      <c r="D129" s="85"/>
    </row>
    <row r="130" spans="4:4" ht="15.75" customHeight="1">
      <c r="D130" s="85"/>
    </row>
    <row r="131" spans="4:4" ht="15.75" customHeight="1">
      <c r="D131" s="85"/>
    </row>
    <row r="132" spans="4:4" ht="15.75" customHeight="1">
      <c r="D132" s="85"/>
    </row>
    <row r="133" spans="4:4" ht="15.75" customHeight="1">
      <c r="D133" s="85"/>
    </row>
    <row r="134" spans="4:4" ht="15.75" customHeight="1">
      <c r="D134" s="85"/>
    </row>
    <row r="135" spans="4:4" ht="15.75" customHeight="1">
      <c r="D135" s="85"/>
    </row>
    <row r="136" spans="4:4" ht="15.75" customHeight="1">
      <c r="D136" s="85"/>
    </row>
    <row r="137" spans="4:4" ht="15.75" customHeight="1">
      <c r="D137" s="85"/>
    </row>
    <row r="138" spans="4:4" ht="15.75" customHeight="1">
      <c r="D138" s="85"/>
    </row>
    <row r="139" spans="4:4" ht="15.75" customHeight="1">
      <c r="D139" s="85"/>
    </row>
    <row r="140" spans="4:4" ht="15.75" customHeight="1">
      <c r="D140" s="85"/>
    </row>
    <row r="141" spans="4:4" ht="15.75" customHeight="1">
      <c r="D141" s="85"/>
    </row>
    <row r="142" spans="4:4" ht="15.75" customHeight="1">
      <c r="D142" s="85"/>
    </row>
    <row r="143" spans="4:4" ht="15.75" customHeight="1">
      <c r="D143" s="85"/>
    </row>
    <row r="144" spans="4:4" ht="15.75" customHeight="1">
      <c r="D144" s="85"/>
    </row>
    <row r="145" spans="4:4" ht="15.75" customHeight="1">
      <c r="D145" s="85"/>
    </row>
    <row r="146" spans="4:4" ht="15.75" customHeight="1">
      <c r="D146" s="85"/>
    </row>
    <row r="147" spans="4:4" ht="15.75" customHeight="1">
      <c r="D147" s="85"/>
    </row>
    <row r="148" spans="4:4" ht="15.75" customHeight="1">
      <c r="D148" s="85"/>
    </row>
    <row r="149" spans="4:4" ht="15.75" customHeight="1">
      <c r="D149" s="85"/>
    </row>
    <row r="150" spans="4:4" ht="15.75" customHeight="1">
      <c r="D150" s="85"/>
    </row>
    <row r="151" spans="4:4" ht="15.75" customHeight="1">
      <c r="D151" s="85"/>
    </row>
    <row r="152" spans="4:4" ht="15.75" customHeight="1">
      <c r="D152" s="85"/>
    </row>
    <row r="153" spans="4:4" ht="15.75" customHeight="1">
      <c r="D153" s="85"/>
    </row>
    <row r="154" spans="4:4" ht="15.75" customHeight="1">
      <c r="D154" s="85"/>
    </row>
    <row r="155" spans="4:4" ht="15.75" customHeight="1">
      <c r="D155" s="85"/>
    </row>
    <row r="156" spans="4:4" ht="15.75" customHeight="1">
      <c r="D156" s="85"/>
    </row>
    <row r="157" spans="4:4" ht="15.75" customHeight="1">
      <c r="D157" s="85"/>
    </row>
    <row r="158" spans="4:4" ht="15.75" customHeight="1">
      <c r="D158" s="85"/>
    </row>
    <row r="159" spans="4:4" ht="15.75" customHeight="1">
      <c r="D159" s="85"/>
    </row>
    <row r="160" spans="4:4" ht="15.75" customHeight="1">
      <c r="D160" s="85"/>
    </row>
    <row r="161" spans="4:4" ht="15.75" customHeight="1">
      <c r="D161" s="85"/>
    </row>
    <row r="162" spans="4:4" ht="15.75" customHeight="1">
      <c r="D162" s="85"/>
    </row>
    <row r="163" spans="4:4" ht="15.75" customHeight="1">
      <c r="D163" s="85"/>
    </row>
    <row r="164" spans="4:4" ht="15.75" customHeight="1">
      <c r="D164" s="85"/>
    </row>
    <row r="165" spans="4:4" ht="15.75" customHeight="1">
      <c r="D165" s="85"/>
    </row>
    <row r="166" spans="4:4" ht="15.75" customHeight="1">
      <c r="D166" s="85"/>
    </row>
    <row r="167" spans="4:4" ht="15.75" customHeight="1">
      <c r="D167" s="85"/>
    </row>
    <row r="168" spans="4:4" ht="15.75" customHeight="1">
      <c r="D168" s="85"/>
    </row>
    <row r="169" spans="4:4" ht="15.75" customHeight="1">
      <c r="D169" s="85"/>
    </row>
    <row r="170" spans="4:4" ht="15.75" customHeight="1">
      <c r="D170" s="85"/>
    </row>
    <row r="171" spans="4:4" ht="15.75" customHeight="1">
      <c r="D171" s="85"/>
    </row>
    <row r="172" spans="4:4" ht="15.75" customHeight="1">
      <c r="D172" s="85"/>
    </row>
    <row r="173" spans="4:4" ht="15.75" customHeight="1">
      <c r="D173" s="85"/>
    </row>
    <row r="174" spans="4:4" ht="15.75" customHeight="1">
      <c r="D174" s="85"/>
    </row>
    <row r="175" spans="4:4" ht="15.75" customHeight="1">
      <c r="D175" s="85"/>
    </row>
    <row r="176" spans="4:4" ht="15.75" customHeight="1">
      <c r="D176" s="85"/>
    </row>
    <row r="177" spans="4:4" ht="15.75" customHeight="1">
      <c r="D177" s="85"/>
    </row>
    <row r="178" spans="4:4" ht="15.75" customHeight="1">
      <c r="D178" s="85"/>
    </row>
    <row r="179" spans="4:4" ht="15.75" customHeight="1">
      <c r="D179" s="85"/>
    </row>
    <row r="180" spans="4:4" ht="15.75" customHeight="1">
      <c r="D180" s="85"/>
    </row>
    <row r="181" spans="4:4" ht="15.75" customHeight="1">
      <c r="D181" s="85"/>
    </row>
    <row r="182" spans="4:4" ht="15.75" customHeight="1">
      <c r="D182" s="85"/>
    </row>
    <row r="183" spans="4:4" ht="15.75" customHeight="1">
      <c r="D183" s="85"/>
    </row>
    <row r="184" spans="4:4" ht="15.75" customHeight="1">
      <c r="D184" s="85"/>
    </row>
    <row r="185" spans="4:4" ht="15.75" customHeight="1">
      <c r="D185" s="85"/>
    </row>
    <row r="186" spans="4:4" ht="15.75" customHeight="1">
      <c r="D186" s="85"/>
    </row>
    <row r="187" spans="4:4" ht="15.75" customHeight="1">
      <c r="D187" s="85"/>
    </row>
    <row r="188" spans="4:4" ht="15.75" customHeight="1">
      <c r="D188" s="85"/>
    </row>
    <row r="189" spans="4:4" ht="15.75" customHeight="1">
      <c r="D189" s="85"/>
    </row>
    <row r="190" spans="4:4" ht="15.75" customHeight="1">
      <c r="D190" s="85"/>
    </row>
    <row r="191" spans="4:4" ht="15.75" customHeight="1">
      <c r="D191" s="85"/>
    </row>
    <row r="192" spans="4:4" ht="15.75" customHeight="1">
      <c r="D192" s="85"/>
    </row>
    <row r="193" spans="4:4" ht="15.75" customHeight="1">
      <c r="D193" s="85"/>
    </row>
    <row r="194" spans="4:4" ht="15.75" customHeight="1">
      <c r="D194" s="85"/>
    </row>
    <row r="195" spans="4:4" ht="15.75" customHeight="1">
      <c r="D195" s="85"/>
    </row>
    <row r="196" spans="4:4" ht="15.75" customHeight="1">
      <c r="D196" s="85"/>
    </row>
    <row r="197" spans="4:4" ht="15.75" customHeight="1">
      <c r="D197" s="85"/>
    </row>
    <row r="198" spans="4:4" ht="15.75" customHeight="1">
      <c r="D198" s="85"/>
    </row>
    <row r="199" spans="4:4" ht="15.75" customHeight="1">
      <c r="D199" s="85"/>
    </row>
    <row r="200" spans="4:4" ht="15.75" customHeight="1">
      <c r="D200" s="85"/>
    </row>
    <row r="201" spans="4:4" ht="15.75" customHeight="1">
      <c r="D201" s="85"/>
    </row>
    <row r="202" spans="4:4" ht="15.75" customHeight="1">
      <c r="D202" s="85"/>
    </row>
    <row r="203" spans="4:4" ht="15.75" customHeight="1">
      <c r="D203" s="85"/>
    </row>
    <row r="204" spans="4:4" ht="15.75" customHeight="1">
      <c r="D204" s="85"/>
    </row>
    <row r="205" spans="4:4" ht="15.75" customHeight="1">
      <c r="D205" s="85"/>
    </row>
    <row r="206" spans="4:4" ht="15.75" customHeight="1">
      <c r="D206" s="85"/>
    </row>
    <row r="207" spans="4:4" ht="15.75" customHeight="1">
      <c r="D207" s="85"/>
    </row>
    <row r="208" spans="4:4" ht="15.75" customHeight="1">
      <c r="D208" s="85"/>
    </row>
    <row r="209" spans="4:4" ht="15.75" customHeight="1">
      <c r="D209" s="85"/>
    </row>
    <row r="210" spans="4:4" ht="15.75" customHeight="1">
      <c r="D210" s="85"/>
    </row>
    <row r="211" spans="4:4" ht="15.75" customHeight="1">
      <c r="D211" s="85"/>
    </row>
    <row r="212" spans="4:4" ht="15.75" customHeight="1">
      <c r="D212" s="85"/>
    </row>
    <row r="213" spans="4:4" ht="15.75" customHeight="1">
      <c r="D213" s="85"/>
    </row>
    <row r="214" spans="4:4" ht="15.75" customHeight="1">
      <c r="D214" s="85"/>
    </row>
    <row r="215" spans="4:4" ht="15.75" customHeight="1">
      <c r="D215" s="85"/>
    </row>
    <row r="216" spans="4:4" ht="15.75" customHeight="1">
      <c r="D216" s="85"/>
    </row>
    <row r="217" spans="4:4" ht="15.75" customHeight="1">
      <c r="D217" s="85"/>
    </row>
    <row r="218" spans="4:4" ht="15.75" customHeight="1">
      <c r="D218" s="85"/>
    </row>
    <row r="219" spans="4:4" ht="15.75" customHeight="1">
      <c r="D219" s="85"/>
    </row>
    <row r="220" spans="4:4" ht="15.75" customHeight="1">
      <c r="D220" s="85"/>
    </row>
    <row r="221" spans="4:4" ht="15.75" customHeight="1">
      <c r="D221" s="85"/>
    </row>
    <row r="222" spans="4:4" ht="15.75" customHeight="1">
      <c r="D222" s="85"/>
    </row>
    <row r="223" spans="4:4" ht="15.75" customHeight="1">
      <c r="D223" s="85"/>
    </row>
    <row r="224" spans="4:4" ht="15.75" customHeight="1">
      <c r="D224" s="85"/>
    </row>
    <row r="225" spans="4:4" ht="15.75" customHeight="1">
      <c r="D225" s="85"/>
    </row>
    <row r="226" spans="4:4" ht="15.75" customHeight="1">
      <c r="D226" s="85"/>
    </row>
    <row r="227" spans="4:4" ht="15.75" customHeight="1">
      <c r="D227" s="85"/>
    </row>
    <row r="228" spans="4:4" ht="15.75" customHeight="1">
      <c r="D228" s="85"/>
    </row>
    <row r="229" spans="4:4" ht="15.75" customHeight="1">
      <c r="D229" s="85"/>
    </row>
    <row r="230" spans="4:4" ht="15.75" customHeight="1">
      <c r="D230" s="85"/>
    </row>
    <row r="231" spans="4:4" ht="15.75" customHeight="1">
      <c r="D231" s="85"/>
    </row>
    <row r="232" spans="4:4" ht="15.75" customHeight="1">
      <c r="D232" s="85"/>
    </row>
    <row r="233" spans="4:4" ht="15.75" customHeight="1">
      <c r="D233" s="85"/>
    </row>
    <row r="234" spans="4:4" ht="15.75" customHeight="1">
      <c r="D234" s="85"/>
    </row>
    <row r="235" spans="4:4" ht="15.75" customHeight="1">
      <c r="D235" s="85"/>
    </row>
    <row r="236" spans="4:4" ht="15.75" customHeight="1">
      <c r="D236" s="85"/>
    </row>
    <row r="237" spans="4:4" ht="15.75" customHeight="1">
      <c r="D237" s="85"/>
    </row>
    <row r="238" spans="4:4" ht="15.75" customHeight="1">
      <c r="D238" s="85"/>
    </row>
    <row r="239" spans="4:4" ht="15.75" customHeight="1">
      <c r="D239" s="85"/>
    </row>
    <row r="240" spans="4:4" ht="15.75" customHeight="1">
      <c r="D240" s="85"/>
    </row>
    <row r="241" spans="4:4" ht="15.75" customHeight="1">
      <c r="D241" s="85"/>
    </row>
    <row r="242" spans="4:4" ht="15.75" customHeight="1">
      <c r="D242" s="85"/>
    </row>
    <row r="243" spans="4:4" ht="15.75" customHeight="1">
      <c r="D243" s="85"/>
    </row>
    <row r="244" spans="4:4" ht="15.75" customHeight="1">
      <c r="D244" s="85"/>
    </row>
    <row r="245" spans="4:4" ht="15.75" customHeight="1">
      <c r="D245" s="85"/>
    </row>
    <row r="246" spans="4:4" ht="15.75" customHeight="1">
      <c r="D246" s="85"/>
    </row>
    <row r="247" spans="4:4" ht="15.75" customHeight="1">
      <c r="D247" s="85"/>
    </row>
    <row r="248" spans="4:4" ht="15.75" customHeight="1">
      <c r="D248" s="85"/>
    </row>
    <row r="249" spans="4:4" ht="15.75" customHeight="1">
      <c r="D249" s="85"/>
    </row>
    <row r="250" spans="4:4" ht="15.75" customHeight="1">
      <c r="D250" s="85"/>
    </row>
    <row r="251" spans="4:4" ht="15.75" customHeight="1">
      <c r="D251" s="85"/>
    </row>
    <row r="252" spans="4:4" ht="15.75" customHeight="1">
      <c r="D252" s="85"/>
    </row>
    <row r="253" spans="4:4" ht="15.75" customHeight="1">
      <c r="D253" s="85"/>
    </row>
    <row r="254" spans="4:4" ht="15.75" customHeight="1">
      <c r="D254" s="85"/>
    </row>
    <row r="255" spans="4:4" ht="15.75" customHeight="1">
      <c r="D255" s="85"/>
    </row>
    <row r="256" spans="4:4" ht="15.75" customHeight="1">
      <c r="D256" s="85"/>
    </row>
    <row r="257" spans="4:4" ht="15.75" customHeight="1">
      <c r="D257" s="85"/>
    </row>
    <row r="258" spans="4:4" ht="15.75" customHeight="1">
      <c r="D258" s="85"/>
    </row>
    <row r="259" spans="4:4" ht="15.75" customHeight="1">
      <c r="D259" s="85"/>
    </row>
    <row r="260" spans="4:4" ht="15.75" customHeight="1">
      <c r="D260" s="85"/>
    </row>
    <row r="261" spans="4:4" ht="15.75" customHeight="1">
      <c r="D261" s="85"/>
    </row>
    <row r="262" spans="4:4" ht="15.75" customHeight="1">
      <c r="D262" s="85"/>
    </row>
    <row r="263" spans="4:4" ht="15.75" customHeight="1">
      <c r="D263" s="85"/>
    </row>
    <row r="264" spans="4:4" ht="15.75" customHeight="1">
      <c r="D264" s="85"/>
    </row>
    <row r="265" spans="4:4" ht="15.75" customHeight="1">
      <c r="D265" s="85"/>
    </row>
    <row r="266" spans="4:4" ht="15.75" customHeight="1">
      <c r="D266" s="85"/>
    </row>
    <row r="267" spans="4:4" ht="15.75" customHeight="1">
      <c r="D267" s="85"/>
    </row>
    <row r="268" spans="4:4" ht="15.75" customHeight="1">
      <c r="D268" s="85"/>
    </row>
    <row r="269" spans="4:4" ht="15.75" customHeight="1">
      <c r="D269" s="85"/>
    </row>
    <row r="270" spans="4:4" ht="15.75" customHeight="1">
      <c r="D270" s="85"/>
    </row>
    <row r="271" spans="4:4" ht="15.75" customHeight="1">
      <c r="D271" s="85"/>
    </row>
    <row r="272" spans="4:4" ht="15.75" customHeight="1">
      <c r="D272" s="85"/>
    </row>
    <row r="273" spans="4:4" ht="15.75" customHeight="1">
      <c r="D273" s="85"/>
    </row>
    <row r="274" spans="4:4" ht="15.75" customHeight="1">
      <c r="D274" s="85"/>
    </row>
    <row r="275" spans="4:4" ht="15.75" customHeight="1">
      <c r="D275" s="85"/>
    </row>
    <row r="276" spans="4:4" ht="15.75" customHeight="1">
      <c r="D276" s="85"/>
    </row>
    <row r="277" spans="4:4" ht="15.75" customHeight="1">
      <c r="D277" s="85"/>
    </row>
    <row r="278" spans="4:4" ht="15.75" customHeight="1">
      <c r="D278" s="85"/>
    </row>
    <row r="279" spans="4:4" ht="15.75" customHeight="1">
      <c r="D279" s="85"/>
    </row>
    <row r="280" spans="4:4" ht="15.75" customHeight="1">
      <c r="D280" s="85"/>
    </row>
    <row r="281" spans="4:4" ht="15.75" customHeight="1">
      <c r="D281" s="85"/>
    </row>
    <row r="282" spans="4:4" ht="15.75" customHeight="1">
      <c r="D282" s="85"/>
    </row>
    <row r="283" spans="4:4" ht="15.75" customHeight="1">
      <c r="D283" s="85"/>
    </row>
    <row r="284" spans="4:4" ht="15.75" customHeight="1">
      <c r="D284" s="85"/>
    </row>
    <row r="285" spans="4:4" ht="15.75" customHeight="1">
      <c r="D285" s="85"/>
    </row>
    <row r="286" spans="4:4" ht="15.75" customHeight="1">
      <c r="D286" s="85"/>
    </row>
    <row r="287" spans="4:4" ht="15.75" customHeight="1">
      <c r="D287" s="85"/>
    </row>
    <row r="288" spans="4:4" ht="15.75" customHeight="1">
      <c r="D288" s="85"/>
    </row>
    <row r="289" spans="4:4" ht="15.75" customHeight="1">
      <c r="D289" s="85"/>
    </row>
    <row r="290" spans="4:4" ht="15.75" customHeight="1">
      <c r="D290" s="85"/>
    </row>
    <row r="291" spans="4:4" ht="15.75" customHeight="1">
      <c r="D291" s="85"/>
    </row>
    <row r="292" spans="4:4" ht="15.75" customHeight="1">
      <c r="D292" s="85"/>
    </row>
    <row r="293" spans="4:4" ht="15.75" customHeight="1">
      <c r="D293" s="85"/>
    </row>
    <row r="294" spans="4:4" ht="15.75" customHeight="1">
      <c r="D294" s="85"/>
    </row>
    <row r="295" spans="4:4" ht="15.75" customHeight="1">
      <c r="D295" s="85"/>
    </row>
    <row r="296" spans="4:4" ht="15.75" customHeight="1">
      <c r="D296" s="85"/>
    </row>
    <row r="297" spans="4:4" ht="15.75" customHeight="1">
      <c r="D297" s="85"/>
    </row>
    <row r="298" spans="4:4" ht="15.75" customHeight="1">
      <c r="D298" s="85"/>
    </row>
    <row r="299" spans="4:4" ht="15.75" customHeight="1">
      <c r="D299" s="85"/>
    </row>
    <row r="300" spans="4:4" ht="15.75" customHeight="1">
      <c r="D300" s="85"/>
    </row>
    <row r="301" spans="4:4" ht="15.75" customHeight="1">
      <c r="D301" s="85"/>
    </row>
    <row r="302" spans="4:4" ht="15.75" customHeight="1">
      <c r="D302" s="85"/>
    </row>
    <row r="303" spans="4:4" ht="15.75" customHeight="1">
      <c r="D303" s="85"/>
    </row>
    <row r="304" spans="4:4" ht="15.75" customHeight="1">
      <c r="D304" s="85"/>
    </row>
    <row r="305" spans="4:4" ht="15.75" customHeight="1">
      <c r="D305" s="85"/>
    </row>
    <row r="306" spans="4:4" ht="15.75" customHeight="1">
      <c r="D306" s="85"/>
    </row>
    <row r="307" spans="4:4" ht="15.75" customHeight="1">
      <c r="D307" s="85"/>
    </row>
    <row r="308" spans="4:4" ht="15.75" customHeight="1">
      <c r="D308" s="85"/>
    </row>
    <row r="309" spans="4:4" ht="15.75" customHeight="1">
      <c r="D309" s="85"/>
    </row>
    <row r="310" spans="4:4" ht="15.75" customHeight="1">
      <c r="D310" s="85"/>
    </row>
    <row r="311" spans="4:4" ht="15.75" customHeight="1">
      <c r="D311" s="85"/>
    </row>
    <row r="312" spans="4:4" ht="15.75" customHeight="1">
      <c r="D312" s="85"/>
    </row>
    <row r="313" spans="4:4" ht="15.75" customHeight="1">
      <c r="D313" s="85"/>
    </row>
    <row r="314" spans="4:4" ht="15.75" customHeight="1">
      <c r="D314" s="85"/>
    </row>
    <row r="315" spans="4:4" ht="15.75" customHeight="1">
      <c r="D315" s="85"/>
    </row>
    <row r="316" spans="4:4" ht="15.75" customHeight="1">
      <c r="D316" s="85"/>
    </row>
    <row r="317" spans="4:4" ht="15.75" customHeight="1">
      <c r="D317" s="85"/>
    </row>
    <row r="318" spans="4:4" ht="15.75" customHeight="1">
      <c r="D318" s="85"/>
    </row>
    <row r="319" spans="4:4" ht="15.75" customHeight="1">
      <c r="D319" s="85"/>
    </row>
    <row r="320" spans="4:4" ht="15.75" customHeight="1">
      <c r="D320" s="85"/>
    </row>
    <row r="321" spans="4:4" ht="15.75" customHeight="1">
      <c r="D321" s="85"/>
    </row>
    <row r="322" spans="4:4" ht="15.75" customHeight="1">
      <c r="D322" s="85"/>
    </row>
    <row r="323" spans="4:4" ht="15.75" customHeight="1">
      <c r="D323" s="85"/>
    </row>
    <row r="324" spans="4:4" ht="15.75" customHeight="1">
      <c r="D324" s="85"/>
    </row>
    <row r="325" spans="4:4" ht="15.75" customHeight="1">
      <c r="D325" s="85"/>
    </row>
    <row r="326" spans="4:4" ht="15.75" customHeight="1">
      <c r="D326" s="85"/>
    </row>
    <row r="327" spans="4:4" ht="15.75" customHeight="1">
      <c r="D327" s="85"/>
    </row>
    <row r="328" spans="4:4" ht="15.75" customHeight="1">
      <c r="D328" s="85"/>
    </row>
    <row r="329" spans="4:4" ht="15.75" customHeight="1">
      <c r="D329" s="85"/>
    </row>
    <row r="330" spans="4:4" ht="15.75" customHeight="1">
      <c r="D330" s="85"/>
    </row>
    <row r="331" spans="4:4" ht="15.75" customHeight="1">
      <c r="D331" s="85"/>
    </row>
    <row r="332" spans="4:4" ht="15.75" customHeight="1">
      <c r="D332" s="85"/>
    </row>
    <row r="333" spans="4:4" ht="15.75" customHeight="1">
      <c r="D333" s="85"/>
    </row>
    <row r="334" spans="4:4" ht="15.75" customHeight="1">
      <c r="D334" s="85"/>
    </row>
    <row r="335" spans="4:4" ht="15.75" customHeight="1">
      <c r="D335" s="85"/>
    </row>
    <row r="336" spans="4:4" ht="15.75" customHeight="1">
      <c r="D336" s="85"/>
    </row>
    <row r="337" spans="4:4" ht="15.75" customHeight="1">
      <c r="D337" s="85"/>
    </row>
    <row r="338" spans="4:4" ht="15.75" customHeight="1">
      <c r="D338" s="85"/>
    </row>
    <row r="339" spans="4:4" ht="15.75" customHeight="1">
      <c r="D339" s="85"/>
    </row>
    <row r="340" spans="4:4" ht="15.75" customHeight="1">
      <c r="D340" s="85"/>
    </row>
    <row r="341" spans="4:4" ht="15.75" customHeight="1">
      <c r="D341" s="85"/>
    </row>
    <row r="342" spans="4:4" ht="15.75" customHeight="1">
      <c r="D342" s="85"/>
    </row>
    <row r="343" spans="4:4" ht="15.75" customHeight="1">
      <c r="D343" s="85"/>
    </row>
    <row r="344" spans="4:4" ht="15.75" customHeight="1">
      <c r="D344" s="85"/>
    </row>
    <row r="345" spans="4:4" ht="15.75" customHeight="1">
      <c r="D345" s="85"/>
    </row>
    <row r="346" spans="4:4" ht="15.75" customHeight="1">
      <c r="D346" s="85"/>
    </row>
    <row r="347" spans="4:4" ht="15.75" customHeight="1">
      <c r="D347" s="85"/>
    </row>
    <row r="348" spans="4:4" ht="15.75" customHeight="1">
      <c r="D348" s="85"/>
    </row>
    <row r="349" spans="4:4" ht="15.75" customHeight="1">
      <c r="D349" s="85"/>
    </row>
    <row r="350" spans="4:4" ht="15.75" customHeight="1">
      <c r="D350" s="85"/>
    </row>
    <row r="351" spans="4:4" ht="15.75" customHeight="1">
      <c r="D351" s="85"/>
    </row>
    <row r="352" spans="4:4" ht="15.75" customHeight="1">
      <c r="D352" s="85"/>
    </row>
    <row r="353" spans="4:4" ht="15.75" customHeight="1">
      <c r="D353" s="85"/>
    </row>
    <row r="354" spans="4:4" ht="15.75" customHeight="1">
      <c r="D354" s="85"/>
    </row>
    <row r="355" spans="4:4" ht="15.75" customHeight="1">
      <c r="D355" s="85"/>
    </row>
    <row r="356" spans="4:4" ht="15.75" customHeight="1">
      <c r="D356" s="85"/>
    </row>
    <row r="357" spans="4:4" ht="15.75" customHeight="1">
      <c r="D357" s="85"/>
    </row>
    <row r="358" spans="4:4" ht="15.75" customHeight="1">
      <c r="D358" s="85"/>
    </row>
    <row r="359" spans="4:4" ht="15.75" customHeight="1">
      <c r="D359" s="85"/>
    </row>
    <row r="360" spans="4:4" ht="15.75" customHeight="1">
      <c r="D360" s="85"/>
    </row>
    <row r="361" spans="4:4" ht="15.75" customHeight="1">
      <c r="D361" s="85"/>
    </row>
    <row r="362" spans="4:4" ht="15.75" customHeight="1">
      <c r="D362" s="85"/>
    </row>
    <row r="363" spans="4:4" ht="15.75" customHeight="1">
      <c r="D363" s="85"/>
    </row>
    <row r="364" spans="4:4" ht="15.75" customHeight="1">
      <c r="D364" s="85"/>
    </row>
    <row r="365" spans="4:4" ht="15.75" customHeight="1">
      <c r="D365" s="85"/>
    </row>
    <row r="366" spans="4:4" ht="15.75" customHeight="1">
      <c r="D366" s="85"/>
    </row>
    <row r="367" spans="4:4" ht="15.75" customHeight="1">
      <c r="D367" s="85"/>
    </row>
    <row r="368" spans="4:4" ht="15.75" customHeight="1">
      <c r="D368" s="85"/>
    </row>
    <row r="369" spans="4:4" ht="15.75" customHeight="1">
      <c r="D369" s="85"/>
    </row>
    <row r="370" spans="4:4" ht="15.75" customHeight="1">
      <c r="D370" s="85"/>
    </row>
    <row r="371" spans="4:4" ht="15.75" customHeight="1">
      <c r="D371" s="85"/>
    </row>
    <row r="372" spans="4:4" ht="15.75" customHeight="1">
      <c r="D372" s="85"/>
    </row>
    <row r="373" spans="4:4" ht="15.75" customHeight="1">
      <c r="D373" s="85"/>
    </row>
    <row r="374" spans="4:4" ht="15.75" customHeight="1">
      <c r="D374" s="85"/>
    </row>
    <row r="375" spans="4:4" ht="15.75" customHeight="1">
      <c r="D375" s="85"/>
    </row>
    <row r="376" spans="4:4" ht="15.75" customHeight="1">
      <c r="D376" s="85"/>
    </row>
    <row r="377" spans="4:4" ht="15.75" customHeight="1">
      <c r="D377" s="85"/>
    </row>
    <row r="378" spans="4:4" ht="15.75" customHeight="1">
      <c r="D378" s="85"/>
    </row>
    <row r="379" spans="4:4" ht="15.75" customHeight="1">
      <c r="D379" s="85"/>
    </row>
    <row r="380" spans="4:4" ht="15.75" customHeight="1">
      <c r="D380" s="85"/>
    </row>
    <row r="381" spans="4:4" ht="15.75" customHeight="1">
      <c r="D381" s="85"/>
    </row>
    <row r="382" spans="4:4" ht="15.75" customHeight="1">
      <c r="D382" s="85"/>
    </row>
    <row r="383" spans="4:4" ht="15.75" customHeight="1">
      <c r="D383" s="85"/>
    </row>
    <row r="384" spans="4:4" ht="15.75" customHeight="1">
      <c r="D384" s="85"/>
    </row>
    <row r="385" spans="4:4" ht="15.75" customHeight="1">
      <c r="D385" s="85"/>
    </row>
    <row r="386" spans="4:4" ht="15.75" customHeight="1">
      <c r="D386" s="85"/>
    </row>
    <row r="387" spans="4:4" ht="15.75" customHeight="1">
      <c r="D387" s="85"/>
    </row>
    <row r="388" spans="4:4" ht="15.75" customHeight="1">
      <c r="D388" s="85"/>
    </row>
    <row r="389" spans="4:4" ht="15.75" customHeight="1">
      <c r="D389" s="85"/>
    </row>
    <row r="390" spans="4:4" ht="15.75" customHeight="1">
      <c r="D390" s="85"/>
    </row>
    <row r="391" spans="4:4" ht="15.75" customHeight="1">
      <c r="D391" s="85"/>
    </row>
    <row r="392" spans="4:4" ht="15.75" customHeight="1">
      <c r="D392" s="85"/>
    </row>
    <row r="393" spans="4:4" ht="15.75" customHeight="1">
      <c r="D393" s="85"/>
    </row>
    <row r="394" spans="4:4" ht="15.75" customHeight="1">
      <c r="D394" s="85"/>
    </row>
    <row r="395" spans="4:4" ht="15.75" customHeight="1">
      <c r="D395" s="85"/>
    </row>
    <row r="396" spans="4:4" ht="15.75" customHeight="1">
      <c r="D396" s="85"/>
    </row>
    <row r="397" spans="4:4" ht="15.75" customHeight="1">
      <c r="D397" s="85"/>
    </row>
    <row r="398" spans="4:4" ht="15.75" customHeight="1">
      <c r="D398" s="85"/>
    </row>
    <row r="399" spans="4:4" ht="15.75" customHeight="1">
      <c r="D399" s="85"/>
    </row>
    <row r="400" spans="4:4" ht="15.75" customHeight="1">
      <c r="D400" s="85"/>
    </row>
    <row r="401" spans="4:4" ht="15.75" customHeight="1">
      <c r="D401" s="85"/>
    </row>
    <row r="402" spans="4:4" ht="15.75" customHeight="1">
      <c r="D402" s="85"/>
    </row>
    <row r="403" spans="4:4" ht="15.75" customHeight="1">
      <c r="D403" s="85"/>
    </row>
    <row r="404" spans="4:4" ht="15.75" customHeight="1">
      <c r="D404" s="85"/>
    </row>
    <row r="405" spans="4:4" ht="15.75" customHeight="1">
      <c r="D405" s="85"/>
    </row>
    <row r="406" spans="4:4" ht="15.75" customHeight="1">
      <c r="D406" s="85"/>
    </row>
    <row r="407" spans="4:4" ht="15.75" customHeight="1">
      <c r="D407" s="85"/>
    </row>
    <row r="408" spans="4:4" ht="15.75" customHeight="1">
      <c r="D408" s="85"/>
    </row>
    <row r="409" spans="4:4" ht="15.75" customHeight="1">
      <c r="D409" s="85"/>
    </row>
    <row r="410" spans="4:4" ht="15.75" customHeight="1">
      <c r="D410" s="85"/>
    </row>
    <row r="411" spans="4:4" ht="15.75" customHeight="1">
      <c r="D411" s="85"/>
    </row>
    <row r="412" spans="4:4" ht="15.75" customHeight="1">
      <c r="D412" s="85"/>
    </row>
    <row r="413" spans="4:4" ht="15.75" customHeight="1">
      <c r="D413" s="85"/>
    </row>
    <row r="414" spans="4:4" ht="15.75" customHeight="1">
      <c r="D414" s="85"/>
    </row>
    <row r="415" spans="4:4" ht="15.75" customHeight="1">
      <c r="D415" s="85"/>
    </row>
    <row r="416" spans="4:4" ht="15.75" customHeight="1">
      <c r="D416" s="85"/>
    </row>
    <row r="417" spans="4:4" ht="15.75" customHeight="1">
      <c r="D417" s="85"/>
    </row>
    <row r="418" spans="4:4" ht="15.75" customHeight="1">
      <c r="D418" s="85"/>
    </row>
    <row r="419" spans="4:4" ht="15.75" customHeight="1">
      <c r="D419" s="85"/>
    </row>
    <row r="420" spans="4:4" ht="15.75" customHeight="1">
      <c r="D420" s="85"/>
    </row>
    <row r="421" spans="4:4" ht="15.75" customHeight="1">
      <c r="D421" s="85"/>
    </row>
    <row r="422" spans="4:4" ht="15.75" customHeight="1">
      <c r="D422" s="85"/>
    </row>
    <row r="423" spans="4:4" ht="15.75" customHeight="1">
      <c r="D423" s="85"/>
    </row>
    <row r="424" spans="4:4" ht="15.75" customHeight="1">
      <c r="D424" s="85"/>
    </row>
    <row r="425" spans="4:4" ht="15.75" customHeight="1">
      <c r="D425" s="85"/>
    </row>
    <row r="426" spans="4:4" ht="15.75" customHeight="1">
      <c r="D426" s="85"/>
    </row>
    <row r="427" spans="4:4" ht="15.75" customHeight="1">
      <c r="D427" s="85"/>
    </row>
    <row r="428" spans="4:4" ht="15.75" customHeight="1">
      <c r="D428" s="85"/>
    </row>
    <row r="429" spans="4:4" ht="15.75" customHeight="1">
      <c r="D429" s="85"/>
    </row>
    <row r="430" spans="4:4" ht="15.75" customHeight="1">
      <c r="D430" s="85"/>
    </row>
    <row r="431" spans="4:4" ht="15.75" customHeight="1">
      <c r="D431" s="85"/>
    </row>
    <row r="432" spans="4:4" ht="15.75" customHeight="1">
      <c r="D432" s="85"/>
    </row>
    <row r="433" spans="4:4" ht="15.75" customHeight="1">
      <c r="D433" s="85"/>
    </row>
    <row r="434" spans="4:4" ht="15.75" customHeight="1">
      <c r="D434" s="85"/>
    </row>
    <row r="435" spans="4:4" ht="15.75" customHeight="1">
      <c r="D435" s="85"/>
    </row>
    <row r="436" spans="4:4" ht="15.75" customHeight="1">
      <c r="D436" s="85"/>
    </row>
    <row r="437" spans="4:4" ht="15.75" customHeight="1">
      <c r="D437" s="85"/>
    </row>
    <row r="438" spans="4:4" ht="15.75" customHeight="1">
      <c r="D438" s="85"/>
    </row>
    <row r="439" spans="4:4" ht="15.75" customHeight="1">
      <c r="D439" s="85"/>
    </row>
    <row r="440" spans="4:4" ht="15.75" customHeight="1">
      <c r="D440" s="85"/>
    </row>
    <row r="441" spans="4:4" ht="15.75" customHeight="1">
      <c r="D441" s="85"/>
    </row>
    <row r="442" spans="4:4" ht="15.75" customHeight="1">
      <c r="D442" s="85"/>
    </row>
    <row r="443" spans="4:4" ht="15.75" customHeight="1">
      <c r="D443" s="85"/>
    </row>
    <row r="444" spans="4:4" ht="15.75" customHeight="1">
      <c r="D444" s="85"/>
    </row>
    <row r="445" spans="4:4" ht="15.75" customHeight="1">
      <c r="D445" s="85"/>
    </row>
    <row r="446" spans="4:4" ht="15.75" customHeight="1">
      <c r="D446" s="85"/>
    </row>
    <row r="447" spans="4:4" ht="15.75" customHeight="1">
      <c r="D447" s="85"/>
    </row>
    <row r="448" spans="4:4" ht="15.75" customHeight="1">
      <c r="D448" s="85"/>
    </row>
    <row r="449" spans="4:4" ht="15.75" customHeight="1">
      <c r="D449" s="85"/>
    </row>
    <row r="450" spans="4:4" ht="15.75" customHeight="1">
      <c r="D450" s="85"/>
    </row>
    <row r="451" spans="4:4" ht="15.75" customHeight="1">
      <c r="D451" s="85"/>
    </row>
    <row r="452" spans="4:4" ht="15.75" customHeight="1">
      <c r="D452" s="85"/>
    </row>
    <row r="453" spans="4:4" ht="15.75" customHeight="1">
      <c r="D453" s="85"/>
    </row>
    <row r="454" spans="4:4" ht="15.75" customHeight="1">
      <c r="D454" s="85"/>
    </row>
    <row r="455" spans="4:4" ht="15.75" customHeight="1">
      <c r="D455" s="85"/>
    </row>
    <row r="456" spans="4:4" ht="15.75" customHeight="1">
      <c r="D456" s="85"/>
    </row>
    <row r="457" spans="4:4" ht="15.75" customHeight="1">
      <c r="D457" s="85"/>
    </row>
    <row r="458" spans="4:4" ht="15.75" customHeight="1">
      <c r="D458" s="85"/>
    </row>
    <row r="459" spans="4:4" ht="15.75" customHeight="1">
      <c r="D459" s="85"/>
    </row>
    <row r="460" spans="4:4" ht="15.75" customHeight="1">
      <c r="D460" s="85"/>
    </row>
    <row r="461" spans="4:4" ht="15.75" customHeight="1">
      <c r="D461" s="85"/>
    </row>
    <row r="462" spans="4:4" ht="15.75" customHeight="1">
      <c r="D462" s="85"/>
    </row>
    <row r="463" spans="4:4" ht="15.75" customHeight="1">
      <c r="D463" s="85"/>
    </row>
    <row r="464" spans="4:4" ht="15.75" customHeight="1">
      <c r="D464" s="85"/>
    </row>
    <row r="465" spans="4:4" ht="15.75" customHeight="1">
      <c r="D465" s="85"/>
    </row>
    <row r="466" spans="4:4" ht="15.75" customHeight="1">
      <c r="D466" s="85"/>
    </row>
    <row r="467" spans="4:4" ht="15.75" customHeight="1">
      <c r="D467" s="85"/>
    </row>
    <row r="468" spans="4:4" ht="15.75" customHeight="1">
      <c r="D468" s="85"/>
    </row>
    <row r="469" spans="4:4" ht="15.75" customHeight="1">
      <c r="D469" s="85"/>
    </row>
    <row r="470" spans="4:4" ht="15.75" customHeight="1">
      <c r="D470" s="85"/>
    </row>
    <row r="471" spans="4:4" ht="15.75" customHeight="1">
      <c r="D471" s="85"/>
    </row>
    <row r="472" spans="4:4" ht="15.75" customHeight="1">
      <c r="D472" s="85"/>
    </row>
    <row r="473" spans="4:4" ht="15.75" customHeight="1">
      <c r="D473" s="85"/>
    </row>
    <row r="474" spans="4:4" ht="15.75" customHeight="1">
      <c r="D474" s="85"/>
    </row>
    <row r="475" spans="4:4" ht="15.75" customHeight="1">
      <c r="D475" s="85"/>
    </row>
    <row r="476" spans="4:4" ht="15.75" customHeight="1">
      <c r="D476" s="85"/>
    </row>
    <row r="477" spans="4:4" ht="15.75" customHeight="1">
      <c r="D477" s="85"/>
    </row>
    <row r="478" spans="4:4" ht="15.75" customHeight="1">
      <c r="D478" s="85"/>
    </row>
    <row r="479" spans="4:4" ht="15.75" customHeight="1">
      <c r="D479" s="85"/>
    </row>
    <row r="480" spans="4:4" ht="15.75" customHeight="1">
      <c r="D480" s="85"/>
    </row>
    <row r="481" spans="4:4" ht="15.75" customHeight="1">
      <c r="D481" s="85"/>
    </row>
    <row r="482" spans="4:4" ht="15.75" customHeight="1">
      <c r="D482" s="85"/>
    </row>
    <row r="483" spans="4:4" ht="15.75" customHeight="1">
      <c r="D483" s="85"/>
    </row>
    <row r="484" spans="4:4" ht="15.75" customHeight="1">
      <c r="D484" s="85"/>
    </row>
    <row r="485" spans="4:4" ht="15.75" customHeight="1">
      <c r="D485" s="85"/>
    </row>
    <row r="486" spans="4:4" ht="15.75" customHeight="1">
      <c r="D486" s="85"/>
    </row>
    <row r="487" spans="4:4" ht="15.75" customHeight="1">
      <c r="D487" s="85"/>
    </row>
    <row r="488" spans="4:4" ht="15.75" customHeight="1">
      <c r="D488" s="85"/>
    </row>
    <row r="489" spans="4:4" ht="15.75" customHeight="1">
      <c r="D489" s="85"/>
    </row>
    <row r="490" spans="4:4" ht="15.75" customHeight="1">
      <c r="D490" s="85"/>
    </row>
    <row r="491" spans="4:4" ht="15.75" customHeight="1">
      <c r="D491" s="85"/>
    </row>
    <row r="492" spans="4:4" ht="15.75" customHeight="1">
      <c r="D492" s="85"/>
    </row>
    <row r="493" spans="4:4" ht="15.75" customHeight="1">
      <c r="D493" s="85"/>
    </row>
    <row r="494" spans="4:4" ht="15.75" customHeight="1">
      <c r="D494" s="85"/>
    </row>
    <row r="495" spans="4:4" ht="15.75" customHeight="1">
      <c r="D495" s="85"/>
    </row>
    <row r="496" spans="4:4" ht="15.75" customHeight="1">
      <c r="D496" s="85"/>
    </row>
    <row r="497" spans="4:4" ht="15.75" customHeight="1">
      <c r="D497" s="85"/>
    </row>
    <row r="498" spans="4:4" ht="15.75" customHeight="1">
      <c r="D498" s="85"/>
    </row>
    <row r="499" spans="4:4" ht="15.75" customHeight="1">
      <c r="D499" s="85"/>
    </row>
    <row r="500" spans="4:4" ht="15.75" customHeight="1">
      <c r="D500" s="85"/>
    </row>
    <row r="501" spans="4:4" ht="15.75" customHeight="1">
      <c r="D501" s="85"/>
    </row>
    <row r="502" spans="4:4" ht="15.75" customHeight="1">
      <c r="D502" s="85"/>
    </row>
    <row r="503" spans="4:4" ht="15.75" customHeight="1">
      <c r="D503" s="85"/>
    </row>
    <row r="504" spans="4:4" ht="15.75" customHeight="1">
      <c r="D504" s="85"/>
    </row>
    <row r="505" spans="4:4" ht="15.75" customHeight="1">
      <c r="D505" s="85"/>
    </row>
    <row r="506" spans="4:4" ht="15.75" customHeight="1">
      <c r="D506" s="85"/>
    </row>
    <row r="507" spans="4:4" ht="15.75" customHeight="1">
      <c r="D507" s="85"/>
    </row>
    <row r="508" spans="4:4" ht="15.75" customHeight="1">
      <c r="D508" s="85"/>
    </row>
    <row r="509" spans="4:4" ht="15.75" customHeight="1">
      <c r="D509" s="85"/>
    </row>
    <row r="510" spans="4:4" ht="15.75" customHeight="1">
      <c r="D510" s="85"/>
    </row>
    <row r="511" spans="4:4" ht="15.75" customHeight="1">
      <c r="D511" s="85"/>
    </row>
    <row r="512" spans="4:4" ht="15.75" customHeight="1">
      <c r="D512" s="85"/>
    </row>
    <row r="513" spans="4:4" ht="15.75" customHeight="1">
      <c r="D513" s="85"/>
    </row>
    <row r="514" spans="4:4" ht="15.75" customHeight="1">
      <c r="D514" s="85"/>
    </row>
    <row r="515" spans="4:4" ht="15.75" customHeight="1">
      <c r="D515" s="85"/>
    </row>
    <row r="516" spans="4:4" ht="15.75" customHeight="1">
      <c r="D516" s="85"/>
    </row>
    <row r="517" spans="4:4" ht="15.75" customHeight="1">
      <c r="D517" s="85"/>
    </row>
    <row r="518" spans="4:4" ht="15.75" customHeight="1">
      <c r="D518" s="85"/>
    </row>
    <row r="519" spans="4:4" ht="15.75" customHeight="1">
      <c r="D519" s="85"/>
    </row>
    <row r="520" spans="4:4" ht="15.75" customHeight="1">
      <c r="D520" s="85"/>
    </row>
    <row r="521" spans="4:4" ht="15.75" customHeight="1">
      <c r="D521" s="85"/>
    </row>
    <row r="522" spans="4:4" ht="15.75" customHeight="1">
      <c r="D522" s="85"/>
    </row>
    <row r="523" spans="4:4" ht="15.75" customHeight="1">
      <c r="D523" s="85"/>
    </row>
    <row r="524" spans="4:4" ht="15.75" customHeight="1">
      <c r="D524" s="85"/>
    </row>
    <row r="525" spans="4:4" ht="15.75" customHeight="1">
      <c r="D525" s="85"/>
    </row>
    <row r="526" spans="4:4" ht="15.75" customHeight="1">
      <c r="D526" s="85"/>
    </row>
    <row r="527" spans="4:4" ht="15.75" customHeight="1">
      <c r="D527" s="85"/>
    </row>
    <row r="528" spans="4:4" ht="15.75" customHeight="1">
      <c r="D528" s="85"/>
    </row>
    <row r="529" spans="4:4" ht="15.75" customHeight="1">
      <c r="D529" s="85"/>
    </row>
    <row r="530" spans="4:4" ht="15.75" customHeight="1">
      <c r="D530" s="85"/>
    </row>
    <row r="531" spans="4:4" ht="15.75" customHeight="1">
      <c r="D531" s="85"/>
    </row>
    <row r="532" spans="4:4" ht="15.75" customHeight="1">
      <c r="D532" s="85"/>
    </row>
    <row r="533" spans="4:4" ht="15.75" customHeight="1">
      <c r="D533" s="85"/>
    </row>
    <row r="534" spans="4:4" ht="15.75" customHeight="1">
      <c r="D534" s="85"/>
    </row>
    <row r="535" spans="4:4" ht="15.75" customHeight="1">
      <c r="D535" s="85"/>
    </row>
    <row r="536" spans="4:4" ht="15.75" customHeight="1">
      <c r="D536" s="85"/>
    </row>
    <row r="537" spans="4:4" ht="15.75" customHeight="1">
      <c r="D537" s="85"/>
    </row>
    <row r="538" spans="4:4" ht="15.75" customHeight="1">
      <c r="D538" s="85"/>
    </row>
    <row r="539" spans="4:4" ht="15.75" customHeight="1">
      <c r="D539" s="85"/>
    </row>
    <row r="540" spans="4:4" ht="15.75" customHeight="1">
      <c r="D540" s="85"/>
    </row>
    <row r="541" spans="4:4" ht="15.75" customHeight="1">
      <c r="D541" s="85"/>
    </row>
    <row r="542" spans="4:4" ht="15.75" customHeight="1">
      <c r="D542" s="85"/>
    </row>
    <row r="543" spans="4:4" ht="15.75" customHeight="1">
      <c r="D543" s="85"/>
    </row>
    <row r="544" spans="4:4" ht="15.75" customHeight="1">
      <c r="D544" s="85"/>
    </row>
    <row r="545" spans="4:4" ht="15.75" customHeight="1">
      <c r="D545" s="85"/>
    </row>
    <row r="546" spans="4:4" ht="15.75" customHeight="1">
      <c r="D546" s="85"/>
    </row>
    <row r="547" spans="4:4" ht="15.75" customHeight="1">
      <c r="D547" s="85"/>
    </row>
    <row r="548" spans="4:4" ht="15.75" customHeight="1">
      <c r="D548" s="85"/>
    </row>
    <row r="549" spans="4:4" ht="15.75" customHeight="1">
      <c r="D549" s="85"/>
    </row>
    <row r="550" spans="4:4" ht="15.75" customHeight="1">
      <c r="D550" s="85"/>
    </row>
    <row r="551" spans="4:4" ht="15.75" customHeight="1">
      <c r="D551" s="85"/>
    </row>
    <row r="552" spans="4:4" ht="15.75" customHeight="1">
      <c r="D552" s="85"/>
    </row>
    <row r="553" spans="4:4" ht="15.75" customHeight="1">
      <c r="D553" s="85"/>
    </row>
    <row r="554" spans="4:4" ht="15.75" customHeight="1">
      <c r="D554" s="85"/>
    </row>
    <row r="555" spans="4:4" ht="15.75" customHeight="1">
      <c r="D555" s="85"/>
    </row>
    <row r="556" spans="4:4" ht="15.75" customHeight="1">
      <c r="D556" s="85"/>
    </row>
    <row r="557" spans="4:4" ht="15.75" customHeight="1">
      <c r="D557" s="85"/>
    </row>
    <row r="558" spans="4:4" ht="15.75" customHeight="1">
      <c r="D558" s="85"/>
    </row>
    <row r="559" spans="4:4" ht="15.75" customHeight="1">
      <c r="D559" s="85"/>
    </row>
    <row r="560" spans="4:4" ht="15.75" customHeight="1">
      <c r="D560" s="85"/>
    </row>
    <row r="561" spans="4:4" ht="15.75" customHeight="1">
      <c r="D561" s="85"/>
    </row>
    <row r="562" spans="4:4" ht="15.75" customHeight="1">
      <c r="D562" s="85"/>
    </row>
    <row r="563" spans="4:4" ht="15.75" customHeight="1">
      <c r="D563" s="85"/>
    </row>
    <row r="564" spans="4:4" ht="15.75" customHeight="1">
      <c r="D564" s="85"/>
    </row>
    <row r="565" spans="4:4" ht="15.75" customHeight="1">
      <c r="D565" s="85"/>
    </row>
    <row r="566" spans="4:4" ht="15.75" customHeight="1">
      <c r="D566" s="85"/>
    </row>
    <row r="567" spans="4:4" ht="15.75" customHeight="1">
      <c r="D567" s="85"/>
    </row>
    <row r="568" spans="4:4" ht="15.75" customHeight="1">
      <c r="D568" s="85"/>
    </row>
    <row r="569" spans="4:4" ht="15.75" customHeight="1">
      <c r="D569" s="85"/>
    </row>
    <row r="570" spans="4:4" ht="15.75" customHeight="1">
      <c r="D570" s="85"/>
    </row>
    <row r="571" spans="4:4" ht="15.75" customHeight="1">
      <c r="D571" s="85"/>
    </row>
    <row r="572" spans="4:4" ht="15.75" customHeight="1">
      <c r="D572" s="85"/>
    </row>
    <row r="573" spans="4:4" ht="15.75" customHeight="1">
      <c r="D573" s="85"/>
    </row>
    <row r="574" spans="4:4" ht="15.75" customHeight="1">
      <c r="D574" s="85"/>
    </row>
    <row r="575" spans="4:4" ht="15.75" customHeight="1">
      <c r="D575" s="85"/>
    </row>
    <row r="576" spans="4:4" ht="15.75" customHeight="1">
      <c r="D576" s="85"/>
    </row>
    <row r="577" spans="4:4" ht="15.75" customHeight="1">
      <c r="D577" s="85"/>
    </row>
    <row r="578" spans="4:4" ht="15.75" customHeight="1">
      <c r="D578" s="85"/>
    </row>
    <row r="579" spans="4:4" ht="15.75" customHeight="1">
      <c r="D579" s="85"/>
    </row>
    <row r="580" spans="4:4" ht="15.75" customHeight="1">
      <c r="D580" s="85"/>
    </row>
    <row r="581" spans="4:4" ht="15.75" customHeight="1">
      <c r="D581" s="85"/>
    </row>
    <row r="582" spans="4:4" ht="15.75" customHeight="1">
      <c r="D582" s="85"/>
    </row>
    <row r="583" spans="4:4" ht="15.75" customHeight="1">
      <c r="D583" s="85"/>
    </row>
    <row r="584" spans="4:4" ht="15.75" customHeight="1">
      <c r="D584" s="85"/>
    </row>
    <row r="585" spans="4:4" ht="15.75" customHeight="1">
      <c r="D585" s="85"/>
    </row>
    <row r="586" spans="4:4" ht="15.75" customHeight="1">
      <c r="D586" s="85"/>
    </row>
    <row r="587" spans="4:4" ht="15.75" customHeight="1">
      <c r="D587" s="85"/>
    </row>
    <row r="588" spans="4:4" ht="15.75" customHeight="1">
      <c r="D588" s="85"/>
    </row>
    <row r="589" spans="4:4" ht="15.75" customHeight="1">
      <c r="D589" s="85"/>
    </row>
    <row r="590" spans="4:4" ht="15.75" customHeight="1">
      <c r="D590" s="85"/>
    </row>
    <row r="591" spans="4:4" ht="15.75" customHeight="1">
      <c r="D591" s="85"/>
    </row>
    <row r="592" spans="4:4" ht="15.75" customHeight="1">
      <c r="D592" s="85"/>
    </row>
    <row r="593" spans="4:4" ht="15.75" customHeight="1">
      <c r="D593" s="85"/>
    </row>
    <row r="594" spans="4:4" ht="15.75" customHeight="1">
      <c r="D594" s="85"/>
    </row>
    <row r="595" spans="4:4" ht="15.75" customHeight="1">
      <c r="D595" s="85"/>
    </row>
    <row r="596" spans="4:4" ht="15.75" customHeight="1">
      <c r="D596" s="85"/>
    </row>
    <row r="597" spans="4:4" ht="15.75" customHeight="1">
      <c r="D597" s="85"/>
    </row>
    <row r="598" spans="4:4" ht="15.75" customHeight="1">
      <c r="D598" s="85"/>
    </row>
    <row r="599" spans="4:4" ht="15.75" customHeight="1">
      <c r="D599" s="85"/>
    </row>
    <row r="600" spans="4:4" ht="15.75" customHeight="1">
      <c r="D600" s="85"/>
    </row>
    <row r="601" spans="4:4" ht="15.75" customHeight="1">
      <c r="D601" s="85"/>
    </row>
    <row r="602" spans="4:4" ht="15.75" customHeight="1">
      <c r="D602" s="85"/>
    </row>
    <row r="603" spans="4:4" ht="15.75" customHeight="1">
      <c r="D603" s="85"/>
    </row>
    <row r="604" spans="4:4" ht="15.75" customHeight="1">
      <c r="D604" s="85"/>
    </row>
    <row r="605" spans="4:4" ht="15.75" customHeight="1">
      <c r="D605" s="85"/>
    </row>
    <row r="606" spans="4:4" ht="15.75" customHeight="1">
      <c r="D606" s="85"/>
    </row>
    <row r="607" spans="4:4" ht="15.75" customHeight="1">
      <c r="D607" s="85"/>
    </row>
    <row r="608" spans="4:4" ht="15.75" customHeight="1">
      <c r="D608" s="85"/>
    </row>
    <row r="609" spans="4:4" ht="15.75" customHeight="1">
      <c r="D609" s="85"/>
    </row>
    <row r="610" spans="4:4" ht="15.75" customHeight="1">
      <c r="D610" s="85"/>
    </row>
    <row r="611" spans="4:4" ht="15.75" customHeight="1">
      <c r="D611" s="85"/>
    </row>
    <row r="612" spans="4:4" ht="15.75" customHeight="1">
      <c r="D612" s="85"/>
    </row>
    <row r="613" spans="4:4" ht="15.75" customHeight="1">
      <c r="D613" s="85"/>
    </row>
    <row r="614" spans="4:4" ht="15.75" customHeight="1">
      <c r="D614" s="85"/>
    </row>
    <row r="615" spans="4:4" ht="15.75" customHeight="1">
      <c r="D615" s="85"/>
    </row>
    <row r="616" spans="4:4" ht="15.75" customHeight="1">
      <c r="D616" s="85"/>
    </row>
    <row r="617" spans="4:4" ht="15.75" customHeight="1">
      <c r="D617" s="85"/>
    </row>
    <row r="618" spans="4:4" ht="15.75" customHeight="1">
      <c r="D618" s="85"/>
    </row>
    <row r="619" spans="4:4" ht="15.75" customHeight="1">
      <c r="D619" s="85"/>
    </row>
    <row r="620" spans="4:4" ht="15.75" customHeight="1">
      <c r="D620" s="85"/>
    </row>
    <row r="621" spans="4:4" ht="15.75" customHeight="1">
      <c r="D621" s="85"/>
    </row>
    <row r="622" spans="4:4" ht="15.75" customHeight="1">
      <c r="D622" s="85"/>
    </row>
    <row r="623" spans="4:4" ht="15.75" customHeight="1">
      <c r="D623" s="85"/>
    </row>
    <row r="624" spans="4:4" ht="15.75" customHeight="1">
      <c r="D624" s="85"/>
    </row>
    <row r="625" spans="4:4" ht="15.75" customHeight="1">
      <c r="D625" s="85"/>
    </row>
    <row r="626" spans="4:4" ht="15.75" customHeight="1">
      <c r="D626" s="85"/>
    </row>
    <row r="627" spans="4:4" ht="15.75" customHeight="1">
      <c r="D627" s="85"/>
    </row>
    <row r="628" spans="4:4" ht="15.75" customHeight="1">
      <c r="D628" s="85"/>
    </row>
    <row r="629" spans="4:4" ht="15.75" customHeight="1">
      <c r="D629" s="85"/>
    </row>
    <row r="630" spans="4:4" ht="15.75" customHeight="1">
      <c r="D630" s="85"/>
    </row>
    <row r="631" spans="4:4" ht="15.75" customHeight="1">
      <c r="D631" s="85"/>
    </row>
    <row r="632" spans="4:4" ht="15.75" customHeight="1">
      <c r="D632" s="85"/>
    </row>
    <row r="633" spans="4:4" ht="15.75" customHeight="1">
      <c r="D633" s="85"/>
    </row>
    <row r="634" spans="4:4" ht="15.75" customHeight="1">
      <c r="D634" s="85"/>
    </row>
    <row r="635" spans="4:4" ht="15.75" customHeight="1">
      <c r="D635" s="85"/>
    </row>
    <row r="636" spans="4:4" ht="15.75" customHeight="1">
      <c r="D636" s="85"/>
    </row>
    <row r="637" spans="4:4" ht="15.75" customHeight="1">
      <c r="D637" s="85"/>
    </row>
    <row r="638" spans="4:4" ht="15.75" customHeight="1">
      <c r="D638" s="85"/>
    </row>
    <row r="639" spans="4:4" ht="15.75" customHeight="1">
      <c r="D639" s="85"/>
    </row>
    <row r="640" spans="4:4" ht="15.75" customHeight="1">
      <c r="D640" s="85"/>
    </row>
    <row r="641" spans="4:4" ht="15.75" customHeight="1">
      <c r="D641" s="85"/>
    </row>
    <row r="642" spans="4:4" ht="15.75" customHeight="1">
      <c r="D642" s="85"/>
    </row>
    <row r="643" spans="4:4" ht="15.75" customHeight="1">
      <c r="D643" s="85"/>
    </row>
    <row r="644" spans="4:4" ht="15.75" customHeight="1">
      <c r="D644" s="85"/>
    </row>
    <row r="645" spans="4:4" ht="15.75" customHeight="1">
      <c r="D645" s="85"/>
    </row>
    <row r="646" spans="4:4" ht="15.75" customHeight="1">
      <c r="D646" s="85"/>
    </row>
    <row r="647" spans="4:4" ht="15.75" customHeight="1">
      <c r="D647" s="85"/>
    </row>
    <row r="648" spans="4:4" ht="15.75" customHeight="1">
      <c r="D648" s="85"/>
    </row>
    <row r="649" spans="4:4" ht="15.75" customHeight="1">
      <c r="D649" s="85"/>
    </row>
    <row r="650" spans="4:4" ht="15.75" customHeight="1">
      <c r="D650" s="85"/>
    </row>
    <row r="651" spans="4:4" ht="15.75" customHeight="1">
      <c r="D651" s="85"/>
    </row>
    <row r="652" spans="4:4" ht="15.75" customHeight="1">
      <c r="D652" s="85"/>
    </row>
    <row r="653" spans="4:4" ht="15.75" customHeight="1">
      <c r="D653" s="85"/>
    </row>
    <row r="654" spans="4:4" ht="15.75" customHeight="1">
      <c r="D654" s="85"/>
    </row>
    <row r="655" spans="4:4" ht="15.75" customHeight="1">
      <c r="D655" s="85"/>
    </row>
    <row r="656" spans="4:4" ht="15.75" customHeight="1">
      <c r="D656" s="85"/>
    </row>
    <row r="657" spans="4:4" ht="15.75" customHeight="1">
      <c r="D657" s="85"/>
    </row>
    <row r="658" spans="4:4" ht="15.75" customHeight="1">
      <c r="D658" s="85"/>
    </row>
    <row r="659" spans="4:4" ht="15.75" customHeight="1">
      <c r="D659" s="85"/>
    </row>
    <row r="660" spans="4:4" ht="15.75" customHeight="1">
      <c r="D660" s="85"/>
    </row>
    <row r="661" spans="4:4" ht="15.75" customHeight="1">
      <c r="D661" s="85"/>
    </row>
    <row r="662" spans="4:4" ht="15.75" customHeight="1">
      <c r="D662" s="85"/>
    </row>
    <row r="663" spans="4:4" ht="15.75" customHeight="1">
      <c r="D663" s="85"/>
    </row>
    <row r="664" spans="4:4" ht="15.75" customHeight="1">
      <c r="D664" s="85"/>
    </row>
    <row r="665" spans="4:4" ht="15.75" customHeight="1">
      <c r="D665" s="85"/>
    </row>
    <row r="666" spans="4:4" ht="15.75" customHeight="1">
      <c r="D666" s="85"/>
    </row>
    <row r="667" spans="4:4" ht="15.75" customHeight="1">
      <c r="D667" s="85"/>
    </row>
    <row r="668" spans="4:4" ht="15.75" customHeight="1">
      <c r="D668" s="85"/>
    </row>
    <row r="669" spans="4:4" ht="15.75" customHeight="1">
      <c r="D669" s="85"/>
    </row>
    <row r="670" spans="4:4" ht="15.75" customHeight="1">
      <c r="D670" s="85"/>
    </row>
    <row r="671" spans="4:4" ht="15.75" customHeight="1">
      <c r="D671" s="85"/>
    </row>
    <row r="672" spans="4:4" ht="15.75" customHeight="1">
      <c r="D672" s="85"/>
    </row>
    <row r="673" spans="4:4" ht="15.75" customHeight="1">
      <c r="D673" s="85"/>
    </row>
    <row r="674" spans="4:4" ht="15.75" customHeight="1">
      <c r="D674" s="85"/>
    </row>
    <row r="675" spans="4:4" ht="15.75" customHeight="1">
      <c r="D675" s="85"/>
    </row>
    <row r="676" spans="4:4" ht="15.75" customHeight="1">
      <c r="D676" s="85"/>
    </row>
    <row r="677" spans="4:4" ht="15.75" customHeight="1">
      <c r="D677" s="85"/>
    </row>
    <row r="678" spans="4:4" ht="15.75" customHeight="1">
      <c r="D678" s="85"/>
    </row>
    <row r="679" spans="4:4" ht="15.75" customHeight="1">
      <c r="D679" s="85"/>
    </row>
    <row r="680" spans="4:4" ht="15.75" customHeight="1">
      <c r="D680" s="85"/>
    </row>
    <row r="681" spans="4:4" ht="15.75" customHeight="1">
      <c r="D681" s="85"/>
    </row>
    <row r="682" spans="4:4" ht="15.75" customHeight="1">
      <c r="D682" s="85"/>
    </row>
    <row r="683" spans="4:4" ht="15.75" customHeight="1">
      <c r="D683" s="85"/>
    </row>
    <row r="684" spans="4:4" ht="15.75" customHeight="1">
      <c r="D684" s="85"/>
    </row>
    <row r="685" spans="4:4" ht="15.75" customHeight="1">
      <c r="D685" s="85"/>
    </row>
    <row r="686" spans="4:4" ht="15.75" customHeight="1">
      <c r="D686" s="85"/>
    </row>
    <row r="687" spans="4:4" ht="15.75" customHeight="1">
      <c r="D687" s="85"/>
    </row>
    <row r="688" spans="4:4" ht="15.75" customHeight="1">
      <c r="D688" s="85"/>
    </row>
    <row r="689" spans="4:4" ht="15.75" customHeight="1">
      <c r="D689" s="85"/>
    </row>
    <row r="690" spans="4:4" ht="15.75" customHeight="1">
      <c r="D690" s="85"/>
    </row>
    <row r="691" spans="4:4" ht="15.75" customHeight="1">
      <c r="D691" s="85"/>
    </row>
    <row r="692" spans="4:4" ht="15.75" customHeight="1">
      <c r="D692" s="85"/>
    </row>
    <row r="693" spans="4:4" ht="15.75" customHeight="1">
      <c r="D693" s="85"/>
    </row>
    <row r="694" spans="4:4" ht="15.75" customHeight="1">
      <c r="D694" s="85"/>
    </row>
    <row r="695" spans="4:4" ht="15.75" customHeight="1">
      <c r="D695" s="85"/>
    </row>
    <row r="696" spans="4:4" ht="15.75" customHeight="1">
      <c r="D696" s="85"/>
    </row>
    <row r="697" spans="4:4" ht="15.75" customHeight="1">
      <c r="D697" s="85"/>
    </row>
    <row r="698" spans="4:4" ht="15.75" customHeight="1">
      <c r="D698" s="85"/>
    </row>
    <row r="699" spans="4:4" ht="15.75" customHeight="1">
      <c r="D699" s="85"/>
    </row>
    <row r="700" spans="4:4" ht="15.75" customHeight="1">
      <c r="D700" s="85"/>
    </row>
    <row r="701" spans="4:4" ht="15.75" customHeight="1">
      <c r="D701" s="85"/>
    </row>
    <row r="702" spans="4:4" ht="15.75" customHeight="1">
      <c r="D702" s="85"/>
    </row>
    <row r="703" spans="4:4" ht="15.75" customHeight="1">
      <c r="D703" s="85"/>
    </row>
    <row r="704" spans="4:4" ht="15.75" customHeight="1">
      <c r="D704" s="85"/>
    </row>
    <row r="705" spans="4:4" ht="15.75" customHeight="1">
      <c r="D705" s="85"/>
    </row>
    <row r="706" spans="4:4" ht="15.75" customHeight="1">
      <c r="D706" s="85"/>
    </row>
    <row r="707" spans="4:4" ht="15.75" customHeight="1">
      <c r="D707" s="85"/>
    </row>
    <row r="708" spans="4:4" ht="15.75" customHeight="1">
      <c r="D708" s="85"/>
    </row>
    <row r="709" spans="4:4" ht="15.75" customHeight="1">
      <c r="D709" s="85"/>
    </row>
    <row r="710" spans="4:4" ht="15.75" customHeight="1">
      <c r="D710" s="85"/>
    </row>
    <row r="711" spans="4:4" ht="15.75" customHeight="1">
      <c r="D711" s="85"/>
    </row>
    <row r="712" spans="4:4" ht="15.75" customHeight="1">
      <c r="D712" s="85"/>
    </row>
    <row r="713" spans="4:4" ht="15.75" customHeight="1">
      <c r="D713" s="85"/>
    </row>
    <row r="714" spans="4:4" ht="15.75" customHeight="1">
      <c r="D714" s="85"/>
    </row>
    <row r="715" spans="4:4" ht="15.75" customHeight="1">
      <c r="D715" s="85"/>
    </row>
    <row r="716" spans="4:4" ht="15.75" customHeight="1">
      <c r="D716" s="85"/>
    </row>
    <row r="717" spans="4:4" ht="15.75" customHeight="1">
      <c r="D717" s="85"/>
    </row>
    <row r="718" spans="4:4" ht="15.75" customHeight="1">
      <c r="D718" s="85"/>
    </row>
    <row r="719" spans="4:4" ht="15.75" customHeight="1">
      <c r="D719" s="85"/>
    </row>
    <row r="720" spans="4:4" ht="15.75" customHeight="1">
      <c r="D720" s="85"/>
    </row>
    <row r="721" spans="4:4" ht="15.75" customHeight="1">
      <c r="D721" s="85"/>
    </row>
    <row r="722" spans="4:4" ht="15.75" customHeight="1">
      <c r="D722" s="85"/>
    </row>
    <row r="723" spans="4:4" ht="15.75" customHeight="1">
      <c r="D723" s="85"/>
    </row>
    <row r="724" spans="4:4" ht="15.75" customHeight="1">
      <c r="D724" s="85"/>
    </row>
    <row r="725" spans="4:4" ht="15.75" customHeight="1">
      <c r="D725" s="85"/>
    </row>
    <row r="726" spans="4:4" ht="15.75" customHeight="1">
      <c r="D726" s="85"/>
    </row>
    <row r="727" spans="4:4" ht="15.75" customHeight="1">
      <c r="D727" s="85"/>
    </row>
    <row r="728" spans="4:4" ht="15.75" customHeight="1">
      <c r="D728" s="85"/>
    </row>
    <row r="729" spans="4:4" ht="15.75" customHeight="1">
      <c r="D729" s="85"/>
    </row>
    <row r="730" spans="4:4" ht="15.75" customHeight="1">
      <c r="D730" s="85"/>
    </row>
    <row r="731" spans="4:4" ht="15.75" customHeight="1">
      <c r="D731" s="85"/>
    </row>
    <row r="732" spans="4:4" ht="15.75" customHeight="1">
      <c r="D732" s="85"/>
    </row>
    <row r="733" spans="4:4" ht="15.75" customHeight="1">
      <c r="D733" s="85"/>
    </row>
    <row r="734" spans="4:4" ht="15.75" customHeight="1">
      <c r="D734" s="85"/>
    </row>
    <row r="735" spans="4:4" ht="15.75" customHeight="1">
      <c r="D735" s="85"/>
    </row>
    <row r="736" spans="4:4" ht="15.75" customHeight="1">
      <c r="D736" s="85"/>
    </row>
    <row r="737" spans="4:4" ht="15.75" customHeight="1">
      <c r="D737" s="85"/>
    </row>
    <row r="738" spans="4:4" ht="15.75" customHeight="1">
      <c r="D738" s="85"/>
    </row>
    <row r="739" spans="4:4" ht="15.75" customHeight="1">
      <c r="D739" s="85"/>
    </row>
    <row r="740" spans="4:4" ht="15.75" customHeight="1">
      <c r="D740" s="85"/>
    </row>
    <row r="741" spans="4:4" ht="15.75" customHeight="1">
      <c r="D741" s="85"/>
    </row>
    <row r="742" spans="4:4" ht="15.75" customHeight="1">
      <c r="D742" s="85"/>
    </row>
    <row r="743" spans="4:4" ht="15.75" customHeight="1">
      <c r="D743" s="85"/>
    </row>
    <row r="744" spans="4:4" ht="15.75" customHeight="1">
      <c r="D744" s="85"/>
    </row>
    <row r="745" spans="4:4" ht="15.75" customHeight="1">
      <c r="D745" s="85"/>
    </row>
    <row r="746" spans="4:4" ht="15.75" customHeight="1">
      <c r="D746" s="85"/>
    </row>
    <row r="747" spans="4:4" ht="15.75" customHeight="1">
      <c r="D747" s="85"/>
    </row>
    <row r="748" spans="4:4" ht="15.75" customHeight="1">
      <c r="D748" s="85"/>
    </row>
    <row r="749" spans="4:4" ht="15.75" customHeight="1">
      <c r="D749" s="85"/>
    </row>
    <row r="750" spans="4:4" ht="15.75" customHeight="1">
      <c r="D750" s="85"/>
    </row>
    <row r="751" spans="4:4" ht="15.75" customHeight="1">
      <c r="D751" s="85"/>
    </row>
    <row r="752" spans="4:4" ht="15.75" customHeight="1">
      <c r="D752" s="85"/>
    </row>
    <row r="753" spans="4:4" ht="15.75" customHeight="1">
      <c r="D753" s="85"/>
    </row>
    <row r="754" spans="4:4" ht="15.75" customHeight="1">
      <c r="D754" s="85"/>
    </row>
    <row r="755" spans="4:4" ht="15.75" customHeight="1">
      <c r="D755" s="85"/>
    </row>
    <row r="756" spans="4:4" ht="15.75" customHeight="1">
      <c r="D756" s="85"/>
    </row>
    <row r="757" spans="4:4" ht="15.75" customHeight="1">
      <c r="D757" s="85"/>
    </row>
    <row r="758" spans="4:4" ht="15.75" customHeight="1">
      <c r="D758" s="85"/>
    </row>
    <row r="759" spans="4:4" ht="15.75" customHeight="1">
      <c r="D759" s="85"/>
    </row>
    <row r="760" spans="4:4" ht="15.75" customHeight="1">
      <c r="D760" s="85"/>
    </row>
    <row r="761" spans="4:4" ht="15.75" customHeight="1">
      <c r="D761" s="85"/>
    </row>
    <row r="762" spans="4:4" ht="15.75" customHeight="1">
      <c r="D762" s="85"/>
    </row>
    <row r="763" spans="4:4" ht="15.75" customHeight="1">
      <c r="D763" s="85"/>
    </row>
    <row r="764" spans="4:4" ht="15.75" customHeight="1">
      <c r="D764" s="85"/>
    </row>
    <row r="765" spans="4:4" ht="15.75" customHeight="1">
      <c r="D765" s="85"/>
    </row>
    <row r="766" spans="4:4" ht="15.75" customHeight="1">
      <c r="D766" s="85"/>
    </row>
    <row r="767" spans="4:4" ht="15.75" customHeight="1">
      <c r="D767" s="85"/>
    </row>
    <row r="768" spans="4:4" ht="15.75" customHeight="1">
      <c r="D768" s="85"/>
    </row>
    <row r="769" spans="4:4" ht="15.75" customHeight="1">
      <c r="D769" s="85"/>
    </row>
    <row r="770" spans="4:4" ht="15.75" customHeight="1">
      <c r="D770" s="85"/>
    </row>
    <row r="771" spans="4:4" ht="15.75" customHeight="1">
      <c r="D771" s="85"/>
    </row>
    <row r="772" spans="4:4" ht="15.75" customHeight="1">
      <c r="D772" s="85"/>
    </row>
    <row r="773" spans="4:4" ht="15.75" customHeight="1">
      <c r="D773" s="85"/>
    </row>
    <row r="774" spans="4:4" ht="15.75" customHeight="1">
      <c r="D774" s="85"/>
    </row>
    <row r="775" spans="4:4" ht="15.75" customHeight="1">
      <c r="D775" s="85"/>
    </row>
    <row r="776" spans="4:4" ht="15.75" customHeight="1">
      <c r="D776" s="85"/>
    </row>
    <row r="777" spans="4:4" ht="15.75" customHeight="1">
      <c r="D777" s="85"/>
    </row>
    <row r="778" spans="4:4" ht="15.75" customHeight="1">
      <c r="D778" s="85"/>
    </row>
    <row r="779" spans="4:4" ht="15.75" customHeight="1">
      <c r="D779" s="85"/>
    </row>
    <row r="780" spans="4:4" ht="15.75" customHeight="1">
      <c r="D780" s="85"/>
    </row>
    <row r="781" spans="4:4" ht="15.75" customHeight="1">
      <c r="D781" s="85"/>
    </row>
    <row r="782" spans="4:4" ht="15.75" customHeight="1">
      <c r="D782" s="85"/>
    </row>
    <row r="783" spans="4:4" ht="15.75" customHeight="1">
      <c r="D783" s="85"/>
    </row>
    <row r="784" spans="4:4" ht="15.75" customHeight="1">
      <c r="D784" s="85"/>
    </row>
    <row r="785" spans="4:4" ht="15.75" customHeight="1">
      <c r="D785" s="85"/>
    </row>
    <row r="786" spans="4:4" ht="15.75" customHeight="1">
      <c r="D786" s="85"/>
    </row>
    <row r="787" spans="4:4" ht="15.75" customHeight="1">
      <c r="D787" s="85"/>
    </row>
    <row r="788" spans="4:4" ht="15.75" customHeight="1">
      <c r="D788" s="85"/>
    </row>
    <row r="789" spans="4:4" ht="15.75" customHeight="1">
      <c r="D789" s="85"/>
    </row>
    <row r="790" spans="4:4" ht="15.75" customHeight="1">
      <c r="D790" s="85"/>
    </row>
    <row r="791" spans="4:4" ht="15.75" customHeight="1">
      <c r="D791" s="85"/>
    </row>
    <row r="792" spans="4:4" ht="15.75" customHeight="1">
      <c r="D792" s="85"/>
    </row>
    <row r="793" spans="4:4" ht="15.75" customHeight="1">
      <c r="D793" s="85"/>
    </row>
    <row r="794" spans="4:4" ht="15.75" customHeight="1">
      <c r="D794" s="85"/>
    </row>
    <row r="795" spans="4:4" ht="15.75" customHeight="1">
      <c r="D795" s="85"/>
    </row>
    <row r="796" spans="4:4" ht="15.75" customHeight="1">
      <c r="D796" s="85"/>
    </row>
    <row r="797" spans="4:4" ht="15.75" customHeight="1">
      <c r="D797" s="85"/>
    </row>
    <row r="798" spans="4:4" ht="15.75" customHeight="1">
      <c r="D798" s="85"/>
    </row>
    <row r="799" spans="4:4" ht="15.75" customHeight="1">
      <c r="D799" s="85"/>
    </row>
    <row r="800" spans="4:4" ht="15.75" customHeight="1">
      <c r="D800" s="85"/>
    </row>
    <row r="801" spans="4:4" ht="15.75" customHeight="1">
      <c r="D801" s="85"/>
    </row>
    <row r="802" spans="4:4" ht="15.75" customHeight="1">
      <c r="D802" s="85"/>
    </row>
    <row r="803" spans="4:4" ht="15.75" customHeight="1">
      <c r="D803" s="85"/>
    </row>
    <row r="804" spans="4:4" ht="15.75" customHeight="1">
      <c r="D804" s="85"/>
    </row>
    <row r="805" spans="4:4" ht="15.75" customHeight="1">
      <c r="D805" s="85"/>
    </row>
    <row r="806" spans="4:4" ht="15.75" customHeight="1">
      <c r="D806" s="85"/>
    </row>
    <row r="807" spans="4:4" ht="15.75" customHeight="1">
      <c r="D807" s="85"/>
    </row>
    <row r="808" spans="4:4" ht="15.75" customHeight="1">
      <c r="D808" s="85"/>
    </row>
    <row r="809" spans="4:4" ht="15.75" customHeight="1">
      <c r="D809" s="85"/>
    </row>
    <row r="810" spans="4:4" ht="15.75" customHeight="1">
      <c r="D810" s="85"/>
    </row>
    <row r="811" spans="4:4" ht="15.75" customHeight="1">
      <c r="D811" s="85"/>
    </row>
    <row r="812" spans="4:4" ht="15.75" customHeight="1">
      <c r="D812" s="85"/>
    </row>
    <row r="813" spans="4:4" ht="15.75" customHeight="1">
      <c r="D813" s="85"/>
    </row>
    <row r="814" spans="4:4" ht="15.75" customHeight="1">
      <c r="D814" s="85"/>
    </row>
    <row r="815" spans="4:4" ht="15.75" customHeight="1">
      <c r="D815" s="85"/>
    </row>
    <row r="816" spans="4:4" ht="15.75" customHeight="1">
      <c r="D816" s="85"/>
    </row>
    <row r="817" spans="4:4" ht="15.75" customHeight="1">
      <c r="D817" s="85"/>
    </row>
    <row r="818" spans="4:4" ht="15.75" customHeight="1">
      <c r="D818" s="85"/>
    </row>
    <row r="819" spans="4:4" ht="15.75" customHeight="1">
      <c r="D819" s="85"/>
    </row>
    <row r="820" spans="4:4" ht="15.75" customHeight="1">
      <c r="D820" s="85"/>
    </row>
    <row r="821" spans="4:4" ht="15.75" customHeight="1">
      <c r="D821" s="85"/>
    </row>
    <row r="822" spans="4:4" ht="15.75" customHeight="1">
      <c r="D822" s="85"/>
    </row>
    <row r="823" spans="4:4" ht="15.75" customHeight="1">
      <c r="D823" s="85"/>
    </row>
    <row r="824" spans="4:4" ht="15.75" customHeight="1">
      <c r="D824" s="85"/>
    </row>
    <row r="825" spans="4:4" ht="15.75" customHeight="1">
      <c r="D825" s="85"/>
    </row>
    <row r="826" spans="4:4" ht="15.75" customHeight="1">
      <c r="D826" s="85"/>
    </row>
    <row r="827" spans="4:4" ht="15.75" customHeight="1">
      <c r="D827" s="85"/>
    </row>
    <row r="828" spans="4:4" ht="15.75" customHeight="1">
      <c r="D828" s="85"/>
    </row>
    <row r="829" spans="4:4" ht="15.75" customHeight="1">
      <c r="D829" s="85"/>
    </row>
    <row r="830" spans="4:4" ht="15.75" customHeight="1">
      <c r="D830" s="85"/>
    </row>
    <row r="831" spans="4:4" ht="15.75" customHeight="1">
      <c r="D831" s="85"/>
    </row>
    <row r="832" spans="4:4" ht="15.75" customHeight="1">
      <c r="D832" s="85"/>
    </row>
    <row r="833" spans="4:4" ht="15.75" customHeight="1">
      <c r="D833" s="85"/>
    </row>
    <row r="834" spans="4:4" ht="15.75" customHeight="1">
      <c r="D834" s="85"/>
    </row>
    <row r="835" spans="4:4" ht="15.75" customHeight="1">
      <c r="D835" s="85"/>
    </row>
    <row r="836" spans="4:4" ht="15.75" customHeight="1">
      <c r="D836" s="85"/>
    </row>
    <row r="837" spans="4:4" ht="15.75" customHeight="1">
      <c r="D837" s="85"/>
    </row>
    <row r="838" spans="4:4" ht="15.75" customHeight="1">
      <c r="D838" s="85"/>
    </row>
    <row r="839" spans="4:4" ht="15.75" customHeight="1">
      <c r="D839" s="85"/>
    </row>
    <row r="840" spans="4:4" ht="15.75" customHeight="1">
      <c r="D840" s="85"/>
    </row>
    <row r="841" spans="4:4" ht="15.75" customHeight="1">
      <c r="D841" s="85"/>
    </row>
    <row r="842" spans="4:4" ht="15.75" customHeight="1">
      <c r="D842" s="85"/>
    </row>
    <row r="843" spans="4:4" ht="15.75" customHeight="1">
      <c r="D843" s="85"/>
    </row>
    <row r="844" spans="4:4" ht="15.75" customHeight="1">
      <c r="D844" s="85"/>
    </row>
    <row r="845" spans="4:4" ht="15.75" customHeight="1">
      <c r="D845" s="85"/>
    </row>
    <row r="846" spans="4:4" ht="15.75" customHeight="1">
      <c r="D846" s="85"/>
    </row>
    <row r="847" spans="4:4" ht="15.75" customHeight="1">
      <c r="D847" s="85"/>
    </row>
    <row r="848" spans="4:4" ht="15.75" customHeight="1">
      <c r="D848" s="85"/>
    </row>
    <row r="849" spans="4:4" ht="15.75" customHeight="1">
      <c r="D849" s="85"/>
    </row>
    <row r="850" spans="4:4" ht="15.75" customHeight="1">
      <c r="D850" s="85"/>
    </row>
    <row r="851" spans="4:4" ht="15.75" customHeight="1">
      <c r="D851" s="85"/>
    </row>
    <row r="852" spans="4:4" ht="15.75" customHeight="1">
      <c r="D852" s="85"/>
    </row>
    <row r="853" spans="4:4" ht="15.75" customHeight="1">
      <c r="D853" s="85"/>
    </row>
    <row r="854" spans="4:4" ht="15.75" customHeight="1">
      <c r="D854" s="85"/>
    </row>
    <row r="855" spans="4:4" ht="15.75" customHeight="1">
      <c r="D855" s="85"/>
    </row>
    <row r="856" spans="4:4" ht="15.75" customHeight="1">
      <c r="D856" s="85"/>
    </row>
    <row r="857" spans="4:4" ht="15.75" customHeight="1">
      <c r="D857" s="85"/>
    </row>
    <row r="858" spans="4:4" ht="15.75" customHeight="1">
      <c r="D858" s="85"/>
    </row>
    <row r="859" spans="4:4" ht="15.75" customHeight="1">
      <c r="D859" s="85"/>
    </row>
    <row r="860" spans="4:4" ht="15.75" customHeight="1">
      <c r="D860" s="85"/>
    </row>
    <row r="861" spans="4:4" ht="15.75" customHeight="1">
      <c r="D861" s="85"/>
    </row>
    <row r="862" spans="4:4" ht="15.75" customHeight="1">
      <c r="D862" s="85"/>
    </row>
    <row r="863" spans="4:4" ht="15.75" customHeight="1">
      <c r="D863" s="85"/>
    </row>
    <row r="864" spans="4:4" ht="15.75" customHeight="1">
      <c r="D864" s="85"/>
    </row>
    <row r="865" spans="4:4" ht="15.75" customHeight="1">
      <c r="D865" s="85"/>
    </row>
    <row r="866" spans="4:4" ht="15.75" customHeight="1">
      <c r="D866" s="85"/>
    </row>
    <row r="867" spans="4:4" ht="15.75" customHeight="1">
      <c r="D867" s="85"/>
    </row>
    <row r="868" spans="4:4" ht="15.75" customHeight="1">
      <c r="D868" s="85"/>
    </row>
    <row r="869" spans="4:4" ht="15.75" customHeight="1">
      <c r="D869" s="85"/>
    </row>
    <row r="870" spans="4:4" ht="15.75" customHeight="1">
      <c r="D870" s="85"/>
    </row>
    <row r="871" spans="4:4" ht="15.75" customHeight="1">
      <c r="D871" s="85"/>
    </row>
    <row r="872" spans="4:4" ht="15.75" customHeight="1">
      <c r="D872" s="85"/>
    </row>
    <row r="873" spans="4:4" ht="15.75" customHeight="1">
      <c r="D873" s="85"/>
    </row>
    <row r="874" spans="4:4" ht="15.75" customHeight="1">
      <c r="D874" s="85"/>
    </row>
    <row r="875" spans="4:4" ht="15.75" customHeight="1">
      <c r="D875" s="85"/>
    </row>
    <row r="876" spans="4:4" ht="15.75" customHeight="1">
      <c r="D876" s="85"/>
    </row>
    <row r="877" spans="4:4" ht="15.75" customHeight="1">
      <c r="D877" s="85"/>
    </row>
    <row r="878" spans="4:4" ht="15.75" customHeight="1">
      <c r="D878" s="85"/>
    </row>
    <row r="879" spans="4:4" ht="15.75" customHeight="1">
      <c r="D879" s="85"/>
    </row>
    <row r="880" spans="4:4" ht="15.75" customHeight="1">
      <c r="D880" s="85"/>
    </row>
    <row r="881" spans="4:4" ht="15.75" customHeight="1">
      <c r="D881" s="85"/>
    </row>
    <row r="882" spans="4:4" ht="15.75" customHeight="1">
      <c r="D882" s="85"/>
    </row>
    <row r="883" spans="4:4" ht="15.75" customHeight="1">
      <c r="D883" s="85"/>
    </row>
    <row r="884" spans="4:4" ht="15.75" customHeight="1">
      <c r="D884" s="85"/>
    </row>
    <row r="885" spans="4:4" ht="15.75" customHeight="1">
      <c r="D885" s="85"/>
    </row>
    <row r="886" spans="4:4" ht="15.75" customHeight="1">
      <c r="D886" s="85"/>
    </row>
    <row r="887" spans="4:4" ht="15.75" customHeight="1">
      <c r="D887" s="85"/>
    </row>
    <row r="888" spans="4:4" ht="15.75" customHeight="1">
      <c r="D888" s="85"/>
    </row>
    <row r="889" spans="4:4" ht="15.75" customHeight="1">
      <c r="D889" s="85"/>
    </row>
    <row r="890" spans="4:4" ht="15.75" customHeight="1">
      <c r="D890" s="85"/>
    </row>
    <row r="891" spans="4:4" ht="15.75" customHeight="1">
      <c r="D891" s="85"/>
    </row>
    <row r="892" spans="4:4" ht="15.75" customHeight="1">
      <c r="D892" s="85"/>
    </row>
    <row r="893" spans="4:4" ht="15.75" customHeight="1">
      <c r="D893" s="85"/>
    </row>
    <row r="894" spans="4:4" ht="15.75" customHeight="1">
      <c r="D894" s="85"/>
    </row>
    <row r="895" spans="4:4" ht="15.75" customHeight="1">
      <c r="D895" s="85"/>
    </row>
    <row r="896" spans="4:4" ht="15.75" customHeight="1">
      <c r="D896" s="85"/>
    </row>
    <row r="897" spans="4:4" ht="15.75" customHeight="1">
      <c r="D897" s="85"/>
    </row>
    <row r="898" spans="4:4" ht="15.75" customHeight="1">
      <c r="D898" s="85"/>
    </row>
    <row r="899" spans="4:4" ht="15.75" customHeight="1">
      <c r="D899" s="85"/>
    </row>
    <row r="900" spans="4:4" ht="15.75" customHeight="1">
      <c r="D900" s="85"/>
    </row>
    <row r="901" spans="4:4" ht="15.75" customHeight="1">
      <c r="D901" s="85"/>
    </row>
    <row r="902" spans="4:4" ht="15.75" customHeight="1">
      <c r="D902" s="85"/>
    </row>
    <row r="903" spans="4:4" ht="15.75" customHeight="1">
      <c r="D903" s="85"/>
    </row>
    <row r="904" spans="4:4" ht="15.75" customHeight="1">
      <c r="D904" s="85"/>
    </row>
    <row r="905" spans="4:4" ht="15.75" customHeight="1">
      <c r="D905" s="85"/>
    </row>
    <row r="906" spans="4:4" ht="15.75" customHeight="1">
      <c r="D906" s="85"/>
    </row>
    <row r="907" spans="4:4" ht="15.75" customHeight="1">
      <c r="D907" s="85"/>
    </row>
    <row r="908" spans="4:4" ht="15.75" customHeight="1">
      <c r="D908" s="85"/>
    </row>
    <row r="909" spans="4:4" ht="15.75" customHeight="1">
      <c r="D909" s="85"/>
    </row>
    <row r="910" spans="4:4" ht="15.75" customHeight="1">
      <c r="D910" s="85"/>
    </row>
    <row r="911" spans="4:4" ht="15.75" customHeight="1">
      <c r="D911" s="85"/>
    </row>
    <row r="912" spans="4:4" ht="15.75" customHeight="1">
      <c r="D912" s="85"/>
    </row>
    <row r="913" spans="4:4" ht="15.75" customHeight="1">
      <c r="D913" s="85"/>
    </row>
    <row r="914" spans="4:4" ht="15.75" customHeight="1">
      <c r="D914" s="85"/>
    </row>
    <row r="915" spans="4:4" ht="15.75" customHeight="1">
      <c r="D915" s="85"/>
    </row>
    <row r="916" spans="4:4" ht="15.75" customHeight="1">
      <c r="D916" s="85"/>
    </row>
    <row r="917" spans="4:4" ht="15.75" customHeight="1">
      <c r="D917" s="85"/>
    </row>
    <row r="918" spans="4:4" ht="15.75" customHeight="1">
      <c r="D918" s="85"/>
    </row>
    <row r="919" spans="4:4" ht="15.75" customHeight="1">
      <c r="D919" s="85"/>
    </row>
    <row r="920" spans="4:4" ht="15.75" customHeight="1">
      <c r="D920" s="85"/>
    </row>
    <row r="921" spans="4:4" ht="15.75" customHeight="1">
      <c r="D921" s="85"/>
    </row>
    <row r="922" spans="4:4" ht="15.75" customHeight="1">
      <c r="D922" s="85"/>
    </row>
    <row r="923" spans="4:4" ht="15.75" customHeight="1">
      <c r="D923" s="85"/>
    </row>
    <row r="924" spans="4:4" ht="15.75" customHeight="1">
      <c r="D924" s="85"/>
    </row>
    <row r="925" spans="4:4" ht="15.75" customHeight="1">
      <c r="D925" s="85"/>
    </row>
    <row r="926" spans="4:4" ht="15.75" customHeight="1">
      <c r="D926" s="85"/>
    </row>
    <row r="927" spans="4:4" ht="15.75" customHeight="1">
      <c r="D927" s="85"/>
    </row>
    <row r="928" spans="4:4" ht="15.75" customHeight="1">
      <c r="D928" s="85"/>
    </row>
    <row r="929" spans="4:4" ht="15.75" customHeight="1">
      <c r="D929" s="85"/>
    </row>
    <row r="930" spans="4:4" ht="15.75" customHeight="1">
      <c r="D930" s="85"/>
    </row>
    <row r="931" spans="4:4" ht="15.75" customHeight="1">
      <c r="D931" s="85"/>
    </row>
    <row r="932" spans="4:4" ht="15.75" customHeight="1">
      <c r="D932" s="85"/>
    </row>
    <row r="933" spans="4:4" ht="15.75" customHeight="1">
      <c r="D933" s="85"/>
    </row>
    <row r="934" spans="4:4" ht="15.75" customHeight="1">
      <c r="D934" s="85"/>
    </row>
    <row r="935" spans="4:4" ht="15.75" customHeight="1">
      <c r="D935" s="85"/>
    </row>
    <row r="936" spans="4:4" ht="15.75" customHeight="1">
      <c r="D936" s="85"/>
    </row>
    <row r="937" spans="4:4" ht="15.75" customHeight="1">
      <c r="D937" s="85"/>
    </row>
    <row r="938" spans="4:4" ht="15.75" customHeight="1">
      <c r="D938" s="85"/>
    </row>
    <row r="939" spans="4:4" ht="15.75" customHeight="1">
      <c r="D939" s="85"/>
    </row>
    <row r="940" spans="4:4" ht="15.75" customHeight="1">
      <c r="D940" s="85"/>
    </row>
    <row r="941" spans="4:4" ht="15.75" customHeight="1">
      <c r="D941" s="85"/>
    </row>
    <row r="942" spans="4:4" ht="15.75" customHeight="1">
      <c r="D942" s="85"/>
    </row>
    <row r="943" spans="4:4" ht="15.75" customHeight="1">
      <c r="D943" s="85"/>
    </row>
    <row r="944" spans="4:4" ht="15.75" customHeight="1">
      <c r="D944" s="85"/>
    </row>
    <row r="945" spans="4:4" ht="15.75" customHeight="1">
      <c r="D945" s="85"/>
    </row>
    <row r="946" spans="4:4" ht="15.75" customHeight="1">
      <c r="D946" s="85"/>
    </row>
    <row r="947" spans="4:4" ht="15.75" customHeight="1">
      <c r="D947" s="85"/>
    </row>
    <row r="948" spans="4:4" ht="15.75" customHeight="1">
      <c r="D948" s="85"/>
    </row>
    <row r="949" spans="4:4" ht="15.75" customHeight="1">
      <c r="D949" s="85"/>
    </row>
    <row r="950" spans="4:4" ht="15.75" customHeight="1">
      <c r="D950" s="85"/>
    </row>
    <row r="951" spans="4:4" ht="15.75" customHeight="1">
      <c r="D951" s="85"/>
    </row>
    <row r="952" spans="4:4" ht="15.75" customHeight="1">
      <c r="D952" s="85"/>
    </row>
    <row r="953" spans="4:4" ht="15.75" customHeight="1">
      <c r="D953" s="85"/>
    </row>
    <row r="954" spans="4:4" ht="15.75" customHeight="1">
      <c r="D954" s="85"/>
    </row>
    <row r="955" spans="4:4" ht="15.75" customHeight="1">
      <c r="D955" s="85"/>
    </row>
    <row r="956" spans="4:4" ht="15.75" customHeight="1">
      <c r="D956" s="85"/>
    </row>
    <row r="957" spans="4:4" ht="15.75" customHeight="1">
      <c r="D957" s="85"/>
    </row>
    <row r="958" spans="4:4" ht="15.75" customHeight="1">
      <c r="D958" s="85"/>
    </row>
    <row r="959" spans="4:4" ht="15.75" customHeight="1">
      <c r="D959" s="85"/>
    </row>
    <row r="960" spans="4:4" ht="15.75" customHeight="1">
      <c r="D960" s="85"/>
    </row>
    <row r="961" spans="4:4" ht="15.75" customHeight="1">
      <c r="D961" s="85"/>
    </row>
    <row r="962" spans="4:4" ht="15.75" customHeight="1">
      <c r="D962" s="85"/>
    </row>
    <row r="963" spans="4:4" ht="15.75" customHeight="1">
      <c r="D963" s="85"/>
    </row>
    <row r="964" spans="4:4" ht="15.75" customHeight="1">
      <c r="D964" s="85"/>
    </row>
    <row r="965" spans="4:4" ht="15.75" customHeight="1">
      <c r="D965" s="85"/>
    </row>
    <row r="966" spans="4:4" ht="15.75" customHeight="1">
      <c r="D966" s="85"/>
    </row>
    <row r="967" spans="4:4" ht="15.75" customHeight="1">
      <c r="D967" s="85"/>
    </row>
    <row r="968" spans="4:4" ht="15.75" customHeight="1">
      <c r="D968" s="85"/>
    </row>
    <row r="969" spans="4:4" ht="15.75" customHeight="1">
      <c r="D969" s="85"/>
    </row>
    <row r="970" spans="4:4" ht="15.75" customHeight="1">
      <c r="D970" s="85"/>
    </row>
    <row r="971" spans="4:4" ht="15.75" customHeight="1">
      <c r="D971" s="85"/>
    </row>
    <row r="972" spans="4:4" ht="15.75" customHeight="1">
      <c r="D972" s="85"/>
    </row>
    <row r="973" spans="4:4" ht="15.75" customHeight="1">
      <c r="D973" s="85"/>
    </row>
    <row r="974" spans="4:4" ht="15.75" customHeight="1">
      <c r="D974" s="85"/>
    </row>
    <row r="975" spans="4:4" ht="15.75" customHeight="1">
      <c r="D975" s="85"/>
    </row>
    <row r="976" spans="4:4" ht="15.75" customHeight="1">
      <c r="D976" s="85"/>
    </row>
    <row r="977" spans="4:4" ht="15.75" customHeight="1">
      <c r="D977" s="85"/>
    </row>
    <row r="978" spans="4:4" ht="15.75" customHeight="1">
      <c r="D978" s="85"/>
    </row>
    <row r="979" spans="4:4" ht="15.75" customHeight="1">
      <c r="D979" s="85"/>
    </row>
    <row r="980" spans="4:4" ht="15.75" customHeight="1">
      <c r="D980" s="85"/>
    </row>
    <row r="981" spans="4:4" ht="15.75" customHeight="1">
      <c r="D981" s="85"/>
    </row>
    <row r="982" spans="4:4" ht="15.75" customHeight="1">
      <c r="D982" s="85"/>
    </row>
    <row r="983" spans="4:4" ht="15.75" customHeight="1">
      <c r="D983" s="85"/>
    </row>
    <row r="984" spans="4:4" ht="15.75" customHeight="1">
      <c r="D984" s="85"/>
    </row>
    <row r="985" spans="4:4" ht="15.75" customHeight="1">
      <c r="D985" s="85"/>
    </row>
    <row r="986" spans="4:4" ht="15.75" customHeight="1">
      <c r="D986" s="85"/>
    </row>
    <row r="987" spans="4:4" ht="15.75" customHeight="1">
      <c r="D987" s="85"/>
    </row>
    <row r="988" spans="4:4" ht="15.75" customHeight="1">
      <c r="D988" s="85"/>
    </row>
    <row r="989" spans="4:4" ht="15.75" customHeight="1">
      <c r="D989" s="85"/>
    </row>
    <row r="990" spans="4:4" ht="15.75" customHeight="1">
      <c r="D990" s="85"/>
    </row>
    <row r="991" spans="4:4" ht="15.75" customHeight="1">
      <c r="D991" s="85"/>
    </row>
    <row r="992" spans="4:4" ht="15.75" customHeight="1">
      <c r="D992" s="85"/>
    </row>
    <row r="993" spans="4:4" ht="15.75" customHeight="1">
      <c r="D993" s="85"/>
    </row>
    <row r="994" spans="4:4" ht="15.75" customHeight="1">
      <c r="D994" s="85"/>
    </row>
    <row r="995" spans="4:4" ht="15.75" customHeight="1">
      <c r="D995" s="85"/>
    </row>
    <row r="996" spans="4:4" ht="15.75" customHeight="1">
      <c r="D996" s="85"/>
    </row>
    <row r="997" spans="4:4" ht="15.75" customHeight="1">
      <c r="D997" s="85"/>
    </row>
    <row r="998" spans="4:4" ht="15.75" customHeight="1">
      <c r="D998" s="85"/>
    </row>
    <row r="999" spans="4:4" ht="15.75" customHeight="1">
      <c r="D999" s="85"/>
    </row>
    <row r="1000" spans="4:4" ht="15.75" customHeight="1">
      <c r="D1000" s="85"/>
    </row>
  </sheetData>
  <mergeCells count="6">
    <mergeCell ref="A5:A7"/>
    <mergeCell ref="B5:B7"/>
    <mergeCell ref="A8:A10"/>
    <mergeCell ref="B8:B10"/>
    <mergeCell ref="A11:A13"/>
    <mergeCell ref="B11:B13"/>
  </mergeCells>
  <dataValidations count="1">
    <dataValidation type="decimal" allowBlank="1" showInputMessage="1" showErrorMessage="1" prompt="ERROR ENTRADA DE DATOS - Recuerde al valor minimo es 0 y el maximo es 3" sqref="D5:D8 D11:D13">
      <formula1>0</formula1>
      <formula2>3</formula2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baseColWidth="10" defaultColWidth="14.42578125" defaultRowHeight="15" customHeight="1"/>
  <cols>
    <col min="1" max="1" width="7" customWidth="1"/>
    <col min="2" max="2" width="30.7109375" customWidth="1"/>
    <col min="3" max="3" width="83.42578125" customWidth="1"/>
    <col min="4" max="4" width="7" customWidth="1"/>
    <col min="5" max="5" width="31" customWidth="1"/>
    <col min="6" max="6" width="11.85546875" customWidth="1"/>
    <col min="7" max="26" width="10.7109375" customWidth="1"/>
  </cols>
  <sheetData>
    <row r="1" spans="1:5">
      <c r="A1" s="43">
        <v>2</v>
      </c>
      <c r="B1" s="44" t="s">
        <v>64</v>
      </c>
      <c r="C1" s="45"/>
      <c r="D1" s="45"/>
      <c r="E1" s="46"/>
    </row>
    <row r="2" spans="1:5" ht="21" customHeight="1">
      <c r="A2" s="43"/>
      <c r="B2" s="86" t="s">
        <v>65</v>
      </c>
      <c r="C2" s="45"/>
      <c r="D2" s="45"/>
      <c r="E2" s="46"/>
    </row>
    <row r="3" spans="1:5">
      <c r="A3" s="46"/>
      <c r="B3" s="47"/>
      <c r="C3" s="48"/>
      <c r="D3" s="47"/>
      <c r="E3" s="46"/>
    </row>
    <row r="4" spans="1:5" ht="24">
      <c r="A4" s="68" t="s">
        <v>27</v>
      </c>
      <c r="B4" s="69" t="s">
        <v>28</v>
      </c>
      <c r="C4" s="51" t="s">
        <v>29</v>
      </c>
      <c r="D4" s="52" t="s">
        <v>30</v>
      </c>
      <c r="E4" s="52" t="s">
        <v>31</v>
      </c>
    </row>
    <row r="5" spans="1:5" ht="15" customHeight="1">
      <c r="A5" s="128" t="s">
        <v>44</v>
      </c>
      <c r="B5" s="129" t="s">
        <v>13</v>
      </c>
      <c r="C5" s="87" t="s">
        <v>66</v>
      </c>
      <c r="D5" s="88">
        <v>2</v>
      </c>
      <c r="E5" s="88">
        <v>2</v>
      </c>
    </row>
    <row r="6" spans="1:5" ht="15" customHeight="1">
      <c r="A6" s="119"/>
      <c r="B6" s="119"/>
      <c r="C6" s="87" t="s">
        <v>67</v>
      </c>
      <c r="D6" s="88">
        <v>2</v>
      </c>
      <c r="E6" s="88">
        <v>2</v>
      </c>
    </row>
    <row r="7" spans="1:5" ht="15" customHeight="1">
      <c r="A7" s="119"/>
      <c r="B7" s="119"/>
      <c r="C7" s="87" t="s">
        <v>68</v>
      </c>
      <c r="D7" s="88">
        <v>2</v>
      </c>
      <c r="E7" s="88">
        <v>2</v>
      </c>
    </row>
    <row r="8" spans="1:5" ht="15" customHeight="1">
      <c r="A8" s="119"/>
      <c r="B8" s="119"/>
      <c r="C8" s="87" t="s">
        <v>69</v>
      </c>
      <c r="D8" s="88">
        <v>2</v>
      </c>
      <c r="E8" s="88">
        <v>2</v>
      </c>
    </row>
    <row r="9" spans="1:5">
      <c r="A9" s="122"/>
      <c r="B9" s="122"/>
      <c r="C9" s="87" t="s">
        <v>70</v>
      </c>
      <c r="D9" s="88">
        <v>2</v>
      </c>
      <c r="E9" s="88">
        <v>2</v>
      </c>
    </row>
    <row r="10" spans="1:5">
      <c r="A10" s="130" t="s">
        <v>49</v>
      </c>
      <c r="B10" s="131" t="s">
        <v>14</v>
      </c>
      <c r="C10" s="89" t="s">
        <v>71</v>
      </c>
      <c r="D10" s="90">
        <v>2</v>
      </c>
      <c r="E10" s="91">
        <v>2</v>
      </c>
    </row>
    <row r="11" spans="1:5">
      <c r="A11" s="119"/>
      <c r="B11" s="119"/>
      <c r="C11" s="89" t="s">
        <v>72</v>
      </c>
      <c r="D11" s="91">
        <v>2</v>
      </c>
      <c r="E11" s="91">
        <v>2</v>
      </c>
    </row>
    <row r="12" spans="1:5">
      <c r="A12" s="119"/>
      <c r="B12" s="119"/>
      <c r="C12" s="89" t="s">
        <v>73</v>
      </c>
      <c r="D12" s="91">
        <v>2</v>
      </c>
      <c r="E12" s="91">
        <v>2</v>
      </c>
    </row>
    <row r="13" spans="1:5" ht="15" customHeight="1">
      <c r="A13" s="122"/>
      <c r="B13" s="122"/>
      <c r="C13" s="89" t="s">
        <v>74</v>
      </c>
      <c r="D13" s="90">
        <v>2</v>
      </c>
      <c r="E13" s="91">
        <v>2</v>
      </c>
    </row>
    <row r="14" spans="1:5">
      <c r="A14" s="132" t="s">
        <v>54</v>
      </c>
      <c r="B14" s="133" t="s">
        <v>15</v>
      </c>
      <c r="C14" s="92" t="s">
        <v>75</v>
      </c>
      <c r="D14" s="93">
        <v>2</v>
      </c>
      <c r="E14" s="93">
        <v>2</v>
      </c>
    </row>
    <row r="15" spans="1:5">
      <c r="A15" s="119"/>
      <c r="B15" s="119"/>
      <c r="C15" s="92" t="s">
        <v>76</v>
      </c>
      <c r="D15" s="93">
        <v>2</v>
      </c>
      <c r="E15" s="93">
        <v>2</v>
      </c>
    </row>
    <row r="16" spans="1:5">
      <c r="A16" s="119"/>
      <c r="B16" s="119"/>
      <c r="C16" s="92" t="s">
        <v>77</v>
      </c>
      <c r="D16" s="94">
        <v>2</v>
      </c>
      <c r="E16" s="93">
        <v>2</v>
      </c>
    </row>
    <row r="17" spans="1:6" ht="15" customHeight="1">
      <c r="A17" s="122"/>
      <c r="B17" s="122"/>
      <c r="C17" s="92" t="s">
        <v>78</v>
      </c>
      <c r="D17" s="94">
        <v>2</v>
      </c>
      <c r="E17" s="94">
        <v>2</v>
      </c>
    </row>
    <row r="18" spans="1:6" ht="15.75">
      <c r="A18" s="78"/>
      <c r="B18" s="79"/>
      <c r="C18" s="80" t="s">
        <v>37</v>
      </c>
      <c r="D18" s="62">
        <f t="shared" ref="D18:E18" si="0">SUM(D5:D17)</f>
        <v>26</v>
      </c>
      <c r="E18" s="62">
        <f t="shared" si="0"/>
        <v>26</v>
      </c>
      <c r="F18" s="55"/>
    </row>
    <row r="19" spans="1:6">
      <c r="A19" s="63"/>
      <c r="B19" s="46"/>
      <c r="C19" s="83" t="s">
        <v>38</v>
      </c>
      <c r="D19" s="65">
        <f>(D18*1)/E18</f>
        <v>1</v>
      </c>
      <c r="E19" s="46"/>
    </row>
    <row r="20" spans="1:6">
      <c r="A20" s="63"/>
      <c r="B20" s="46"/>
      <c r="C20" s="83"/>
      <c r="D20" s="65"/>
      <c r="E20" s="46"/>
    </row>
    <row r="21" spans="1:6" ht="15.75" customHeight="1">
      <c r="A21" s="63"/>
      <c r="B21" s="46"/>
      <c r="C21" s="83"/>
      <c r="D21" s="65"/>
      <c r="E21" s="46"/>
    </row>
    <row r="22" spans="1:6" ht="15.75" customHeight="1">
      <c r="A22" s="63"/>
      <c r="B22" s="46"/>
      <c r="C22" s="66" t="s">
        <v>39</v>
      </c>
      <c r="D22" s="46">
        <v>1</v>
      </c>
      <c r="E22" s="46" t="s">
        <v>40</v>
      </c>
    </row>
    <row r="23" spans="1:6" ht="15.75" customHeight="1">
      <c r="A23" s="63"/>
      <c r="B23" s="46"/>
      <c r="C23" s="46"/>
      <c r="D23" s="46">
        <v>2</v>
      </c>
      <c r="E23" s="46" t="s">
        <v>41</v>
      </c>
    </row>
    <row r="24" spans="1:6" ht="15.75" customHeight="1">
      <c r="A24" s="63"/>
      <c r="B24" s="46"/>
      <c r="C24" s="46"/>
      <c r="D24" s="46"/>
      <c r="E24" s="46"/>
    </row>
    <row r="25" spans="1:6" ht="15.75" customHeight="1">
      <c r="A25" s="63"/>
      <c r="B25" s="46"/>
      <c r="C25" s="46"/>
      <c r="D25" s="46"/>
      <c r="E25" s="46"/>
    </row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5:A9"/>
    <mergeCell ref="B5:B9"/>
    <mergeCell ref="A10:A13"/>
    <mergeCell ref="B10:B13"/>
    <mergeCell ref="A14:A17"/>
    <mergeCell ref="B14:B17"/>
  </mergeCells>
  <dataValidations count="1">
    <dataValidation type="decimal" allowBlank="1" showInputMessage="1" showErrorMessage="1" prompt="ERROR ENTRADA DE DATOS - Recuerde al valor minimo es 0 y el maximo es 3" sqref="D5:D17">
      <formula1>0</formula1>
      <formula2>3</formula2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workbookViewId="0"/>
  </sheetViews>
  <sheetFormatPr baseColWidth="10" defaultColWidth="14.42578125" defaultRowHeight="15" customHeight="1"/>
  <cols>
    <col min="1" max="1" width="7" customWidth="1"/>
    <col min="2" max="2" width="29.28515625" customWidth="1"/>
    <col min="3" max="3" width="102.28515625" customWidth="1"/>
    <col min="4" max="4" width="7" customWidth="1"/>
    <col min="5" max="5" width="31" customWidth="1"/>
    <col min="6" max="26" width="10.7109375" customWidth="1"/>
  </cols>
  <sheetData>
    <row r="1" spans="1:5">
      <c r="A1" s="43">
        <v>3</v>
      </c>
      <c r="B1" s="44" t="s">
        <v>79</v>
      </c>
      <c r="C1" s="45"/>
      <c r="D1" s="45"/>
      <c r="E1" s="46"/>
    </row>
    <row r="2" spans="1:5" ht="22.5" customHeight="1">
      <c r="A2" s="43"/>
      <c r="B2" s="86" t="s">
        <v>65</v>
      </c>
      <c r="C2" s="45"/>
      <c r="D2" s="45"/>
      <c r="E2" s="46"/>
    </row>
    <row r="3" spans="1:5">
      <c r="A3" s="46"/>
      <c r="B3" s="47"/>
      <c r="C3" s="48"/>
      <c r="D3" s="47"/>
      <c r="E3" s="46"/>
    </row>
    <row r="4" spans="1:5" ht="24">
      <c r="A4" s="95" t="s">
        <v>27</v>
      </c>
      <c r="B4" s="96" t="s">
        <v>28</v>
      </c>
      <c r="C4" s="51" t="s">
        <v>29</v>
      </c>
      <c r="D4" s="52" t="s">
        <v>30</v>
      </c>
      <c r="E4" s="52" t="s">
        <v>31</v>
      </c>
    </row>
    <row r="5" spans="1:5">
      <c r="A5" s="134" t="s">
        <v>80</v>
      </c>
      <c r="B5" s="135" t="s">
        <v>17</v>
      </c>
      <c r="C5" s="97" t="s">
        <v>81</v>
      </c>
      <c r="D5" s="98">
        <v>2</v>
      </c>
      <c r="E5" s="98">
        <v>2</v>
      </c>
    </row>
    <row r="6" spans="1:5">
      <c r="A6" s="119"/>
      <c r="B6" s="119"/>
      <c r="C6" s="97" t="s">
        <v>82</v>
      </c>
      <c r="D6" s="98">
        <v>2</v>
      </c>
      <c r="E6" s="98">
        <v>2</v>
      </c>
    </row>
    <row r="7" spans="1:5">
      <c r="A7" s="119"/>
      <c r="B7" s="119"/>
      <c r="C7" s="97" t="s">
        <v>83</v>
      </c>
      <c r="D7" s="98">
        <v>2</v>
      </c>
      <c r="E7" s="98">
        <v>2</v>
      </c>
    </row>
    <row r="8" spans="1:5">
      <c r="A8" s="119"/>
      <c r="B8" s="119"/>
      <c r="C8" s="97" t="s">
        <v>84</v>
      </c>
      <c r="D8" s="99">
        <v>2</v>
      </c>
      <c r="E8" s="98">
        <v>2</v>
      </c>
    </row>
    <row r="9" spans="1:5">
      <c r="A9" s="122"/>
      <c r="B9" s="122"/>
      <c r="C9" s="97" t="s">
        <v>85</v>
      </c>
      <c r="D9" s="99">
        <v>2</v>
      </c>
      <c r="E9" s="98">
        <v>2</v>
      </c>
    </row>
    <row r="10" spans="1:5" ht="15.75">
      <c r="A10" s="78"/>
      <c r="B10" s="79"/>
      <c r="C10" s="80" t="s">
        <v>37</v>
      </c>
      <c r="D10" s="62">
        <f t="shared" ref="D10:E10" si="0">SUM(D5:D9)</f>
        <v>10</v>
      </c>
      <c r="E10" s="62">
        <f t="shared" si="0"/>
        <v>10</v>
      </c>
    </row>
    <row r="11" spans="1:5">
      <c r="A11" s="63"/>
      <c r="B11" s="46"/>
      <c r="C11" s="83" t="s">
        <v>38</v>
      </c>
      <c r="D11" s="65">
        <f>(D10*1)/E10</f>
        <v>1</v>
      </c>
      <c r="E11" s="46"/>
    </row>
    <row r="12" spans="1:5">
      <c r="A12" s="63"/>
      <c r="B12" s="46"/>
      <c r="C12" s="83"/>
      <c r="D12" s="65"/>
      <c r="E12" s="46"/>
    </row>
    <row r="13" spans="1:5">
      <c r="A13" s="63"/>
      <c r="B13" s="46"/>
      <c r="C13" s="83"/>
      <c r="D13" s="65"/>
      <c r="E13" s="46"/>
    </row>
    <row r="14" spans="1:5">
      <c r="A14" s="63"/>
      <c r="B14" s="46"/>
      <c r="C14" s="66" t="s">
        <v>39</v>
      </c>
      <c r="D14" s="46">
        <v>1</v>
      </c>
      <c r="E14" s="46" t="s">
        <v>40</v>
      </c>
    </row>
    <row r="15" spans="1:5">
      <c r="A15" s="63"/>
      <c r="B15" s="46"/>
      <c r="C15" s="46"/>
      <c r="D15" s="46">
        <v>2</v>
      </c>
      <c r="E15" s="46" t="s">
        <v>41</v>
      </c>
    </row>
    <row r="16" spans="1:5">
      <c r="A16" s="63"/>
      <c r="B16" s="46"/>
      <c r="C16" s="46"/>
      <c r="D16" s="46"/>
      <c r="E16" s="46"/>
    </row>
    <row r="17" spans="1:5">
      <c r="A17" s="63"/>
      <c r="B17" s="46"/>
      <c r="C17" s="46"/>
      <c r="D17" s="46"/>
      <c r="E17" s="46"/>
    </row>
    <row r="20" spans="1:5" ht="15.75" customHeight="1"/>
    <row r="21" spans="1:5" ht="15.75" customHeight="1"/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5:A9"/>
    <mergeCell ref="B5:B9"/>
  </mergeCells>
  <dataValidations count="1">
    <dataValidation type="decimal" allowBlank="1" showInputMessage="1" showErrorMessage="1" prompt="ERROR ENTRADA DE DATOS - Recuerde al valor minimo es 0 y el maximo es 3" sqref="D5:E9">
      <formula1>0</formula1>
      <formula2>3</formula2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baseColWidth="10" defaultColWidth="14.42578125" defaultRowHeight="15" customHeight="1"/>
  <cols>
    <col min="1" max="1" width="7" customWidth="1"/>
    <col min="2" max="2" width="30.5703125" customWidth="1"/>
    <col min="3" max="3" width="90.42578125" customWidth="1"/>
    <col min="4" max="4" width="7" customWidth="1"/>
    <col min="5" max="5" width="31" customWidth="1"/>
    <col min="6" max="26" width="10.7109375" customWidth="1"/>
  </cols>
  <sheetData>
    <row r="1" spans="1:5">
      <c r="A1" s="43">
        <v>4</v>
      </c>
      <c r="B1" s="44" t="s">
        <v>86</v>
      </c>
      <c r="C1" s="45"/>
      <c r="D1" s="45"/>
      <c r="E1" s="46"/>
    </row>
    <row r="2" spans="1:5" ht="23.25" customHeight="1">
      <c r="A2" s="43"/>
      <c r="B2" s="86" t="s">
        <v>87</v>
      </c>
      <c r="C2" s="45"/>
      <c r="D2" s="45"/>
      <c r="E2" s="46"/>
    </row>
    <row r="3" spans="1:5">
      <c r="A3" s="46"/>
      <c r="B3" s="47"/>
      <c r="C3" s="48"/>
      <c r="D3" s="47"/>
      <c r="E3" s="46"/>
    </row>
    <row r="4" spans="1:5" ht="24">
      <c r="A4" s="95" t="s">
        <v>27</v>
      </c>
      <c r="B4" s="96" t="s">
        <v>28</v>
      </c>
      <c r="C4" s="100" t="s">
        <v>29</v>
      </c>
      <c r="D4" s="101" t="s">
        <v>30</v>
      </c>
      <c r="E4" s="101" t="s">
        <v>31</v>
      </c>
    </row>
    <row r="5" spans="1:5" ht="15.75">
      <c r="A5" s="136" t="s">
        <v>88</v>
      </c>
      <c r="B5" s="137" t="s">
        <v>18</v>
      </c>
      <c r="C5" s="102" t="s">
        <v>89</v>
      </c>
      <c r="D5" s="103">
        <v>2</v>
      </c>
      <c r="E5" s="103">
        <v>2</v>
      </c>
    </row>
    <row r="6" spans="1:5" ht="15.75">
      <c r="A6" s="119"/>
      <c r="B6" s="119"/>
      <c r="C6" s="102" t="s">
        <v>90</v>
      </c>
      <c r="D6" s="103">
        <v>1</v>
      </c>
      <c r="E6" s="103">
        <v>2</v>
      </c>
    </row>
    <row r="7" spans="1:5" ht="15.75">
      <c r="A7" s="119"/>
      <c r="B7" s="119"/>
      <c r="C7" s="102" t="s">
        <v>91</v>
      </c>
      <c r="D7" s="103">
        <v>2</v>
      </c>
      <c r="E7" s="103">
        <v>2</v>
      </c>
    </row>
    <row r="8" spans="1:5" ht="15.75">
      <c r="A8" s="119"/>
      <c r="B8" s="119"/>
      <c r="C8" s="102" t="s">
        <v>92</v>
      </c>
      <c r="D8" s="104">
        <v>1</v>
      </c>
      <c r="E8" s="103">
        <v>2</v>
      </c>
    </row>
    <row r="9" spans="1:5" ht="15.75">
      <c r="A9" s="119"/>
      <c r="B9" s="119"/>
      <c r="C9" s="102" t="s">
        <v>93</v>
      </c>
      <c r="D9" s="103">
        <v>2</v>
      </c>
      <c r="E9" s="103">
        <v>2</v>
      </c>
    </row>
    <row r="10" spans="1:5" ht="15.75">
      <c r="A10" s="119"/>
      <c r="B10" s="119"/>
      <c r="C10" s="102" t="s">
        <v>94</v>
      </c>
      <c r="D10" s="104">
        <v>2</v>
      </c>
      <c r="E10" s="103">
        <v>2</v>
      </c>
    </row>
    <row r="11" spans="1:5" ht="15.75">
      <c r="A11" s="122"/>
      <c r="B11" s="122"/>
      <c r="C11" s="102" t="s">
        <v>95</v>
      </c>
      <c r="D11" s="103">
        <v>2</v>
      </c>
      <c r="E11" s="103">
        <v>2</v>
      </c>
    </row>
    <row r="12" spans="1:5" ht="15.75">
      <c r="A12" s="78"/>
      <c r="B12" s="79"/>
      <c r="C12" s="80" t="s">
        <v>37</v>
      </c>
      <c r="D12" s="62">
        <f t="shared" ref="D12:E12" si="0">SUM(D5:D11)</f>
        <v>12</v>
      </c>
      <c r="E12" s="62">
        <f t="shared" si="0"/>
        <v>14</v>
      </c>
    </row>
    <row r="13" spans="1:5">
      <c r="A13" s="63"/>
      <c r="B13" s="46"/>
      <c r="C13" s="83" t="s">
        <v>38</v>
      </c>
      <c r="D13" s="65">
        <f>(D12*1)/E12</f>
        <v>0.8571428571428571</v>
      </c>
      <c r="E13" s="46"/>
    </row>
    <row r="14" spans="1:5">
      <c r="A14" s="63"/>
      <c r="B14" s="46"/>
      <c r="C14" s="83"/>
      <c r="D14" s="65"/>
      <c r="E14" s="46"/>
    </row>
    <row r="15" spans="1:5">
      <c r="A15" s="63"/>
      <c r="B15" s="46"/>
      <c r="C15" s="83"/>
      <c r="D15" s="65"/>
      <c r="E15" s="46"/>
    </row>
    <row r="16" spans="1:5">
      <c r="A16" s="63"/>
      <c r="B16" s="46"/>
      <c r="C16" s="66" t="s">
        <v>39</v>
      </c>
      <c r="D16" s="46">
        <v>1</v>
      </c>
      <c r="E16" s="46" t="s">
        <v>40</v>
      </c>
    </row>
    <row r="17" spans="1:5">
      <c r="A17" s="63"/>
      <c r="B17" s="46"/>
      <c r="C17" s="46"/>
      <c r="D17" s="46">
        <v>2</v>
      </c>
      <c r="E17" s="46" t="s">
        <v>41</v>
      </c>
    </row>
    <row r="18" spans="1:5">
      <c r="A18" s="63"/>
      <c r="B18" s="46"/>
      <c r="C18" s="46"/>
      <c r="D18" s="46"/>
      <c r="E18" s="46"/>
    </row>
    <row r="19" spans="1:5">
      <c r="A19" s="63"/>
      <c r="B19" s="46"/>
      <c r="C19" s="46"/>
      <c r="D19" s="46"/>
      <c r="E19" s="46"/>
    </row>
    <row r="21" spans="1:5" ht="15.75" customHeight="1"/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5:A11"/>
    <mergeCell ref="B5:B11"/>
  </mergeCell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baseColWidth="10" defaultColWidth="14.42578125" defaultRowHeight="15" customHeight="1"/>
  <cols>
    <col min="1" max="1" width="7" customWidth="1"/>
    <col min="2" max="2" width="30.7109375" customWidth="1"/>
    <col min="3" max="3" width="115.5703125" customWidth="1"/>
    <col min="4" max="4" width="7" customWidth="1"/>
    <col min="5" max="5" width="31" customWidth="1"/>
    <col min="6" max="6" width="11.85546875" customWidth="1"/>
    <col min="7" max="26" width="10.7109375" customWidth="1"/>
  </cols>
  <sheetData>
    <row r="1" spans="1:5">
      <c r="A1" s="43">
        <v>5</v>
      </c>
      <c r="B1" s="44" t="s">
        <v>96</v>
      </c>
      <c r="C1" s="45"/>
      <c r="D1" s="45"/>
      <c r="E1" s="46"/>
    </row>
    <row r="2" spans="1:5" ht="21" customHeight="1">
      <c r="A2" s="43"/>
      <c r="B2" s="46" t="s">
        <v>97</v>
      </c>
      <c r="C2" s="45"/>
      <c r="D2" s="45"/>
      <c r="E2" s="46"/>
    </row>
    <row r="3" spans="1:5">
      <c r="A3" s="46"/>
      <c r="B3" s="47"/>
      <c r="C3" s="48"/>
      <c r="D3" s="47"/>
      <c r="E3" s="46"/>
    </row>
    <row r="4" spans="1:5" ht="24">
      <c r="A4" s="95" t="s">
        <v>27</v>
      </c>
      <c r="B4" s="96" t="s">
        <v>28</v>
      </c>
      <c r="C4" s="51" t="s">
        <v>29</v>
      </c>
      <c r="D4" s="52" t="s">
        <v>30</v>
      </c>
      <c r="E4" s="52" t="s">
        <v>31</v>
      </c>
    </row>
    <row r="5" spans="1:5" ht="15" customHeight="1">
      <c r="A5" s="128" t="s">
        <v>98</v>
      </c>
      <c r="B5" s="129" t="s">
        <v>19</v>
      </c>
      <c r="C5" s="105" t="s">
        <v>99</v>
      </c>
      <c r="D5" s="106">
        <v>2</v>
      </c>
      <c r="E5" s="88">
        <v>2</v>
      </c>
    </row>
    <row r="6" spans="1:5" ht="15" customHeight="1">
      <c r="A6" s="119"/>
      <c r="B6" s="119"/>
      <c r="C6" s="105" t="s">
        <v>100</v>
      </c>
      <c r="D6" s="106">
        <v>2</v>
      </c>
      <c r="E6" s="88">
        <v>2</v>
      </c>
    </row>
    <row r="7" spans="1:5" ht="15" customHeight="1">
      <c r="A7" s="119"/>
      <c r="B7" s="119"/>
      <c r="C7" s="105" t="s">
        <v>101</v>
      </c>
      <c r="D7" s="88">
        <v>2</v>
      </c>
      <c r="E7" s="88">
        <v>2</v>
      </c>
    </row>
    <row r="8" spans="1:5" ht="15" customHeight="1">
      <c r="A8" s="119"/>
      <c r="B8" s="119"/>
      <c r="C8" s="105" t="s">
        <v>102</v>
      </c>
      <c r="D8" s="88">
        <v>2</v>
      </c>
      <c r="E8" s="88">
        <v>2</v>
      </c>
    </row>
    <row r="9" spans="1:5" ht="15" customHeight="1">
      <c r="A9" s="119"/>
      <c r="B9" s="119"/>
      <c r="C9" s="105" t="s">
        <v>103</v>
      </c>
      <c r="D9" s="88">
        <v>2</v>
      </c>
      <c r="E9" s="88">
        <v>2</v>
      </c>
    </row>
    <row r="10" spans="1:5" ht="15" customHeight="1">
      <c r="A10" s="119"/>
      <c r="B10" s="119"/>
      <c r="C10" s="105" t="s">
        <v>104</v>
      </c>
      <c r="D10" s="88">
        <v>2</v>
      </c>
      <c r="E10" s="88">
        <v>2</v>
      </c>
    </row>
    <row r="11" spans="1:5" ht="15" customHeight="1">
      <c r="A11" s="119"/>
      <c r="B11" s="119"/>
      <c r="C11" s="105" t="s">
        <v>105</v>
      </c>
      <c r="D11" s="88">
        <v>2</v>
      </c>
      <c r="E11" s="88">
        <v>2</v>
      </c>
    </row>
    <row r="12" spans="1:5" ht="15" customHeight="1">
      <c r="A12" s="119"/>
      <c r="B12" s="119"/>
      <c r="C12" s="105" t="s">
        <v>106</v>
      </c>
      <c r="D12" s="88">
        <v>2</v>
      </c>
      <c r="E12" s="88">
        <v>2</v>
      </c>
    </row>
    <row r="13" spans="1:5" ht="15" customHeight="1">
      <c r="A13" s="119"/>
      <c r="B13" s="119"/>
      <c r="C13" s="105" t="s">
        <v>107</v>
      </c>
      <c r="D13" s="88">
        <v>2</v>
      </c>
      <c r="E13" s="88">
        <v>2</v>
      </c>
    </row>
    <row r="14" spans="1:5" ht="15" customHeight="1">
      <c r="A14" s="119"/>
      <c r="B14" s="119"/>
      <c r="C14" s="105" t="s">
        <v>108</v>
      </c>
      <c r="D14" s="88">
        <v>2</v>
      </c>
      <c r="E14" s="88">
        <v>2</v>
      </c>
    </row>
    <row r="15" spans="1:5" ht="15" customHeight="1">
      <c r="A15" s="119"/>
      <c r="B15" s="119"/>
      <c r="C15" s="105" t="s">
        <v>109</v>
      </c>
      <c r="D15" s="106">
        <v>2</v>
      </c>
      <c r="E15" s="88">
        <v>2</v>
      </c>
    </row>
    <row r="16" spans="1:5" ht="15" customHeight="1">
      <c r="A16" s="119"/>
      <c r="B16" s="119"/>
      <c r="C16" s="105" t="s">
        <v>110</v>
      </c>
      <c r="D16" s="88">
        <v>1</v>
      </c>
      <c r="E16" s="88">
        <v>2</v>
      </c>
    </row>
    <row r="17" spans="1:6" ht="15" customHeight="1">
      <c r="A17" s="119"/>
      <c r="B17" s="119"/>
      <c r="C17" s="105" t="s">
        <v>111</v>
      </c>
      <c r="D17" s="88">
        <v>1</v>
      </c>
      <c r="E17" s="88">
        <v>2</v>
      </c>
    </row>
    <row r="18" spans="1:6" ht="15" customHeight="1">
      <c r="A18" s="122"/>
      <c r="B18" s="122"/>
      <c r="C18" s="105" t="s">
        <v>112</v>
      </c>
      <c r="D18" s="106">
        <v>1</v>
      </c>
      <c r="E18" s="88">
        <v>2</v>
      </c>
    </row>
    <row r="19" spans="1:6" ht="15" customHeight="1">
      <c r="A19" s="78"/>
      <c r="B19" s="79"/>
      <c r="C19" s="80" t="s">
        <v>37</v>
      </c>
      <c r="D19" s="61">
        <f>SUM(D2:D18)</f>
        <v>25</v>
      </c>
      <c r="E19" s="62">
        <f>SUM(E5:E18)</f>
        <v>28</v>
      </c>
    </row>
    <row r="20" spans="1:6" ht="15" customHeight="1">
      <c r="A20" s="63"/>
      <c r="B20" s="46"/>
      <c r="C20" s="83" t="s">
        <v>38</v>
      </c>
      <c r="D20" s="65">
        <f>(D19*1)/E19</f>
        <v>0.8928571428571429</v>
      </c>
      <c r="E20" s="46"/>
    </row>
    <row r="21" spans="1:6" ht="15.75" customHeight="1">
      <c r="A21" s="63"/>
      <c r="B21" s="46"/>
      <c r="C21" s="83"/>
      <c r="D21" s="65"/>
      <c r="E21" s="46"/>
    </row>
    <row r="22" spans="1:6" ht="15.75" customHeight="1">
      <c r="A22" s="63"/>
      <c r="B22" s="46"/>
      <c r="C22" s="83"/>
      <c r="D22" s="65"/>
      <c r="E22" s="46"/>
      <c r="F22" s="55"/>
    </row>
    <row r="23" spans="1:6" ht="15.75" customHeight="1">
      <c r="A23" s="63"/>
      <c r="B23" s="46"/>
      <c r="C23" s="66" t="s">
        <v>39</v>
      </c>
      <c r="D23" s="46">
        <v>1</v>
      </c>
      <c r="E23" s="46" t="s">
        <v>40</v>
      </c>
    </row>
    <row r="24" spans="1:6" ht="15.75" customHeight="1">
      <c r="A24" s="63"/>
      <c r="B24" s="46"/>
      <c r="C24" s="46"/>
      <c r="D24" s="46">
        <v>2</v>
      </c>
      <c r="E24" s="46" t="s">
        <v>41</v>
      </c>
    </row>
    <row r="25" spans="1:6" ht="15.75" customHeight="1">
      <c r="A25" s="63"/>
      <c r="B25" s="46"/>
      <c r="C25" s="46"/>
      <c r="D25" s="46"/>
      <c r="E25" s="46"/>
    </row>
    <row r="26" spans="1:6" ht="15.75" customHeight="1">
      <c r="A26" s="63"/>
      <c r="B26" s="46"/>
      <c r="C26" s="46"/>
      <c r="D26" s="46"/>
      <c r="E26" s="46"/>
    </row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5:A18"/>
    <mergeCell ref="B5:B18"/>
  </mergeCells>
  <dataValidations count="1">
    <dataValidation type="decimal" allowBlank="1" showInputMessage="1" showErrorMessage="1" prompt="ERROR ENTRADA DE DATOS - Recuerde al valor minimo es 0 y el maximo es 3" sqref="D5:D18">
      <formula1>0</formula1>
      <formula2>3</formula2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baseColWidth="10" defaultColWidth="14.42578125" defaultRowHeight="15" customHeight="1"/>
  <cols>
    <col min="1" max="1" width="7" customWidth="1"/>
    <col min="2" max="2" width="30.5703125" customWidth="1"/>
    <col min="3" max="3" width="49.85546875" customWidth="1"/>
    <col min="4" max="4" width="8" customWidth="1"/>
    <col min="5" max="5" width="31" customWidth="1"/>
    <col min="6" max="26" width="10.7109375" customWidth="1"/>
  </cols>
  <sheetData>
    <row r="1" spans="1:6">
      <c r="A1" s="43">
        <v>6</v>
      </c>
      <c r="B1" s="44" t="s">
        <v>113</v>
      </c>
      <c r="C1" s="45"/>
      <c r="D1" s="45"/>
      <c r="E1" s="46"/>
    </row>
    <row r="2" spans="1:6" ht="22.5" customHeight="1">
      <c r="A2" s="43"/>
      <c r="B2" s="46" t="s">
        <v>114</v>
      </c>
      <c r="C2" s="45"/>
      <c r="D2" s="45"/>
      <c r="E2" s="46"/>
    </row>
    <row r="3" spans="1:6">
      <c r="A3" s="46"/>
      <c r="B3" s="47"/>
      <c r="C3" s="48"/>
      <c r="D3" s="47"/>
      <c r="E3" s="46"/>
    </row>
    <row r="4" spans="1:6" ht="24">
      <c r="A4" s="68" t="s">
        <v>27</v>
      </c>
      <c r="B4" s="69" t="s">
        <v>28</v>
      </c>
      <c r="C4" s="51" t="s">
        <v>29</v>
      </c>
      <c r="D4" s="52" t="s">
        <v>30</v>
      </c>
      <c r="E4" s="52" t="s">
        <v>31</v>
      </c>
    </row>
    <row r="5" spans="1:6">
      <c r="A5" s="128" t="s">
        <v>115</v>
      </c>
      <c r="B5" s="129" t="s">
        <v>21</v>
      </c>
      <c r="C5" s="87" t="s">
        <v>116</v>
      </c>
      <c r="D5" s="107">
        <v>2</v>
      </c>
      <c r="E5" s="108">
        <v>2</v>
      </c>
      <c r="F5" s="55"/>
    </row>
    <row r="6" spans="1:6">
      <c r="A6" s="119"/>
      <c r="B6" s="119"/>
      <c r="C6" s="87" t="s">
        <v>117</v>
      </c>
      <c r="D6" s="108">
        <v>2</v>
      </c>
      <c r="E6" s="108">
        <v>2</v>
      </c>
    </row>
    <row r="7" spans="1:6">
      <c r="A7" s="119"/>
      <c r="B7" s="119"/>
      <c r="C7" s="87" t="s">
        <v>118</v>
      </c>
      <c r="D7" s="108">
        <v>2</v>
      </c>
      <c r="E7" s="108">
        <v>2</v>
      </c>
    </row>
    <row r="8" spans="1:6">
      <c r="A8" s="122"/>
      <c r="B8" s="122"/>
      <c r="C8" s="87" t="s">
        <v>119</v>
      </c>
      <c r="D8" s="108">
        <v>2</v>
      </c>
      <c r="E8" s="108">
        <v>2</v>
      </c>
    </row>
    <row r="9" spans="1:6" ht="15.75">
      <c r="A9" s="78"/>
      <c r="B9" s="79"/>
      <c r="C9" s="80" t="s">
        <v>37</v>
      </c>
      <c r="D9" s="61">
        <f>SUM(D2:D8)</f>
        <v>8</v>
      </c>
      <c r="E9" s="62">
        <f>SUM(E5:E8)</f>
        <v>8</v>
      </c>
    </row>
    <row r="10" spans="1:6">
      <c r="A10" s="63"/>
      <c r="B10" s="46"/>
      <c r="C10" s="83" t="s">
        <v>38</v>
      </c>
      <c r="D10" s="65">
        <f>(D9*1)/E9</f>
        <v>1</v>
      </c>
      <c r="E10" s="46"/>
    </row>
    <row r="11" spans="1:6">
      <c r="A11" s="63"/>
      <c r="B11" s="46"/>
      <c r="C11" s="83"/>
      <c r="D11" s="65"/>
      <c r="E11" s="46"/>
    </row>
    <row r="12" spans="1:6" ht="15" customHeight="1">
      <c r="A12" s="63"/>
      <c r="B12" s="46"/>
      <c r="C12" s="83"/>
      <c r="D12" s="65"/>
      <c r="E12" s="46"/>
    </row>
    <row r="13" spans="1:6">
      <c r="A13" s="63"/>
      <c r="B13" s="46"/>
      <c r="C13" s="66" t="s">
        <v>39</v>
      </c>
      <c r="D13" s="46">
        <v>1</v>
      </c>
      <c r="E13" s="46" t="s">
        <v>40</v>
      </c>
    </row>
    <row r="14" spans="1:6">
      <c r="A14" s="63"/>
      <c r="B14" s="46"/>
      <c r="C14" s="46"/>
      <c r="D14" s="46">
        <v>2</v>
      </c>
      <c r="E14" s="46" t="s">
        <v>41</v>
      </c>
    </row>
    <row r="15" spans="1:6">
      <c r="A15" s="63"/>
      <c r="B15" s="46"/>
      <c r="C15" s="46"/>
      <c r="D15" s="46"/>
      <c r="E15" s="46"/>
    </row>
    <row r="16" spans="1:6">
      <c r="A16" s="63"/>
      <c r="B16" s="46"/>
      <c r="C16" s="46"/>
      <c r="D16" s="46"/>
      <c r="E16" s="4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5:A8"/>
    <mergeCell ref="B5:B8"/>
  </mergeCells>
  <dataValidations count="1">
    <dataValidation type="decimal" allowBlank="1" showInputMessage="1" showErrorMessage="1" prompt="ERROR ENTRADA DE DATOS - Recuerde al valor minimo es 0 y el maximo es 3" sqref="D5:E8">
      <formula1>0</formula1>
      <formula2>3</formula2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baseColWidth="10" defaultColWidth="14.42578125" defaultRowHeight="15" customHeight="1"/>
  <cols>
    <col min="1" max="1" width="7" customWidth="1"/>
    <col min="2" max="2" width="30.7109375" customWidth="1"/>
    <col min="3" max="3" width="190.5703125" customWidth="1"/>
    <col min="4" max="4" width="10.7109375" customWidth="1"/>
    <col min="5" max="5" width="31" customWidth="1"/>
    <col min="6" max="26" width="10.7109375" customWidth="1"/>
  </cols>
  <sheetData>
    <row r="1" spans="1:5">
      <c r="A1" s="43">
        <v>7</v>
      </c>
      <c r="B1" s="44" t="s">
        <v>120</v>
      </c>
      <c r="C1" s="45"/>
      <c r="D1" s="45"/>
      <c r="E1" s="46"/>
    </row>
    <row r="2" spans="1:5" ht="22.5" customHeight="1">
      <c r="A2" s="43"/>
      <c r="B2" s="115" t="s">
        <v>121</v>
      </c>
      <c r="C2" s="116"/>
      <c r="D2" s="116"/>
      <c r="E2" s="117"/>
    </row>
    <row r="3" spans="1:5">
      <c r="A3" s="46"/>
      <c r="B3" s="47"/>
      <c r="C3" s="48"/>
      <c r="D3" s="47"/>
      <c r="E3" s="46"/>
    </row>
    <row r="4" spans="1:5" ht="24">
      <c r="A4" s="68" t="s">
        <v>27</v>
      </c>
      <c r="B4" s="69" t="s">
        <v>28</v>
      </c>
      <c r="C4" s="51" t="s">
        <v>29</v>
      </c>
      <c r="D4" s="52" t="s">
        <v>30</v>
      </c>
      <c r="E4" s="52" t="s">
        <v>31</v>
      </c>
    </row>
    <row r="5" spans="1:5" ht="15" customHeight="1">
      <c r="A5" s="138" t="s">
        <v>122</v>
      </c>
      <c r="B5" s="127" t="s">
        <v>23</v>
      </c>
      <c r="C5" s="76" t="s">
        <v>123</v>
      </c>
      <c r="D5" s="109">
        <v>2</v>
      </c>
      <c r="E5" s="109">
        <v>2</v>
      </c>
    </row>
    <row r="6" spans="1:5" ht="15" customHeight="1">
      <c r="A6" s="119"/>
      <c r="B6" s="119"/>
      <c r="C6" s="76" t="s">
        <v>124</v>
      </c>
      <c r="D6" s="109">
        <v>2</v>
      </c>
      <c r="E6" s="109">
        <v>2</v>
      </c>
    </row>
    <row r="7" spans="1:5" ht="15" customHeight="1">
      <c r="A7" s="119"/>
      <c r="B7" s="119"/>
      <c r="C7" s="76" t="s">
        <v>125</v>
      </c>
      <c r="D7" s="109">
        <v>2</v>
      </c>
      <c r="E7" s="109">
        <v>2</v>
      </c>
    </row>
    <row r="8" spans="1:5" ht="15" customHeight="1">
      <c r="A8" s="119"/>
      <c r="B8" s="119"/>
      <c r="C8" s="76" t="s">
        <v>126</v>
      </c>
      <c r="D8" s="109">
        <v>2</v>
      </c>
      <c r="E8" s="109">
        <v>2</v>
      </c>
    </row>
    <row r="9" spans="1:5" ht="15" customHeight="1">
      <c r="A9" s="119"/>
      <c r="B9" s="119"/>
      <c r="C9" s="76" t="s">
        <v>127</v>
      </c>
      <c r="D9" s="109">
        <v>1</v>
      </c>
      <c r="E9" s="109">
        <v>2</v>
      </c>
    </row>
    <row r="10" spans="1:5" ht="15" customHeight="1">
      <c r="A10" s="119"/>
      <c r="B10" s="119"/>
      <c r="C10" s="76" t="s">
        <v>128</v>
      </c>
      <c r="D10" s="109">
        <v>1</v>
      </c>
      <c r="E10" s="109">
        <v>2</v>
      </c>
    </row>
    <row r="11" spans="1:5" ht="15" customHeight="1">
      <c r="A11" s="119"/>
      <c r="B11" s="119"/>
      <c r="C11" s="76" t="s">
        <v>129</v>
      </c>
      <c r="D11" s="110">
        <v>2</v>
      </c>
      <c r="E11" s="109">
        <v>2</v>
      </c>
    </row>
    <row r="12" spans="1:5" ht="15" customHeight="1">
      <c r="A12" s="119"/>
      <c r="B12" s="119"/>
      <c r="C12" s="76" t="s">
        <v>130</v>
      </c>
      <c r="D12" s="109">
        <v>2</v>
      </c>
      <c r="E12" s="109">
        <v>2</v>
      </c>
    </row>
    <row r="13" spans="1:5" ht="15" customHeight="1">
      <c r="A13" s="119"/>
      <c r="B13" s="119"/>
      <c r="C13" s="76" t="s">
        <v>131</v>
      </c>
      <c r="D13" s="109">
        <v>2</v>
      </c>
      <c r="E13" s="109">
        <v>2</v>
      </c>
    </row>
    <row r="14" spans="1:5" ht="15" customHeight="1">
      <c r="A14" s="119"/>
      <c r="B14" s="119"/>
      <c r="C14" s="76" t="s">
        <v>132</v>
      </c>
      <c r="D14" s="110">
        <v>1</v>
      </c>
      <c r="E14" s="109">
        <v>2</v>
      </c>
    </row>
    <row r="15" spans="1:5" ht="15" customHeight="1">
      <c r="A15" s="119"/>
      <c r="B15" s="119"/>
      <c r="C15" s="76" t="s">
        <v>133</v>
      </c>
      <c r="D15" s="109">
        <v>1</v>
      </c>
      <c r="E15" s="109">
        <v>2</v>
      </c>
    </row>
    <row r="16" spans="1:5" ht="15" customHeight="1">
      <c r="A16" s="119"/>
      <c r="B16" s="119"/>
      <c r="C16" s="76" t="s">
        <v>134</v>
      </c>
      <c r="D16" s="109">
        <v>2</v>
      </c>
      <c r="E16" s="109">
        <v>2</v>
      </c>
    </row>
    <row r="17" spans="1:5" ht="15" customHeight="1">
      <c r="A17" s="119"/>
      <c r="B17" s="119"/>
      <c r="C17" s="76" t="s">
        <v>135</v>
      </c>
      <c r="D17" s="109">
        <v>2</v>
      </c>
      <c r="E17" s="109">
        <v>2</v>
      </c>
    </row>
    <row r="18" spans="1:5" ht="15" customHeight="1">
      <c r="A18" s="119"/>
      <c r="B18" s="119"/>
      <c r="C18" s="76" t="s">
        <v>136</v>
      </c>
      <c r="D18" s="109">
        <v>2</v>
      </c>
      <c r="E18" s="109">
        <v>2</v>
      </c>
    </row>
    <row r="19" spans="1:5" ht="15" customHeight="1">
      <c r="A19" s="119"/>
      <c r="B19" s="119"/>
      <c r="C19" s="76" t="s">
        <v>137</v>
      </c>
      <c r="D19" s="109">
        <v>2</v>
      </c>
      <c r="E19" s="109">
        <v>2</v>
      </c>
    </row>
    <row r="20" spans="1:5" ht="15" customHeight="1">
      <c r="A20" s="119"/>
      <c r="B20" s="119"/>
      <c r="C20" s="76" t="s">
        <v>138</v>
      </c>
      <c r="D20" s="109">
        <v>2</v>
      </c>
      <c r="E20" s="109">
        <v>2</v>
      </c>
    </row>
    <row r="21" spans="1:5" ht="15" customHeight="1">
      <c r="A21" s="119"/>
      <c r="B21" s="119"/>
      <c r="C21" s="76" t="s">
        <v>139</v>
      </c>
      <c r="D21" s="109">
        <v>2</v>
      </c>
      <c r="E21" s="109">
        <v>2</v>
      </c>
    </row>
    <row r="22" spans="1:5" ht="15" customHeight="1">
      <c r="A22" s="119"/>
      <c r="B22" s="119"/>
      <c r="C22" s="76" t="s">
        <v>140</v>
      </c>
      <c r="D22" s="109">
        <v>2</v>
      </c>
      <c r="E22" s="109">
        <v>2</v>
      </c>
    </row>
    <row r="23" spans="1:5" ht="15" customHeight="1">
      <c r="A23" s="119"/>
      <c r="B23" s="119"/>
      <c r="C23" s="76" t="s">
        <v>141</v>
      </c>
      <c r="D23" s="109">
        <v>1</v>
      </c>
      <c r="E23" s="109">
        <v>2</v>
      </c>
    </row>
    <row r="24" spans="1:5" ht="15" customHeight="1">
      <c r="A24" s="119"/>
      <c r="B24" s="119"/>
      <c r="C24" s="76" t="s">
        <v>142</v>
      </c>
      <c r="D24" s="109">
        <v>2</v>
      </c>
      <c r="E24" s="109">
        <v>2</v>
      </c>
    </row>
    <row r="25" spans="1:5" ht="15" customHeight="1">
      <c r="A25" s="119"/>
      <c r="B25" s="119"/>
      <c r="C25" s="76" t="s">
        <v>143</v>
      </c>
      <c r="D25" s="109">
        <v>1</v>
      </c>
      <c r="E25" s="109">
        <v>2</v>
      </c>
    </row>
    <row r="26" spans="1:5" ht="15" customHeight="1">
      <c r="A26" s="119"/>
      <c r="B26" s="119"/>
      <c r="C26" s="76" t="s">
        <v>144</v>
      </c>
      <c r="D26" s="109">
        <v>2</v>
      </c>
      <c r="E26" s="109">
        <v>2</v>
      </c>
    </row>
    <row r="27" spans="1:5" ht="15" customHeight="1">
      <c r="A27" s="119"/>
      <c r="B27" s="119"/>
      <c r="C27" s="76" t="s">
        <v>145</v>
      </c>
      <c r="D27" s="109">
        <v>1</v>
      </c>
      <c r="E27" s="109">
        <v>2</v>
      </c>
    </row>
    <row r="28" spans="1:5" ht="15" customHeight="1">
      <c r="A28" s="119"/>
      <c r="B28" s="119"/>
      <c r="C28" s="76" t="s">
        <v>146</v>
      </c>
      <c r="D28" s="109">
        <v>1</v>
      </c>
      <c r="E28" s="109">
        <v>2</v>
      </c>
    </row>
    <row r="29" spans="1:5" ht="15" customHeight="1">
      <c r="A29" s="119"/>
      <c r="B29" s="119"/>
      <c r="C29" s="76" t="s">
        <v>147</v>
      </c>
      <c r="D29" s="109">
        <v>2</v>
      </c>
      <c r="E29" s="109">
        <v>2</v>
      </c>
    </row>
    <row r="30" spans="1:5">
      <c r="A30" s="119"/>
      <c r="B30" s="119"/>
      <c r="C30" s="76" t="s">
        <v>148</v>
      </c>
      <c r="D30" s="109">
        <v>2</v>
      </c>
      <c r="E30" s="109">
        <v>2</v>
      </c>
    </row>
    <row r="31" spans="1:5" ht="15" customHeight="1">
      <c r="A31" s="119"/>
      <c r="B31" s="119"/>
      <c r="C31" s="76" t="s">
        <v>149</v>
      </c>
      <c r="D31" s="110">
        <v>2</v>
      </c>
      <c r="E31" s="109">
        <v>2</v>
      </c>
    </row>
    <row r="32" spans="1:5" ht="15" customHeight="1">
      <c r="A32" s="119"/>
      <c r="B32" s="119"/>
      <c r="C32" s="76" t="s">
        <v>150</v>
      </c>
      <c r="D32" s="109">
        <v>2</v>
      </c>
      <c r="E32" s="109">
        <v>2</v>
      </c>
    </row>
    <row r="33" spans="1:5" ht="15" customHeight="1">
      <c r="A33" s="119"/>
      <c r="B33" s="119"/>
      <c r="C33" s="76" t="s">
        <v>151</v>
      </c>
      <c r="D33" s="109">
        <v>2</v>
      </c>
      <c r="E33" s="109">
        <v>2</v>
      </c>
    </row>
    <row r="34" spans="1:5" ht="15" customHeight="1">
      <c r="A34" s="119"/>
      <c r="B34" s="119"/>
      <c r="C34" s="76" t="s">
        <v>152</v>
      </c>
      <c r="D34" s="109">
        <v>2</v>
      </c>
      <c r="E34" s="109">
        <v>2</v>
      </c>
    </row>
    <row r="35" spans="1:5" ht="15" customHeight="1">
      <c r="A35" s="119"/>
      <c r="B35" s="119"/>
      <c r="C35" s="76" t="s">
        <v>153</v>
      </c>
      <c r="D35" s="109">
        <v>1</v>
      </c>
      <c r="E35" s="109">
        <v>2</v>
      </c>
    </row>
    <row r="36" spans="1:5" ht="15" customHeight="1">
      <c r="A36" s="119"/>
      <c r="B36" s="119"/>
      <c r="C36" s="76" t="s">
        <v>154</v>
      </c>
      <c r="D36" s="109">
        <v>2</v>
      </c>
      <c r="E36" s="109">
        <v>2</v>
      </c>
    </row>
    <row r="37" spans="1:5" ht="15" customHeight="1">
      <c r="A37" s="122"/>
      <c r="B37" s="122"/>
      <c r="C37" s="76" t="s">
        <v>155</v>
      </c>
      <c r="D37" s="109">
        <v>2</v>
      </c>
      <c r="E37" s="109">
        <v>2</v>
      </c>
    </row>
    <row r="38" spans="1:5" ht="15.75" customHeight="1">
      <c r="A38" s="78"/>
      <c r="B38" s="79"/>
      <c r="C38" s="80" t="s">
        <v>37</v>
      </c>
      <c r="D38" s="61">
        <f>SUM(D2:D37)</f>
        <v>57</v>
      </c>
      <c r="E38" s="62">
        <f>SUM(E5:E37)</f>
        <v>66</v>
      </c>
    </row>
    <row r="39" spans="1:5" ht="15.75" customHeight="1">
      <c r="A39" s="63"/>
      <c r="B39" s="46"/>
      <c r="C39" s="83" t="s">
        <v>38</v>
      </c>
      <c r="D39" s="65">
        <f>(D38*1)/E38</f>
        <v>0.86363636363636365</v>
      </c>
      <c r="E39" s="46"/>
    </row>
    <row r="40" spans="1:5" ht="15.75" customHeight="1">
      <c r="A40" s="63"/>
      <c r="B40" s="46"/>
      <c r="C40" s="83"/>
      <c r="D40" s="65"/>
      <c r="E40" s="46"/>
    </row>
    <row r="41" spans="1:5" ht="15.75" customHeight="1">
      <c r="A41" s="63"/>
      <c r="B41" s="46"/>
      <c r="C41" s="83"/>
      <c r="D41" s="65"/>
      <c r="E41" s="46"/>
    </row>
    <row r="42" spans="1:5" ht="15.75" customHeight="1">
      <c r="A42" s="63"/>
      <c r="B42" s="46"/>
      <c r="C42" s="66" t="s">
        <v>39</v>
      </c>
      <c r="D42" s="46">
        <v>1</v>
      </c>
      <c r="E42" s="46" t="s">
        <v>40</v>
      </c>
    </row>
    <row r="43" spans="1:5" ht="15.75" customHeight="1">
      <c r="A43" s="63"/>
      <c r="B43" s="46"/>
      <c r="C43" s="46"/>
      <c r="D43" s="46">
        <v>2</v>
      </c>
      <c r="E43" s="46" t="s">
        <v>41</v>
      </c>
    </row>
    <row r="44" spans="1:5" ht="15.75" customHeight="1">
      <c r="A44" s="63"/>
      <c r="B44" s="46"/>
      <c r="C44" s="46"/>
      <c r="D44" s="46"/>
      <c r="E44" s="46"/>
    </row>
    <row r="45" spans="1:5" ht="15.75" customHeight="1">
      <c r="A45" s="63"/>
      <c r="B45" s="46"/>
      <c r="C45" s="46"/>
      <c r="D45" s="46"/>
      <c r="E45" s="46"/>
    </row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E2"/>
    <mergeCell ref="A5:A37"/>
    <mergeCell ref="B5:B37"/>
  </mergeCells>
  <dataValidations count="1">
    <dataValidation type="decimal" allowBlank="1" showInputMessage="1" showErrorMessage="1" prompt="ERROR ENTRADA DE DATOS - Recuerde al valor minimo es 0 y el maximo es 3" sqref="D5:E37">
      <formula1>0</formula1>
      <formula2>3</formula2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RESULTADOS</vt:lpstr>
      <vt:lpstr>DISPONIBILIDAD</vt:lpstr>
      <vt:lpstr>CONFIABILIDAD</vt:lpstr>
      <vt:lpstr>INTEROPERABILIDAD</vt:lpstr>
      <vt:lpstr>MODIFICABILIDAD</vt:lpstr>
      <vt:lpstr>RENDIMIENTO</vt:lpstr>
      <vt:lpstr>SEGURIDAD</vt:lpstr>
      <vt:lpstr>TESTEABILIDAD</vt:lpstr>
      <vt:lpstr>USABILIDAD</vt:lpstr>
      <vt:lpstr>EFICIENCIA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Daniel</cp:lastModifiedBy>
  <dcterms:created xsi:type="dcterms:W3CDTF">2020-06-24T23:25:08Z</dcterms:created>
  <dcterms:modified xsi:type="dcterms:W3CDTF">2024-06-25T19:09:03Z</dcterms:modified>
</cp:coreProperties>
</file>