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0115" windowHeight="7560"/>
  </bookViews>
  <sheets>
    <sheet name="Feuil1" sheetId="1" r:id="rId1"/>
    <sheet name="Feuil2" sheetId="2" r:id="rId2"/>
    <sheet name="Feuil3" sheetId="3" r:id="rId3"/>
  </sheets>
  <calcPr calcId="145621"/>
</workbook>
</file>

<file path=xl/calcChain.xml><?xml version="1.0" encoding="utf-8"?>
<calcChain xmlns="http://schemas.openxmlformats.org/spreadsheetml/2006/main">
  <c r="L14" i="1" l="1"/>
  <c r="K14" i="1"/>
  <c r="J14" i="1"/>
  <c r="I14" i="1"/>
  <c r="H14" i="1"/>
  <c r="G14" i="1"/>
  <c r="D14" i="1"/>
  <c r="C14" i="1"/>
  <c r="K15" i="1"/>
  <c r="I6" i="1"/>
  <c r="G6" i="1"/>
  <c r="E6" i="1"/>
  <c r="E15" i="1" s="1"/>
  <c r="C6" i="1"/>
  <c r="I15" i="1" l="1"/>
  <c r="G15" i="1" l="1"/>
  <c r="C15" i="1" l="1"/>
</calcChain>
</file>

<file path=xl/sharedStrings.xml><?xml version="1.0" encoding="utf-8"?>
<sst xmlns="http://schemas.openxmlformats.org/spreadsheetml/2006/main" count="48" uniqueCount="26">
  <si>
    <t>Version 1</t>
  </si>
  <si>
    <t>Version 2</t>
  </si>
  <si>
    <t>Version 3</t>
  </si>
  <si>
    <t>Version 4</t>
  </si>
  <si>
    <t>Version 5</t>
  </si>
  <si>
    <t>Interne</t>
  </si>
  <si>
    <t>Externe</t>
  </si>
  <si>
    <t>Note I/E</t>
  </si>
  <si>
    <t>coef qualité</t>
  </si>
  <si>
    <t>coef</t>
  </si>
  <si>
    <t xml:space="preserve">Fonctionalité </t>
  </si>
  <si>
    <t xml:space="preserve">Maintenabilité </t>
  </si>
  <si>
    <t xml:space="preserve">Fiabilité </t>
  </si>
  <si>
    <t xml:space="preserve">Ergonomie </t>
  </si>
  <si>
    <t>Critére</t>
  </si>
  <si>
    <t>coef qualité E/I</t>
  </si>
  <si>
    <t>Efficacité</t>
  </si>
  <si>
    <t>Qualité Interne</t>
  </si>
  <si>
    <t>Qualité Externe</t>
  </si>
  <si>
    <t> 40%</t>
  </si>
  <si>
    <t> 62,5%</t>
  </si>
  <si>
    <t>v1</t>
  </si>
  <si>
    <t>v2</t>
  </si>
  <si>
    <t>v3</t>
  </si>
  <si>
    <t>v4</t>
  </si>
  <si>
    <t>v5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</si>
</sst>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7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1" xfId="0" applyFill="1" applyBorder="1"/>
    <xf numFmtId="0" fontId="0" fillId="7" borderId="1" xfId="0" applyFill="1" applyBorder="1"/>
    <xf numFmtId="0" fontId="2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0" fillId="2" borderId="9" xfId="0" applyFill="1" applyBorder="1"/>
    <xf numFmtId="0" fontId="0" fillId="2" borderId="10" xfId="0" applyFill="1" applyBorder="1" applyAlignment="1">
      <alignment horizontal="center"/>
    </xf>
    <xf numFmtId="0" fontId="0" fillId="3" borderId="9" xfId="0" applyFill="1" applyBorder="1"/>
    <xf numFmtId="0" fontId="0" fillId="3" borderId="13" xfId="0" applyFill="1" applyBorder="1" applyAlignment="1">
      <alignment horizontal="center"/>
    </xf>
    <xf numFmtId="0" fontId="0" fillId="4" borderId="9" xfId="0" applyFill="1" applyBorder="1"/>
    <xf numFmtId="0" fontId="0" fillId="4" borderId="10" xfId="0" applyFill="1" applyBorder="1" applyAlignment="1">
      <alignment horizontal="center"/>
    </xf>
    <xf numFmtId="0" fontId="0" fillId="5" borderId="9" xfId="0" applyFill="1" applyBorder="1"/>
    <xf numFmtId="0" fontId="0" fillId="5" borderId="10" xfId="0" applyFill="1" applyBorder="1" applyAlignment="1">
      <alignment horizontal="center"/>
    </xf>
    <xf numFmtId="0" fontId="0" fillId="6" borderId="9" xfId="0" applyFill="1" applyBorder="1"/>
    <xf numFmtId="0" fontId="0" fillId="6" borderId="10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10" fontId="0" fillId="0" borderId="7" xfId="0" applyNumberFormat="1" applyBorder="1" applyAlignment="1">
      <alignment horizontal="center" vertical="center"/>
    </xf>
    <xf numFmtId="10" fontId="0" fillId="0" borderId="8" xfId="0" applyNumberFormat="1" applyBorder="1" applyAlignment="1">
      <alignment horizontal="center" vertical="center"/>
    </xf>
    <xf numFmtId="9" fontId="0" fillId="0" borderId="7" xfId="0" applyNumberFormat="1" applyBorder="1" applyAlignment="1">
      <alignment horizontal="center" vertical="center"/>
    </xf>
    <xf numFmtId="9" fontId="0" fillId="0" borderId="8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9" fontId="0" fillId="0" borderId="6" xfId="1" applyFont="1" applyBorder="1"/>
    <xf numFmtId="9" fontId="0" fillId="0" borderId="8" xfId="1" applyFont="1" applyBorder="1"/>
    <xf numFmtId="9" fontId="0" fillId="0" borderId="1" xfId="0" applyNumberFormat="1" applyBorder="1" applyAlignment="1">
      <alignment horizontal="center"/>
    </xf>
    <xf numFmtId="9" fontId="0" fillId="0" borderId="3" xfId="0" applyNumberFormat="1" applyBorder="1" applyAlignment="1">
      <alignment horizontal="center"/>
    </xf>
    <xf numFmtId="10" fontId="0" fillId="0" borderId="1" xfId="0" applyNumberFormat="1" applyBorder="1" applyAlignment="1">
      <alignment horizontal="center"/>
    </xf>
    <xf numFmtId="10" fontId="0" fillId="0" borderId="3" xfId="0" applyNumberFormat="1" applyBorder="1" applyAlignment="1">
      <alignment horizontal="center"/>
    </xf>
    <xf numFmtId="10" fontId="0" fillId="0" borderId="3" xfId="0" applyNumberFormat="1" applyBorder="1"/>
    <xf numFmtId="10" fontId="0" fillId="0" borderId="1" xfId="0" applyNumberFormat="1" applyBorder="1"/>
    <xf numFmtId="0" fontId="0" fillId="2" borderId="17" xfId="0" applyFill="1" applyBorder="1"/>
    <xf numFmtId="0" fontId="0" fillId="3" borderId="17" xfId="0" applyFill="1" applyBorder="1"/>
    <xf numFmtId="0" fontId="0" fillId="4" borderId="17" xfId="0" applyFill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9" fontId="0" fillId="0" borderId="1" xfId="0" applyNumberFormat="1" applyBorder="1"/>
    <xf numFmtId="9" fontId="0" fillId="0" borderId="1" xfId="1" applyFont="1" applyBorder="1"/>
    <xf numFmtId="0" fontId="0" fillId="0" borderId="1" xfId="0" applyBorder="1" applyAlignment="1">
      <alignment horizontal="center"/>
    </xf>
    <xf numFmtId="10" fontId="0" fillId="0" borderId="1" xfId="0" applyNumberFormat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0" fontId="0" fillId="0" borderId="1" xfId="0" applyFill="1" applyBorder="1" applyAlignment="1">
      <alignment horizontal="center"/>
    </xf>
    <xf numFmtId="10" fontId="3" fillId="0" borderId="18" xfId="0" applyNumberFormat="1" applyFont="1" applyFill="1" applyBorder="1"/>
    <xf numFmtId="9" fontId="3" fillId="0" borderId="0" xfId="0" applyNumberFormat="1" applyFont="1"/>
    <xf numFmtId="9" fontId="3" fillId="0" borderId="18" xfId="0" applyNumberFormat="1" applyFont="1" applyFill="1" applyBorder="1"/>
    <xf numFmtId="0" fontId="3" fillId="0" borderId="0" xfId="0" applyFont="1"/>
    <xf numFmtId="0" fontId="0" fillId="0" borderId="1" xfId="0" applyBorder="1" applyAlignment="1">
      <alignment horizontal="center"/>
    </xf>
    <xf numFmtId="10" fontId="0" fillId="0" borderId="2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9" fontId="0" fillId="0" borderId="10" xfId="1" applyFont="1" applyBorder="1" applyAlignment="1">
      <alignment horizontal="center" vertical="center"/>
    </xf>
    <xf numFmtId="9" fontId="0" fillId="0" borderId="13" xfId="1" applyFont="1" applyBorder="1" applyAlignment="1">
      <alignment horizontal="center" vertical="center"/>
    </xf>
    <xf numFmtId="9" fontId="0" fillId="0" borderId="16" xfId="1" applyFont="1" applyBorder="1" applyAlignment="1">
      <alignment horizontal="center" vertical="center"/>
    </xf>
    <xf numFmtId="9" fontId="0" fillId="0" borderId="2" xfId="0" applyNumberForma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10" fontId="0" fillId="2" borderId="10" xfId="0" applyNumberFormat="1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10" fontId="0" fillId="2" borderId="3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10" fontId="0" fillId="2" borderId="1" xfId="0" applyNumberFormat="1" applyFill="1" applyBorder="1" applyAlignment="1">
      <alignment horizontal="center"/>
    </xf>
    <xf numFmtId="10" fontId="0" fillId="3" borderId="2" xfId="0" applyNumberForma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10" fontId="0" fillId="4" borderId="10" xfId="0" applyNumberFormat="1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10" fontId="0" fillId="4" borderId="3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0" fontId="0" fillId="4" borderId="1" xfId="0" applyNumberFormat="1" applyFill="1" applyBorder="1" applyAlignment="1">
      <alignment horizontal="center"/>
    </xf>
    <xf numFmtId="9" fontId="0" fillId="8" borderId="15" xfId="1" applyFont="1" applyFill="1" applyBorder="1" applyAlignment="1">
      <alignment horizontal="center"/>
    </xf>
    <xf numFmtId="9" fontId="0" fillId="8" borderId="14" xfId="1" applyFont="1" applyFill="1" applyBorder="1" applyAlignment="1">
      <alignment horizontal="center"/>
    </xf>
    <xf numFmtId="9" fontId="0" fillId="5" borderId="10" xfId="0" applyNumberFormat="1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9" fontId="0" fillId="6" borderId="10" xfId="0" applyNumberFormat="1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9" fontId="0" fillId="6" borderId="3" xfId="0" applyNumberForma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9" fontId="0" fillId="6" borderId="1" xfId="0" applyNumberFormat="1" applyFill="1" applyBorder="1" applyAlignment="1">
      <alignment horizontal="center"/>
    </xf>
    <xf numFmtId="10" fontId="0" fillId="5" borderId="3" xfId="0" applyNumberForma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10" fontId="0" fillId="5" borderId="1" xfId="0" applyNumberFormat="1" applyFill="1" applyBorder="1" applyAlignment="1">
      <alignment horizontal="center"/>
    </xf>
    <xf numFmtId="9" fontId="0" fillId="0" borderId="3" xfId="0" applyNumberFormat="1" applyBorder="1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10" fontId="0" fillId="8" borderId="15" xfId="0" applyNumberFormat="1" applyFill="1" applyBorder="1" applyAlignment="1">
      <alignment horizontal="center"/>
    </xf>
    <xf numFmtId="0" fontId="0" fillId="8" borderId="14" xfId="0" applyFill="1" applyBorder="1" applyAlignment="1">
      <alignment horizontal="center"/>
    </xf>
    <xf numFmtId="10" fontId="0" fillId="3" borderId="13" xfId="0" applyNumberFormat="1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10" fontId="0" fillId="3" borderId="12" xfId="0" applyNumberFormat="1" applyFill="1" applyBorder="1" applyAlignment="1">
      <alignment horizontal="center"/>
    </xf>
    <xf numFmtId="0" fontId="0" fillId="0" borderId="2" xfId="0" applyBorder="1" applyAlignment="1">
      <alignment horizontal="center"/>
    </xf>
    <xf numFmtId="10" fontId="0" fillId="0" borderId="3" xfId="0" applyNumberFormat="1" applyBorder="1" applyAlignment="1">
      <alignment horizontal="center"/>
    </xf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Evaluation</a:t>
            </a:r>
            <a:r>
              <a:rPr lang="fr-FR" baseline="0"/>
              <a:t> des critéres de la</a:t>
            </a:r>
            <a:r>
              <a:rPr lang="fr-FR"/>
              <a:t> qualité Logicielle 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v1</c:v>
          </c:tx>
          <c:invertIfNegative val="0"/>
          <c:dPt>
            <c:idx val="1"/>
            <c:invertIfNegative val="0"/>
            <c:bubble3D val="0"/>
          </c:dPt>
          <c:dPt>
            <c:idx val="2"/>
            <c:invertIfNegative val="0"/>
            <c:bubble3D val="0"/>
          </c:dPt>
          <c:dPt>
            <c:idx val="3"/>
            <c:invertIfNegative val="0"/>
            <c:bubble3D val="0"/>
          </c:dPt>
          <c:dPt>
            <c:idx val="4"/>
            <c:invertIfNegative val="0"/>
            <c:bubble3D val="0"/>
          </c:dPt>
          <c:cat>
            <c:strRef>
              <c:f>Feuil1!$D$18:$D$22</c:f>
              <c:strCache>
                <c:ptCount val="5"/>
                <c:pt idx="0">
                  <c:v>Fonctionalité </c:v>
                </c:pt>
                <c:pt idx="1">
                  <c:v>Maintenabilité </c:v>
                </c:pt>
                <c:pt idx="2">
                  <c:v>Fiabilité </c:v>
                </c:pt>
                <c:pt idx="3">
                  <c:v>Efficacité</c:v>
                </c:pt>
                <c:pt idx="4">
                  <c:v>Ergonomie </c:v>
                </c:pt>
              </c:strCache>
            </c:strRef>
          </c:cat>
          <c:val>
            <c:numRef>
              <c:f>Feuil1!$E$18:$E$22</c:f>
              <c:numCache>
                <c:formatCode>0%</c:formatCode>
                <c:ptCount val="5"/>
                <c:pt idx="0">
                  <c:v>0.79990000000000006</c:v>
                </c:pt>
                <c:pt idx="1">
                  <c:v>0.40029999999999999</c:v>
                </c:pt>
                <c:pt idx="2">
                  <c:v>0.47499999999999998</c:v>
                </c:pt>
                <c:pt idx="3">
                  <c:v>0.5</c:v>
                </c:pt>
                <c:pt idx="4">
                  <c:v>0.5</c:v>
                </c:pt>
              </c:numCache>
            </c:numRef>
          </c:val>
        </c:ser>
        <c:ser>
          <c:idx val="2"/>
          <c:order val="1"/>
          <c:tx>
            <c:v>v2</c:v>
          </c:tx>
          <c:invertIfNegative val="0"/>
          <c:val>
            <c:numRef>
              <c:f>Feuil1!$G$18:$G$22</c:f>
              <c:numCache>
                <c:formatCode>0,00%</c:formatCode>
                <c:ptCount val="5"/>
                <c:pt idx="0">
                  <c:v>0.74880000000000002</c:v>
                </c:pt>
                <c:pt idx="1">
                  <c:v>0.36940000000000001</c:v>
                </c:pt>
                <c:pt idx="2">
                  <c:v>0.51249999999999996</c:v>
                </c:pt>
                <c:pt idx="3">
                  <c:v>0.72219999999999995</c:v>
                </c:pt>
                <c:pt idx="4" formatCode="0%">
                  <c:v>0.7</c:v>
                </c:pt>
              </c:numCache>
            </c:numRef>
          </c:val>
        </c:ser>
        <c:ser>
          <c:idx val="1"/>
          <c:order val="2"/>
          <c:tx>
            <c:v>v3</c:v>
          </c:tx>
          <c:invertIfNegative val="0"/>
          <c:val>
            <c:numRef>
              <c:f>Feuil1!$I$18:$I$22</c:f>
              <c:numCache>
                <c:formatCode>0,00%</c:formatCode>
                <c:ptCount val="5"/>
                <c:pt idx="0">
                  <c:v>0.45350000000000001</c:v>
                </c:pt>
                <c:pt idx="1">
                  <c:v>0.39689999999999998</c:v>
                </c:pt>
                <c:pt idx="2">
                  <c:v>0.42499999999999999</c:v>
                </c:pt>
                <c:pt idx="3">
                  <c:v>0.33329999999999999</c:v>
                </c:pt>
                <c:pt idx="4" formatCode="0%">
                  <c:v>0.75</c:v>
                </c:pt>
              </c:numCache>
            </c:numRef>
          </c:val>
        </c:ser>
        <c:ser>
          <c:idx val="3"/>
          <c:order val="3"/>
          <c:tx>
            <c:v>v4</c:v>
          </c:tx>
          <c:invertIfNegative val="0"/>
          <c:val>
            <c:numRef>
              <c:f>Feuil1!$K$18:$K$22</c:f>
              <c:numCache>
                <c:formatCode>0,00%</c:formatCode>
                <c:ptCount val="5"/>
                <c:pt idx="0">
                  <c:v>0.96250000000000002</c:v>
                </c:pt>
                <c:pt idx="1">
                  <c:v>0.4163</c:v>
                </c:pt>
                <c:pt idx="2">
                  <c:v>0.83750000000000002</c:v>
                </c:pt>
                <c:pt idx="3">
                  <c:v>0.83330000000000004</c:v>
                </c:pt>
                <c:pt idx="4" formatCode="0%">
                  <c:v>0.9</c:v>
                </c:pt>
              </c:numCache>
            </c:numRef>
          </c:val>
        </c:ser>
        <c:ser>
          <c:idx val="4"/>
          <c:order val="4"/>
          <c:tx>
            <c:v>v5</c:v>
          </c:tx>
          <c:invertIfNegative val="0"/>
          <c:val>
            <c:numRef>
              <c:f>Feuil1!$L$18:$L$22</c:f>
              <c:numCache>
                <c:formatCode>0,00%</c:formatCode>
                <c:ptCount val="5"/>
                <c:pt idx="0">
                  <c:v>0.95409999999999995</c:v>
                </c:pt>
                <c:pt idx="1">
                  <c:v>0.41410000000000002</c:v>
                </c:pt>
                <c:pt idx="2">
                  <c:v>0.875</c:v>
                </c:pt>
                <c:pt idx="3">
                  <c:v>0.94440000000000002</c:v>
                </c:pt>
                <c:pt idx="4" formatCode="0%">
                  <c:v>0.95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46626816"/>
        <c:axId val="146632704"/>
      </c:barChart>
      <c:catAx>
        <c:axId val="146626816"/>
        <c:scaling>
          <c:orientation val="minMax"/>
        </c:scaling>
        <c:delete val="0"/>
        <c:axPos val="b"/>
        <c:majorTickMark val="none"/>
        <c:minorTickMark val="none"/>
        <c:tickLblPos val="nextTo"/>
        <c:crossAx val="146632704"/>
        <c:crosses val="autoZero"/>
        <c:auto val="1"/>
        <c:lblAlgn val="ctr"/>
        <c:lblOffset val="100"/>
        <c:noMultiLvlLbl val="0"/>
      </c:catAx>
      <c:valAx>
        <c:axId val="146632704"/>
        <c:scaling>
          <c:orientation val="minMax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spPr>
          <a:ln w="9525">
            <a:noFill/>
          </a:ln>
        </c:spPr>
        <c:crossAx val="14662681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Qualité Interne et externe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v1</c:v>
          </c:tx>
          <c:invertIfNegative val="0"/>
          <c:dPt>
            <c:idx val="0"/>
            <c:invertIfNegative val="0"/>
            <c:bubble3D val="0"/>
          </c:dPt>
          <c:dPt>
            <c:idx val="1"/>
            <c:invertIfNegative val="0"/>
            <c:bubble3D val="0"/>
          </c:dPt>
          <c:cat>
            <c:strRef>
              <c:f>Feuil1!$I$29:$I$30</c:f>
              <c:strCache>
                <c:ptCount val="2"/>
                <c:pt idx="0">
                  <c:v>Qualité Interne</c:v>
                </c:pt>
                <c:pt idx="1">
                  <c:v>Qualité Externe</c:v>
                </c:pt>
              </c:strCache>
            </c:strRef>
          </c:cat>
          <c:val>
            <c:numRef>
              <c:f>Feuil1!$J$29:$J$30</c:f>
              <c:numCache>
                <c:formatCode>0%</c:formatCode>
                <c:ptCount val="2"/>
                <c:pt idx="0">
                  <c:v>0.63</c:v>
                </c:pt>
                <c:pt idx="1">
                  <c:v>0.49</c:v>
                </c:pt>
              </c:numCache>
            </c:numRef>
          </c:val>
        </c:ser>
        <c:ser>
          <c:idx val="1"/>
          <c:order val="1"/>
          <c:tx>
            <c:v>v2</c:v>
          </c:tx>
          <c:invertIfNegative val="0"/>
          <c:val>
            <c:numRef>
              <c:f>Feuil1!$K$29:$K$30</c:f>
              <c:numCache>
                <c:formatCode>0,00%</c:formatCode>
                <c:ptCount val="2"/>
                <c:pt idx="0">
                  <c:v>0.58550000000000002</c:v>
                </c:pt>
                <c:pt idx="1">
                  <c:v>0.58379999999999999</c:v>
                </c:pt>
              </c:numCache>
            </c:numRef>
          </c:val>
        </c:ser>
        <c:ser>
          <c:idx val="2"/>
          <c:order val="2"/>
          <c:tx>
            <c:v>v3</c:v>
          </c:tx>
          <c:invertIfNegative val="0"/>
          <c:val>
            <c:numRef>
              <c:f>Feuil1!$L$29:$L$30</c:f>
              <c:numCache>
                <c:formatCode>0%</c:formatCode>
                <c:ptCount val="2"/>
                <c:pt idx="0" formatCode="0,00%">
                  <c:v>0.41820000000000002</c:v>
                </c:pt>
                <c:pt idx="1">
                  <c:v>0.48</c:v>
                </c:pt>
              </c:numCache>
            </c:numRef>
          </c:val>
        </c:ser>
        <c:ser>
          <c:idx val="3"/>
          <c:order val="3"/>
          <c:tx>
            <c:v>v4</c:v>
          </c:tx>
          <c:invertIfNegative val="0"/>
          <c:val>
            <c:numRef>
              <c:f>Feuil1!$M$29:$M$30</c:f>
              <c:numCache>
                <c:formatCode>0,00%</c:formatCode>
                <c:ptCount val="2"/>
                <c:pt idx="0">
                  <c:v>0.75970000000000004</c:v>
                </c:pt>
                <c:pt idx="1">
                  <c:v>0.77739999999999998</c:v>
                </c:pt>
              </c:numCache>
            </c:numRef>
          </c:val>
        </c:ser>
        <c:ser>
          <c:idx val="4"/>
          <c:order val="4"/>
          <c:tx>
            <c:v>v5</c:v>
          </c:tx>
          <c:invertIfNegative val="0"/>
          <c:val>
            <c:numRef>
              <c:f>Feuil1!$N$29:$N$30</c:f>
              <c:numCache>
                <c:formatCode>0%</c:formatCode>
                <c:ptCount val="2"/>
                <c:pt idx="0">
                  <c:v>0.7</c:v>
                </c:pt>
                <c:pt idx="1">
                  <c:v>0.85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48446208"/>
        <c:axId val="148456192"/>
      </c:barChart>
      <c:catAx>
        <c:axId val="148446208"/>
        <c:scaling>
          <c:orientation val="minMax"/>
        </c:scaling>
        <c:delete val="0"/>
        <c:axPos val="b"/>
        <c:majorTickMark val="none"/>
        <c:minorTickMark val="none"/>
        <c:tickLblPos val="nextTo"/>
        <c:crossAx val="148456192"/>
        <c:crossesAt val="0"/>
        <c:auto val="1"/>
        <c:lblAlgn val="ctr"/>
        <c:lblOffset val="100"/>
        <c:noMultiLvlLbl val="0"/>
      </c:catAx>
      <c:valAx>
        <c:axId val="148456192"/>
        <c:scaling>
          <c:orientation val="minMax"/>
          <c:max val="1"/>
          <c:min val="0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spPr>
          <a:ln w="9525">
            <a:noFill/>
          </a:ln>
        </c:spPr>
        <c:crossAx val="14844620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Qualité logicielle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v1</c:v>
          </c:tx>
          <c:invertIfNegative val="0"/>
          <c:val>
            <c:numRef>
              <c:f>Feuil1!$C$15</c:f>
              <c:numCache>
                <c:formatCode>0,00%</c:formatCode>
                <c:ptCount val="1"/>
                <c:pt idx="0">
                  <c:v>0.55490277777777786</c:v>
                </c:pt>
              </c:numCache>
            </c:numRef>
          </c:val>
        </c:ser>
        <c:ser>
          <c:idx val="1"/>
          <c:order val="1"/>
          <c:tx>
            <c:v>v2</c:v>
          </c:tx>
          <c:invertIfNegative val="0"/>
          <c:val>
            <c:numRef>
              <c:f>Feuil1!$E$15</c:f>
              <c:numCache>
                <c:formatCode>0%</c:formatCode>
                <c:ptCount val="1"/>
                <c:pt idx="0">
                  <c:v>0.61958333333333337</c:v>
                </c:pt>
              </c:numCache>
            </c:numRef>
          </c:val>
        </c:ser>
        <c:ser>
          <c:idx val="2"/>
          <c:order val="2"/>
          <c:tx>
            <c:v>v3</c:v>
          </c:tx>
          <c:invertIfNegative val="0"/>
          <c:val>
            <c:numRef>
              <c:f>Feuil1!$G$15</c:f>
              <c:numCache>
                <c:formatCode>0%</c:formatCode>
                <c:ptCount val="1"/>
                <c:pt idx="0">
                  <c:v>0.50265277777777773</c:v>
                </c:pt>
              </c:numCache>
            </c:numRef>
          </c:val>
        </c:ser>
        <c:ser>
          <c:idx val="3"/>
          <c:order val="3"/>
          <c:tx>
            <c:v>v4</c:v>
          </c:tx>
          <c:invertIfNegative val="0"/>
          <c:val>
            <c:numRef>
              <c:f>Feuil1!$I$15</c:f>
              <c:numCache>
                <c:formatCode>0%</c:formatCode>
                <c:ptCount val="1"/>
                <c:pt idx="0">
                  <c:v>0.77198611111111104</c:v>
                </c:pt>
              </c:numCache>
            </c:numRef>
          </c:val>
        </c:ser>
        <c:ser>
          <c:idx val="4"/>
          <c:order val="4"/>
          <c:tx>
            <c:v>v5</c:v>
          </c:tx>
          <c:invertIfNegative val="0"/>
          <c:val>
            <c:numRef>
              <c:f>Feuil1!$K$15</c:f>
              <c:numCache>
                <c:formatCode>0%</c:formatCode>
                <c:ptCount val="1"/>
                <c:pt idx="0">
                  <c:v>0.79941666666666644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48484096"/>
        <c:axId val="148485632"/>
      </c:barChart>
      <c:catAx>
        <c:axId val="148484096"/>
        <c:scaling>
          <c:orientation val="minMax"/>
        </c:scaling>
        <c:delete val="1"/>
        <c:axPos val="b"/>
        <c:majorTickMark val="none"/>
        <c:minorTickMark val="none"/>
        <c:tickLblPos val="nextTo"/>
        <c:crossAx val="148485632"/>
        <c:crossesAt val="0"/>
        <c:auto val="1"/>
        <c:lblAlgn val="ctr"/>
        <c:lblOffset val="100"/>
        <c:noMultiLvlLbl val="0"/>
      </c:catAx>
      <c:valAx>
        <c:axId val="148485632"/>
        <c:scaling>
          <c:orientation val="minMax"/>
          <c:max val="1"/>
          <c:min val="0"/>
        </c:scaling>
        <c:delete val="0"/>
        <c:axPos val="l"/>
        <c:majorGridlines/>
        <c:numFmt formatCode="0,00%" sourceLinked="1"/>
        <c:majorTickMark val="none"/>
        <c:minorTickMark val="none"/>
        <c:tickLblPos val="nextTo"/>
        <c:spPr>
          <a:ln w="9525">
            <a:noFill/>
          </a:ln>
        </c:spPr>
        <c:crossAx val="14848409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Evolution</a:t>
            </a:r>
            <a:r>
              <a:rPr lang="fr-FR" baseline="0"/>
              <a:t> de la qualité logicielle</a:t>
            </a:r>
            <a:endParaRPr lang="fr-FR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Evolution</c:v>
          </c:tx>
          <c:dLbls>
            <c:dLbl>
              <c:idx val="0"/>
              <c:layout>
                <c:manualLayout>
                  <c:x val="-2.5462668816039986E-17"/>
                  <c:y val="6.018518518518518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V1; 55,49%</a:t>
                    </a:r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1.1111111111111112E-2"/>
                  <c:y val="-6.481481481481481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V2; 62%</a:t>
                    </a:r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2.7777777777777776E-2"/>
                  <c:y val="2.7777777777777776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V3; 50%</a:t>
                    </a:r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8.3333333333333332E-3"/>
                  <c:y val="5.555555555555555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V4; 77%</a:t>
                    </a:r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4"/>
              <c:layout/>
              <c:tx>
                <c:rich>
                  <a:bodyPr/>
                  <a:lstStyle/>
                  <a:p>
                    <a:r>
                      <a:rPr lang="en-US"/>
                      <a:t>V5; 80%</a:t>
                    </a:r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</c:dLbl>
            <c:showLegendKey val="0"/>
            <c:showVal val="1"/>
            <c:showCatName val="1"/>
            <c:showSerName val="0"/>
            <c:showPercent val="0"/>
            <c:showBubbleSize val="0"/>
            <c:showLeaderLines val="0"/>
          </c:dLbls>
          <c:yVal>
            <c:numRef>
              <c:f>Feuil1!$N$5:$N$9</c:f>
              <c:numCache>
                <c:formatCode>0%</c:formatCode>
                <c:ptCount val="5"/>
                <c:pt idx="0" formatCode="0,00%">
                  <c:v>0.55490000000000006</c:v>
                </c:pt>
                <c:pt idx="1">
                  <c:v>0.62</c:v>
                </c:pt>
                <c:pt idx="2">
                  <c:v>0.5</c:v>
                </c:pt>
                <c:pt idx="3">
                  <c:v>0.77</c:v>
                </c:pt>
                <c:pt idx="4">
                  <c:v>0.8</c:v>
                </c:pt>
              </c:numCache>
            </c:numRef>
          </c:yVal>
          <c:smooth val="1"/>
        </c:ser>
        <c:dLbls>
          <c:showLegendKey val="0"/>
          <c:showVal val="1"/>
          <c:showCatName val="1"/>
          <c:showSerName val="0"/>
          <c:showPercent val="0"/>
          <c:showBubbleSize val="0"/>
        </c:dLbls>
        <c:axId val="149226240"/>
        <c:axId val="149228928"/>
      </c:scatterChart>
      <c:valAx>
        <c:axId val="149226240"/>
        <c:scaling>
          <c:orientation val="minMax"/>
        </c:scaling>
        <c:delete val="0"/>
        <c:axPos val="b"/>
        <c:majorTickMark val="none"/>
        <c:minorTickMark val="none"/>
        <c:tickLblPos val="nextTo"/>
        <c:crossAx val="149228928"/>
        <c:crosses val="autoZero"/>
        <c:crossBetween val="midCat"/>
      </c:valAx>
      <c:valAx>
        <c:axId val="149228928"/>
        <c:scaling>
          <c:orientation val="minMax"/>
        </c:scaling>
        <c:delete val="1"/>
        <c:axPos val="l"/>
        <c:numFmt formatCode="0,00%" sourceLinked="1"/>
        <c:majorTickMark val="none"/>
        <c:minorTickMark val="none"/>
        <c:tickLblPos val="nextTo"/>
        <c:crossAx val="149226240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v>v1</c:v>
          </c:tx>
          <c:invertIfNegative val="0"/>
          <c:dPt>
            <c:idx val="1"/>
            <c:invertIfNegative val="0"/>
            <c:bubble3D val="0"/>
          </c:dPt>
          <c:dPt>
            <c:idx val="2"/>
            <c:invertIfNegative val="0"/>
            <c:bubble3D val="0"/>
          </c:dPt>
          <c:dPt>
            <c:idx val="3"/>
            <c:invertIfNegative val="0"/>
            <c:bubble3D val="0"/>
          </c:dPt>
          <c:dPt>
            <c:idx val="4"/>
            <c:invertIfNegative val="0"/>
            <c:bubble3D val="0"/>
          </c:dPt>
          <c:cat>
            <c:strRef>
              <c:f>Feuil1!$D$18:$D$22</c:f>
              <c:strCache>
                <c:ptCount val="5"/>
                <c:pt idx="0">
                  <c:v>Fonctionalité </c:v>
                </c:pt>
                <c:pt idx="1">
                  <c:v>Maintenabilité </c:v>
                </c:pt>
                <c:pt idx="2">
                  <c:v>Fiabilité </c:v>
                </c:pt>
                <c:pt idx="3">
                  <c:v>Efficacité</c:v>
                </c:pt>
                <c:pt idx="4">
                  <c:v>Ergonomie </c:v>
                </c:pt>
              </c:strCache>
            </c:strRef>
          </c:cat>
          <c:val>
            <c:numRef>
              <c:f>Feuil1!$E$18:$E$22</c:f>
              <c:numCache>
                <c:formatCode>0%</c:formatCode>
                <c:ptCount val="5"/>
                <c:pt idx="0">
                  <c:v>0.79990000000000006</c:v>
                </c:pt>
                <c:pt idx="1">
                  <c:v>0.40029999999999999</c:v>
                </c:pt>
                <c:pt idx="2">
                  <c:v>0.47499999999999998</c:v>
                </c:pt>
                <c:pt idx="3">
                  <c:v>0.5</c:v>
                </c:pt>
                <c:pt idx="4">
                  <c:v>0.5</c:v>
                </c:pt>
              </c:numCache>
            </c:numRef>
          </c:val>
        </c:ser>
        <c:ser>
          <c:idx val="2"/>
          <c:order val="1"/>
          <c:tx>
            <c:v>v2</c:v>
          </c:tx>
          <c:invertIfNegative val="0"/>
          <c:val>
            <c:numRef>
              <c:f>Feuil1!$G$18:$G$22</c:f>
              <c:numCache>
                <c:formatCode>0,00%</c:formatCode>
                <c:ptCount val="5"/>
                <c:pt idx="0">
                  <c:v>0.74880000000000002</c:v>
                </c:pt>
                <c:pt idx="1">
                  <c:v>0.36940000000000001</c:v>
                </c:pt>
                <c:pt idx="2">
                  <c:v>0.51249999999999996</c:v>
                </c:pt>
                <c:pt idx="3">
                  <c:v>0.72219999999999995</c:v>
                </c:pt>
                <c:pt idx="4" formatCode="0%">
                  <c:v>0.7</c:v>
                </c:pt>
              </c:numCache>
            </c:numRef>
          </c:val>
        </c:ser>
        <c:ser>
          <c:idx val="1"/>
          <c:order val="2"/>
          <c:tx>
            <c:v>v3</c:v>
          </c:tx>
          <c:invertIfNegative val="0"/>
          <c:val>
            <c:numRef>
              <c:f>Feuil1!$I$18:$I$22</c:f>
              <c:numCache>
                <c:formatCode>0,00%</c:formatCode>
                <c:ptCount val="5"/>
                <c:pt idx="0">
                  <c:v>0.45350000000000001</c:v>
                </c:pt>
                <c:pt idx="1">
                  <c:v>0.39689999999999998</c:v>
                </c:pt>
                <c:pt idx="2">
                  <c:v>0.42499999999999999</c:v>
                </c:pt>
                <c:pt idx="3">
                  <c:v>0.33329999999999999</c:v>
                </c:pt>
                <c:pt idx="4" formatCode="0%">
                  <c:v>0.75</c:v>
                </c:pt>
              </c:numCache>
            </c:numRef>
          </c:val>
        </c:ser>
        <c:ser>
          <c:idx val="3"/>
          <c:order val="3"/>
          <c:tx>
            <c:v>v4</c:v>
          </c:tx>
          <c:invertIfNegative val="0"/>
          <c:val>
            <c:numRef>
              <c:f>Feuil1!$K$18:$K$22</c:f>
              <c:numCache>
                <c:formatCode>0,00%</c:formatCode>
                <c:ptCount val="5"/>
                <c:pt idx="0">
                  <c:v>0.96250000000000002</c:v>
                </c:pt>
                <c:pt idx="1">
                  <c:v>0.4163</c:v>
                </c:pt>
                <c:pt idx="2">
                  <c:v>0.83750000000000002</c:v>
                </c:pt>
                <c:pt idx="3">
                  <c:v>0.83330000000000004</c:v>
                </c:pt>
                <c:pt idx="4" formatCode="0%">
                  <c:v>0.9</c:v>
                </c:pt>
              </c:numCache>
            </c:numRef>
          </c:val>
        </c:ser>
        <c:ser>
          <c:idx val="4"/>
          <c:order val="4"/>
          <c:tx>
            <c:v>v5</c:v>
          </c:tx>
          <c:invertIfNegative val="0"/>
          <c:val>
            <c:numRef>
              <c:f>Feuil1!$L$18:$L$22</c:f>
              <c:numCache>
                <c:formatCode>0,00%</c:formatCode>
                <c:ptCount val="5"/>
                <c:pt idx="0">
                  <c:v>0.95409999999999995</c:v>
                </c:pt>
                <c:pt idx="1">
                  <c:v>0.41410000000000002</c:v>
                </c:pt>
                <c:pt idx="2">
                  <c:v>0.875</c:v>
                </c:pt>
                <c:pt idx="3">
                  <c:v>0.94440000000000002</c:v>
                </c:pt>
                <c:pt idx="4" formatCode="0%">
                  <c:v>0.95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1729280"/>
        <c:axId val="151730816"/>
      </c:barChart>
      <c:catAx>
        <c:axId val="151729280"/>
        <c:scaling>
          <c:orientation val="minMax"/>
        </c:scaling>
        <c:delete val="0"/>
        <c:axPos val="b"/>
        <c:majorTickMark val="out"/>
        <c:minorTickMark val="none"/>
        <c:tickLblPos val="nextTo"/>
        <c:crossAx val="151730816"/>
        <c:crosses val="autoZero"/>
        <c:auto val="1"/>
        <c:lblAlgn val="ctr"/>
        <c:lblOffset val="100"/>
        <c:noMultiLvlLbl val="0"/>
      </c:catAx>
      <c:valAx>
        <c:axId val="151730816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517292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485775</xdr:colOff>
      <xdr:row>23</xdr:row>
      <xdr:rowOff>128586</xdr:rowOff>
    </xdr:from>
    <xdr:to>
      <xdr:col>7</xdr:col>
      <xdr:colOff>428625</xdr:colOff>
      <xdr:row>37</xdr:row>
      <xdr:rowOff>190499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733426</xdr:colOff>
      <xdr:row>31</xdr:row>
      <xdr:rowOff>157161</xdr:rowOff>
    </xdr:from>
    <xdr:to>
      <xdr:col>13</xdr:col>
      <xdr:colOff>600076</xdr:colOff>
      <xdr:row>46</xdr:row>
      <xdr:rowOff>47624</xdr:rowOff>
    </xdr:to>
    <xdr:graphicFrame macro="">
      <xdr:nvGraphicFramePr>
        <xdr:cNvPr id="6" name="Graphique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485775</xdr:colOff>
      <xdr:row>55</xdr:row>
      <xdr:rowOff>47625</xdr:rowOff>
    </xdr:from>
    <xdr:to>
      <xdr:col>6</xdr:col>
      <xdr:colOff>419100</xdr:colOff>
      <xdr:row>69</xdr:row>
      <xdr:rowOff>152400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523875</xdr:colOff>
      <xdr:row>48</xdr:row>
      <xdr:rowOff>4762</xdr:rowOff>
    </xdr:from>
    <xdr:to>
      <xdr:col>13</xdr:col>
      <xdr:colOff>295275</xdr:colOff>
      <xdr:row>62</xdr:row>
      <xdr:rowOff>80962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247650</xdr:colOff>
      <xdr:row>39</xdr:row>
      <xdr:rowOff>152400</xdr:rowOff>
    </xdr:from>
    <xdr:to>
      <xdr:col>7</xdr:col>
      <xdr:colOff>190500</xdr:colOff>
      <xdr:row>54</xdr:row>
      <xdr:rowOff>23813</xdr:rowOff>
    </xdr:to>
    <xdr:graphicFrame macro="">
      <xdr:nvGraphicFramePr>
        <xdr:cNvPr id="9" name="Graphique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4"/>
  <sheetViews>
    <sheetView tabSelected="1" topLeftCell="A46" workbookViewId="0">
      <selection activeCell="O44" sqref="O44"/>
    </sheetView>
  </sheetViews>
  <sheetFormatPr baseColWidth="10" defaultRowHeight="15" x14ac:dyDescent="0.25"/>
  <cols>
    <col min="1" max="1" width="18.5703125" customWidth="1"/>
    <col min="2" max="2" width="9.7109375" style="10" customWidth="1"/>
    <col min="4" max="4" width="12.85546875" customWidth="1"/>
    <col min="9" max="9" width="14.85546875" customWidth="1"/>
  </cols>
  <sheetData>
    <row r="1" spans="1:14" x14ac:dyDescent="0.25">
      <c r="A1" s="88" t="s">
        <v>14</v>
      </c>
      <c r="B1" s="8" t="s">
        <v>9</v>
      </c>
      <c r="C1" s="62" t="s">
        <v>0</v>
      </c>
      <c r="D1" s="62"/>
      <c r="E1" s="62" t="s">
        <v>1</v>
      </c>
      <c r="F1" s="62"/>
      <c r="G1" s="62" t="s">
        <v>2</v>
      </c>
      <c r="H1" s="62"/>
      <c r="I1" s="62" t="s">
        <v>3</v>
      </c>
      <c r="J1" s="62"/>
      <c r="K1" s="62" t="s">
        <v>4</v>
      </c>
      <c r="L1" s="62"/>
    </row>
    <row r="2" spans="1:14" ht="15.75" thickBot="1" x14ac:dyDescent="0.3">
      <c r="A2" s="89"/>
      <c r="B2" s="11"/>
      <c r="C2" s="12" t="s">
        <v>5</v>
      </c>
      <c r="D2" s="12" t="s">
        <v>6</v>
      </c>
      <c r="E2" s="2" t="s">
        <v>5</v>
      </c>
      <c r="F2" s="2" t="s">
        <v>6</v>
      </c>
      <c r="G2" s="2" t="s">
        <v>5</v>
      </c>
      <c r="H2" s="2" t="s">
        <v>6</v>
      </c>
      <c r="I2" s="2" t="s">
        <v>5</v>
      </c>
      <c r="J2" s="2" t="s">
        <v>6</v>
      </c>
      <c r="K2" s="2" t="s">
        <v>5</v>
      </c>
      <c r="L2" s="2" t="s">
        <v>6</v>
      </c>
    </row>
    <row r="3" spans="1:14" x14ac:dyDescent="0.25">
      <c r="A3" s="13" t="s">
        <v>7</v>
      </c>
      <c r="B3" s="14"/>
      <c r="C3" s="27">
        <v>0.76659999999999995</v>
      </c>
      <c r="D3" s="28">
        <v>0.83330000000000004</v>
      </c>
      <c r="E3" s="35">
        <v>0.75</v>
      </c>
      <c r="F3" s="36">
        <v>0.74760000000000004</v>
      </c>
      <c r="G3" s="39">
        <v>0.60350000000000004</v>
      </c>
      <c r="H3" s="39">
        <v>0.30349999999999999</v>
      </c>
      <c r="I3" s="45">
        <v>1</v>
      </c>
      <c r="J3" s="39">
        <v>0.92500000000000004</v>
      </c>
      <c r="K3" s="39">
        <v>0.95830000000000004</v>
      </c>
      <c r="L3" s="45">
        <v>0.95</v>
      </c>
    </row>
    <row r="4" spans="1:14" ht="15.75" thickBot="1" x14ac:dyDescent="0.3">
      <c r="A4" s="15" t="s">
        <v>10</v>
      </c>
      <c r="B4" s="16">
        <v>1</v>
      </c>
      <c r="C4" s="63">
        <v>0.79990000000000006</v>
      </c>
      <c r="D4" s="64"/>
      <c r="E4" s="65">
        <v>0.74880000000000002</v>
      </c>
      <c r="F4" s="66"/>
      <c r="G4" s="67">
        <v>0.45350000000000001</v>
      </c>
      <c r="H4" s="66"/>
      <c r="I4" s="67">
        <v>0.96250000000000002</v>
      </c>
      <c r="J4" s="66"/>
      <c r="K4" s="67">
        <v>0.95409999999999995</v>
      </c>
      <c r="L4" s="66"/>
    </row>
    <row r="5" spans="1:14" x14ac:dyDescent="0.25">
      <c r="A5" s="13" t="s">
        <v>7</v>
      </c>
      <c r="B5" s="14"/>
      <c r="C5" s="27">
        <v>0.372</v>
      </c>
      <c r="D5" s="28">
        <v>0.42849999999999999</v>
      </c>
      <c r="E5" s="37">
        <v>0.38159999999999999</v>
      </c>
      <c r="F5" s="36">
        <v>0.35709999999999997</v>
      </c>
      <c r="G5" s="39">
        <v>0.40100000000000002</v>
      </c>
      <c r="H5" s="39">
        <v>0.39279999999999998</v>
      </c>
      <c r="I5" s="39">
        <v>0.40400000000000003</v>
      </c>
      <c r="J5" s="39">
        <v>0.42849999999999999</v>
      </c>
      <c r="K5" s="39">
        <v>0.39979999999999999</v>
      </c>
      <c r="L5" s="39">
        <v>0.42849999999999999</v>
      </c>
      <c r="N5" s="51">
        <v>0.55490000000000006</v>
      </c>
    </row>
    <row r="6" spans="1:14" ht="15.75" thickBot="1" x14ac:dyDescent="0.3">
      <c r="A6" s="17" t="s">
        <v>11</v>
      </c>
      <c r="B6" s="18">
        <v>1</v>
      </c>
      <c r="C6" s="92">
        <f>(C5+D5)/2</f>
        <v>0.40024999999999999</v>
      </c>
      <c r="D6" s="93"/>
      <c r="E6" s="94">
        <f>(E5+F5)/2</f>
        <v>0.36934999999999996</v>
      </c>
      <c r="F6" s="69"/>
      <c r="G6" s="68">
        <f>(G5+H5)/2</f>
        <v>0.39690000000000003</v>
      </c>
      <c r="H6" s="69"/>
      <c r="I6" s="68">
        <f>(I5+J5)/2</f>
        <v>0.41625000000000001</v>
      </c>
      <c r="J6" s="69"/>
      <c r="K6" s="68">
        <v>0.41410000000000002</v>
      </c>
      <c r="L6" s="69"/>
      <c r="N6" s="52">
        <v>0.62</v>
      </c>
    </row>
    <row r="7" spans="1:14" x14ac:dyDescent="0.25">
      <c r="A7" s="13" t="s">
        <v>7</v>
      </c>
      <c r="B7" s="14"/>
      <c r="C7" s="29">
        <v>0.75</v>
      </c>
      <c r="D7" s="30">
        <v>0.2</v>
      </c>
      <c r="E7" s="4" t="s">
        <v>20</v>
      </c>
      <c r="F7" s="10" t="s">
        <v>19</v>
      </c>
      <c r="G7" s="45">
        <v>0.25</v>
      </c>
      <c r="H7" s="45">
        <v>0.6</v>
      </c>
      <c r="I7" s="39">
        <v>0.875</v>
      </c>
      <c r="J7" s="45">
        <v>0.8</v>
      </c>
      <c r="K7" s="45">
        <v>0.75</v>
      </c>
      <c r="L7" s="45">
        <v>1</v>
      </c>
      <c r="N7" s="53">
        <v>0.5</v>
      </c>
    </row>
    <row r="8" spans="1:14" ht="15.75" thickBot="1" x14ac:dyDescent="0.3">
      <c r="A8" s="19" t="s">
        <v>12</v>
      </c>
      <c r="B8" s="20">
        <v>0.1</v>
      </c>
      <c r="C8" s="70">
        <v>0.47499999999999998</v>
      </c>
      <c r="D8" s="71"/>
      <c r="E8" s="72">
        <v>0.51249999999999996</v>
      </c>
      <c r="F8" s="73"/>
      <c r="G8" s="74">
        <v>0.42499999999999999</v>
      </c>
      <c r="H8" s="73"/>
      <c r="I8" s="74">
        <v>0.83750000000000002</v>
      </c>
      <c r="J8" s="73"/>
      <c r="K8" s="74">
        <v>0.875</v>
      </c>
      <c r="L8" s="73"/>
      <c r="N8" s="52">
        <v>0.77</v>
      </c>
    </row>
    <row r="9" spans="1:14" x14ac:dyDescent="0.25">
      <c r="A9" s="13" t="s">
        <v>7</v>
      </c>
      <c r="B9" s="14"/>
      <c r="C9" s="31"/>
      <c r="D9" s="30">
        <v>0.5</v>
      </c>
      <c r="E9" s="4"/>
      <c r="F9" s="36">
        <v>0.72219999999999995</v>
      </c>
      <c r="G9" s="1"/>
      <c r="H9" s="39">
        <v>0.33329999999999999</v>
      </c>
      <c r="I9" s="1"/>
      <c r="J9" s="39">
        <v>0.83330000000000004</v>
      </c>
      <c r="K9" s="1"/>
      <c r="L9" s="39">
        <v>0.94440000000000002</v>
      </c>
      <c r="N9" s="52">
        <v>0.8</v>
      </c>
    </row>
    <row r="10" spans="1:14" ht="15.75" thickBot="1" x14ac:dyDescent="0.3">
      <c r="A10" s="21" t="s">
        <v>16</v>
      </c>
      <c r="B10" s="22">
        <v>0.5</v>
      </c>
      <c r="C10" s="77">
        <v>0.5</v>
      </c>
      <c r="D10" s="78"/>
      <c r="E10" s="84">
        <v>0.72219999999999995</v>
      </c>
      <c r="F10" s="85"/>
      <c r="G10" s="86">
        <v>0.33329999999999999</v>
      </c>
      <c r="H10" s="85"/>
      <c r="I10" s="86">
        <v>0.83330000000000004</v>
      </c>
      <c r="J10" s="85"/>
      <c r="K10" s="86">
        <v>0.94440000000000002</v>
      </c>
      <c r="L10" s="85"/>
      <c r="N10" s="54"/>
    </row>
    <row r="11" spans="1:14" ht="15" customHeight="1" x14ac:dyDescent="0.25">
      <c r="A11" s="13" t="s">
        <v>7</v>
      </c>
      <c r="B11" s="14"/>
      <c r="C11" s="31"/>
      <c r="D11" s="30">
        <v>0.5</v>
      </c>
      <c r="E11" s="4"/>
      <c r="F11" s="34">
        <v>0.7</v>
      </c>
      <c r="G11" s="1"/>
      <c r="H11" s="39">
        <v>0.75</v>
      </c>
      <c r="I11" s="1"/>
      <c r="J11" s="39">
        <v>0.9</v>
      </c>
      <c r="K11" s="1"/>
      <c r="L11" s="45">
        <v>0.95</v>
      </c>
      <c r="N11" s="54"/>
    </row>
    <row r="12" spans="1:14" ht="15.75" thickBot="1" x14ac:dyDescent="0.3">
      <c r="A12" s="23" t="s">
        <v>13</v>
      </c>
      <c r="B12" s="24">
        <v>1</v>
      </c>
      <c r="C12" s="79">
        <v>0.5</v>
      </c>
      <c r="D12" s="80"/>
      <c r="E12" s="81">
        <v>0.7</v>
      </c>
      <c r="F12" s="82"/>
      <c r="G12" s="83">
        <v>0.75</v>
      </c>
      <c r="H12" s="82"/>
      <c r="I12" s="83">
        <v>0.9</v>
      </c>
      <c r="J12" s="82"/>
      <c r="K12" s="83">
        <v>0.95</v>
      </c>
      <c r="L12" s="82"/>
    </row>
    <row r="13" spans="1:14" ht="15.75" thickBot="1" x14ac:dyDescent="0.3">
      <c r="A13" s="5"/>
      <c r="B13" s="9"/>
      <c r="C13" s="5"/>
      <c r="D13" s="5"/>
      <c r="E13" s="5"/>
      <c r="F13" s="5"/>
      <c r="G13" s="5"/>
      <c r="H13" s="5"/>
      <c r="I13" s="5"/>
      <c r="J13" s="5"/>
      <c r="K13" s="5"/>
      <c r="L13" s="5"/>
    </row>
    <row r="14" spans="1:14" x14ac:dyDescent="0.25">
      <c r="A14" s="6" t="s">
        <v>15</v>
      </c>
      <c r="B14" s="25"/>
      <c r="C14" s="32">
        <f>(C3+C5+C7)/3</f>
        <v>0.62953333333333328</v>
      </c>
      <c r="D14" s="33">
        <f>(D3+D5+D7+D9+D11)/5</f>
        <v>0.49236000000000002</v>
      </c>
      <c r="E14" s="38">
        <v>0.58550000000000002</v>
      </c>
      <c r="F14" s="39">
        <v>0.58379999999999999</v>
      </c>
      <c r="G14" s="39">
        <f>(G3+G5+G7)/3</f>
        <v>0.41816666666666674</v>
      </c>
      <c r="H14" s="46">
        <f>(H3+H5+H7+H9+H11)/5</f>
        <v>0.47592000000000001</v>
      </c>
      <c r="I14" s="39">
        <f>(I3+I5+I7)/3</f>
        <v>0.7596666666666666</v>
      </c>
      <c r="J14" s="39">
        <f>(J3+J5+J7+J9+J11)/5</f>
        <v>0.77736000000000005</v>
      </c>
      <c r="K14" s="46">
        <f>(K3+K5+K7)/3</f>
        <v>0.7027000000000001</v>
      </c>
      <c r="L14" s="46">
        <f>(L3+L5+L7+L9+L11)/5</f>
        <v>0.85458000000000001</v>
      </c>
    </row>
    <row r="15" spans="1:14" ht="15" customHeight="1" thickBot="1" x14ac:dyDescent="0.3">
      <c r="A15" s="7" t="s">
        <v>8</v>
      </c>
      <c r="B15" s="26"/>
      <c r="C15" s="90">
        <f>(C4*B4+C6*B6+C8*B8+C10*B10+C12*B12)/3.6</f>
        <v>0.55490277777777786</v>
      </c>
      <c r="D15" s="91"/>
      <c r="E15" s="75">
        <f>((E8*0.1)+(E10*0.5)+E4+E6+E12)/3.6</f>
        <v>0.61958333333333337</v>
      </c>
      <c r="F15" s="76"/>
      <c r="G15" s="75">
        <f>((G8*0.1)+(G10*0.5)+G4+G6+G12)/3.6</f>
        <v>0.50265277777777773</v>
      </c>
      <c r="H15" s="76"/>
      <c r="I15" s="75">
        <f>((I8*0.1)+(I10*0.5)+I4+I6+I12)/3.6</f>
        <v>0.77198611111111104</v>
      </c>
      <c r="J15" s="76"/>
      <c r="K15" s="75">
        <f>((K8*0.1)+(K10*0.5)+K4+K6+K12)/3.6</f>
        <v>0.79941666666666644</v>
      </c>
      <c r="L15" s="76"/>
    </row>
    <row r="16" spans="1:14" x14ac:dyDescent="0.25">
      <c r="A16" s="5"/>
      <c r="B16" s="9"/>
      <c r="C16" s="5"/>
      <c r="D16" s="5"/>
    </row>
    <row r="17" spans="1:14" x14ac:dyDescent="0.25">
      <c r="A17" s="5"/>
      <c r="B17" s="9"/>
      <c r="C17" s="5"/>
      <c r="D17" s="5"/>
      <c r="E17" s="55" t="s">
        <v>21</v>
      </c>
      <c r="F17" s="55"/>
      <c r="G17" s="55" t="s">
        <v>22</v>
      </c>
      <c r="H17" s="55"/>
      <c r="I17" s="95" t="s">
        <v>23</v>
      </c>
      <c r="J17" s="57"/>
      <c r="K17" s="44" t="s">
        <v>24</v>
      </c>
      <c r="L17" s="47" t="s">
        <v>25</v>
      </c>
    </row>
    <row r="18" spans="1:14" ht="15.75" thickBot="1" x14ac:dyDescent="0.3">
      <c r="D18" s="40" t="s">
        <v>10</v>
      </c>
      <c r="E18" s="58">
        <v>0.79990000000000006</v>
      </c>
      <c r="F18" s="59"/>
      <c r="G18" s="56">
        <v>0.74880000000000002</v>
      </c>
      <c r="H18" s="57"/>
      <c r="I18" s="56">
        <v>0.45350000000000001</v>
      </c>
      <c r="J18" s="96"/>
      <c r="K18" s="39">
        <v>0.96250000000000002</v>
      </c>
      <c r="L18" s="48">
        <v>0.95409999999999995</v>
      </c>
    </row>
    <row r="19" spans="1:14" ht="15.75" thickBot="1" x14ac:dyDescent="0.3">
      <c r="D19" s="41" t="s">
        <v>11</v>
      </c>
      <c r="E19" s="59">
        <v>0.40029999999999999</v>
      </c>
      <c r="F19" s="60"/>
      <c r="G19" s="56">
        <v>0.36940000000000001</v>
      </c>
      <c r="H19" s="57"/>
      <c r="I19" s="56">
        <v>0.39689999999999998</v>
      </c>
      <c r="J19" s="96"/>
      <c r="K19" s="39">
        <v>0.4163</v>
      </c>
      <c r="L19" s="48">
        <v>0.41410000000000002</v>
      </c>
    </row>
    <row r="20" spans="1:14" ht="15.75" thickBot="1" x14ac:dyDescent="0.3">
      <c r="D20" s="42" t="s">
        <v>12</v>
      </c>
      <c r="E20" s="58">
        <v>0.47499999999999998</v>
      </c>
      <c r="F20" s="59"/>
      <c r="G20" s="56">
        <v>0.51249999999999996</v>
      </c>
      <c r="H20" s="57"/>
      <c r="I20" s="56">
        <v>0.42499999999999999</v>
      </c>
      <c r="J20" s="96"/>
      <c r="K20" s="39">
        <v>0.83750000000000002</v>
      </c>
      <c r="L20" s="48">
        <v>0.875</v>
      </c>
    </row>
    <row r="21" spans="1:14" ht="15.75" thickBot="1" x14ac:dyDescent="0.3">
      <c r="A21" s="5"/>
      <c r="B21" s="9"/>
      <c r="C21" s="5"/>
      <c r="D21" s="21" t="s">
        <v>16</v>
      </c>
      <c r="E21" s="58">
        <v>0.5</v>
      </c>
      <c r="F21" s="59"/>
      <c r="G21" s="56">
        <v>0.72219999999999995</v>
      </c>
      <c r="H21" s="57"/>
      <c r="I21" s="56">
        <v>0.33329999999999999</v>
      </c>
      <c r="J21" s="96"/>
      <c r="K21" s="39">
        <v>0.83330000000000004</v>
      </c>
      <c r="L21" s="48">
        <v>0.94440000000000002</v>
      </c>
    </row>
    <row r="22" spans="1:14" ht="15.75" thickBot="1" x14ac:dyDescent="0.3">
      <c r="A22" s="5"/>
      <c r="B22" s="9"/>
      <c r="C22" s="5"/>
      <c r="D22" s="23" t="s">
        <v>13</v>
      </c>
      <c r="E22" s="58">
        <v>0.5</v>
      </c>
      <c r="F22" s="59"/>
      <c r="G22" s="61">
        <v>0.7</v>
      </c>
      <c r="H22" s="57"/>
      <c r="I22" s="61">
        <v>0.75</v>
      </c>
      <c r="J22" s="87"/>
      <c r="K22" s="45">
        <v>0.9</v>
      </c>
      <c r="L22" s="49">
        <v>0.95</v>
      </c>
    </row>
    <row r="23" spans="1:14" x14ac:dyDescent="0.25">
      <c r="A23" s="5"/>
      <c r="B23" s="9"/>
      <c r="C23" s="5"/>
      <c r="D23" s="5"/>
    </row>
    <row r="24" spans="1:14" x14ac:dyDescent="0.25">
      <c r="A24" s="5"/>
      <c r="B24" s="9"/>
      <c r="C24" s="5"/>
      <c r="D24" s="5"/>
    </row>
    <row r="25" spans="1:14" x14ac:dyDescent="0.25">
      <c r="A25" s="5"/>
      <c r="B25" s="9"/>
      <c r="C25" s="5"/>
      <c r="D25" s="5"/>
    </row>
    <row r="26" spans="1:14" x14ac:dyDescent="0.25">
      <c r="A26" s="5"/>
      <c r="B26" s="9"/>
      <c r="C26" s="5"/>
      <c r="D26" s="5"/>
    </row>
    <row r="27" spans="1:14" x14ac:dyDescent="0.25">
      <c r="A27" s="5"/>
      <c r="B27" s="9"/>
      <c r="C27" s="5"/>
      <c r="D27" s="5"/>
    </row>
    <row r="28" spans="1:14" x14ac:dyDescent="0.25">
      <c r="A28" s="5"/>
      <c r="B28" s="9"/>
      <c r="C28" s="5"/>
      <c r="D28" s="5"/>
      <c r="I28" s="3"/>
      <c r="J28" s="3" t="s">
        <v>21</v>
      </c>
      <c r="K28" s="3" t="s">
        <v>22</v>
      </c>
      <c r="L28" s="43" t="s">
        <v>23</v>
      </c>
      <c r="M28" s="50" t="s">
        <v>24</v>
      </c>
      <c r="N28" s="50" t="s">
        <v>25</v>
      </c>
    </row>
    <row r="29" spans="1:14" x14ac:dyDescent="0.25">
      <c r="A29" s="5"/>
      <c r="B29" s="9"/>
      <c r="C29" s="5"/>
      <c r="D29" s="5"/>
      <c r="I29" s="3" t="s">
        <v>17</v>
      </c>
      <c r="J29" s="34">
        <v>0.63</v>
      </c>
      <c r="K29" s="36">
        <v>0.58550000000000002</v>
      </c>
      <c r="L29" s="48">
        <v>0.41820000000000002</v>
      </c>
      <c r="M29" s="39">
        <v>0.75970000000000004</v>
      </c>
      <c r="N29" s="45">
        <v>0.7</v>
      </c>
    </row>
    <row r="30" spans="1:14" x14ac:dyDescent="0.25">
      <c r="I30" s="3" t="s">
        <v>18</v>
      </c>
      <c r="J30" s="34">
        <v>0.49</v>
      </c>
      <c r="K30" s="36">
        <v>0.58379999999999999</v>
      </c>
      <c r="L30" s="34">
        <v>0.48</v>
      </c>
      <c r="M30" s="39">
        <v>0.77739999999999998</v>
      </c>
      <c r="N30" s="45">
        <v>0.85</v>
      </c>
    </row>
    <row r="77" spans="5:5" x14ac:dyDescent="0.25">
      <c r="E77" s="5"/>
    </row>
    <row r="78" spans="5:5" x14ac:dyDescent="0.25">
      <c r="E78" s="5"/>
    </row>
    <row r="79" spans="5:5" x14ac:dyDescent="0.25">
      <c r="E79" s="5"/>
    </row>
    <row r="80" spans="5:5" x14ac:dyDescent="0.25">
      <c r="E80" s="5"/>
    </row>
    <row r="85" spans="5:5" x14ac:dyDescent="0.25">
      <c r="E85" s="5"/>
    </row>
    <row r="86" spans="5:5" x14ac:dyDescent="0.25">
      <c r="E86" s="5"/>
    </row>
    <row r="87" spans="5:5" x14ac:dyDescent="0.25">
      <c r="E87" s="5"/>
    </row>
    <row r="88" spans="5:5" x14ac:dyDescent="0.25">
      <c r="E88" s="5"/>
    </row>
    <row r="89" spans="5:5" x14ac:dyDescent="0.25">
      <c r="E89" s="5"/>
    </row>
    <row r="90" spans="5:5" x14ac:dyDescent="0.25">
      <c r="E90" s="5"/>
    </row>
    <row r="91" spans="5:5" x14ac:dyDescent="0.25">
      <c r="E91" s="5"/>
    </row>
    <row r="92" spans="5:5" x14ac:dyDescent="0.25">
      <c r="E92" s="5"/>
    </row>
    <row r="93" spans="5:5" x14ac:dyDescent="0.25">
      <c r="E93" s="5"/>
    </row>
    <row r="94" spans="5:5" x14ac:dyDescent="0.25">
      <c r="E94" s="5"/>
    </row>
  </sheetData>
  <mergeCells count="54">
    <mergeCell ref="I17:J17"/>
    <mergeCell ref="I18:J18"/>
    <mergeCell ref="I19:J19"/>
    <mergeCell ref="I20:J20"/>
    <mergeCell ref="I21:J21"/>
    <mergeCell ref="I22:J22"/>
    <mergeCell ref="E21:F21"/>
    <mergeCell ref="E22:F22"/>
    <mergeCell ref="A1:A2"/>
    <mergeCell ref="C15:D15"/>
    <mergeCell ref="E15:F15"/>
    <mergeCell ref="C1:D1"/>
    <mergeCell ref="E1:F1"/>
    <mergeCell ref="E17:F17"/>
    <mergeCell ref="G15:H15"/>
    <mergeCell ref="I15:J15"/>
    <mergeCell ref="C6:D6"/>
    <mergeCell ref="E6:F6"/>
    <mergeCell ref="G6:H6"/>
    <mergeCell ref="I6:J6"/>
    <mergeCell ref="G1:H1"/>
    <mergeCell ref="I1:J1"/>
    <mergeCell ref="E10:F10"/>
    <mergeCell ref="G10:H10"/>
    <mergeCell ref="I10:J10"/>
    <mergeCell ref="K10:L10"/>
    <mergeCell ref="C12:D12"/>
    <mergeCell ref="E12:F12"/>
    <mergeCell ref="G12:H12"/>
    <mergeCell ref="I12:J12"/>
    <mergeCell ref="K12:L12"/>
    <mergeCell ref="G21:H21"/>
    <mergeCell ref="G22:H22"/>
    <mergeCell ref="K1:L1"/>
    <mergeCell ref="C4:D4"/>
    <mergeCell ref="E4:F4"/>
    <mergeCell ref="G4:H4"/>
    <mergeCell ref="I4:J4"/>
    <mergeCell ref="K4:L4"/>
    <mergeCell ref="K6:L6"/>
    <mergeCell ref="C8:D8"/>
    <mergeCell ref="E8:F8"/>
    <mergeCell ref="G8:H8"/>
    <mergeCell ref="I8:J8"/>
    <mergeCell ref="K8:L8"/>
    <mergeCell ref="K15:L15"/>
    <mergeCell ref="C10:D10"/>
    <mergeCell ref="G17:H17"/>
    <mergeCell ref="G18:H18"/>
    <mergeCell ref="G19:H19"/>
    <mergeCell ref="G20:H20"/>
    <mergeCell ref="E18:F18"/>
    <mergeCell ref="E19:F19"/>
    <mergeCell ref="E20:F2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zied</dc:creator>
  <cp:lastModifiedBy>zied</cp:lastModifiedBy>
  <dcterms:created xsi:type="dcterms:W3CDTF">2016-01-21T11:16:41Z</dcterms:created>
  <dcterms:modified xsi:type="dcterms:W3CDTF">2016-03-01T21:41:06Z</dcterms:modified>
</cp:coreProperties>
</file>