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ty" sheetId="1" r:id="rId4"/>
    <sheet state="visible" name="Detailed Fidelity" sheetId="2" r:id="rId5"/>
  </sheets>
  <definedNames>
    <definedName name="android_to_ios">Utility!$Q$2</definedName>
  </definedNames>
  <calcPr/>
  <extLst>
    <ext uri="GoogleSheetsCustomDataVersion1">
      <go:sheetsCustomData xmlns:go="http://customooxmlschemas.google.com/" r:id="rId6" roundtripDataSignature="AMtx7mhrKotrS9DYKm970kKmMY/pxJa09A=="/>
    </ext>
  </extLst>
</workbook>
</file>

<file path=xl/sharedStrings.xml><?xml version="1.0" encoding="utf-8"?>
<sst xmlns="http://schemas.openxmlformats.org/spreadsheetml/2006/main" count="5602" uniqueCount="157">
  <si>
    <t>App Name</t>
  </si>
  <si>
    <t>Direction</t>
  </si>
  <si>
    <t>e1</t>
  </si>
  <si>
    <t>e2</t>
  </si>
  <si>
    <t>e3</t>
  </si>
  <si>
    <t>e4</t>
  </si>
  <si>
    <t>e5</t>
  </si>
  <si>
    <t>e6</t>
  </si>
  <si>
    <t>e7</t>
  </si>
  <si>
    <t>e8</t>
  </si>
  <si>
    <t>%</t>
  </si>
  <si>
    <t>News</t>
  </si>
  <si>
    <t>1) USA Today (ios 6.3.0, and 6.4.2)</t>
  </si>
  <si>
    <t>1) Bookmark news</t>
  </si>
  <si>
    <t>android -&gt; ios</t>
  </si>
  <si>
    <t>T</t>
  </si>
  <si>
    <t>F</t>
  </si>
  <si>
    <t>ios -&gt; android</t>
  </si>
  <si>
    <t>2) Look in specific category</t>
  </si>
  <si>
    <t>Widget exists</t>
  </si>
  <si>
    <t>3) Search for news based on topic</t>
  </si>
  <si>
    <t>Text exists</t>
  </si>
  <si>
    <t>4) Personalize feed</t>
  </si>
  <si>
    <t>2) BBC (ios 5.19, and 5.17.0)</t>
  </si>
  <si>
    <t xml:space="preserve">4) Personalize feed </t>
  </si>
  <si>
    <t>3) CNN (ios 6.14.1, and 6.14.6)</t>
  </si>
  <si>
    <t>Android to iOS</t>
  </si>
  <si>
    <t>Reduction</t>
  </si>
  <si>
    <t>Android to iOS - 100%</t>
  </si>
  <si>
    <t>2) Delete saved story</t>
  </si>
  <si>
    <t>Shopping</t>
  </si>
  <si>
    <t>Element invisible</t>
  </si>
  <si>
    <t>To-do list</t>
  </si>
  <si>
    <t>3) Change edition</t>
  </si>
  <si>
    <t>Web browsers</t>
  </si>
  <si>
    <t>Mail clients</t>
  </si>
  <si>
    <t>4) Look in specific category</t>
  </si>
  <si>
    <t>Total</t>
  </si>
  <si>
    <t>4) ABC News (ios 5.55, and 5.5.5)</t>
  </si>
  <si>
    <t>iOS to Android</t>
  </si>
  <si>
    <t>iOS to Android - 100%</t>
  </si>
  <si>
    <t>3) Manage feed</t>
  </si>
  <si>
    <t>Text invisible</t>
  </si>
  <si>
    <t>5) The Guardian (ios 8.48, and 6.52.2464)</t>
  </si>
  <si>
    <t>Both ways</t>
  </si>
  <si>
    <t xml:space="preserve">Both ways - 100% </t>
  </si>
  <si>
    <t>3) Search</t>
  </si>
  <si>
    <t>4) Follow</t>
  </si>
  <si>
    <t>1)Wish</t>
  </si>
  <si>
    <t>1) Login</t>
  </si>
  <si>
    <t>2) Add item to cart</t>
  </si>
  <si>
    <t>3) New wish list</t>
  </si>
  <si>
    <t>4) Remove item from cart</t>
  </si>
  <si>
    <t>2)Etsy</t>
  </si>
  <si>
    <t>F?</t>
  </si>
  <si>
    <t>T?</t>
  </si>
  <si>
    <t>2) Filter</t>
  </si>
  <si>
    <t>3) Navigate categories</t>
  </si>
  <si>
    <t>3)ebay</t>
  </si>
  <si>
    <t>1) Navigate Categories</t>
  </si>
  <si>
    <t>Text Exists</t>
  </si>
  <si>
    <t>3) Login</t>
  </si>
  <si>
    <t>4)Poshmark</t>
  </si>
  <si>
    <t>2) Navigate Categories</t>
  </si>
  <si>
    <t>3) Add item to shopping cart</t>
  </si>
  <si>
    <t>F text failed to Migrate</t>
  </si>
  <si>
    <t>5)AliExpress</t>
  </si>
  <si>
    <t>2) Add item to shopping cart</t>
  </si>
  <si>
    <t>F widget displayed</t>
  </si>
  <si>
    <t>3) Navigate Categories</t>
  </si>
  <si>
    <t>To Do List</t>
  </si>
  <si>
    <t>1) Google Tasks</t>
  </si>
  <si>
    <t>1) Add a task</t>
  </si>
  <si>
    <t>2) Delete a task</t>
  </si>
  <si>
    <t>3) Edit a task</t>
  </si>
  <si>
    <t>Text invisble</t>
  </si>
  <si>
    <t>4) Add a due date</t>
  </si>
  <si>
    <t>2) Microsoft To-Do</t>
  </si>
  <si>
    <t>3) Edit task</t>
  </si>
  <si>
    <t>4) Change due date</t>
  </si>
  <si>
    <t>Text Invisible</t>
  </si>
  <si>
    <t>3) Todoist (ios 18.4, and 7762)</t>
  </si>
  <si>
    <r>
      <rPr/>
      <t xml:space="preserve">4) </t>
    </r>
    <r>
      <rPr>
        <color rgb="FF1155CC"/>
        <u/>
      </rPr>
      <t>Any.do</t>
    </r>
    <r>
      <rPr/>
      <t xml:space="preserve"> (ios 5.23, and 5.9.0.2) </t>
    </r>
  </si>
  <si>
    <t xml:space="preserve">5) My Tasks (ios 1.0.6, and 5.4.7) </t>
  </si>
  <si>
    <t>1) Chrome (ios 87.0.4280.77, and 83.0.4103.106)</t>
  </si>
  <si>
    <t>1) Access website by URL</t>
  </si>
  <si>
    <t>2) Back</t>
  </si>
  <si>
    <t>3) New tab</t>
  </si>
  <si>
    <t>4) Bookmark</t>
  </si>
  <si>
    <t>2) Firefox (ios 30.0, and 85.1.3)</t>
  </si>
  <si>
    <t>3) DuckDuckGo (ios 7.61.13, and 5.76.1)</t>
  </si>
  <si>
    <t>4) Brave (ios 1.22.2, and 1.19.92)</t>
  </si>
  <si>
    <t>5) Dolphin Browser (ios 10.0.6, and 12.2.3)</t>
  </si>
  <si>
    <t>Mail client</t>
  </si>
  <si>
    <t>1) Gmail (ios 6.0.201115, and 2020.05.17.312679121.release)</t>
  </si>
  <si>
    <t>1) Search email by keyword</t>
  </si>
  <si>
    <t>2) Reply to email</t>
  </si>
  <si>
    <t>3) Delete email</t>
  </si>
  <si>
    <t>4) Send email</t>
  </si>
  <si>
    <t xml:space="preserve">2) Twobird (ios 1.2.0, and 1.2.0) </t>
  </si>
  <si>
    <t>2) Move folder</t>
  </si>
  <si>
    <t>3) Edison mail (ios 1.24.1, and 1.16.1)</t>
  </si>
  <si>
    <t>4) Spark mail (ios 2.9.15, and 2.6.4)</t>
  </si>
  <si>
    <t>2) Send email</t>
  </si>
  <si>
    <t>3) Move folder</t>
  </si>
  <si>
    <t>4) Delete email</t>
  </si>
  <si>
    <t>5) Newton (ios 10.0.54, and 10.0.62)</t>
  </si>
  <si>
    <t>3) Reply to email</t>
  </si>
  <si>
    <t>1) USA Today</t>
  </si>
  <si>
    <t>Full</t>
  </si>
  <si>
    <t>Text only</t>
  </si>
  <si>
    <t>Vision only</t>
  </si>
  <si>
    <t>OCR only</t>
  </si>
  <si>
    <t>3)Search news by topic</t>
  </si>
  <si>
    <t>4)Personalize feed</t>
  </si>
  <si>
    <t>To-Do List</t>
  </si>
  <si>
    <t>Mail Clients</t>
  </si>
  <si>
    <t>2) BBC</t>
  </si>
  <si>
    <t>3) Search news by topic</t>
  </si>
  <si>
    <t>android-&gt;ios</t>
  </si>
  <si>
    <t>3) CNN</t>
  </si>
  <si>
    <t>2) Change edition</t>
  </si>
  <si>
    <t>3) Delete saved story</t>
  </si>
  <si>
    <t>4) ABC News</t>
  </si>
  <si>
    <t xml:space="preserve">3) Personalize feed </t>
  </si>
  <si>
    <t xml:space="preserve">4) Manage feed </t>
  </si>
  <si>
    <t>5) The Guardian</t>
  </si>
  <si>
    <t>3) ebay</t>
  </si>
  <si>
    <t>2) Navigate categories</t>
  </si>
  <si>
    <t>f</t>
  </si>
  <si>
    <t>4) Poshmark</t>
  </si>
  <si>
    <t>5) AliExpress</t>
  </si>
  <si>
    <t>3) Add item to cart</t>
  </si>
  <si>
    <t>4) Change task due date</t>
  </si>
  <si>
    <t>2) Edit task</t>
  </si>
  <si>
    <t>3) Change task due date</t>
  </si>
  <si>
    <t>4) Delete a task</t>
  </si>
  <si>
    <t>3) Todoist</t>
  </si>
  <si>
    <t>4) Remove a task</t>
  </si>
  <si>
    <r>
      <rPr/>
      <t xml:space="preserve">4) </t>
    </r>
    <r>
      <rPr>
        <color rgb="FF1155CC"/>
        <u/>
      </rPr>
      <t>Any.do</t>
    </r>
  </si>
  <si>
    <t>2) edit task</t>
  </si>
  <si>
    <t>3) change task due date</t>
  </si>
  <si>
    <t>5) My Tasks</t>
  </si>
  <si>
    <t>3) Change due date</t>
  </si>
  <si>
    <t>1) Chrome</t>
  </si>
  <si>
    <t>N/A</t>
  </si>
  <si>
    <t>2) Firefox</t>
  </si>
  <si>
    <t>3) DuckDuckGo</t>
  </si>
  <si>
    <t>4) Brave</t>
  </si>
  <si>
    <t>5) Dolphin browser</t>
  </si>
  <si>
    <t>1) Gmail</t>
  </si>
  <si>
    <t xml:space="preserve">2) Move folder </t>
  </si>
  <si>
    <t>2) Twobird</t>
  </si>
  <si>
    <t>3) Edison mail</t>
  </si>
  <si>
    <t>4) Spark mail</t>
  </si>
  <si>
    <t xml:space="preserve">3) Move folder </t>
  </si>
  <si>
    <t>5) Newton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</si>
</sst>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theme="1"/>
      <name val="Arial"/>
    </font>
    <font>
      <sz val="11.0"/>
      <color rgb="FF1C1E21"/>
      <name val="Inherit"/>
    </font>
    <font>
      <u/>
      <color rgb="FF0000FF"/>
    </font>
    <font>
      <sz val="10.0"/>
      <color theme="1"/>
      <name val="Arial"/>
    </font>
    <font>
      <sz val="11.0"/>
      <color rgb="FF000000"/>
      <name val="Inconsolata"/>
    </font>
    <font>
      <b/>
      <i/>
      <color rgb="FF4285F4"/>
      <name val="Arial"/>
    </font>
    <font>
      <u/>
      <color rgb="FF0000FF"/>
    </font>
  </fonts>
  <fills count="2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  <fill>
      <patternFill patternType="solid">
        <fgColor rgb="FF783F04"/>
        <bgColor rgb="FF783F04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9900"/>
        <bgColor rgb="FFFF9900"/>
      </patternFill>
    </fill>
  </fills>
  <borders count="37">
    <border/>
    <border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0"/>
    </xf>
    <xf borderId="3" fillId="2" fontId="2" numFmtId="0" xfId="0" applyAlignment="1" applyBorder="1" applyFill="1" applyFont="1">
      <alignment horizontal="center" textRotation="90"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shrinkToFit="0" wrapText="1"/>
    </xf>
    <xf borderId="4" fillId="4" fontId="1" numFmtId="0" xfId="0" applyAlignment="1" applyBorder="1" applyFill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shrinkToFit="0" wrapText="0"/>
    </xf>
    <xf borderId="6" fillId="0" fontId="3" numFmtId="0" xfId="0" applyBorder="1" applyFont="1"/>
    <xf borderId="6" fillId="0" fontId="1" numFmtId="0" xfId="0" applyAlignment="1" applyBorder="1" applyFont="1">
      <alignment horizontal="center"/>
    </xf>
    <xf borderId="0" fillId="3" fontId="1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shrinkToFit="0" wrapText="1"/>
    </xf>
    <xf borderId="0" fillId="0" fontId="4" numFmtId="0" xfId="0" applyFont="1"/>
    <xf borderId="7" fillId="3" fontId="1" numFmtId="0" xfId="0" applyAlignment="1" applyBorder="1" applyFont="1">
      <alignment shrinkToFit="0" wrapText="1"/>
    </xf>
    <xf borderId="0" fillId="6" fontId="1" numFmtId="0" xfId="0" applyAlignment="1" applyFill="1" applyFont="1">
      <alignment shrinkToFit="0" wrapText="1"/>
    </xf>
    <xf borderId="8" fillId="0" fontId="1" numFmtId="0" xfId="0" applyAlignment="1" applyBorder="1" applyFont="1">
      <alignment horizontal="center"/>
    </xf>
    <xf borderId="0" fillId="7" fontId="1" numFmtId="0" xfId="0" applyAlignment="1" applyFill="1" applyFont="1">
      <alignment shrinkToFit="0" wrapText="1"/>
    </xf>
    <xf borderId="6" fillId="0" fontId="1" numFmtId="0" xfId="0" applyBorder="1" applyFont="1"/>
    <xf borderId="1" fillId="0" fontId="3" numFmtId="0" xfId="0" applyBorder="1" applyFont="1"/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0" fontId="1" numFmtId="0" xfId="0" applyBorder="1" applyFont="1"/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shrinkToFit="0" vertical="center" wrapText="1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/>
    </xf>
    <xf borderId="10" fillId="4" fontId="1" numFmtId="0" xfId="0" applyAlignment="1" applyBorder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7" fillId="3" fontId="1" numFmtId="0" xfId="0" applyAlignment="1" applyBorder="1" applyFont="1">
      <alignment shrinkToFit="0" vertical="bottom" wrapText="1"/>
    </xf>
    <xf borderId="0" fillId="8" fontId="1" numFmtId="0" xfId="0" applyAlignment="1" applyFill="1" applyFont="1">
      <alignment shrinkToFit="0" wrapText="1"/>
    </xf>
    <xf borderId="12" fillId="0" fontId="1" numFmtId="0" xfId="0" applyBorder="1" applyFont="1"/>
    <xf borderId="1" fillId="3" fontId="1" numFmtId="0" xfId="0" applyAlignment="1" applyBorder="1" applyFont="1">
      <alignment shrinkToFit="0" vertical="bottom" wrapText="1"/>
    </xf>
    <xf borderId="1" fillId="9" fontId="1" numFmtId="0" xfId="0" applyAlignment="1" applyBorder="1" applyFill="1" applyFont="1">
      <alignment shrinkToFit="0" wrapText="1"/>
    </xf>
    <xf borderId="1" fillId="7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horizontal="center"/>
    </xf>
    <xf borderId="14" fillId="0" fontId="4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vertical="bottom"/>
    </xf>
    <xf borderId="2" fillId="10" fontId="1" numFmtId="0" xfId="0" applyAlignment="1" applyBorder="1" applyFill="1" applyFont="1">
      <alignment horizontal="center"/>
    </xf>
    <xf borderId="0" fillId="0" fontId="1" numFmtId="0" xfId="0" applyAlignment="1" applyFont="1">
      <alignment horizontal="right" vertical="bottom"/>
    </xf>
    <xf borderId="0" fillId="11" fontId="1" numFmtId="0" xfId="0" applyAlignment="1" applyFill="1" applyFont="1">
      <alignment shrinkToFit="0" wrapText="1"/>
    </xf>
    <xf borderId="0" fillId="1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12" fillId="0" fontId="1" numFmtId="0" xfId="0" applyAlignment="1" applyBorder="1" applyFont="1">
      <alignment horizontal="center"/>
    </xf>
    <xf borderId="1" fillId="5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horizontal="center"/>
    </xf>
    <xf borderId="0" fillId="12" fontId="1" numFmtId="0" xfId="0" applyAlignment="1" applyFill="1" applyFont="1">
      <alignment shrinkToFit="0" wrapText="1"/>
    </xf>
    <xf borderId="16" fillId="0" fontId="3" numFmtId="0" xfId="0" applyBorder="1" applyFont="1"/>
    <xf borderId="17" fillId="0" fontId="3" numFmtId="0" xfId="0" applyBorder="1" applyFont="1"/>
    <xf borderId="17" fillId="0" fontId="1" numFmtId="0" xfId="0" applyAlignment="1" applyBorder="1" applyFont="1">
      <alignment horizontal="center"/>
    </xf>
    <xf borderId="18" fillId="3" fontId="1" numFmtId="0" xfId="0" applyAlignment="1" applyBorder="1" applyFont="1">
      <alignment shrinkToFit="0" wrapText="1"/>
    </xf>
    <xf borderId="17" fillId="0" fontId="1" numFmtId="0" xfId="0" applyBorder="1" applyFont="1"/>
    <xf borderId="19" fillId="0" fontId="1" numFmtId="0" xfId="0" applyAlignment="1" applyBorder="1" applyFont="1">
      <alignment horizontal="center"/>
    </xf>
    <xf borderId="6" fillId="13" fontId="2" numFmtId="0" xfId="0" applyAlignment="1" applyBorder="1" applyFill="1" applyFont="1">
      <alignment horizontal="center" textRotation="90" vertical="center"/>
    </xf>
    <xf borderId="7" fillId="4" fontId="1" numFmtId="0" xfId="0" applyAlignment="1" applyBorder="1" applyFont="1">
      <alignment shrinkToFit="0" wrapText="1"/>
    </xf>
    <xf borderId="10" fillId="7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20" fillId="3" fontId="1" numFmtId="0" xfId="0" applyAlignment="1" applyBorder="1" applyFont="1">
      <alignment shrinkToFit="0" wrapText="1"/>
    </xf>
    <xf borderId="10" fillId="3" fontId="1" numFmtId="0" xfId="0" applyAlignment="1" applyBorder="1" applyFont="1">
      <alignment shrinkToFit="0" wrapText="1"/>
    </xf>
    <xf borderId="0" fillId="7" fontId="1" numFmtId="0" xfId="0" applyAlignment="1" applyFont="1">
      <alignment shrinkToFit="0" vertical="bottom" wrapText="1"/>
    </xf>
    <xf borderId="21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 shrinkToFit="0" wrapText="1"/>
    </xf>
    <xf borderId="22" fillId="3" fontId="1" numFmtId="0" xfId="0" applyAlignment="1" applyBorder="1" applyFont="1">
      <alignment shrinkToFit="0" wrapText="1"/>
    </xf>
    <xf borderId="17" fillId="3" fontId="1" numFmtId="0" xfId="0" applyAlignment="1" applyBorder="1" applyFont="1">
      <alignment shrinkToFit="0" wrapText="1"/>
    </xf>
    <xf borderId="6" fillId="14" fontId="2" numFmtId="0" xfId="0" applyAlignment="1" applyBorder="1" applyFill="1" applyFont="1">
      <alignment horizontal="center" textRotation="90" vertical="center"/>
    </xf>
    <xf borderId="4" fillId="0" fontId="1" numFmtId="0" xfId="0" applyAlignment="1" applyBorder="1" applyFont="1">
      <alignment horizontal="center"/>
    </xf>
    <xf borderId="0" fillId="15" fontId="1" numFmtId="0" xfId="0" applyAlignment="1" applyFill="1" applyFont="1">
      <alignment shrinkToFit="0" wrapText="1"/>
    </xf>
    <xf borderId="0" fillId="16" fontId="1" numFmtId="0" xfId="0" applyAlignment="1" applyFill="1" applyFont="1">
      <alignment shrinkToFit="0" wrapText="1"/>
    </xf>
    <xf borderId="23" fillId="0" fontId="1" numFmtId="0" xfId="0" applyAlignment="1" applyBorder="1" applyFont="1">
      <alignment shrinkToFit="0" wrapText="1"/>
    </xf>
    <xf borderId="0" fillId="17" fontId="1" numFmtId="0" xfId="0" applyAlignment="1" applyFill="1" applyFont="1">
      <alignment shrinkToFit="0" wrapText="1"/>
    </xf>
    <xf borderId="24" fillId="0" fontId="1" numFmtId="0" xfId="0" applyAlignment="1" applyBorder="1" applyFont="1">
      <alignment shrinkToFit="0" wrapText="1"/>
    </xf>
    <xf borderId="6" fillId="7" fontId="1" numFmtId="0" xfId="0" applyAlignment="1" applyBorder="1" applyFont="1">
      <alignment shrinkToFit="0" wrapText="1"/>
    </xf>
    <xf borderId="23" fillId="0" fontId="1" numFmtId="0" xfId="0" applyAlignment="1" applyBorder="1" applyFont="1">
      <alignment horizontal="center"/>
    </xf>
    <xf borderId="0" fillId="0" fontId="6" numFmtId="0" xfId="0" applyAlignment="1" applyFont="1">
      <alignment shrinkToFit="0" vertical="center" wrapText="1"/>
    </xf>
    <xf borderId="10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center" wrapText="1"/>
    </xf>
    <xf borderId="20" fillId="4" fontId="1" numFmtId="0" xfId="0" applyAlignment="1" applyBorder="1" applyFont="1">
      <alignment shrinkToFit="0" wrapText="1"/>
    </xf>
    <xf borderId="25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textRotation="90" vertical="center"/>
    </xf>
    <xf borderId="3" fillId="0" fontId="2" numFmtId="0" xfId="0" applyAlignment="1" applyBorder="1" applyFont="1">
      <alignment horizontal="center"/>
    </xf>
    <xf borderId="4" fillId="7" fontId="1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6" fillId="0" fontId="1" numFmtId="0" xfId="0" applyAlignment="1" applyBorder="1" applyFont="1">
      <alignment horizontal="center" vertical="bottom"/>
    </xf>
    <xf borderId="0" fillId="4" fontId="1" numFmtId="0" xfId="0" applyAlignment="1" applyFont="1">
      <alignment shrinkToFit="0" vertical="bottom" wrapText="1"/>
    </xf>
    <xf borderId="0" fillId="9" fontId="1" numFmtId="0" xfId="0" applyAlignment="1" applyFont="1">
      <alignment shrinkToFit="0" wrapText="1"/>
    </xf>
    <xf borderId="12" fillId="0" fontId="1" numFmtId="0" xfId="0" applyAlignment="1" applyBorder="1" applyFont="1">
      <alignment horizontal="center" vertical="bottom"/>
    </xf>
    <xf borderId="16" fillId="0" fontId="1" numFmtId="0" xfId="0" applyBorder="1" applyFont="1"/>
    <xf borderId="17" fillId="4" fontId="1" numFmtId="0" xfId="0" applyAlignment="1" applyBorder="1" applyFont="1">
      <alignment shrinkToFit="0" wrapText="1"/>
    </xf>
    <xf borderId="17" fillId="7" fontId="1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0" fillId="0" fontId="7" numFmtId="0" xfId="0" applyAlignment="1" applyFont="1">
      <alignment vertical="center"/>
    </xf>
    <xf borderId="0" fillId="6" fontId="7" numFmtId="0" xfId="0" applyAlignment="1" applyFont="1">
      <alignment vertical="center"/>
    </xf>
    <xf borderId="18" fillId="3" fontId="1" numFmtId="0" xfId="0" applyAlignment="1" applyBorder="1" applyFont="1">
      <alignment shrinkToFit="0" vertical="bottom" wrapText="1"/>
    </xf>
    <xf borderId="1" fillId="7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wrapText="1"/>
    </xf>
    <xf borderId="1" fillId="17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textRotation="90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3" fontId="1" numFmtId="0" xfId="0" applyBorder="1" applyFont="1"/>
    <xf borderId="4" fillId="4" fontId="1" numFmtId="0" xfId="0" applyBorder="1" applyFont="1"/>
    <xf borderId="4" fillId="0" fontId="1" numFmtId="0" xfId="0" applyBorder="1" applyFont="1"/>
    <xf borderId="26" fillId="10" fontId="8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0" fillId="3" fontId="1" numFmtId="0" xfId="0" applyFont="1"/>
    <xf borderId="27" fillId="10" fontId="8" numFmtId="0" xfId="0" applyAlignment="1" applyBorder="1" applyFont="1">
      <alignment horizontal="center"/>
    </xf>
    <xf borderId="0" fillId="4" fontId="1" numFmtId="0" xfId="0" applyFont="1"/>
    <xf borderId="0" fillId="0" fontId="4" numFmtId="0" xfId="0" applyAlignment="1" applyFont="1">
      <alignment horizontal="center"/>
    </xf>
    <xf borderId="0" fillId="10" fontId="1" numFmtId="0" xfId="0" applyFont="1"/>
    <xf borderId="28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vertical="center"/>
    </xf>
    <xf borderId="1" fillId="3" fontId="1" numFmtId="0" xfId="0" applyBorder="1" applyFont="1"/>
    <xf borderId="1" fillId="4" fontId="1" numFmtId="0" xfId="0" applyBorder="1" applyFont="1"/>
    <xf borderId="1" fillId="10" fontId="1" numFmtId="0" xfId="0" applyBorder="1" applyFont="1"/>
    <xf borderId="31" fillId="10" fontId="8" numFmtId="0" xfId="0" applyAlignment="1" applyBorder="1" applyFont="1">
      <alignment horizontal="center"/>
    </xf>
    <xf borderId="7" fillId="18" fontId="1" numFmtId="0" xfId="0" applyAlignment="1" applyBorder="1" applyFill="1" applyFont="1">
      <alignment vertical="bottom"/>
    </xf>
    <xf borderId="0" fillId="18" fontId="1" numFmtId="0" xfId="0" applyAlignment="1" applyFont="1">
      <alignment vertical="bottom"/>
    </xf>
    <xf borderId="0" fillId="19" fontId="1" numFmtId="0" xfId="0" applyAlignment="1" applyFill="1" applyFont="1">
      <alignment vertical="bottom"/>
    </xf>
    <xf borderId="7" fillId="19" fontId="1" numFmtId="0" xfId="0" applyAlignment="1" applyBorder="1" applyFont="1">
      <alignment vertical="bottom"/>
    </xf>
    <xf borderId="7" fillId="18" fontId="1" numFmtId="0" xfId="0" applyBorder="1" applyFont="1"/>
    <xf borderId="0" fillId="18" fontId="1" numFmtId="0" xfId="0" applyFont="1"/>
    <xf borderId="0" fillId="19" fontId="1" numFmtId="0" xfId="0" applyFont="1"/>
    <xf borderId="7" fillId="19" fontId="1" numFmtId="0" xfId="0" applyBorder="1" applyFont="1"/>
    <xf borderId="18" fillId="19" fontId="1" numFmtId="0" xfId="0" applyBorder="1" applyFont="1"/>
    <xf borderId="1" fillId="19" fontId="1" numFmtId="0" xfId="0" applyBorder="1" applyFont="1"/>
    <xf borderId="1" fillId="18" fontId="1" numFmtId="0" xfId="0" applyBorder="1" applyFont="1"/>
    <xf borderId="32" fillId="10" fontId="8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7" fillId="3" fontId="1" numFmtId="0" xfId="0" applyBorder="1" applyFont="1"/>
    <xf borderId="7" fillId="4" fontId="1" numFmtId="0" xfId="0" applyBorder="1" applyFont="1"/>
    <xf borderId="0" fillId="3" fontId="1" numFmtId="0" xfId="0" applyAlignment="1" applyFont="1">
      <alignment vertical="bottom"/>
    </xf>
    <xf borderId="0" fillId="17" fontId="1" numFmtId="0" xfId="0" applyAlignment="1" applyFont="1">
      <alignment vertical="bottom"/>
    </xf>
    <xf borderId="1" fillId="0" fontId="1" numFmtId="0" xfId="0" applyAlignment="1" applyBorder="1" applyFont="1">
      <alignment horizontal="center" vertical="center"/>
    </xf>
    <xf borderId="18" fillId="3" fontId="1" numFmtId="0" xfId="0" applyBorder="1" applyFont="1"/>
    <xf borderId="10" fillId="0" fontId="1" numFmtId="0" xfId="0" applyAlignment="1" applyBorder="1" applyFont="1">
      <alignment horizontal="center" vertical="center"/>
    </xf>
    <xf borderId="22" fillId="4" fontId="1" numFmtId="0" xfId="0" applyBorder="1" applyFont="1"/>
    <xf borderId="17" fillId="4" fontId="1" numFmtId="0" xfId="0" applyBorder="1" applyFont="1"/>
    <xf borderId="33" fillId="10" fontId="8" numFmtId="0" xfId="0" applyAlignment="1" applyBorder="1" applyFont="1">
      <alignment horizontal="center"/>
    </xf>
    <xf borderId="34" fillId="0" fontId="1" numFmtId="0" xfId="0" applyAlignment="1" applyBorder="1" applyFont="1">
      <alignment vertical="center"/>
    </xf>
    <xf borderId="7" fillId="0" fontId="3" numFmtId="0" xfId="0" applyBorder="1" applyFont="1"/>
    <xf borderId="18" fillId="0" fontId="3" numFmtId="0" xfId="0" applyBorder="1" applyFont="1"/>
    <xf borderId="20" fillId="4" fontId="1" numFmtId="0" xfId="0" applyBorder="1" applyFont="1"/>
    <xf borderId="10" fillId="4" fontId="1" numFmtId="0" xfId="0" applyBorder="1" applyFont="1"/>
    <xf borderId="10" fillId="3" fontId="1" numFmtId="0" xfId="0" applyBorder="1" applyFont="1"/>
    <xf borderId="20" fillId="3" fontId="1" numFmtId="0" xfId="0" applyBorder="1" applyFont="1"/>
    <xf borderId="10" fillId="0" fontId="1" numFmtId="0" xfId="0" applyBorder="1" applyFont="1"/>
    <xf borderId="0" fillId="10" fontId="1" numFmtId="0" xfId="0" applyAlignment="1" applyFont="1">
      <alignment vertical="center"/>
    </xf>
    <xf borderId="18" fillId="18" fontId="1" numFmtId="0" xfId="0" applyAlignment="1" applyBorder="1" applyFont="1">
      <alignment vertical="bottom"/>
    </xf>
    <xf borderId="1" fillId="19" fontId="1" numFmtId="0" xfId="0" applyAlignment="1" applyBorder="1" applyFont="1">
      <alignment vertical="bottom"/>
    </xf>
    <xf borderId="1" fillId="18" fontId="1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18" fontId="9" numFmtId="0" xfId="0" applyAlignment="1" applyFont="1">
      <alignment vertical="bottom"/>
    </xf>
    <xf borderId="0" fillId="19" fontId="9" numFmtId="0" xfId="0" applyAlignment="1" applyFont="1">
      <alignment vertical="bottom"/>
    </xf>
    <xf borderId="22" fillId="18" fontId="1" numFmtId="0" xfId="0" applyAlignment="1" applyBorder="1" applyFont="1">
      <alignment vertical="bottom"/>
    </xf>
    <xf borderId="17" fillId="18" fontId="1" numFmtId="0" xfId="0" applyAlignment="1" applyBorder="1" applyFont="1">
      <alignment vertical="bottom"/>
    </xf>
    <xf borderId="17" fillId="19" fontId="9" numFmtId="0" xfId="0" applyAlignment="1" applyBorder="1" applyFont="1">
      <alignment vertical="bottom"/>
    </xf>
    <xf borderId="0" fillId="14" fontId="2" numFmtId="0" xfId="0" applyAlignment="1" applyFont="1">
      <alignment horizontal="center" textRotation="90" vertical="center"/>
    </xf>
    <xf borderId="0" fillId="6" fontId="1" numFmtId="0" xfId="0" applyFont="1"/>
    <xf borderId="10" fillId="0" fontId="10" numFmtId="0" xfId="0" applyAlignment="1" applyBorder="1" applyFont="1">
      <alignment vertical="center"/>
    </xf>
    <xf borderId="6" fillId="0" fontId="1" numFmtId="0" xfId="0" applyAlignment="1" applyBorder="1" applyFont="1">
      <alignment vertical="bottom"/>
    </xf>
    <xf borderId="23" fillId="10" fontId="8" numFmtId="0" xfId="0" applyAlignment="1" applyBorder="1" applyFont="1">
      <alignment horizontal="center" vertical="bottom"/>
    </xf>
    <xf borderId="0" fillId="20" fontId="1" numFmtId="0" xfId="0" applyAlignment="1" applyFill="1" applyFont="1">
      <alignment vertical="bottom"/>
    </xf>
    <xf borderId="23" fillId="10" fontId="8" numFmtId="0" xfId="0" applyAlignment="1" applyBorder="1" applyFont="1">
      <alignment horizontal="center"/>
    </xf>
    <xf borderId="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24" fillId="10" fontId="8" numFmtId="0" xfId="0" applyAlignment="1" applyBorder="1" applyFont="1">
      <alignment horizontal="center" vertical="bottom"/>
    </xf>
    <xf borderId="11" fillId="0" fontId="1" numFmtId="0" xfId="0" applyBorder="1" applyFont="1"/>
    <xf borderId="27" fillId="10" fontId="8" numFmtId="0" xfId="0" applyAlignment="1" applyBorder="1" applyFont="1">
      <alignment horizontal="center" vertical="bottom"/>
    </xf>
    <xf borderId="0" fillId="0" fontId="2" numFmtId="0" xfId="0" applyAlignment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3" fontId="1" numFmtId="0" xfId="0" applyBorder="1" applyFont="1"/>
    <xf borderId="17" fillId="0" fontId="1" numFmtId="0" xfId="0" applyAlignment="1" applyBorder="1" applyFont="1">
      <alignment vertical="bottom"/>
    </xf>
    <xf borderId="0" fillId="0" fontId="4" numFmtId="0" xfId="0" applyAlignment="1" applyFont="1">
      <alignment vertical="center"/>
    </xf>
    <xf borderId="0" fillId="6" fontId="4" numFmtId="0" xfId="0" applyAlignment="1" applyFont="1">
      <alignment vertical="center"/>
    </xf>
    <xf borderId="35" fillId="10" fontId="8" numFmtId="0" xfId="0" applyAlignment="1" applyBorder="1" applyFont="1">
      <alignment horizontal="center"/>
    </xf>
    <xf borderId="36" fillId="10" fontId="8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y.d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ny.d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9.86"/>
    <col customWidth="1" min="2" max="2" width="18.86"/>
    <col customWidth="1" min="3" max="3" width="40.57"/>
    <col customWidth="1" min="4" max="4" width="14.43"/>
    <col customWidth="1" min="5" max="5" width="19.71"/>
    <col customWidth="1" min="6" max="6" width="14.43"/>
    <col customWidth="1" min="9" max="9" width="16.14"/>
    <col customWidth="1" min="11" max="16" width="23.71"/>
    <col customWidth="1" min="21" max="21" width="17.0"/>
    <col customWidth="1" min="22" max="22" width="12.14"/>
    <col customWidth="1" min="23" max="23" width="22.43"/>
    <col customWidth="1" min="26" max="26" width="20.43"/>
    <col customWidth="1" min="27" max="27" width="28.0"/>
    <col customWidth="1" min="28" max="28" width="31.0"/>
  </cols>
  <sheetData>
    <row r="1" ht="15.75" customHeight="1">
      <c r="A1" s="1"/>
      <c r="B1" s="2" t="s">
        <v>0</v>
      </c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/>
      <c r="N1" s="5"/>
      <c r="O1" s="5"/>
      <c r="P1" s="5"/>
      <c r="Q1" s="6" t="s">
        <v>10</v>
      </c>
      <c r="R1" s="7"/>
      <c r="S1" s="6"/>
      <c r="T1" s="6"/>
      <c r="U1" s="5"/>
      <c r="V1" s="8"/>
      <c r="X1" s="1"/>
    </row>
    <row r="2" ht="15.75" customHeight="1">
      <c r="A2" s="9" t="s">
        <v>11</v>
      </c>
      <c r="B2" s="10" t="s">
        <v>12</v>
      </c>
      <c r="C2" s="11" t="s">
        <v>13</v>
      </c>
      <c r="D2" s="12" t="s">
        <v>14</v>
      </c>
      <c r="E2" s="13" t="s">
        <v>15</v>
      </c>
      <c r="F2" s="14" t="s">
        <v>16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>
        <f t="shared" ref="Q2:Q7" si="1"> IF (COUNTIF(E2:P2,"&lt;&gt;") &gt; 0, 100 - 100 * COUNTIF(E2:P2,"F*") / COUNTIF(E2:P2,"&lt;&gt;"), "")</f>
        <v>50</v>
      </c>
      <c r="R2" s="7"/>
      <c r="S2" s="6"/>
      <c r="T2" s="6"/>
      <c r="U2" s="6"/>
      <c r="V2" s="17"/>
    </row>
    <row r="3" ht="15.75" customHeight="1">
      <c r="A3" s="18"/>
      <c r="D3" s="19" t="s">
        <v>17</v>
      </c>
      <c r="E3" s="20" t="s">
        <v>15</v>
      </c>
      <c r="F3" s="2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7">
        <f t="shared" si="1"/>
        <v>50</v>
      </c>
      <c r="R3" s="7"/>
      <c r="S3" s="6"/>
      <c r="T3" s="6"/>
      <c r="U3" s="6"/>
      <c r="V3" s="17"/>
    </row>
    <row r="4" ht="15.75" customHeight="1">
      <c r="A4" s="18"/>
      <c r="C4" s="3" t="s">
        <v>18</v>
      </c>
      <c r="D4" s="19" t="s">
        <v>14</v>
      </c>
      <c r="E4" s="20" t="s">
        <v>15</v>
      </c>
      <c r="F4" s="21" t="s">
        <v>16</v>
      </c>
      <c r="G4" s="22" t="s">
        <v>19</v>
      </c>
      <c r="H4" s="2"/>
      <c r="I4" s="2"/>
      <c r="J4" s="2"/>
      <c r="K4" s="2"/>
      <c r="L4" s="2"/>
      <c r="M4" s="2"/>
      <c r="N4" s="2"/>
      <c r="O4" s="2"/>
      <c r="P4" s="2"/>
      <c r="Q4" s="7">
        <f t="shared" si="1"/>
        <v>66.66666667</v>
      </c>
      <c r="R4" s="7"/>
      <c r="S4" s="6"/>
      <c r="T4" s="6"/>
      <c r="U4" s="6"/>
      <c r="V4" s="17"/>
      <c r="W4" s="23"/>
    </row>
    <row r="5" ht="15.75" customHeight="1">
      <c r="A5" s="18"/>
      <c r="D5" s="6" t="s">
        <v>17</v>
      </c>
      <c r="E5" s="24" t="s">
        <v>15</v>
      </c>
      <c r="F5" s="21" t="s">
        <v>16</v>
      </c>
      <c r="G5" s="25" t="s">
        <v>16</v>
      </c>
      <c r="H5" s="2"/>
      <c r="I5" s="2"/>
      <c r="J5" s="2"/>
      <c r="K5" s="2"/>
      <c r="L5" s="2"/>
      <c r="M5" s="2"/>
      <c r="N5" s="2"/>
      <c r="O5" s="2"/>
      <c r="P5" s="2"/>
      <c r="Q5" s="26">
        <f t="shared" si="1"/>
        <v>33.33333333</v>
      </c>
      <c r="R5" s="6"/>
      <c r="S5" s="6"/>
      <c r="T5" s="6"/>
      <c r="U5" s="6"/>
      <c r="V5" s="17"/>
      <c r="W5" s="23"/>
    </row>
    <row r="6" ht="15.75" customHeight="1">
      <c r="A6" s="18"/>
      <c r="C6" s="3" t="s">
        <v>20</v>
      </c>
      <c r="D6" s="19" t="s">
        <v>14</v>
      </c>
      <c r="E6" s="20" t="s">
        <v>15</v>
      </c>
      <c r="F6" s="22" t="s">
        <v>19</v>
      </c>
      <c r="G6" s="20" t="s">
        <v>15</v>
      </c>
      <c r="H6" s="20" t="s">
        <v>15</v>
      </c>
      <c r="I6" s="20" t="s">
        <v>15</v>
      </c>
      <c r="J6" s="27" t="s">
        <v>21</v>
      </c>
      <c r="K6" s="2"/>
      <c r="L6" s="2"/>
      <c r="M6" s="2"/>
      <c r="N6" s="2"/>
      <c r="O6" s="2"/>
      <c r="P6" s="2"/>
      <c r="Q6" s="26">
        <f t="shared" si="1"/>
        <v>100</v>
      </c>
      <c r="R6" s="7"/>
      <c r="S6" s="6"/>
      <c r="T6" s="6"/>
      <c r="U6" s="6"/>
      <c r="V6" s="17"/>
      <c r="W6" s="23"/>
    </row>
    <row r="7" ht="15.75" customHeight="1">
      <c r="A7" s="18"/>
      <c r="D7" s="28" t="s">
        <v>17</v>
      </c>
      <c r="E7" s="20" t="s">
        <v>15</v>
      </c>
      <c r="F7" s="22" t="s">
        <v>19</v>
      </c>
      <c r="G7" s="20" t="s">
        <v>15</v>
      </c>
      <c r="H7" s="20" t="s">
        <v>15</v>
      </c>
      <c r="I7" s="21" t="s">
        <v>16</v>
      </c>
      <c r="J7" s="27" t="s">
        <v>16</v>
      </c>
      <c r="K7" s="2"/>
      <c r="L7" s="2"/>
      <c r="M7" s="2"/>
      <c r="N7" s="2"/>
      <c r="O7" s="2"/>
      <c r="P7" s="2"/>
      <c r="Q7" s="26">
        <f t="shared" si="1"/>
        <v>66.66666667</v>
      </c>
      <c r="R7" s="7"/>
      <c r="S7" s="6"/>
      <c r="T7" s="6"/>
      <c r="U7" s="6"/>
      <c r="V7" s="17"/>
      <c r="W7" s="23"/>
    </row>
    <row r="8" ht="15.75" customHeight="1">
      <c r="A8" s="18"/>
      <c r="C8" s="3" t="s">
        <v>22</v>
      </c>
      <c r="D8" s="19" t="s">
        <v>14</v>
      </c>
      <c r="E8" s="20" t="s">
        <v>15</v>
      </c>
      <c r="F8" s="20" t="s">
        <v>15</v>
      </c>
      <c r="G8" s="20" t="s">
        <v>15</v>
      </c>
      <c r="H8" s="21" t="s">
        <v>16</v>
      </c>
      <c r="I8" s="21" t="s">
        <v>16</v>
      </c>
      <c r="J8" s="25" t="s">
        <v>16</v>
      </c>
      <c r="K8" s="21" t="s">
        <v>16</v>
      </c>
      <c r="Q8" s="26">
        <f t="shared" ref="Q8:Q9" si="2"> IF (COUNTIF(E8:L8,"&lt;&gt;") &gt; 0, 100 - 100 * COUNTIF(E8:L8,"F*") / COUNTIF(E8:L8,"&lt;&gt;"), "")</f>
        <v>42.85714286</v>
      </c>
      <c r="R8" s="7"/>
      <c r="S8" s="6"/>
      <c r="T8" s="6"/>
      <c r="U8" s="6"/>
      <c r="V8" s="17"/>
      <c r="W8" s="23"/>
    </row>
    <row r="9" ht="15.75" customHeight="1">
      <c r="A9" s="18"/>
      <c r="B9" s="29"/>
      <c r="D9" s="28" t="s">
        <v>17</v>
      </c>
      <c r="E9" s="30" t="s">
        <v>15</v>
      </c>
      <c r="F9" s="30" t="s">
        <v>15</v>
      </c>
      <c r="G9" s="30" t="s">
        <v>15</v>
      </c>
      <c r="H9" s="31" t="s">
        <v>16</v>
      </c>
      <c r="I9" s="31" t="s">
        <v>16</v>
      </c>
      <c r="J9" s="25" t="s">
        <v>16</v>
      </c>
      <c r="K9" s="31" t="s">
        <v>16</v>
      </c>
      <c r="L9" s="32"/>
      <c r="M9" s="32"/>
      <c r="N9" s="32"/>
      <c r="O9" s="32"/>
      <c r="P9" s="32"/>
      <c r="Q9" s="33">
        <f t="shared" si="2"/>
        <v>42.85714286</v>
      </c>
      <c r="R9" s="7"/>
      <c r="S9" s="6"/>
      <c r="T9" s="6"/>
      <c r="U9" s="6"/>
      <c r="V9" s="17"/>
      <c r="W9" s="23"/>
    </row>
    <row r="10" ht="15.75" customHeight="1">
      <c r="A10" s="18"/>
      <c r="B10" s="34" t="s">
        <v>23</v>
      </c>
      <c r="C10" s="35" t="s">
        <v>13</v>
      </c>
      <c r="D10" s="36" t="s">
        <v>14</v>
      </c>
      <c r="E10" s="37" t="s">
        <v>16</v>
      </c>
      <c r="F10" s="37" t="s">
        <v>16</v>
      </c>
      <c r="G10" s="37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7">
        <f t="shared" ref="Q10:Q53" si="3"> IF (COUNTIF(E10:P10,"&lt;&gt;") &gt; 0, 100 - 100 * COUNTIF(E10:P10,"F*") / COUNTIF(E10:P10,"&lt;&gt;"), "")</f>
        <v>0</v>
      </c>
      <c r="R10" s="7"/>
      <c r="S10" s="6"/>
      <c r="T10" s="6"/>
      <c r="U10" s="6"/>
      <c r="V10" s="17"/>
    </row>
    <row r="11" ht="15.75" customHeight="1">
      <c r="A11" s="18"/>
      <c r="D11" s="6" t="s">
        <v>17</v>
      </c>
      <c r="E11" s="24" t="s">
        <v>15</v>
      </c>
      <c r="F11" s="21" t="s">
        <v>16</v>
      </c>
      <c r="G11" s="21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7">
        <f t="shared" si="3"/>
        <v>33.33333333</v>
      </c>
      <c r="R11" s="7"/>
      <c r="S11" s="6"/>
      <c r="T11" s="6"/>
      <c r="U11" s="6"/>
      <c r="V11" s="17"/>
    </row>
    <row r="12" ht="15.75" customHeight="1">
      <c r="A12" s="18"/>
      <c r="C12" s="3" t="s">
        <v>18</v>
      </c>
      <c r="D12" s="19" t="s">
        <v>14</v>
      </c>
      <c r="E12" s="20" t="s">
        <v>15</v>
      </c>
      <c r="F12" s="20" t="s">
        <v>15</v>
      </c>
      <c r="G12" s="2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7">
        <f t="shared" si="3"/>
        <v>100</v>
      </c>
      <c r="R12" s="7"/>
      <c r="S12" s="6"/>
      <c r="T12" s="6"/>
      <c r="U12" s="6"/>
      <c r="V12" s="17"/>
      <c r="W12" s="1"/>
    </row>
    <row r="13" ht="15.75" customHeight="1">
      <c r="A13" s="18"/>
      <c r="D13" s="6" t="s">
        <v>17</v>
      </c>
      <c r="E13" s="24" t="s">
        <v>15</v>
      </c>
      <c r="F13" s="20" t="s">
        <v>15</v>
      </c>
      <c r="G13" s="25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7">
        <f t="shared" si="3"/>
        <v>66.66666667</v>
      </c>
      <c r="R13" s="7"/>
      <c r="S13" s="6"/>
      <c r="T13" s="6"/>
      <c r="U13" s="6"/>
      <c r="V13" s="17"/>
      <c r="W13" s="1"/>
    </row>
    <row r="14" ht="15.75" customHeight="1">
      <c r="A14" s="18"/>
      <c r="C14" s="3" t="s">
        <v>20</v>
      </c>
      <c r="D14" s="28" t="s">
        <v>14</v>
      </c>
      <c r="E14" s="38" t="s">
        <v>15</v>
      </c>
      <c r="F14" s="38" t="s">
        <v>15</v>
      </c>
      <c r="G14" s="38" t="s">
        <v>15</v>
      </c>
      <c r="H14" s="38" t="s">
        <v>15</v>
      </c>
      <c r="I14" s="38" t="s">
        <v>15</v>
      </c>
      <c r="J14" s="27" t="s">
        <v>21</v>
      </c>
      <c r="K14" s="2"/>
      <c r="L14" s="2"/>
      <c r="M14" s="2"/>
      <c r="N14" s="2"/>
      <c r="O14" s="2"/>
      <c r="P14" s="2"/>
      <c r="Q14" s="7">
        <f t="shared" si="3"/>
        <v>100</v>
      </c>
      <c r="R14" s="7"/>
      <c r="S14" s="6"/>
      <c r="T14" s="6"/>
      <c r="U14" s="6"/>
      <c r="V14" s="17"/>
      <c r="W14" s="1"/>
    </row>
    <row r="15" ht="15.75" customHeight="1">
      <c r="A15" s="18"/>
      <c r="D15" s="28" t="s">
        <v>17</v>
      </c>
      <c r="E15" s="38" t="s">
        <v>15</v>
      </c>
      <c r="F15" s="38" t="s">
        <v>15</v>
      </c>
      <c r="G15" s="38" t="s">
        <v>15</v>
      </c>
      <c r="H15" s="38" t="s">
        <v>15</v>
      </c>
      <c r="I15" s="38" t="s">
        <v>15</v>
      </c>
      <c r="J15" s="27" t="s">
        <v>21</v>
      </c>
      <c r="K15" s="2"/>
      <c r="L15" s="2"/>
      <c r="M15" s="2"/>
      <c r="N15" s="2"/>
      <c r="O15" s="2"/>
      <c r="P15" s="2"/>
      <c r="Q15" s="7">
        <f t="shared" si="3"/>
        <v>100</v>
      </c>
      <c r="R15" s="7"/>
      <c r="S15" s="6"/>
      <c r="T15" s="39"/>
      <c r="U15" s="39"/>
      <c r="V15" s="40"/>
      <c r="W15" s="40"/>
    </row>
    <row r="16" ht="15.75" customHeight="1">
      <c r="A16" s="18"/>
      <c r="C16" s="3" t="s">
        <v>24</v>
      </c>
      <c r="D16" s="1" t="s">
        <v>14</v>
      </c>
      <c r="E16" s="41" t="s">
        <v>15</v>
      </c>
      <c r="F16" s="21" t="s">
        <v>16</v>
      </c>
      <c r="G16" s="38" t="s">
        <v>15</v>
      </c>
      <c r="H16" s="38" t="s">
        <v>15</v>
      </c>
      <c r="I16" s="21" t="s">
        <v>16</v>
      </c>
      <c r="J16" s="42" t="s">
        <v>16</v>
      </c>
      <c r="K16" s="27" t="s">
        <v>21</v>
      </c>
      <c r="L16" s="2"/>
      <c r="M16" s="2"/>
      <c r="N16" s="2"/>
      <c r="O16" s="2"/>
      <c r="P16" s="2"/>
      <c r="Q16" s="7">
        <f t="shared" si="3"/>
        <v>57.14285714</v>
      </c>
      <c r="R16" s="7"/>
      <c r="S16" s="6"/>
      <c r="T16" s="39"/>
      <c r="U16" s="39"/>
      <c r="V16" s="40"/>
      <c r="W16" s="40"/>
    </row>
    <row r="17" ht="15.75" customHeight="1">
      <c r="A17" s="18"/>
      <c r="B17" s="29"/>
      <c r="C17" s="29"/>
      <c r="D17" s="43" t="s">
        <v>17</v>
      </c>
      <c r="E17" s="44" t="s">
        <v>15</v>
      </c>
      <c r="F17" s="31" t="s">
        <v>16</v>
      </c>
      <c r="G17" s="44" t="s">
        <v>15</v>
      </c>
      <c r="H17" s="44" t="s">
        <v>15</v>
      </c>
      <c r="I17" s="31" t="s">
        <v>16</v>
      </c>
      <c r="J17" s="45" t="s">
        <v>16</v>
      </c>
      <c r="K17" s="46" t="s">
        <v>21</v>
      </c>
      <c r="L17" s="47"/>
      <c r="M17" s="47"/>
      <c r="N17" s="47"/>
      <c r="O17" s="47"/>
      <c r="P17" s="47"/>
      <c r="Q17" s="48">
        <f t="shared" si="3"/>
        <v>57.14285714</v>
      </c>
      <c r="R17" s="7"/>
      <c r="S17" s="6"/>
      <c r="T17" s="39"/>
      <c r="U17" s="39"/>
      <c r="V17" s="40"/>
      <c r="W17" s="40"/>
    </row>
    <row r="18" ht="15.75" customHeight="1">
      <c r="A18" s="18"/>
      <c r="B18" s="34" t="s">
        <v>25</v>
      </c>
      <c r="C18" s="3" t="s">
        <v>13</v>
      </c>
      <c r="D18" s="19" t="s">
        <v>14</v>
      </c>
      <c r="E18" s="20" t="s">
        <v>15</v>
      </c>
      <c r="F18" s="20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7">
        <f t="shared" si="3"/>
        <v>100</v>
      </c>
      <c r="R18" s="7"/>
      <c r="S18" s="6"/>
      <c r="T18" s="49" t="s">
        <v>26</v>
      </c>
      <c r="U18" s="50" t="s">
        <v>27</v>
      </c>
      <c r="V18" s="40"/>
      <c r="W18" s="40" t="s">
        <v>28</v>
      </c>
      <c r="Z18" s="6"/>
      <c r="AA18" s="6"/>
      <c r="AB18" s="6"/>
    </row>
    <row r="19" ht="15.75" customHeight="1">
      <c r="A19" s="18"/>
      <c r="D19" s="19" t="s">
        <v>17</v>
      </c>
      <c r="E19" s="38" t="s">
        <v>15</v>
      </c>
      <c r="F19" s="38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51">
        <f t="shared" si="3"/>
        <v>100</v>
      </c>
      <c r="R19" s="7"/>
      <c r="S19" s="6"/>
      <c r="T19" s="49" t="s">
        <v>11</v>
      </c>
      <c r="U19" s="50">
        <f>AVERAGE(Q2,Q4,Q6,Q8,Q10,Q12,Q14,Q16,Q18,Q20,Q22,Q24,Q26,Q28,Q30,Q32,Q34,Q36,Q38,Q40)</f>
        <v>55.26190476</v>
      </c>
      <c r="V19" s="40"/>
      <c r="W19" s="52">
        <f>30/100</f>
        <v>0.3</v>
      </c>
      <c r="Z19" s="6"/>
      <c r="AA19" s="6"/>
      <c r="AB19" s="6"/>
    </row>
    <row r="20" ht="15.75" customHeight="1">
      <c r="A20" s="18"/>
      <c r="C20" s="3" t="s">
        <v>29</v>
      </c>
      <c r="D20" s="19" t="s">
        <v>14</v>
      </c>
      <c r="E20" s="38" t="s">
        <v>15</v>
      </c>
      <c r="F20" s="38" t="s">
        <v>15</v>
      </c>
      <c r="G20" s="38" t="s">
        <v>15</v>
      </c>
      <c r="H20" s="21" t="s">
        <v>16</v>
      </c>
      <c r="I20" s="53" t="s">
        <v>16</v>
      </c>
      <c r="J20" s="54"/>
      <c r="K20" s="54"/>
      <c r="L20" s="54"/>
      <c r="M20" s="2"/>
      <c r="N20" s="2"/>
      <c r="O20" s="2"/>
      <c r="P20" s="2"/>
      <c r="Q20" s="51">
        <f t="shared" si="3"/>
        <v>60</v>
      </c>
      <c r="R20" s="7"/>
      <c r="S20" s="6"/>
      <c r="T20" s="49" t="s">
        <v>30</v>
      </c>
      <c r="U20" s="50">
        <f>AVERAGE(Q42,Q48,Q50,Q56,Q62,Q64,Q66,Q72,Q74,Q80,Q44,Q46,Q54,Q58,Q52,Q60,Q68,Q70,Q76,Q78)</f>
        <v>52.0952381</v>
      </c>
      <c r="V20" s="40"/>
      <c r="W20" s="40"/>
      <c r="Z20" s="6"/>
      <c r="AA20" s="6"/>
      <c r="AB20" s="6"/>
    </row>
    <row r="21" ht="15.75" customHeight="1">
      <c r="A21" s="18"/>
      <c r="D21" s="19" t="s">
        <v>17</v>
      </c>
      <c r="E21" s="38" t="s">
        <v>15</v>
      </c>
      <c r="F21" s="38" t="s">
        <v>15</v>
      </c>
      <c r="G21" s="38" t="s">
        <v>15</v>
      </c>
      <c r="H21" s="38" t="s">
        <v>15</v>
      </c>
      <c r="I21" s="53" t="s">
        <v>31</v>
      </c>
      <c r="J21" s="55"/>
      <c r="K21" s="54"/>
      <c r="L21" s="54"/>
      <c r="M21" s="2"/>
      <c r="N21" s="2"/>
      <c r="O21" s="2"/>
      <c r="P21" s="2"/>
      <c r="Q21" s="51">
        <f t="shared" si="3"/>
        <v>100</v>
      </c>
      <c r="R21" s="7"/>
      <c r="S21" s="6"/>
      <c r="T21" s="49" t="s">
        <v>32</v>
      </c>
      <c r="U21" s="50">
        <f>AVERAGE(Q82,Q84,Q90,Q92,Q100,Q106,Q108,Q114,Q116,Q86,Q88,Q94,Q96,Q102,Q104,Q110,Q112,Q118,Q120,Q98)</f>
        <v>50.17857143</v>
      </c>
      <c r="V21" s="40"/>
      <c r="W21" s="40"/>
      <c r="Z21" s="6"/>
      <c r="AA21" s="6"/>
      <c r="AB21" s="6"/>
    </row>
    <row r="22" ht="15.75" customHeight="1">
      <c r="A22" s="18"/>
      <c r="C22" s="3" t="s">
        <v>33</v>
      </c>
      <c r="D22" s="19" t="s">
        <v>14</v>
      </c>
      <c r="E22" s="20" t="s">
        <v>15</v>
      </c>
      <c r="F22" s="42" t="s">
        <v>16</v>
      </c>
      <c r="G22" s="20" t="s">
        <v>15</v>
      </c>
      <c r="H22" s="21" t="s">
        <v>16</v>
      </c>
      <c r="I22" s="21" t="s">
        <v>16</v>
      </c>
      <c r="J22" s="21" t="s">
        <v>16</v>
      </c>
      <c r="K22" s="42" t="s">
        <v>16</v>
      </c>
      <c r="L22" s="2"/>
      <c r="M22" s="2"/>
      <c r="N22" s="2"/>
      <c r="O22" s="2"/>
      <c r="P22" s="2"/>
      <c r="Q22" s="51">
        <f t="shared" si="3"/>
        <v>28.57142857</v>
      </c>
      <c r="R22" s="7"/>
      <c r="S22" s="6"/>
      <c r="T22" s="49" t="s">
        <v>34</v>
      </c>
      <c r="U22" s="50">
        <f>AVERAGE(Q122,Q124,Q130,Q132,Q138,Q140,Q146,Q148,Q154,Q156,Q126,Q128,Q134,Q136,Q142,Q144,Q150,Q152,Q158,Q160)</f>
        <v>70.7797619</v>
      </c>
      <c r="V22" s="40"/>
      <c r="W22" s="40"/>
      <c r="Z22" s="6"/>
      <c r="AA22" s="6"/>
      <c r="AB22" s="6"/>
    </row>
    <row r="23" ht="15.75" customHeight="1">
      <c r="A23" s="18"/>
      <c r="D23" s="6" t="s">
        <v>17</v>
      </c>
      <c r="E23" s="24" t="s">
        <v>15</v>
      </c>
      <c r="F23" s="42" t="s">
        <v>16</v>
      </c>
      <c r="G23" s="21" t="s">
        <v>16</v>
      </c>
      <c r="H23" s="21" t="s">
        <v>16</v>
      </c>
      <c r="I23" s="21" t="s">
        <v>16</v>
      </c>
      <c r="J23" s="20" t="s">
        <v>15</v>
      </c>
      <c r="K23" s="42" t="s">
        <v>16</v>
      </c>
      <c r="L23" s="2"/>
      <c r="M23" s="2"/>
      <c r="N23" s="2"/>
      <c r="O23" s="2"/>
      <c r="P23" s="2"/>
      <c r="Q23" s="51">
        <f t="shared" si="3"/>
        <v>28.57142857</v>
      </c>
      <c r="R23" s="7"/>
      <c r="S23" s="6"/>
      <c r="T23" s="49" t="s">
        <v>35</v>
      </c>
      <c r="U23" s="50">
        <f>AVERAGE(Q162,Q168,Q170,Q176,Q178,Q184,Q186,Q188,Q194,Q196,Q164,Q166,Q172,Q174,Q180,Q182,Q190,Q192,Q198,Q200)</f>
        <v>48.07142857</v>
      </c>
      <c r="V23" s="40"/>
      <c r="W23" s="40"/>
      <c r="Z23" s="6"/>
      <c r="AA23" s="6"/>
      <c r="AB23" s="6"/>
    </row>
    <row r="24" ht="15.75" customHeight="1">
      <c r="A24" s="18"/>
      <c r="C24" s="3" t="s">
        <v>36</v>
      </c>
      <c r="D24" s="19" t="s">
        <v>14</v>
      </c>
      <c r="E24" s="38" t="s">
        <v>15</v>
      </c>
      <c r="F24" s="22" t="s">
        <v>16</v>
      </c>
      <c r="G24" s="55"/>
      <c r="H24" s="2"/>
      <c r="I24" s="2"/>
      <c r="J24" s="2"/>
      <c r="K24" s="2"/>
      <c r="L24" s="2"/>
      <c r="M24" s="2"/>
      <c r="N24" s="2"/>
      <c r="O24" s="2"/>
      <c r="P24" s="2"/>
      <c r="Q24" s="7">
        <f t="shared" si="3"/>
        <v>50</v>
      </c>
      <c r="R24" s="7"/>
      <c r="S24" s="6"/>
      <c r="T24" s="56" t="s">
        <v>37</v>
      </c>
      <c r="U24" s="39">
        <f>AVERAGE(U19:U23)</f>
        <v>55.27738095</v>
      </c>
      <c r="V24" s="40"/>
      <c r="W24" s="40"/>
      <c r="Z24" s="6"/>
      <c r="AA24" s="6"/>
      <c r="AB24" s="6"/>
    </row>
    <row r="25" ht="15.75" customHeight="1">
      <c r="A25" s="18"/>
      <c r="B25" s="29"/>
      <c r="C25" s="29"/>
      <c r="D25" s="57" t="s">
        <v>17</v>
      </c>
      <c r="E25" s="44" t="s">
        <v>15</v>
      </c>
      <c r="F25" s="58" t="s">
        <v>19</v>
      </c>
      <c r="G25" s="59"/>
      <c r="H25" s="47"/>
      <c r="I25" s="47"/>
      <c r="J25" s="47"/>
      <c r="K25" s="47"/>
      <c r="L25" s="47"/>
      <c r="M25" s="47"/>
      <c r="N25" s="47"/>
      <c r="O25" s="47"/>
      <c r="P25" s="47"/>
      <c r="Q25" s="48">
        <f t="shared" si="3"/>
        <v>100</v>
      </c>
      <c r="R25" s="7"/>
      <c r="S25" s="6"/>
      <c r="V25" s="40"/>
      <c r="W25" s="40"/>
      <c r="Z25" s="6"/>
      <c r="AA25" s="6"/>
      <c r="AB25" s="6"/>
    </row>
    <row r="26" ht="15.75" customHeight="1">
      <c r="A26" s="18"/>
      <c r="B26" s="34" t="s">
        <v>38</v>
      </c>
      <c r="C26" s="3" t="s">
        <v>13</v>
      </c>
      <c r="D26" s="19" t="s">
        <v>14</v>
      </c>
      <c r="E26" s="38" t="s">
        <v>15</v>
      </c>
      <c r="F26" s="21" t="s">
        <v>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7">
        <f t="shared" si="3"/>
        <v>50</v>
      </c>
      <c r="R26" s="7"/>
      <c r="S26" s="6"/>
      <c r="V26" s="40"/>
      <c r="W26" s="40"/>
      <c r="Z26" s="6"/>
      <c r="AA26" s="6"/>
      <c r="AB26" s="6"/>
    </row>
    <row r="27" ht="15.75" customHeight="1">
      <c r="A27" s="18"/>
      <c r="D27" s="19" t="s">
        <v>17</v>
      </c>
      <c r="E27" s="21" t="s">
        <v>16</v>
      </c>
      <c r="F27" s="21" t="s">
        <v>16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6">
        <f t="shared" si="3"/>
        <v>0</v>
      </c>
      <c r="R27" s="7"/>
      <c r="S27" s="6"/>
      <c r="T27" s="49" t="s">
        <v>39</v>
      </c>
      <c r="U27" s="50" t="s">
        <v>27</v>
      </c>
      <c r="V27" s="40"/>
      <c r="W27" s="40" t="s">
        <v>40</v>
      </c>
      <c r="Z27" s="6"/>
      <c r="AA27" s="6"/>
      <c r="AB27" s="6"/>
    </row>
    <row r="28" ht="15.75" customHeight="1">
      <c r="A28" s="18"/>
      <c r="C28" s="3" t="s">
        <v>18</v>
      </c>
      <c r="D28" s="19" t="s">
        <v>14</v>
      </c>
      <c r="E28" s="21" t="s">
        <v>16</v>
      </c>
      <c r="F28" s="21" t="s">
        <v>16</v>
      </c>
      <c r="G28" s="22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6">
        <f t="shared" si="3"/>
        <v>0</v>
      </c>
      <c r="R28" s="7"/>
      <c r="S28" s="6"/>
      <c r="T28" s="49" t="s">
        <v>11</v>
      </c>
      <c r="U28" s="50">
        <f>AVERAGE(Q3,Q5,Q7,Q9,Q11,Q13,Q15,Q17,Q19,Q21,Q23,Q25,Q27,Q29,Q31,Q33,Q35,Q37,Q39,Q41)</f>
        <v>63.92857143</v>
      </c>
      <c r="V28" s="40"/>
      <c r="W28" s="52">
        <f> 28/100</f>
        <v>0.28</v>
      </c>
      <c r="Z28" s="6"/>
      <c r="AA28" s="6"/>
      <c r="AB28" s="6"/>
    </row>
    <row r="29" ht="15.75" customHeight="1">
      <c r="A29" s="18"/>
      <c r="D29" s="19" t="s">
        <v>17</v>
      </c>
      <c r="E29" s="38" t="s">
        <v>15</v>
      </c>
      <c r="F29" s="38" t="s">
        <v>15</v>
      </c>
      <c r="G29" s="22" t="s">
        <v>19</v>
      </c>
      <c r="H29" s="2"/>
      <c r="I29" s="2"/>
      <c r="J29" s="2"/>
      <c r="K29" s="2"/>
      <c r="L29" s="2"/>
      <c r="M29" s="2"/>
      <c r="N29" s="2"/>
      <c r="O29" s="2"/>
      <c r="P29" s="2"/>
      <c r="Q29" s="26">
        <f t="shared" si="3"/>
        <v>100</v>
      </c>
      <c r="R29" s="6"/>
      <c r="S29" s="6"/>
      <c r="T29" s="49" t="s">
        <v>30</v>
      </c>
      <c r="U29" s="50">
        <f>AVERAGE(Q43,Q49,Q51,Q57,Q63,Q65,Q67,Q73,Q75,Q81,Q45,Q47,Q55,Q59,Q61,Q69,Q71,Q77,Q79,Q53)</f>
        <v>52.88095238</v>
      </c>
      <c r="V29" s="40"/>
      <c r="W29" s="52"/>
      <c r="Z29" s="6"/>
      <c r="AA29" s="6"/>
      <c r="AB29" s="6"/>
    </row>
    <row r="30" ht="15.75" customHeight="1">
      <c r="A30" s="18"/>
      <c r="C30" s="3" t="s">
        <v>41</v>
      </c>
      <c r="D30" s="19" t="s">
        <v>14</v>
      </c>
      <c r="E30" s="20" t="s">
        <v>15</v>
      </c>
      <c r="F30" s="20" t="s">
        <v>15</v>
      </c>
      <c r="G30" s="20" t="s">
        <v>15</v>
      </c>
      <c r="H30" s="20" t="s">
        <v>15</v>
      </c>
      <c r="I30" s="21" t="s">
        <v>16</v>
      </c>
      <c r="J30" s="2"/>
      <c r="K30" s="2"/>
      <c r="L30" s="2"/>
      <c r="M30" s="2"/>
      <c r="N30" s="2"/>
      <c r="O30" s="2"/>
      <c r="P30" s="2"/>
      <c r="Q30" s="26">
        <f t="shared" si="3"/>
        <v>80</v>
      </c>
      <c r="R30" s="7"/>
      <c r="S30" s="6"/>
      <c r="T30" s="49" t="s">
        <v>32</v>
      </c>
      <c r="U30" s="50">
        <f>AVERAGE(Q83,Q85,Q91,Q93,Q99,Q101,Q107,Q109,Q115,Q117,Q87,Q89,Q95,Q97,Q103,Q105,Q111,Q113,Q119,Q121)</f>
        <v>64.19642857</v>
      </c>
      <c r="V30" s="40"/>
      <c r="W30" s="52"/>
      <c r="Z30" s="6"/>
      <c r="AA30" s="6"/>
      <c r="AB30" s="6"/>
    </row>
    <row r="31" ht="15.75" customHeight="1">
      <c r="A31" s="18"/>
      <c r="D31" s="19" t="s">
        <v>17</v>
      </c>
      <c r="E31" s="20" t="s">
        <v>15</v>
      </c>
      <c r="F31" s="20" t="s">
        <v>15</v>
      </c>
      <c r="G31" s="20" t="s">
        <v>15</v>
      </c>
      <c r="H31" s="20" t="s">
        <v>15</v>
      </c>
      <c r="I31" s="21" t="s">
        <v>16</v>
      </c>
      <c r="J31" s="2"/>
      <c r="K31" s="2"/>
      <c r="L31" s="2"/>
      <c r="M31" s="2"/>
      <c r="N31" s="2"/>
      <c r="O31" s="2"/>
      <c r="P31" s="2"/>
      <c r="Q31" s="26">
        <f t="shared" si="3"/>
        <v>80</v>
      </c>
      <c r="R31" s="7"/>
      <c r="S31" s="6"/>
      <c r="T31" s="49" t="s">
        <v>34</v>
      </c>
      <c r="U31" s="50">
        <f>AVERAGE(Q123,Q125,Q131,Q133,Q139,Q141,Q147,Q149,Q155,Q157,Q127,Q129,Q135,Q137,Q143,Q145,Q151,Q153,Q159,Q161)</f>
        <v>58.41666667</v>
      </c>
      <c r="V31" s="40"/>
      <c r="W31" s="52"/>
      <c r="Z31" s="6"/>
      <c r="AA31" s="6"/>
      <c r="AB31" s="6"/>
    </row>
    <row r="32" ht="15.75" customHeight="1">
      <c r="A32" s="18"/>
      <c r="C32" s="3" t="s">
        <v>22</v>
      </c>
      <c r="D32" s="19" t="s">
        <v>14</v>
      </c>
      <c r="E32" s="20" t="s">
        <v>15</v>
      </c>
      <c r="F32" s="27" t="s">
        <v>42</v>
      </c>
      <c r="G32" s="20" t="s">
        <v>15</v>
      </c>
      <c r="H32" s="27" t="s">
        <v>21</v>
      </c>
      <c r="I32" s="20" t="s">
        <v>15</v>
      </c>
      <c r="Q32" s="26">
        <f t="shared" si="3"/>
        <v>100</v>
      </c>
      <c r="R32" s="6"/>
      <c r="S32" s="6"/>
      <c r="T32" s="49" t="s">
        <v>35</v>
      </c>
      <c r="U32" s="50">
        <f>AVERAGE(Q163,Q169,Q171,Q177,Q179,Q185,Q187,Q189,Q195,Q197,Q165,Q167,Q173,Q175,Q181,Q183,Q191,Q193,Q199,Q201)</f>
        <v>39.91666667</v>
      </c>
      <c r="V32" s="40"/>
      <c r="Z32" s="6"/>
      <c r="AA32" s="6"/>
      <c r="AB32" s="6"/>
    </row>
    <row r="33" ht="15.75" customHeight="1">
      <c r="A33" s="18"/>
      <c r="B33" s="29"/>
      <c r="C33" s="29"/>
      <c r="D33" s="57" t="s">
        <v>17</v>
      </c>
      <c r="E33" s="30" t="s">
        <v>15</v>
      </c>
      <c r="F33" s="46" t="s">
        <v>42</v>
      </c>
      <c r="G33" s="30" t="s">
        <v>15</v>
      </c>
      <c r="H33" s="46" t="s">
        <v>21</v>
      </c>
      <c r="I33" s="31" t="s">
        <v>16</v>
      </c>
      <c r="J33" s="32"/>
      <c r="K33" s="32"/>
      <c r="L33" s="32"/>
      <c r="M33" s="32"/>
      <c r="N33" s="32"/>
      <c r="O33" s="32"/>
      <c r="P33" s="32"/>
      <c r="Q33" s="26">
        <f t="shared" si="3"/>
        <v>80</v>
      </c>
      <c r="R33" s="6"/>
      <c r="S33" s="6"/>
      <c r="T33" s="56" t="s">
        <v>37</v>
      </c>
      <c r="U33" s="39">
        <f>AVERAGE(U28:U32)</f>
        <v>55.86785714</v>
      </c>
      <c r="V33" s="40"/>
      <c r="W33" s="40"/>
    </row>
    <row r="34" ht="15.75" customHeight="1">
      <c r="A34" s="18"/>
      <c r="B34" s="34" t="s">
        <v>43</v>
      </c>
      <c r="C34" s="3" t="s">
        <v>13</v>
      </c>
      <c r="D34" s="19" t="s">
        <v>14</v>
      </c>
      <c r="E34" s="38" t="s">
        <v>15</v>
      </c>
      <c r="F34" s="38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60">
        <f t="shared" si="3"/>
        <v>100</v>
      </c>
      <c r="R34" s="7"/>
      <c r="S34" s="6"/>
      <c r="T34" s="39"/>
      <c r="U34" s="39"/>
      <c r="V34" s="40"/>
      <c r="W34" s="40"/>
    </row>
    <row r="35" ht="15.75" customHeight="1">
      <c r="A35" s="18"/>
      <c r="D35" s="19" t="s">
        <v>17</v>
      </c>
      <c r="E35" s="38" t="s">
        <v>15</v>
      </c>
      <c r="F35" s="38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7">
        <f t="shared" si="3"/>
        <v>100</v>
      </c>
      <c r="R35" s="7"/>
      <c r="S35" s="6"/>
    </row>
    <row r="36" ht="15.75" customHeight="1">
      <c r="A36" s="18"/>
      <c r="C36" s="3" t="s">
        <v>18</v>
      </c>
      <c r="D36" s="19" t="s">
        <v>14</v>
      </c>
      <c r="E36" s="21" t="s">
        <v>16</v>
      </c>
      <c r="F36" s="21" t="s">
        <v>16</v>
      </c>
      <c r="G36" s="22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7">
        <f t="shared" si="3"/>
        <v>0</v>
      </c>
      <c r="R36" s="7"/>
      <c r="S36" s="6"/>
      <c r="T36" s="49" t="s">
        <v>44</v>
      </c>
      <c r="U36" s="50" t="s">
        <v>27</v>
      </c>
      <c r="V36" s="40"/>
      <c r="W36" s="40" t="s">
        <v>45</v>
      </c>
    </row>
    <row r="37" ht="15.75" customHeight="1">
      <c r="A37" s="18"/>
      <c r="D37" s="19" t="s">
        <v>17</v>
      </c>
      <c r="E37" s="20" t="s">
        <v>15</v>
      </c>
      <c r="F37" s="38" t="s">
        <v>15</v>
      </c>
      <c r="G37" s="25" t="s">
        <v>16</v>
      </c>
      <c r="H37" s="55"/>
      <c r="I37" s="2"/>
      <c r="J37" s="2"/>
      <c r="K37" s="2"/>
      <c r="L37" s="2"/>
      <c r="M37" s="2"/>
      <c r="N37" s="2"/>
      <c r="O37" s="2"/>
      <c r="P37" s="2"/>
      <c r="Q37" s="7">
        <f t="shared" si="3"/>
        <v>66.66666667</v>
      </c>
      <c r="R37" s="7"/>
      <c r="S37" s="6"/>
      <c r="T37" s="49" t="s">
        <v>11</v>
      </c>
      <c r="U37" s="50">
        <f t="shared" ref="U37:U41" si="4">AVERAGE(U19,U28)</f>
        <v>59.5952381</v>
      </c>
      <c r="V37" s="40"/>
      <c r="W37" s="52">
        <f>AVERAGE(W19,W28)</f>
        <v>0.29</v>
      </c>
    </row>
    <row r="38" ht="15.75" customHeight="1">
      <c r="A38" s="18"/>
      <c r="C38" s="3" t="s">
        <v>46</v>
      </c>
      <c r="D38" s="19" t="s">
        <v>14</v>
      </c>
      <c r="E38" s="21" t="s">
        <v>16</v>
      </c>
      <c r="F38" s="21" t="s">
        <v>16</v>
      </c>
      <c r="G38" s="21" t="s">
        <v>16</v>
      </c>
      <c r="H38" s="21" t="s">
        <v>16</v>
      </c>
      <c r="I38" s="21" t="s">
        <v>16</v>
      </c>
      <c r="J38" s="27" t="s">
        <v>16</v>
      </c>
      <c r="K38" s="2"/>
      <c r="L38" s="2"/>
      <c r="M38" s="2"/>
      <c r="N38" s="2"/>
      <c r="O38" s="2"/>
      <c r="P38" s="2"/>
      <c r="Q38" s="26">
        <f t="shared" si="3"/>
        <v>0</v>
      </c>
      <c r="R38" s="6"/>
      <c r="S38" s="6"/>
      <c r="T38" s="49" t="s">
        <v>30</v>
      </c>
      <c r="U38" s="50">
        <f t="shared" si="4"/>
        <v>52.48809524</v>
      </c>
      <c r="V38" s="40"/>
      <c r="W38" s="40"/>
    </row>
    <row r="39" ht="15.75" customHeight="1">
      <c r="A39" s="18"/>
      <c r="D39" s="19" t="s">
        <v>17</v>
      </c>
      <c r="E39" s="20" t="s">
        <v>15</v>
      </c>
      <c r="F39" s="20" t="s">
        <v>15</v>
      </c>
      <c r="G39" s="21" t="s">
        <v>16</v>
      </c>
      <c r="H39" s="21" t="s">
        <v>16</v>
      </c>
      <c r="I39" s="21" t="s">
        <v>16</v>
      </c>
      <c r="J39" s="27" t="s">
        <v>16</v>
      </c>
      <c r="K39" s="2"/>
      <c r="L39" s="2"/>
      <c r="M39" s="2"/>
      <c r="N39" s="2"/>
      <c r="O39" s="2"/>
      <c r="P39" s="2"/>
      <c r="Q39" s="26">
        <f t="shared" si="3"/>
        <v>33.33333333</v>
      </c>
      <c r="R39" s="6"/>
      <c r="S39" s="6"/>
      <c r="T39" s="49" t="s">
        <v>32</v>
      </c>
      <c r="U39" s="50">
        <f t="shared" si="4"/>
        <v>57.1875</v>
      </c>
      <c r="V39" s="40"/>
      <c r="W39" s="40"/>
    </row>
    <row r="40" ht="15.75" customHeight="1">
      <c r="A40" s="18"/>
      <c r="C40" s="3" t="s">
        <v>47</v>
      </c>
      <c r="D40" s="6" t="s">
        <v>14</v>
      </c>
      <c r="E40" s="24" t="s">
        <v>15</v>
      </c>
      <c r="F40" s="21" t="s">
        <v>16</v>
      </c>
      <c r="G40" s="21" t="s">
        <v>16</v>
      </c>
      <c r="H40" s="61" t="s">
        <v>16</v>
      </c>
      <c r="I40" s="22" t="s">
        <v>16</v>
      </c>
      <c r="Q40" s="26">
        <f t="shared" si="3"/>
        <v>20</v>
      </c>
      <c r="R40" s="7"/>
      <c r="S40" s="6"/>
      <c r="T40" s="49" t="s">
        <v>34</v>
      </c>
      <c r="U40" s="50">
        <f t="shared" si="4"/>
        <v>64.59821429</v>
      </c>
      <c r="V40" s="40"/>
      <c r="W40" s="40"/>
    </row>
    <row r="41" ht="15.75" customHeight="1">
      <c r="A41" s="62"/>
      <c r="B41" s="63"/>
      <c r="C41" s="63"/>
      <c r="D41" s="64" t="s">
        <v>17</v>
      </c>
      <c r="E41" s="65" t="s">
        <v>15</v>
      </c>
      <c r="F41" s="30" t="s">
        <v>15</v>
      </c>
      <c r="G41" s="31" t="s">
        <v>16</v>
      </c>
      <c r="H41" s="45" t="s">
        <v>16</v>
      </c>
      <c r="I41" s="58" t="s">
        <v>16</v>
      </c>
      <c r="J41" s="66"/>
      <c r="K41" s="66"/>
      <c r="L41" s="66"/>
      <c r="M41" s="66"/>
      <c r="N41" s="66"/>
      <c r="O41" s="66"/>
      <c r="P41" s="66"/>
      <c r="Q41" s="67">
        <f t="shared" si="3"/>
        <v>40</v>
      </c>
      <c r="R41" s="6"/>
      <c r="S41" s="6"/>
      <c r="T41" s="49" t="s">
        <v>35</v>
      </c>
      <c r="U41" s="50">
        <f t="shared" si="4"/>
        <v>43.99404762</v>
      </c>
      <c r="V41" s="40"/>
      <c r="W41" s="40"/>
    </row>
    <row r="42" ht="15.75" customHeight="1">
      <c r="A42" s="68" t="s">
        <v>30</v>
      </c>
      <c r="B42" s="34" t="s">
        <v>48</v>
      </c>
      <c r="C42" s="3" t="s">
        <v>49</v>
      </c>
      <c r="D42" s="19" t="s">
        <v>14</v>
      </c>
      <c r="E42" s="20" t="s">
        <v>15</v>
      </c>
      <c r="F42" s="20" t="s">
        <v>15</v>
      </c>
      <c r="G42" s="20" t="s">
        <v>15</v>
      </c>
      <c r="H42" s="20" t="s">
        <v>15</v>
      </c>
      <c r="I42" s="27" t="s">
        <v>21</v>
      </c>
      <c r="J42" s="2"/>
      <c r="K42" s="2"/>
      <c r="L42" s="2"/>
      <c r="M42" s="2"/>
      <c r="N42" s="2"/>
      <c r="O42" s="2"/>
      <c r="P42" s="2"/>
      <c r="Q42" s="7">
        <f t="shared" si="3"/>
        <v>100</v>
      </c>
      <c r="R42" s="7"/>
      <c r="S42" s="6"/>
      <c r="T42" s="56" t="s">
        <v>37</v>
      </c>
      <c r="U42" s="39">
        <f>AVERAGE(U37:U41)</f>
        <v>55.57261905</v>
      </c>
      <c r="V42" s="40"/>
      <c r="W42" s="40"/>
    </row>
    <row r="43" ht="15.75" customHeight="1">
      <c r="A43" s="18"/>
      <c r="D43" s="19" t="s">
        <v>17</v>
      </c>
      <c r="E43" s="20" t="s">
        <v>15</v>
      </c>
      <c r="F43" s="20" t="s">
        <v>15</v>
      </c>
      <c r="G43" s="20" t="s">
        <v>15</v>
      </c>
      <c r="H43" s="20" t="s">
        <v>15</v>
      </c>
      <c r="I43" s="27" t="s">
        <v>21</v>
      </c>
      <c r="J43" s="2"/>
      <c r="K43" s="2"/>
      <c r="L43" s="2"/>
      <c r="M43" s="2"/>
      <c r="N43" s="2"/>
      <c r="O43" s="2"/>
      <c r="P43" s="2"/>
      <c r="Q43" s="7">
        <f t="shared" si="3"/>
        <v>100</v>
      </c>
      <c r="R43" s="7"/>
      <c r="S43" s="6"/>
      <c r="V43" s="40"/>
      <c r="W43" s="40"/>
    </row>
    <row r="44" ht="15.75" customHeight="1">
      <c r="A44" s="18"/>
      <c r="C44" s="3" t="s">
        <v>50</v>
      </c>
      <c r="D44" s="19" t="s">
        <v>14</v>
      </c>
      <c r="E44" s="41" t="s">
        <v>15</v>
      </c>
      <c r="F44" s="38" t="s">
        <v>15</v>
      </c>
      <c r="G44" s="22" t="s">
        <v>19</v>
      </c>
      <c r="H44" s="54"/>
      <c r="I44" s="54"/>
      <c r="J44" s="2"/>
      <c r="K44" s="2"/>
      <c r="L44" s="2"/>
      <c r="M44" s="2"/>
      <c r="N44" s="2"/>
      <c r="O44" s="2"/>
      <c r="P44" s="2"/>
      <c r="Q44" s="7">
        <f t="shared" si="3"/>
        <v>100</v>
      </c>
      <c r="R44" s="7"/>
      <c r="S44" s="6"/>
      <c r="T44" s="56"/>
      <c r="U44" s="39"/>
      <c r="V44" s="40"/>
      <c r="W44" s="40"/>
    </row>
    <row r="45" ht="15.75" customHeight="1">
      <c r="A45" s="18"/>
      <c r="D45" s="19" t="s">
        <v>17</v>
      </c>
      <c r="E45" s="69" t="s">
        <v>16</v>
      </c>
      <c r="F45" s="38" t="s">
        <v>15</v>
      </c>
      <c r="G45" s="22" t="s">
        <v>16</v>
      </c>
      <c r="H45" s="54"/>
      <c r="I45" s="54"/>
      <c r="J45" s="2"/>
      <c r="K45" s="2"/>
      <c r="L45" s="2"/>
      <c r="M45" s="2"/>
      <c r="N45" s="2"/>
      <c r="O45" s="2"/>
      <c r="P45" s="2"/>
      <c r="Q45" s="7">
        <f t="shared" si="3"/>
        <v>33.33333333</v>
      </c>
      <c r="R45" s="7"/>
      <c r="S45" s="6"/>
      <c r="T45" s="56"/>
      <c r="U45" s="39"/>
      <c r="V45" s="40"/>
      <c r="W45" s="40"/>
    </row>
    <row r="46" ht="15.75" customHeight="1">
      <c r="A46" s="18"/>
      <c r="C46" s="3" t="s">
        <v>51</v>
      </c>
      <c r="D46" s="19" t="s">
        <v>14</v>
      </c>
      <c r="E46" s="21" t="s">
        <v>16</v>
      </c>
      <c r="F46" s="21" t="s">
        <v>16</v>
      </c>
      <c r="G46" s="21" t="s">
        <v>16</v>
      </c>
      <c r="H46" s="21" t="s">
        <v>16</v>
      </c>
      <c r="I46" s="22" t="s">
        <v>16</v>
      </c>
      <c r="J46" s="2"/>
      <c r="K46" s="2"/>
      <c r="L46" s="2"/>
      <c r="M46" s="2"/>
      <c r="N46" s="2"/>
      <c r="O46" s="2"/>
      <c r="P46" s="2"/>
      <c r="Q46" s="7">
        <f t="shared" si="3"/>
        <v>0</v>
      </c>
      <c r="R46" s="7"/>
      <c r="S46" s="6"/>
      <c r="T46" s="56"/>
      <c r="U46" s="39"/>
      <c r="V46" s="40"/>
      <c r="W46" s="40"/>
    </row>
    <row r="47" ht="15.75" customHeight="1">
      <c r="A47" s="18"/>
      <c r="D47" s="19" t="s">
        <v>17</v>
      </c>
      <c r="E47" s="21" t="s">
        <v>16</v>
      </c>
      <c r="F47" s="21" t="s">
        <v>16</v>
      </c>
      <c r="G47" s="21" t="s">
        <v>16</v>
      </c>
      <c r="H47" s="21" t="s">
        <v>16</v>
      </c>
      <c r="I47" s="22" t="s">
        <v>16</v>
      </c>
      <c r="J47" s="2"/>
      <c r="K47" s="2"/>
      <c r="L47" s="2"/>
      <c r="M47" s="2"/>
      <c r="N47" s="2"/>
      <c r="O47" s="2"/>
      <c r="P47" s="2"/>
      <c r="Q47" s="7">
        <f t="shared" si="3"/>
        <v>0</v>
      </c>
      <c r="R47" s="7"/>
      <c r="S47" s="6"/>
      <c r="T47" s="56"/>
      <c r="U47" s="39"/>
      <c r="V47" s="40"/>
      <c r="W47" s="40"/>
    </row>
    <row r="48" ht="15.75" customHeight="1">
      <c r="A48" s="18"/>
      <c r="C48" s="3" t="s">
        <v>52</v>
      </c>
      <c r="D48" s="19" t="s">
        <v>14</v>
      </c>
      <c r="E48" s="21" t="s">
        <v>16</v>
      </c>
      <c r="F48" s="21" t="s">
        <v>16</v>
      </c>
      <c r="G48" s="21" t="s">
        <v>16</v>
      </c>
      <c r="H48" s="21" t="s">
        <v>16</v>
      </c>
      <c r="I48" s="22" t="s">
        <v>16</v>
      </c>
      <c r="J48" s="2"/>
      <c r="K48" s="2"/>
      <c r="L48" s="2"/>
      <c r="M48" s="2"/>
      <c r="N48" s="2"/>
      <c r="O48" s="2"/>
      <c r="P48" s="2"/>
      <c r="Q48" s="7">
        <f t="shared" si="3"/>
        <v>0</v>
      </c>
      <c r="R48" s="7"/>
      <c r="S48" s="6"/>
      <c r="V48" s="40"/>
      <c r="W48" s="40"/>
    </row>
    <row r="49" ht="15.75" customHeight="1">
      <c r="A49" s="18"/>
      <c r="B49" s="29"/>
      <c r="C49" s="29"/>
      <c r="D49" s="57" t="s">
        <v>17</v>
      </c>
      <c r="E49" s="31" t="s">
        <v>16</v>
      </c>
      <c r="F49" s="31" t="s">
        <v>16</v>
      </c>
      <c r="G49" s="31" t="s">
        <v>16</v>
      </c>
      <c r="H49" s="31" t="s">
        <v>16</v>
      </c>
      <c r="I49" s="22" t="s">
        <v>16</v>
      </c>
      <c r="J49" s="2"/>
      <c r="K49" s="2"/>
      <c r="L49" s="2"/>
      <c r="M49" s="2"/>
      <c r="N49" s="2"/>
      <c r="O49" s="2"/>
      <c r="P49" s="2"/>
      <c r="Q49" s="48">
        <f t="shared" si="3"/>
        <v>0</v>
      </c>
      <c r="R49" s="7"/>
      <c r="S49" s="6"/>
      <c r="V49" s="40"/>
      <c r="W49" s="40"/>
    </row>
    <row r="50" ht="15.75" customHeight="1">
      <c r="A50" s="18"/>
      <c r="B50" s="34" t="s">
        <v>53</v>
      </c>
      <c r="C50" s="3" t="s">
        <v>49</v>
      </c>
      <c r="D50" s="19" t="s">
        <v>14</v>
      </c>
      <c r="E50" s="21" t="s">
        <v>16</v>
      </c>
      <c r="F50" s="21" t="s">
        <v>16</v>
      </c>
      <c r="G50" s="21" t="s">
        <v>16</v>
      </c>
      <c r="H50" s="37" t="s">
        <v>16</v>
      </c>
      <c r="I50" s="37" t="s">
        <v>16</v>
      </c>
      <c r="J50" s="70" t="s">
        <v>16</v>
      </c>
      <c r="K50" s="71"/>
      <c r="L50" s="71"/>
      <c r="M50" s="71"/>
      <c r="N50" s="71"/>
      <c r="O50" s="71"/>
      <c r="P50" s="71"/>
      <c r="Q50" s="7">
        <f t="shared" si="3"/>
        <v>0</v>
      </c>
      <c r="R50" s="7"/>
      <c r="S50" s="6"/>
      <c r="T50" s="39"/>
      <c r="U50" s="39"/>
      <c r="V50" s="40"/>
      <c r="W50" s="40"/>
    </row>
    <row r="51" ht="15.75" customHeight="1">
      <c r="A51" s="18"/>
      <c r="D51" s="19" t="s">
        <v>17</v>
      </c>
      <c r="E51" s="20" t="s">
        <v>15</v>
      </c>
      <c r="F51" s="20" t="s">
        <v>15</v>
      </c>
      <c r="G51" s="21" t="s">
        <v>54</v>
      </c>
      <c r="H51" s="20" t="s">
        <v>55</v>
      </c>
      <c r="I51" s="20" t="s">
        <v>55</v>
      </c>
      <c r="J51" s="27" t="s">
        <v>16</v>
      </c>
      <c r="K51" s="2"/>
      <c r="L51" s="2"/>
      <c r="M51" s="2"/>
      <c r="N51" s="2"/>
      <c r="O51" s="2"/>
      <c r="P51" s="2"/>
      <c r="Q51" s="7">
        <f t="shared" si="3"/>
        <v>66.66666667</v>
      </c>
      <c r="R51" s="7"/>
      <c r="S51" s="6"/>
      <c r="T51" s="39"/>
      <c r="U51" s="39"/>
      <c r="V51" s="40"/>
      <c r="W51" s="40"/>
    </row>
    <row r="52" ht="15.75" customHeight="1">
      <c r="A52" s="18"/>
      <c r="C52" s="3" t="s">
        <v>56</v>
      </c>
      <c r="D52" s="19" t="s">
        <v>14</v>
      </c>
      <c r="E52" s="20" t="s">
        <v>15</v>
      </c>
      <c r="F52" s="20" t="s">
        <v>15</v>
      </c>
      <c r="G52" s="20" t="s">
        <v>15</v>
      </c>
      <c r="H52" s="20" t="s">
        <v>15</v>
      </c>
      <c r="I52" s="27" t="s">
        <v>21</v>
      </c>
      <c r="J52" s="2"/>
      <c r="K52" s="2"/>
      <c r="L52" s="2"/>
      <c r="M52" s="2"/>
      <c r="N52" s="2"/>
      <c r="O52" s="2"/>
      <c r="P52" s="2"/>
      <c r="Q52" s="7">
        <f t="shared" si="3"/>
        <v>100</v>
      </c>
      <c r="R52" s="7"/>
      <c r="S52" s="6"/>
      <c r="T52" s="56"/>
      <c r="U52" s="39"/>
      <c r="V52" s="40"/>
      <c r="W52" s="40"/>
    </row>
    <row r="53" ht="15.75" customHeight="1">
      <c r="A53" s="18"/>
      <c r="D53" s="19" t="s">
        <v>17</v>
      </c>
      <c r="E53" s="20" t="s">
        <v>15</v>
      </c>
      <c r="F53" s="20" t="s">
        <v>15</v>
      </c>
      <c r="G53" s="20" t="s">
        <v>15</v>
      </c>
      <c r="H53" s="20" t="s">
        <v>15</v>
      </c>
      <c r="I53" s="27" t="s">
        <v>16</v>
      </c>
      <c r="J53" s="2"/>
      <c r="K53" s="2"/>
      <c r="L53" s="2"/>
      <c r="M53" s="2"/>
      <c r="N53" s="2"/>
      <c r="O53" s="2"/>
      <c r="P53" s="2"/>
      <c r="Q53" s="7">
        <f t="shared" si="3"/>
        <v>80</v>
      </c>
      <c r="R53" s="7"/>
      <c r="S53" s="6"/>
      <c r="T53" s="56"/>
      <c r="U53" s="39"/>
      <c r="V53" s="40"/>
      <c r="W53" s="40"/>
    </row>
    <row r="54" ht="15.75" customHeight="1">
      <c r="A54" s="18"/>
      <c r="C54" s="3" t="s">
        <v>57</v>
      </c>
      <c r="D54" s="19" t="s">
        <v>14</v>
      </c>
      <c r="E54" s="20" t="s">
        <v>15</v>
      </c>
      <c r="F54" s="20" t="s">
        <v>15</v>
      </c>
      <c r="G54" s="20" t="s">
        <v>15</v>
      </c>
      <c r="H54" s="20" t="s">
        <v>15</v>
      </c>
      <c r="I54" s="21" t="s">
        <v>16</v>
      </c>
      <c r="J54" s="22" t="s">
        <v>16</v>
      </c>
      <c r="K54" s="2"/>
      <c r="L54" s="2"/>
      <c r="M54" s="2"/>
      <c r="N54" s="2"/>
      <c r="O54" s="2"/>
      <c r="P54" s="2"/>
      <c r="Q54" s="7">
        <f t="shared" ref="Q54:Q55" si="5"> IF (COUNTIF(E54:P54,"&lt;&gt;") &gt; 0, 100 - 100 * (COUNTIF(E54:P54,"F*") + 1) / COUNTIF(E54:P54,"&lt;&gt;"), "")</f>
        <v>50</v>
      </c>
      <c r="R54" s="7"/>
      <c r="S54" s="6"/>
      <c r="T54" s="56"/>
      <c r="U54" s="39"/>
      <c r="V54" s="40"/>
      <c r="W54" s="40"/>
    </row>
    <row r="55" ht="15.75" customHeight="1">
      <c r="A55" s="18"/>
      <c r="D55" s="19" t="s">
        <v>17</v>
      </c>
      <c r="E55" s="20" t="s">
        <v>15</v>
      </c>
      <c r="F55" s="20" t="s">
        <v>15</v>
      </c>
      <c r="G55" s="20" t="s">
        <v>15</v>
      </c>
      <c r="H55" s="20" t="s">
        <v>15</v>
      </c>
      <c r="I55" s="21" t="s">
        <v>16</v>
      </c>
      <c r="J55" s="22" t="s">
        <v>16</v>
      </c>
      <c r="K55" s="2"/>
      <c r="L55" s="2"/>
      <c r="M55" s="2"/>
      <c r="N55" s="2"/>
      <c r="O55" s="2"/>
      <c r="P55" s="2"/>
      <c r="Q55" s="7">
        <f t="shared" si="5"/>
        <v>50</v>
      </c>
      <c r="R55" s="7"/>
      <c r="S55" s="6"/>
      <c r="T55" s="56"/>
      <c r="U55" s="39"/>
      <c r="V55" s="40"/>
      <c r="W55" s="40"/>
    </row>
    <row r="56" ht="15.75" customHeight="1">
      <c r="A56" s="18"/>
      <c r="C56" s="3" t="s">
        <v>52</v>
      </c>
      <c r="D56" s="19" t="s">
        <v>14</v>
      </c>
      <c r="E56" s="20" t="s">
        <v>15</v>
      </c>
      <c r="F56" s="20" t="s">
        <v>15</v>
      </c>
      <c r="G56" s="22" t="s">
        <v>19</v>
      </c>
      <c r="H56" s="2"/>
      <c r="I56" s="2"/>
      <c r="J56" s="2"/>
      <c r="K56" s="2"/>
      <c r="L56" s="2"/>
      <c r="M56" s="2"/>
      <c r="N56" s="2"/>
      <c r="O56" s="2"/>
      <c r="P56" s="2"/>
      <c r="Q56" s="7">
        <f t="shared" ref="Q56:Q101" si="6"> IF (COUNTIF(E56:P56,"&lt;&gt;") &gt; 0, 100 - 100 * COUNTIF(E56:P56,"F*") / COUNTIF(E56:P56,"&lt;&gt;"), "")</f>
        <v>100</v>
      </c>
      <c r="R56" s="7"/>
      <c r="S56" s="6"/>
    </row>
    <row r="57" ht="15.75" customHeight="1">
      <c r="A57" s="18"/>
      <c r="B57" s="29"/>
      <c r="C57" s="29"/>
      <c r="D57" s="57" t="s">
        <v>17</v>
      </c>
      <c r="E57" s="20" t="s">
        <v>15</v>
      </c>
      <c r="F57" s="20" t="s">
        <v>15</v>
      </c>
      <c r="G57" s="58" t="s">
        <v>19</v>
      </c>
      <c r="H57" s="47"/>
      <c r="I57" s="47"/>
      <c r="J57" s="47"/>
      <c r="K57" s="47"/>
      <c r="L57" s="47"/>
      <c r="M57" s="47"/>
      <c r="N57" s="47"/>
      <c r="O57" s="47"/>
      <c r="P57" s="47"/>
      <c r="Q57" s="48">
        <f t="shared" si="6"/>
        <v>100</v>
      </c>
      <c r="R57" s="7"/>
      <c r="S57" s="6"/>
    </row>
    <row r="58" ht="15.75" customHeight="1">
      <c r="A58" s="18"/>
      <c r="B58" s="34" t="s">
        <v>58</v>
      </c>
      <c r="C58" s="3" t="s">
        <v>59</v>
      </c>
      <c r="D58" s="6" t="s">
        <v>14</v>
      </c>
      <c r="E58" s="72" t="s">
        <v>15</v>
      </c>
      <c r="F58" s="73" t="s">
        <v>15</v>
      </c>
      <c r="G58" s="21" t="s">
        <v>16</v>
      </c>
      <c r="H58" s="21" t="s">
        <v>16</v>
      </c>
      <c r="I58" s="21" t="s">
        <v>16</v>
      </c>
      <c r="J58" s="2"/>
      <c r="K58" s="2"/>
      <c r="L58" s="2"/>
      <c r="M58" s="2"/>
      <c r="N58" s="2"/>
      <c r="O58" s="2"/>
      <c r="P58" s="2"/>
      <c r="Q58" s="7">
        <f t="shared" si="6"/>
        <v>40</v>
      </c>
      <c r="R58" s="7"/>
      <c r="S58" s="6"/>
    </row>
    <row r="59" ht="15.75" customHeight="1">
      <c r="A59" s="18"/>
      <c r="D59" s="6" t="s">
        <v>17</v>
      </c>
      <c r="E59" s="24" t="s">
        <v>15</v>
      </c>
      <c r="F59" s="20" t="s">
        <v>15</v>
      </c>
      <c r="G59" s="21" t="s">
        <v>16</v>
      </c>
      <c r="H59" s="21" t="s">
        <v>16</v>
      </c>
      <c r="I59" s="22" t="s">
        <v>16</v>
      </c>
      <c r="J59" s="2"/>
      <c r="K59" s="2"/>
      <c r="L59" s="2"/>
      <c r="M59" s="2"/>
      <c r="N59" s="2"/>
      <c r="O59" s="2"/>
      <c r="P59" s="2"/>
      <c r="Q59" s="7">
        <f t="shared" si="6"/>
        <v>40</v>
      </c>
      <c r="R59" s="7"/>
      <c r="S59" s="6"/>
    </row>
    <row r="60" ht="15.75" customHeight="1">
      <c r="A60" s="18"/>
      <c r="C60" s="3" t="s">
        <v>56</v>
      </c>
      <c r="D60" s="19" t="s">
        <v>14</v>
      </c>
      <c r="E60" s="38" t="s">
        <v>15</v>
      </c>
      <c r="F60" s="38" t="s">
        <v>15</v>
      </c>
      <c r="G60" s="38" t="s">
        <v>15</v>
      </c>
      <c r="H60" s="38" t="s">
        <v>15</v>
      </c>
      <c r="I60" s="74" t="s">
        <v>60</v>
      </c>
      <c r="J60" s="2"/>
      <c r="K60" s="2"/>
      <c r="L60" s="2"/>
      <c r="M60" s="2"/>
      <c r="N60" s="2"/>
      <c r="O60" s="2"/>
      <c r="P60" s="2"/>
      <c r="Q60" s="7">
        <f t="shared" si="6"/>
        <v>100</v>
      </c>
      <c r="R60" s="7"/>
      <c r="S60" s="6"/>
    </row>
    <row r="61" ht="15.75" customHeight="1">
      <c r="A61" s="18"/>
      <c r="D61" s="19" t="s">
        <v>17</v>
      </c>
      <c r="E61" s="38" t="s">
        <v>15</v>
      </c>
      <c r="F61" s="38" t="s">
        <v>15</v>
      </c>
      <c r="G61" s="38" t="s">
        <v>15</v>
      </c>
      <c r="H61" s="38" t="s">
        <v>15</v>
      </c>
      <c r="I61" s="74" t="s">
        <v>60</v>
      </c>
      <c r="J61" s="2"/>
      <c r="K61" s="2"/>
      <c r="L61" s="2"/>
      <c r="M61" s="2"/>
      <c r="N61" s="2"/>
      <c r="O61" s="2"/>
      <c r="P61" s="2"/>
      <c r="Q61" s="7">
        <f t="shared" si="6"/>
        <v>100</v>
      </c>
      <c r="R61" s="7"/>
      <c r="S61" s="6"/>
    </row>
    <row r="62" ht="15.75" customHeight="1">
      <c r="A62" s="18"/>
      <c r="C62" s="3" t="s">
        <v>61</v>
      </c>
      <c r="D62" s="6" t="s">
        <v>14</v>
      </c>
      <c r="E62" s="24" t="s">
        <v>15</v>
      </c>
      <c r="F62" s="20" t="s">
        <v>15</v>
      </c>
      <c r="G62" s="27" t="s">
        <v>21</v>
      </c>
      <c r="H62" s="2"/>
      <c r="I62" s="2"/>
      <c r="J62" s="2"/>
      <c r="K62" s="2"/>
      <c r="L62" s="2"/>
      <c r="M62" s="2"/>
      <c r="N62" s="2"/>
      <c r="O62" s="2"/>
      <c r="P62" s="2"/>
      <c r="Q62" s="7">
        <f t="shared" si="6"/>
        <v>100</v>
      </c>
      <c r="R62" s="7"/>
      <c r="S62" s="6"/>
    </row>
    <row r="63" ht="15.75" customHeight="1">
      <c r="A63" s="18"/>
      <c r="D63" s="6" t="s">
        <v>17</v>
      </c>
      <c r="E63" s="24" t="s">
        <v>15</v>
      </c>
      <c r="F63" s="20" t="s">
        <v>15</v>
      </c>
      <c r="G63" s="27" t="s">
        <v>21</v>
      </c>
      <c r="H63" s="2"/>
      <c r="I63" s="2"/>
      <c r="J63" s="2"/>
      <c r="K63" s="2"/>
      <c r="L63" s="2"/>
      <c r="M63" s="2"/>
      <c r="N63" s="2"/>
      <c r="O63" s="2"/>
      <c r="P63" s="2"/>
      <c r="Q63" s="7">
        <f t="shared" si="6"/>
        <v>100</v>
      </c>
      <c r="R63" s="7"/>
      <c r="S63" s="6"/>
    </row>
    <row r="64" ht="15.75" customHeight="1">
      <c r="A64" s="18"/>
      <c r="C64" s="3" t="s">
        <v>52</v>
      </c>
      <c r="D64" s="6" t="s">
        <v>14</v>
      </c>
      <c r="E64" s="24" t="s">
        <v>15</v>
      </c>
      <c r="F64" s="21" t="s">
        <v>16</v>
      </c>
      <c r="G64" s="27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7">
        <f t="shared" si="6"/>
        <v>33.33333333</v>
      </c>
      <c r="R64" s="7"/>
      <c r="S64" s="6"/>
    </row>
    <row r="65" ht="15.75" customHeight="1">
      <c r="A65" s="18"/>
      <c r="B65" s="29"/>
      <c r="C65" s="29"/>
      <c r="D65" s="4" t="s">
        <v>17</v>
      </c>
      <c r="E65" s="65" t="s">
        <v>15</v>
      </c>
      <c r="F65" s="31" t="s">
        <v>16</v>
      </c>
      <c r="G65" s="46" t="s">
        <v>16</v>
      </c>
      <c r="H65" s="47"/>
      <c r="I65" s="47"/>
      <c r="J65" s="47"/>
      <c r="K65" s="47"/>
      <c r="L65" s="47"/>
      <c r="M65" s="47"/>
      <c r="N65" s="47"/>
      <c r="O65" s="47"/>
      <c r="P65" s="47"/>
      <c r="Q65" s="7">
        <f t="shared" si="6"/>
        <v>33.33333333</v>
      </c>
      <c r="R65" s="7"/>
      <c r="S65" s="6"/>
      <c r="V65" s="40"/>
      <c r="W65" s="40"/>
    </row>
    <row r="66" ht="15.75" customHeight="1">
      <c r="A66" s="18"/>
      <c r="B66" s="34" t="s">
        <v>62</v>
      </c>
      <c r="C66" s="3" t="s">
        <v>49</v>
      </c>
      <c r="D66" s="19" t="s">
        <v>14</v>
      </c>
      <c r="E66" s="69" t="s">
        <v>16</v>
      </c>
      <c r="F66" s="21" t="s">
        <v>16</v>
      </c>
      <c r="G66" s="21" t="s">
        <v>16</v>
      </c>
      <c r="H66" s="21" t="s">
        <v>16</v>
      </c>
      <c r="I66" s="27" t="s">
        <v>60</v>
      </c>
      <c r="J66" s="2"/>
      <c r="K66" s="2"/>
      <c r="L66" s="2"/>
      <c r="M66" s="2"/>
      <c r="N66" s="2"/>
      <c r="O66" s="2"/>
      <c r="P66" s="2"/>
      <c r="Q66" s="75">
        <f t="shared" si="6"/>
        <v>20</v>
      </c>
      <c r="R66" s="6"/>
      <c r="S66" s="6"/>
      <c r="V66" s="40"/>
      <c r="W66" s="40"/>
    </row>
    <row r="67" ht="15.75" customHeight="1">
      <c r="A67" s="18"/>
      <c r="D67" s="19" t="s">
        <v>17</v>
      </c>
      <c r="E67" s="69" t="s">
        <v>16</v>
      </c>
      <c r="F67" s="21" t="s">
        <v>16</v>
      </c>
      <c r="G67" s="21" t="s">
        <v>16</v>
      </c>
      <c r="H67" s="21" t="s">
        <v>16</v>
      </c>
      <c r="I67" s="22" t="s">
        <v>16</v>
      </c>
      <c r="J67" s="2"/>
      <c r="K67" s="2"/>
      <c r="L67" s="2"/>
      <c r="M67" s="2"/>
      <c r="N67" s="2"/>
      <c r="O67" s="2"/>
      <c r="P67" s="2"/>
      <c r="Q67" s="26">
        <f t="shared" si="6"/>
        <v>0</v>
      </c>
      <c r="R67" s="6"/>
      <c r="S67" s="6"/>
      <c r="T67" s="39"/>
      <c r="U67" s="39"/>
      <c r="V67" s="40"/>
      <c r="W67" s="40"/>
    </row>
    <row r="68" ht="15.75" customHeight="1">
      <c r="A68" s="18"/>
      <c r="C68" s="3" t="s">
        <v>63</v>
      </c>
      <c r="D68" s="6" t="s">
        <v>14</v>
      </c>
      <c r="E68" s="24" t="s">
        <v>15</v>
      </c>
      <c r="F68" s="38" t="s">
        <v>15</v>
      </c>
      <c r="G68" s="20" t="s">
        <v>15</v>
      </c>
      <c r="H68" s="20" t="s">
        <v>15</v>
      </c>
      <c r="I68" s="74" t="s">
        <v>60</v>
      </c>
      <c r="J68" s="2"/>
      <c r="K68" s="2"/>
      <c r="L68" s="2"/>
      <c r="M68" s="2"/>
      <c r="N68" s="2"/>
      <c r="O68" s="2"/>
      <c r="P68" s="2"/>
      <c r="Q68" s="26">
        <f t="shared" si="6"/>
        <v>100</v>
      </c>
      <c r="R68" s="6"/>
      <c r="S68" s="6"/>
      <c r="T68" s="39"/>
      <c r="U68" s="39"/>
      <c r="V68" s="40"/>
      <c r="W68" s="40"/>
    </row>
    <row r="69" ht="15.75" customHeight="1">
      <c r="A69" s="18"/>
      <c r="D69" s="6" t="s">
        <v>17</v>
      </c>
      <c r="E69" s="24" t="s">
        <v>15</v>
      </c>
      <c r="F69" s="38" t="s">
        <v>15</v>
      </c>
      <c r="G69" s="20" t="s">
        <v>15</v>
      </c>
      <c r="H69" s="20" t="s">
        <v>15</v>
      </c>
      <c r="I69" s="74" t="s">
        <v>60</v>
      </c>
      <c r="J69" s="2"/>
      <c r="K69" s="2"/>
      <c r="L69" s="2"/>
      <c r="M69" s="2"/>
      <c r="N69" s="2"/>
      <c r="O69" s="2"/>
      <c r="P69" s="2"/>
      <c r="Q69" s="26">
        <f t="shared" si="6"/>
        <v>100</v>
      </c>
      <c r="R69" s="6"/>
      <c r="S69" s="6"/>
      <c r="T69" s="39"/>
      <c r="U69" s="39"/>
      <c r="V69" s="40"/>
      <c r="W69" s="40"/>
    </row>
    <row r="70" ht="15.75" customHeight="1">
      <c r="A70" s="18"/>
      <c r="C70" s="3" t="s">
        <v>64</v>
      </c>
      <c r="D70" s="19" t="s">
        <v>14</v>
      </c>
      <c r="E70" s="69" t="s">
        <v>16</v>
      </c>
      <c r="F70" s="21" t="s">
        <v>16</v>
      </c>
      <c r="G70" s="21" t="s">
        <v>16</v>
      </c>
      <c r="H70" s="21" t="s">
        <v>65</v>
      </c>
      <c r="I70" s="2"/>
      <c r="J70" s="2"/>
      <c r="K70" s="2"/>
      <c r="L70" s="2"/>
      <c r="M70" s="2"/>
      <c r="N70" s="2"/>
      <c r="O70" s="2"/>
      <c r="P70" s="2"/>
      <c r="Q70" s="26">
        <f t="shared" si="6"/>
        <v>0</v>
      </c>
      <c r="R70" s="6"/>
      <c r="S70" s="6"/>
      <c r="T70" s="39"/>
      <c r="U70" s="39"/>
      <c r="V70" s="40"/>
      <c r="W70" s="40"/>
    </row>
    <row r="71" ht="15.75" customHeight="1">
      <c r="A71" s="18"/>
      <c r="D71" s="19" t="s">
        <v>17</v>
      </c>
      <c r="E71" s="69" t="s">
        <v>16</v>
      </c>
      <c r="F71" s="21" t="s">
        <v>16</v>
      </c>
      <c r="G71" s="21" t="s">
        <v>16</v>
      </c>
      <c r="H71" s="74" t="s">
        <v>60</v>
      </c>
      <c r="I71" s="2"/>
      <c r="J71" s="2"/>
      <c r="K71" s="2"/>
      <c r="L71" s="2"/>
      <c r="M71" s="2"/>
      <c r="N71" s="2"/>
      <c r="O71" s="2"/>
      <c r="P71" s="2"/>
      <c r="Q71" s="26">
        <f t="shared" si="6"/>
        <v>25</v>
      </c>
      <c r="R71" s="6"/>
      <c r="S71" s="6"/>
      <c r="T71" s="39"/>
      <c r="U71" s="39"/>
      <c r="V71" s="40"/>
      <c r="W71" s="40"/>
    </row>
    <row r="72" ht="15.75" customHeight="1">
      <c r="A72" s="18"/>
      <c r="C72" s="3" t="s">
        <v>52</v>
      </c>
      <c r="D72" s="6" t="s">
        <v>14</v>
      </c>
      <c r="E72" s="24" t="s">
        <v>15</v>
      </c>
      <c r="F72" s="27" t="s">
        <v>16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6">
        <f t="shared" si="6"/>
        <v>50</v>
      </c>
      <c r="R72" s="6"/>
      <c r="S72" s="6"/>
      <c r="T72" s="39"/>
      <c r="U72" s="39"/>
      <c r="V72" s="40"/>
      <c r="W72" s="40"/>
    </row>
    <row r="73" ht="15.75" customHeight="1">
      <c r="A73" s="18"/>
      <c r="B73" s="29"/>
      <c r="C73" s="29"/>
      <c r="D73" s="4" t="s">
        <v>17</v>
      </c>
      <c r="E73" s="65" t="s">
        <v>15</v>
      </c>
      <c r="F73" s="27" t="s">
        <v>16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33">
        <f t="shared" si="6"/>
        <v>50</v>
      </c>
      <c r="R73" s="6"/>
      <c r="S73" s="6"/>
      <c r="T73" s="6"/>
      <c r="U73" s="6"/>
      <c r="V73" s="17"/>
    </row>
    <row r="74" ht="15.75" customHeight="1">
      <c r="A74" s="18"/>
      <c r="B74" s="34" t="s">
        <v>66</v>
      </c>
      <c r="C74" s="3" t="s">
        <v>49</v>
      </c>
      <c r="D74" s="6" t="s">
        <v>14</v>
      </c>
      <c r="E74" s="24" t="s">
        <v>15</v>
      </c>
      <c r="F74" s="73" t="s">
        <v>15</v>
      </c>
      <c r="G74" s="21" t="s">
        <v>16</v>
      </c>
      <c r="H74" s="21" t="s">
        <v>16</v>
      </c>
      <c r="I74" s="21" t="s">
        <v>16</v>
      </c>
      <c r="J74" s="2"/>
      <c r="K74" s="2"/>
      <c r="L74" s="2"/>
      <c r="M74" s="2"/>
      <c r="N74" s="2"/>
      <c r="O74" s="2"/>
      <c r="P74" s="2"/>
      <c r="Q74" s="26">
        <f t="shared" si="6"/>
        <v>40</v>
      </c>
      <c r="R74" s="6"/>
      <c r="S74" s="6"/>
      <c r="T74" s="6"/>
      <c r="U74" s="6"/>
      <c r="V74" s="17"/>
    </row>
    <row r="75" ht="15.75" customHeight="1">
      <c r="A75" s="18"/>
      <c r="D75" s="6" t="s">
        <v>17</v>
      </c>
      <c r="E75" s="24" t="s">
        <v>15</v>
      </c>
      <c r="F75" s="20" t="s">
        <v>15</v>
      </c>
      <c r="G75" s="20" t="s">
        <v>15</v>
      </c>
      <c r="H75" s="21" t="s">
        <v>16</v>
      </c>
      <c r="I75" s="21" t="s">
        <v>16</v>
      </c>
      <c r="J75" s="2"/>
      <c r="K75" s="2"/>
      <c r="L75" s="2"/>
      <c r="M75" s="2"/>
      <c r="N75" s="2"/>
      <c r="O75" s="2"/>
      <c r="P75" s="2"/>
      <c r="Q75" s="26">
        <f t="shared" si="6"/>
        <v>60</v>
      </c>
      <c r="R75" s="6"/>
      <c r="S75" s="6"/>
      <c r="T75" s="6"/>
      <c r="U75" s="6"/>
      <c r="V75" s="17"/>
    </row>
    <row r="76" ht="18.0" customHeight="1">
      <c r="A76" s="18"/>
      <c r="C76" s="3" t="s">
        <v>67</v>
      </c>
      <c r="D76" s="6" t="s">
        <v>14</v>
      </c>
      <c r="E76" s="24" t="s">
        <v>15</v>
      </c>
      <c r="F76" s="20" t="s">
        <v>15</v>
      </c>
      <c r="G76" s="21" t="s">
        <v>16</v>
      </c>
      <c r="H76" s="21" t="s">
        <v>16</v>
      </c>
      <c r="I76" s="21" t="s">
        <v>16</v>
      </c>
      <c r="J76" s="21" t="s">
        <v>16</v>
      </c>
      <c r="K76" s="21" t="s">
        <v>68</v>
      </c>
      <c r="L76" s="76"/>
      <c r="M76" s="76"/>
      <c r="N76" s="76"/>
      <c r="O76" s="76"/>
      <c r="P76" s="76"/>
      <c r="Q76" s="26">
        <f t="shared" si="6"/>
        <v>28.57142857</v>
      </c>
      <c r="R76" s="6"/>
      <c r="S76" s="6"/>
      <c r="T76" s="6"/>
      <c r="U76" s="6"/>
      <c r="V76" s="17"/>
    </row>
    <row r="77" ht="18.0" customHeight="1">
      <c r="A77" s="18"/>
      <c r="D77" s="19" t="s">
        <v>17</v>
      </c>
      <c r="E77" s="24" t="s">
        <v>15</v>
      </c>
      <c r="F77" s="21" t="s">
        <v>16</v>
      </c>
      <c r="G77" s="21" t="s">
        <v>16</v>
      </c>
      <c r="H77" s="21" t="s">
        <v>16</v>
      </c>
      <c r="I77" s="21" t="s">
        <v>16</v>
      </c>
      <c r="J77" s="21" t="s">
        <v>16</v>
      </c>
      <c r="K77" s="21" t="s">
        <v>68</v>
      </c>
      <c r="L77" s="76"/>
      <c r="M77" s="76"/>
      <c r="N77" s="76"/>
      <c r="O77" s="76"/>
      <c r="P77" s="76"/>
      <c r="Q77" s="26">
        <f t="shared" si="6"/>
        <v>14.28571429</v>
      </c>
      <c r="R77" s="6"/>
      <c r="S77" s="6"/>
      <c r="T77" s="6"/>
      <c r="U77" s="6"/>
      <c r="V77" s="17"/>
    </row>
    <row r="78" ht="18.0" customHeight="1">
      <c r="A78" s="18"/>
      <c r="C78" s="3" t="s">
        <v>69</v>
      </c>
      <c r="D78" s="19" t="s">
        <v>14</v>
      </c>
      <c r="E78" s="69" t="s">
        <v>16</v>
      </c>
      <c r="F78" s="21" t="s">
        <v>16</v>
      </c>
      <c r="G78" s="21" t="s">
        <v>16</v>
      </c>
      <c r="H78" s="21" t="s">
        <v>65</v>
      </c>
      <c r="I78" s="2"/>
      <c r="J78" s="2"/>
      <c r="K78" s="76"/>
      <c r="L78" s="76"/>
      <c r="M78" s="76"/>
      <c r="N78" s="76"/>
      <c r="O78" s="76"/>
      <c r="P78" s="76"/>
      <c r="Q78" s="26">
        <f t="shared" si="6"/>
        <v>0</v>
      </c>
      <c r="R78" s="6"/>
      <c r="S78" s="6"/>
      <c r="T78" s="6"/>
      <c r="U78" s="6"/>
      <c r="V78" s="17"/>
    </row>
    <row r="79" ht="18.0" customHeight="1">
      <c r="A79" s="18"/>
      <c r="D79" s="6" t="s">
        <v>17</v>
      </c>
      <c r="E79" s="24" t="s">
        <v>15</v>
      </c>
      <c r="F79" s="21" t="s">
        <v>16</v>
      </c>
      <c r="G79" s="21" t="s">
        <v>16</v>
      </c>
      <c r="H79" s="21" t="s">
        <v>65</v>
      </c>
      <c r="I79" s="2"/>
      <c r="J79" s="2"/>
      <c r="K79" s="76"/>
      <c r="L79" s="76"/>
      <c r="M79" s="76"/>
      <c r="N79" s="76"/>
      <c r="O79" s="76"/>
      <c r="P79" s="76"/>
      <c r="Q79" s="26">
        <f t="shared" si="6"/>
        <v>25</v>
      </c>
      <c r="R79" s="6"/>
      <c r="S79" s="6"/>
      <c r="T79" s="6"/>
      <c r="U79" s="6"/>
      <c r="V79" s="17"/>
    </row>
    <row r="80" ht="18.0" customHeight="1">
      <c r="A80" s="18"/>
      <c r="C80" s="3" t="s">
        <v>52</v>
      </c>
      <c r="D80" s="6" t="s">
        <v>14</v>
      </c>
      <c r="E80" s="24" t="s">
        <v>15</v>
      </c>
      <c r="F80" s="20" t="s">
        <v>15</v>
      </c>
      <c r="G80" s="20" t="s">
        <v>15</v>
      </c>
      <c r="H80" s="20" t="s">
        <v>15</v>
      </c>
      <c r="I80" s="22" t="s">
        <v>16</v>
      </c>
      <c r="J80" s="2"/>
      <c r="K80" s="76"/>
      <c r="L80" s="76"/>
      <c r="M80" s="76"/>
      <c r="N80" s="76"/>
      <c r="O80" s="76"/>
      <c r="P80" s="76"/>
      <c r="Q80" s="26">
        <f t="shared" si="6"/>
        <v>80</v>
      </c>
      <c r="R80" s="6"/>
      <c r="S80" s="6"/>
      <c r="T80" s="6"/>
      <c r="U80" s="6"/>
      <c r="V80" s="17"/>
    </row>
    <row r="81" ht="15.75" customHeight="1">
      <c r="A81" s="62"/>
      <c r="C81" s="29"/>
      <c r="D81" s="6" t="s">
        <v>17</v>
      </c>
      <c r="E81" s="77" t="s">
        <v>15</v>
      </c>
      <c r="F81" s="78" t="s">
        <v>15</v>
      </c>
      <c r="G81" s="78" t="s">
        <v>15</v>
      </c>
      <c r="H81" s="78" t="s">
        <v>15</v>
      </c>
      <c r="I81" s="22" t="s">
        <v>16</v>
      </c>
      <c r="J81" s="2"/>
      <c r="K81" s="2"/>
      <c r="L81" s="2"/>
      <c r="M81" s="2"/>
      <c r="N81" s="2"/>
      <c r="O81" s="2"/>
      <c r="P81" s="2"/>
      <c r="Q81" s="67">
        <f t="shared" si="6"/>
        <v>80</v>
      </c>
      <c r="R81" s="6"/>
      <c r="S81" s="6"/>
      <c r="T81" s="6"/>
      <c r="U81" s="6"/>
      <c r="V81" s="17"/>
    </row>
    <row r="82" ht="15.75" customHeight="1">
      <c r="A82" s="79" t="s">
        <v>70</v>
      </c>
      <c r="B82" s="10" t="s">
        <v>71</v>
      </c>
      <c r="C82" s="11" t="s">
        <v>72</v>
      </c>
      <c r="D82" s="80" t="s">
        <v>14</v>
      </c>
      <c r="E82" s="24" t="s">
        <v>15</v>
      </c>
      <c r="F82" s="21" t="s">
        <v>16</v>
      </c>
      <c r="G82" s="21" t="s">
        <v>16</v>
      </c>
      <c r="H82" s="2"/>
      <c r="I82" s="15"/>
      <c r="J82" s="15"/>
      <c r="K82" s="15"/>
      <c r="L82" s="15"/>
      <c r="M82" s="15"/>
      <c r="N82" s="15"/>
      <c r="O82" s="15"/>
      <c r="P82" s="15"/>
      <c r="Q82" s="7">
        <f t="shared" si="6"/>
        <v>33.33333333</v>
      </c>
      <c r="R82" s="7"/>
      <c r="S82" s="6"/>
      <c r="T82" s="6"/>
      <c r="U82" s="6"/>
      <c r="V82" s="17"/>
    </row>
    <row r="83" ht="15.75" customHeight="1">
      <c r="A83" s="18"/>
      <c r="D83" s="6" t="s">
        <v>17</v>
      </c>
      <c r="E83" s="24" t="s">
        <v>15</v>
      </c>
      <c r="F83" s="20" t="s">
        <v>15</v>
      </c>
      <c r="G83" s="20" t="s">
        <v>15</v>
      </c>
      <c r="H83" s="2"/>
      <c r="I83" s="2"/>
      <c r="J83" s="2"/>
      <c r="K83" s="2"/>
      <c r="L83" s="2"/>
      <c r="M83" s="2"/>
      <c r="N83" s="2"/>
      <c r="O83" s="2"/>
      <c r="P83" s="2"/>
      <c r="Q83" s="7">
        <f t="shared" si="6"/>
        <v>100</v>
      </c>
      <c r="R83" s="7"/>
      <c r="S83" s="6"/>
      <c r="T83" s="6"/>
      <c r="U83" s="6"/>
      <c r="V83" s="17"/>
    </row>
    <row r="84" ht="15.75" customHeight="1">
      <c r="A84" s="18"/>
      <c r="C84" s="3" t="s">
        <v>73</v>
      </c>
      <c r="D84" s="19" t="s">
        <v>14</v>
      </c>
      <c r="E84" s="20" t="s">
        <v>15</v>
      </c>
      <c r="F84" s="20" t="s">
        <v>15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7">
        <f t="shared" si="6"/>
        <v>100</v>
      </c>
      <c r="R84" s="7"/>
      <c r="S84" s="6"/>
      <c r="T84" s="6"/>
      <c r="U84" s="6"/>
      <c r="V84" s="17"/>
    </row>
    <row r="85" ht="15.75" customHeight="1">
      <c r="A85" s="18"/>
      <c r="D85" s="19" t="s">
        <v>17</v>
      </c>
      <c r="E85" s="20" t="s">
        <v>15</v>
      </c>
      <c r="F85" s="20" t="s">
        <v>15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6">
        <f t="shared" si="6"/>
        <v>100</v>
      </c>
      <c r="R85" s="6"/>
      <c r="S85" s="6"/>
      <c r="T85" s="6"/>
      <c r="U85" s="6"/>
      <c r="V85" s="17"/>
    </row>
    <row r="86" ht="15.75" customHeight="1">
      <c r="A86" s="18"/>
      <c r="C86" s="3" t="s">
        <v>74</v>
      </c>
      <c r="D86" s="19" t="s">
        <v>14</v>
      </c>
      <c r="E86" s="20" t="s">
        <v>15</v>
      </c>
      <c r="F86" s="20" t="s">
        <v>15</v>
      </c>
      <c r="G86" s="20" t="s">
        <v>15</v>
      </c>
      <c r="H86" s="20" t="s">
        <v>15</v>
      </c>
      <c r="I86" s="27" t="s">
        <v>16</v>
      </c>
      <c r="J86" s="81" t="s">
        <v>75</v>
      </c>
      <c r="K86" s="2"/>
      <c r="L86" s="2"/>
      <c r="M86" s="2"/>
      <c r="N86" s="2"/>
      <c r="O86" s="2"/>
      <c r="P86" s="2"/>
      <c r="Q86" s="26">
        <f t="shared" si="6"/>
        <v>83.33333333</v>
      </c>
      <c r="R86" s="7"/>
      <c r="S86" s="6"/>
      <c r="T86" s="6"/>
      <c r="U86" s="6"/>
      <c r="V86" s="17"/>
    </row>
    <row r="87" ht="15.75" customHeight="1">
      <c r="A87" s="18"/>
      <c r="D87" s="19" t="s">
        <v>17</v>
      </c>
      <c r="E87" s="20" t="s">
        <v>15</v>
      </c>
      <c r="F87" s="20" t="s">
        <v>15</v>
      </c>
      <c r="G87" s="20" t="s">
        <v>15</v>
      </c>
      <c r="H87" s="82" t="s">
        <v>16</v>
      </c>
      <c r="I87" s="27" t="s">
        <v>16</v>
      </c>
      <c r="J87" s="81" t="s">
        <v>75</v>
      </c>
      <c r="K87" s="2"/>
      <c r="L87" s="2"/>
      <c r="M87" s="2"/>
      <c r="N87" s="2"/>
      <c r="O87" s="2"/>
      <c r="P87" s="2"/>
      <c r="Q87" s="26">
        <f t="shared" si="6"/>
        <v>66.66666667</v>
      </c>
      <c r="R87" s="7"/>
      <c r="S87" s="6"/>
      <c r="T87" s="6"/>
      <c r="U87" s="6"/>
      <c r="V87" s="17"/>
    </row>
    <row r="88" ht="15.75" customHeight="1">
      <c r="A88" s="18"/>
      <c r="C88" s="3" t="s">
        <v>76</v>
      </c>
      <c r="D88" s="19" t="s">
        <v>14</v>
      </c>
      <c r="E88" s="69" t="s">
        <v>16</v>
      </c>
      <c r="F88" s="21" t="s">
        <v>16</v>
      </c>
      <c r="G88" s="21" t="s">
        <v>16</v>
      </c>
      <c r="H88" s="21" t="s">
        <v>16</v>
      </c>
      <c r="I88" s="42" t="s">
        <v>16</v>
      </c>
      <c r="J88" s="22" t="s">
        <v>16</v>
      </c>
      <c r="K88" s="2"/>
      <c r="L88" s="2"/>
      <c r="M88" s="2"/>
      <c r="N88" s="2"/>
      <c r="O88" s="2"/>
      <c r="P88" s="2"/>
      <c r="Q88" s="26">
        <f t="shared" si="6"/>
        <v>0</v>
      </c>
      <c r="R88" s="7"/>
      <c r="S88" s="6"/>
      <c r="T88" s="6"/>
      <c r="U88" s="6"/>
      <c r="V88" s="17"/>
    </row>
    <row r="89" ht="15.75" customHeight="1">
      <c r="A89" s="18"/>
      <c r="B89" s="29"/>
      <c r="C89" s="29"/>
      <c r="D89" s="57" t="s">
        <v>17</v>
      </c>
      <c r="E89" s="65" t="s">
        <v>15</v>
      </c>
      <c r="F89" s="30" t="s">
        <v>15</v>
      </c>
      <c r="G89" s="31" t="s">
        <v>16</v>
      </c>
      <c r="H89" s="45" t="s">
        <v>16</v>
      </c>
      <c r="I89" s="30" t="s">
        <v>15</v>
      </c>
      <c r="J89" s="58" t="s">
        <v>19</v>
      </c>
      <c r="K89" s="47"/>
      <c r="L89" s="47"/>
      <c r="M89" s="47"/>
      <c r="N89" s="47"/>
      <c r="O89" s="47"/>
      <c r="P89" s="47"/>
      <c r="Q89" s="33">
        <f t="shared" si="6"/>
        <v>66.66666667</v>
      </c>
      <c r="R89" s="7"/>
      <c r="S89" s="6"/>
      <c r="T89" s="6"/>
      <c r="U89" s="6"/>
      <c r="V89" s="17"/>
    </row>
    <row r="90" ht="15.75" customHeight="1">
      <c r="A90" s="18"/>
      <c r="B90" s="34" t="s">
        <v>77</v>
      </c>
      <c r="C90" s="3" t="s">
        <v>72</v>
      </c>
      <c r="D90" s="19" t="s">
        <v>14</v>
      </c>
      <c r="E90" s="24" t="s">
        <v>15</v>
      </c>
      <c r="F90" s="73" t="s">
        <v>15</v>
      </c>
      <c r="G90" s="73" t="s">
        <v>15</v>
      </c>
      <c r="H90" s="2"/>
      <c r="I90" s="2"/>
      <c r="J90" s="2"/>
      <c r="K90" s="2"/>
      <c r="L90" s="2"/>
      <c r="M90" s="2"/>
      <c r="N90" s="2"/>
      <c r="O90" s="2"/>
      <c r="P90" s="2"/>
      <c r="Q90" s="7">
        <f t="shared" si="6"/>
        <v>100</v>
      </c>
      <c r="R90" s="7"/>
      <c r="S90" s="6"/>
      <c r="T90" s="6"/>
      <c r="U90" s="6"/>
      <c r="V90" s="17"/>
    </row>
    <row r="91" ht="15.75" customHeight="1">
      <c r="A91" s="18"/>
      <c r="D91" s="19" t="s">
        <v>17</v>
      </c>
      <c r="E91" s="69" t="s">
        <v>16</v>
      </c>
      <c r="F91" s="21" t="s">
        <v>16</v>
      </c>
      <c r="G91" s="21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7">
        <f t="shared" si="6"/>
        <v>0</v>
      </c>
      <c r="R91" s="7"/>
      <c r="S91" s="6"/>
      <c r="T91" s="6"/>
      <c r="U91" s="6"/>
      <c r="V91" s="17"/>
    </row>
    <row r="92" ht="15.75" customHeight="1">
      <c r="A92" s="18"/>
      <c r="C92" s="3" t="s">
        <v>73</v>
      </c>
      <c r="D92" s="19" t="s">
        <v>14</v>
      </c>
      <c r="E92" s="24" t="s">
        <v>15</v>
      </c>
      <c r="F92" s="21" t="s">
        <v>16</v>
      </c>
      <c r="G92" s="21" t="s">
        <v>16</v>
      </c>
      <c r="H92" s="2"/>
      <c r="I92" s="2"/>
      <c r="J92" s="2"/>
      <c r="K92" s="2"/>
      <c r="L92" s="2"/>
      <c r="M92" s="2"/>
      <c r="N92" s="2"/>
      <c r="O92" s="2"/>
      <c r="P92" s="2"/>
      <c r="Q92" s="7">
        <f t="shared" si="6"/>
        <v>33.33333333</v>
      </c>
      <c r="R92" s="7"/>
      <c r="S92" s="6"/>
      <c r="T92" s="6"/>
      <c r="U92" s="6"/>
      <c r="V92" s="17"/>
    </row>
    <row r="93" ht="15.75" customHeight="1">
      <c r="A93" s="18"/>
      <c r="D93" s="19" t="s">
        <v>17</v>
      </c>
      <c r="E93" s="24" t="s">
        <v>15</v>
      </c>
      <c r="F93" s="20" t="s">
        <v>15</v>
      </c>
      <c r="G93" s="38" t="s">
        <v>15</v>
      </c>
      <c r="H93" s="2"/>
      <c r="I93" s="2"/>
      <c r="J93" s="2"/>
      <c r="K93" s="2"/>
      <c r="L93" s="2"/>
      <c r="M93" s="2"/>
      <c r="N93" s="2"/>
      <c r="O93" s="2"/>
      <c r="P93" s="2"/>
      <c r="Q93" s="26">
        <f t="shared" si="6"/>
        <v>100</v>
      </c>
      <c r="R93" s="6"/>
      <c r="S93" s="6"/>
      <c r="T93" s="6"/>
      <c r="U93" s="6"/>
      <c r="V93" s="17"/>
    </row>
    <row r="94" ht="15.75" customHeight="1">
      <c r="A94" s="18"/>
      <c r="C94" s="3" t="s">
        <v>78</v>
      </c>
      <c r="D94" s="19" t="s">
        <v>14</v>
      </c>
      <c r="E94" s="24" t="s">
        <v>15</v>
      </c>
      <c r="F94" s="20" t="s">
        <v>15</v>
      </c>
      <c r="G94" s="38" t="s">
        <v>15</v>
      </c>
      <c r="H94" s="21" t="s">
        <v>16</v>
      </c>
      <c r="I94" s="21" t="s">
        <v>16</v>
      </c>
      <c r="J94" s="21" t="s">
        <v>16</v>
      </c>
      <c r="K94" s="21" t="s">
        <v>16</v>
      </c>
      <c r="L94" s="21" t="s">
        <v>16</v>
      </c>
      <c r="M94" s="21" t="s">
        <v>16</v>
      </c>
      <c r="N94" s="2"/>
      <c r="O94" s="2"/>
      <c r="P94" s="83"/>
      <c r="Q94" s="7">
        <f t="shared" si="6"/>
        <v>33.33333333</v>
      </c>
      <c r="R94" s="7"/>
      <c r="S94" s="6"/>
      <c r="T94" s="6"/>
      <c r="U94" s="6"/>
      <c r="V94" s="17"/>
    </row>
    <row r="95" ht="15.75" customHeight="1">
      <c r="A95" s="18"/>
      <c r="D95" s="19" t="s">
        <v>17</v>
      </c>
      <c r="E95" s="24" t="s">
        <v>15</v>
      </c>
      <c r="F95" s="20" t="s">
        <v>15</v>
      </c>
      <c r="G95" s="21" t="s">
        <v>16</v>
      </c>
      <c r="H95" s="21" t="s">
        <v>16</v>
      </c>
      <c r="I95" s="21" t="s">
        <v>16</v>
      </c>
      <c r="J95" s="21" t="s">
        <v>16</v>
      </c>
      <c r="K95" s="21" t="s">
        <v>16</v>
      </c>
      <c r="L95" s="2"/>
      <c r="M95" s="2"/>
      <c r="N95" s="2"/>
      <c r="O95" s="2"/>
      <c r="P95" s="2"/>
      <c r="Q95" s="7">
        <f t="shared" si="6"/>
        <v>28.57142857</v>
      </c>
      <c r="R95" s="7"/>
      <c r="S95" s="6"/>
      <c r="T95" s="6"/>
      <c r="U95" s="6"/>
      <c r="V95" s="17"/>
    </row>
    <row r="96" ht="15.75" customHeight="1">
      <c r="A96" s="18"/>
      <c r="C96" s="3" t="s">
        <v>79</v>
      </c>
      <c r="D96" s="19" t="s">
        <v>14</v>
      </c>
      <c r="E96" s="24" t="s">
        <v>15</v>
      </c>
      <c r="F96" s="20" t="s">
        <v>15</v>
      </c>
      <c r="G96" s="20" t="s">
        <v>15</v>
      </c>
      <c r="H96" s="84" t="s">
        <v>80</v>
      </c>
      <c r="I96" s="21" t="s">
        <v>16</v>
      </c>
      <c r="J96" s="21" t="s">
        <v>16</v>
      </c>
      <c r="K96" s="21" t="s">
        <v>16</v>
      </c>
      <c r="L96" s="21" t="s">
        <v>16</v>
      </c>
      <c r="M96" s="22" t="s">
        <v>16</v>
      </c>
      <c r="N96" s="70" t="s">
        <v>21</v>
      </c>
      <c r="O96" s="2"/>
      <c r="P96" s="2"/>
      <c r="Q96" s="7">
        <f t="shared" si="6"/>
        <v>50</v>
      </c>
      <c r="R96" s="7"/>
      <c r="S96" s="6"/>
      <c r="T96" s="6"/>
      <c r="U96" s="6"/>
      <c r="V96" s="17"/>
    </row>
    <row r="97" ht="15.75" customHeight="1">
      <c r="A97" s="18"/>
      <c r="B97" s="29"/>
      <c r="D97" s="19" t="s">
        <v>17</v>
      </c>
      <c r="E97" s="24" t="s">
        <v>15</v>
      </c>
      <c r="F97" s="20" t="s">
        <v>15</v>
      </c>
      <c r="G97" s="21" t="s">
        <v>16</v>
      </c>
      <c r="H97" s="21" t="s">
        <v>16</v>
      </c>
      <c r="I97" s="21" t="s">
        <v>16</v>
      </c>
      <c r="J97" s="31" t="s">
        <v>16</v>
      </c>
      <c r="K97" s="31" t="s">
        <v>16</v>
      </c>
      <c r="L97" s="31" t="s">
        <v>16</v>
      </c>
      <c r="M97" s="31" t="s">
        <v>16</v>
      </c>
      <c r="N97" s="31" t="s">
        <v>16</v>
      </c>
      <c r="O97" s="47"/>
      <c r="P97" s="85"/>
      <c r="Q97" s="4">
        <f t="shared" si="6"/>
        <v>20</v>
      </c>
      <c r="R97" s="7"/>
      <c r="S97" s="6"/>
      <c r="T97" s="6"/>
      <c r="U97" s="6"/>
      <c r="V97" s="17"/>
    </row>
    <row r="98" ht="15.75" customHeight="1">
      <c r="A98" s="18"/>
      <c r="B98" s="34" t="s">
        <v>81</v>
      </c>
      <c r="C98" s="35" t="s">
        <v>72</v>
      </c>
      <c r="D98" s="36" t="s">
        <v>14</v>
      </c>
      <c r="E98" s="73" t="s">
        <v>15</v>
      </c>
      <c r="F98" s="73" t="s">
        <v>15</v>
      </c>
      <c r="G98" s="73" t="s">
        <v>15</v>
      </c>
      <c r="H98" s="37" t="s">
        <v>16</v>
      </c>
      <c r="I98" s="70" t="s">
        <v>21</v>
      </c>
      <c r="Q98" s="7">
        <f t="shared" si="6"/>
        <v>80</v>
      </c>
      <c r="R98" s="7"/>
      <c r="S98" s="6"/>
      <c r="T98" s="6"/>
      <c r="U98" s="6"/>
      <c r="V98" s="17"/>
    </row>
    <row r="99" ht="15.75" customHeight="1">
      <c r="A99" s="18"/>
      <c r="D99" s="19" t="s">
        <v>17</v>
      </c>
      <c r="E99" s="24" t="s">
        <v>15</v>
      </c>
      <c r="F99" s="20" t="s">
        <v>15</v>
      </c>
      <c r="G99" s="20" t="s">
        <v>15</v>
      </c>
      <c r="H99" s="21" t="s">
        <v>16</v>
      </c>
      <c r="I99" s="27" t="s">
        <v>21</v>
      </c>
      <c r="J99" s="2"/>
      <c r="K99" s="2"/>
      <c r="L99" s="2"/>
      <c r="M99" s="2"/>
      <c r="N99" s="2"/>
      <c r="O99" s="2"/>
      <c r="P99" s="2"/>
      <c r="Q99" s="7">
        <f t="shared" si="6"/>
        <v>80</v>
      </c>
      <c r="R99" s="7"/>
      <c r="S99" s="6"/>
      <c r="T99" s="6"/>
      <c r="U99" s="6"/>
      <c r="V99" s="17"/>
    </row>
    <row r="100" ht="15.75" customHeight="1">
      <c r="A100" s="18"/>
      <c r="C100" s="3" t="s">
        <v>73</v>
      </c>
      <c r="D100" s="6" t="s">
        <v>14</v>
      </c>
      <c r="E100" s="24" t="s">
        <v>15</v>
      </c>
      <c r="F100" s="20" t="s">
        <v>15</v>
      </c>
      <c r="G100" s="20" t="s">
        <v>15</v>
      </c>
      <c r="H100" s="20" t="s">
        <v>15</v>
      </c>
      <c r="I100" s="2"/>
      <c r="J100" s="2"/>
      <c r="K100" s="2"/>
      <c r="L100" s="2"/>
      <c r="M100" s="2"/>
      <c r="N100" s="2"/>
      <c r="O100" s="2"/>
      <c r="P100" s="2"/>
      <c r="Q100" s="7">
        <f t="shared" si="6"/>
        <v>100</v>
      </c>
      <c r="R100" s="7"/>
      <c r="S100" s="6"/>
      <c r="T100" s="6"/>
      <c r="U100" s="6"/>
      <c r="V100" s="17"/>
    </row>
    <row r="101" ht="15.75" customHeight="1">
      <c r="A101" s="18"/>
      <c r="D101" s="19" t="s">
        <v>17</v>
      </c>
      <c r="E101" s="21" t="s">
        <v>16</v>
      </c>
      <c r="F101" s="21" t="s">
        <v>16</v>
      </c>
      <c r="G101" s="21" t="s">
        <v>16</v>
      </c>
      <c r="H101" s="21" t="s">
        <v>16</v>
      </c>
      <c r="I101" s="2"/>
      <c r="J101" s="2"/>
      <c r="K101" s="2"/>
      <c r="L101" s="2"/>
      <c r="M101" s="2"/>
      <c r="N101" s="2"/>
      <c r="O101" s="2"/>
      <c r="P101" s="2"/>
      <c r="Q101" s="26">
        <f t="shared" si="6"/>
        <v>0</v>
      </c>
      <c r="R101" s="7"/>
      <c r="S101" s="6"/>
      <c r="T101" s="6"/>
      <c r="U101" s="6"/>
      <c r="V101" s="17"/>
    </row>
    <row r="102" ht="15.75" customHeight="1">
      <c r="A102" s="18"/>
      <c r="C102" s="3" t="s">
        <v>78</v>
      </c>
      <c r="D102" s="19" t="s">
        <v>14</v>
      </c>
      <c r="E102" s="24" t="s">
        <v>15</v>
      </c>
      <c r="F102" s="20" t="s">
        <v>15</v>
      </c>
      <c r="G102" s="20" t="s">
        <v>15</v>
      </c>
      <c r="H102" s="21" t="s">
        <v>16</v>
      </c>
      <c r="I102" s="27" t="s">
        <v>21</v>
      </c>
      <c r="J102" s="20" t="s">
        <v>15</v>
      </c>
      <c r="K102" s="21" t="s">
        <v>16</v>
      </c>
      <c r="L102" s="21" t="s">
        <v>16</v>
      </c>
      <c r="M102" s="20" t="s">
        <v>15</v>
      </c>
      <c r="N102" s="27" t="s">
        <v>21</v>
      </c>
      <c r="Q102" s="26">
        <f> IF (COUNTIF(E102:N102,"&lt;&gt;") &gt; 0, 100 - 100 * COUNTIF(E102:N102,"F*") / COUNTIF(E102:N102,"&lt;&gt;"), "")</f>
        <v>70</v>
      </c>
      <c r="R102" s="6"/>
      <c r="S102" s="6"/>
      <c r="T102" s="6"/>
      <c r="U102" s="6"/>
      <c r="V102" s="17"/>
    </row>
    <row r="103" ht="15.75" customHeight="1">
      <c r="A103" s="18"/>
      <c r="D103" s="19" t="s">
        <v>17</v>
      </c>
      <c r="E103" s="24" t="s">
        <v>15</v>
      </c>
      <c r="F103" s="20" t="s">
        <v>15</v>
      </c>
      <c r="G103" s="20" t="s">
        <v>15</v>
      </c>
      <c r="H103" s="21" t="s">
        <v>16</v>
      </c>
      <c r="I103" s="27" t="s">
        <v>21</v>
      </c>
      <c r="J103" s="20" t="s">
        <v>15</v>
      </c>
      <c r="K103" s="20" t="s">
        <v>15</v>
      </c>
      <c r="L103" s="20" t="s">
        <v>15</v>
      </c>
      <c r="M103" s="20" t="s">
        <v>15</v>
      </c>
      <c r="N103" s="20" t="s">
        <v>15</v>
      </c>
      <c r="O103" s="20" t="s">
        <v>15</v>
      </c>
      <c r="P103" s="86" t="s">
        <v>21</v>
      </c>
      <c r="Q103" s="87">
        <f t="shared" ref="Q103:Q173" si="7"> IF (COUNTIF(E103:P103,"&lt;&gt;") &gt; 0, 100 - 100 * COUNTIF(E103:P103,"F*") / COUNTIF(E103:P103,"&lt;&gt;"), "")</f>
        <v>91.66666667</v>
      </c>
      <c r="R103" s="6"/>
      <c r="S103" s="6"/>
      <c r="T103" s="6"/>
      <c r="U103" s="6"/>
      <c r="V103" s="17"/>
    </row>
    <row r="104" ht="15.75" customHeight="1">
      <c r="A104" s="18"/>
      <c r="C104" s="3" t="s">
        <v>79</v>
      </c>
      <c r="D104" s="19" t="s">
        <v>14</v>
      </c>
      <c r="E104" s="21" t="s">
        <v>16</v>
      </c>
      <c r="F104" s="61" t="s">
        <v>16</v>
      </c>
      <c r="G104" s="20" t="s">
        <v>15</v>
      </c>
      <c r="H104" s="20" t="s">
        <v>15</v>
      </c>
      <c r="I104" s="61" t="s">
        <v>15</v>
      </c>
      <c r="J104" s="21" t="s">
        <v>16</v>
      </c>
      <c r="K104" s="21" t="s">
        <v>16</v>
      </c>
      <c r="L104" s="61" t="s">
        <v>16</v>
      </c>
      <c r="M104" s="2"/>
      <c r="N104" s="2"/>
      <c r="O104" s="2"/>
      <c r="P104" s="2"/>
      <c r="Q104" s="26">
        <f t="shared" si="7"/>
        <v>37.5</v>
      </c>
      <c r="R104" s="6"/>
      <c r="S104" s="6"/>
      <c r="T104" s="6"/>
      <c r="U104" s="6"/>
      <c r="V104" s="17"/>
    </row>
    <row r="105" ht="15.75" customHeight="1">
      <c r="A105" s="18"/>
      <c r="B105" s="29"/>
      <c r="D105" s="4" t="s">
        <v>17</v>
      </c>
      <c r="E105" s="30" t="s">
        <v>15</v>
      </c>
      <c r="F105" s="61" t="s">
        <v>15</v>
      </c>
      <c r="G105" s="20" t="s">
        <v>15</v>
      </c>
      <c r="H105" s="21" t="s">
        <v>16</v>
      </c>
      <c r="I105" s="61" t="s">
        <v>16</v>
      </c>
      <c r="J105" s="21" t="s">
        <v>16</v>
      </c>
      <c r="K105" s="21" t="s">
        <v>16</v>
      </c>
      <c r="L105" s="61" t="s">
        <v>16</v>
      </c>
      <c r="M105" s="2"/>
      <c r="N105" s="2"/>
      <c r="O105" s="2"/>
      <c r="P105" s="2"/>
      <c r="Q105" s="26">
        <f t="shared" si="7"/>
        <v>37.5</v>
      </c>
      <c r="R105" s="6"/>
      <c r="S105" s="6"/>
      <c r="T105" s="6"/>
      <c r="U105" s="6"/>
      <c r="V105" s="17"/>
    </row>
    <row r="106" ht="15.75" customHeight="1">
      <c r="A106" s="18"/>
      <c r="B106" s="88" t="s">
        <v>82</v>
      </c>
      <c r="C106" s="35" t="s">
        <v>72</v>
      </c>
      <c r="D106" s="6" t="s">
        <v>14</v>
      </c>
      <c r="E106" s="69" t="s">
        <v>16</v>
      </c>
      <c r="F106" s="37" t="s">
        <v>16</v>
      </c>
      <c r="G106" s="37" t="s">
        <v>16</v>
      </c>
      <c r="H106" s="70" t="s">
        <v>21</v>
      </c>
      <c r="I106" s="89"/>
      <c r="J106" s="89"/>
      <c r="K106" s="71"/>
      <c r="L106" s="71"/>
      <c r="M106" s="71"/>
      <c r="N106" s="71"/>
      <c r="O106" s="71"/>
      <c r="P106" s="71"/>
      <c r="Q106" s="7">
        <f t="shared" si="7"/>
        <v>25</v>
      </c>
      <c r="R106" s="7"/>
      <c r="S106" s="6"/>
      <c r="T106" s="6"/>
      <c r="U106" s="6"/>
      <c r="V106" s="17"/>
    </row>
    <row r="107" ht="15.75" customHeight="1">
      <c r="A107" s="18"/>
      <c r="D107" s="6" t="s">
        <v>17</v>
      </c>
      <c r="E107" s="24" t="s">
        <v>15</v>
      </c>
      <c r="F107" s="20" t="s">
        <v>15</v>
      </c>
      <c r="G107" s="20" t="s">
        <v>15</v>
      </c>
      <c r="H107" s="27" t="s">
        <v>21</v>
      </c>
      <c r="I107" s="2"/>
      <c r="J107" s="2"/>
      <c r="K107" s="2"/>
      <c r="L107" s="2"/>
      <c r="M107" s="2"/>
      <c r="N107" s="2"/>
      <c r="O107" s="2"/>
      <c r="P107" s="2"/>
      <c r="Q107" s="7">
        <f t="shared" si="7"/>
        <v>100</v>
      </c>
      <c r="R107" s="7"/>
      <c r="S107" s="6"/>
      <c r="T107" s="6"/>
      <c r="U107" s="6"/>
      <c r="V107" s="17"/>
    </row>
    <row r="108" ht="15.75" customHeight="1">
      <c r="A108" s="18"/>
      <c r="C108" s="3" t="s">
        <v>73</v>
      </c>
      <c r="D108" s="6" t="s">
        <v>14</v>
      </c>
      <c r="E108" s="69" t="s">
        <v>16</v>
      </c>
      <c r="F108" s="21" t="s">
        <v>16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7">
        <f t="shared" si="7"/>
        <v>0</v>
      </c>
      <c r="R108" s="7"/>
      <c r="S108" s="6"/>
      <c r="T108" s="6"/>
      <c r="U108" s="6"/>
      <c r="V108" s="17"/>
    </row>
    <row r="109" ht="15.75" customHeight="1">
      <c r="A109" s="18"/>
      <c r="D109" s="19" t="s">
        <v>17</v>
      </c>
      <c r="E109" s="69" t="s">
        <v>16</v>
      </c>
      <c r="F109" s="21" t="s">
        <v>16</v>
      </c>
      <c r="G109" s="2"/>
      <c r="H109" s="2"/>
      <c r="I109" s="2"/>
      <c r="J109" s="2"/>
      <c r="K109" s="2"/>
      <c r="N109" s="2"/>
      <c r="O109" s="2"/>
      <c r="P109" s="2"/>
      <c r="Q109" s="26">
        <f t="shared" si="7"/>
        <v>0</v>
      </c>
      <c r="R109" s="6"/>
      <c r="S109" s="6"/>
      <c r="T109" s="6"/>
      <c r="U109" s="6"/>
      <c r="V109" s="17"/>
    </row>
    <row r="110" ht="15.75" customHeight="1">
      <c r="A110" s="18"/>
      <c r="C110" s="3" t="s">
        <v>78</v>
      </c>
      <c r="D110" s="6" t="s">
        <v>14</v>
      </c>
      <c r="E110" s="24" t="s">
        <v>15</v>
      </c>
      <c r="F110" s="27" t="s">
        <v>21</v>
      </c>
      <c r="G110" s="20" t="s">
        <v>15</v>
      </c>
      <c r="H110" s="21" t="s">
        <v>16</v>
      </c>
      <c r="I110" s="21" t="s">
        <v>16</v>
      </c>
      <c r="J110" s="21" t="s">
        <v>16</v>
      </c>
      <c r="K110" s="21" t="s">
        <v>16</v>
      </c>
      <c r="L110" s="21" t="s">
        <v>16</v>
      </c>
      <c r="N110" s="2"/>
      <c r="O110" s="2"/>
      <c r="P110" s="2"/>
      <c r="Q110" s="26">
        <f t="shared" si="7"/>
        <v>37.5</v>
      </c>
      <c r="R110" s="7"/>
      <c r="S110" s="6"/>
      <c r="T110" s="6"/>
      <c r="U110" s="6"/>
      <c r="V110" s="17"/>
    </row>
    <row r="111" ht="15.75" customHeight="1">
      <c r="A111" s="18"/>
      <c r="D111" s="19" t="s">
        <v>17</v>
      </c>
      <c r="E111" s="24" t="s">
        <v>15</v>
      </c>
      <c r="F111" s="27" t="s">
        <v>21</v>
      </c>
      <c r="G111" s="20" t="s">
        <v>15</v>
      </c>
      <c r="H111" s="20" t="s">
        <v>15</v>
      </c>
      <c r="I111" s="20" t="s">
        <v>15</v>
      </c>
      <c r="J111" s="20" t="s">
        <v>15</v>
      </c>
      <c r="K111" s="84" t="s">
        <v>80</v>
      </c>
      <c r="L111" s="27" t="s">
        <v>21</v>
      </c>
      <c r="M111" s="2"/>
      <c r="N111" s="2"/>
      <c r="O111" s="2"/>
      <c r="P111" s="2"/>
      <c r="Q111" s="26">
        <f t="shared" si="7"/>
        <v>100</v>
      </c>
      <c r="R111" s="7"/>
      <c r="S111" s="6"/>
      <c r="T111" s="6"/>
      <c r="U111" s="6"/>
      <c r="V111" s="17"/>
    </row>
    <row r="112" ht="15.75" customHeight="1">
      <c r="A112" s="18"/>
      <c r="C112" s="3" t="s">
        <v>79</v>
      </c>
      <c r="D112" s="19" t="s">
        <v>14</v>
      </c>
      <c r="E112" s="24" t="s">
        <v>15</v>
      </c>
      <c r="F112" s="20" t="s">
        <v>15</v>
      </c>
      <c r="G112" s="21" t="s">
        <v>16</v>
      </c>
      <c r="H112" s="21" t="s">
        <v>16</v>
      </c>
      <c r="I112" s="21" t="s">
        <v>16</v>
      </c>
      <c r="J112" s="21" t="s">
        <v>16</v>
      </c>
      <c r="K112" s="21" t="s">
        <v>16</v>
      </c>
      <c r="Q112" s="26">
        <f t="shared" si="7"/>
        <v>28.57142857</v>
      </c>
      <c r="R112" s="7"/>
      <c r="S112" s="6"/>
      <c r="T112" s="6"/>
      <c r="U112" s="6"/>
      <c r="V112" s="17"/>
    </row>
    <row r="113" ht="15.75" customHeight="1">
      <c r="A113" s="18"/>
      <c r="B113" s="29"/>
      <c r="D113" s="19" t="s">
        <v>17</v>
      </c>
      <c r="E113" s="20" t="s">
        <v>15</v>
      </c>
      <c r="F113" s="20" t="s">
        <v>15</v>
      </c>
      <c r="G113" s="21" t="s">
        <v>16</v>
      </c>
      <c r="H113" s="27" t="s">
        <v>80</v>
      </c>
      <c r="I113" s="21" t="s">
        <v>16</v>
      </c>
      <c r="J113" s="21" t="s">
        <v>16</v>
      </c>
      <c r="K113" s="21" t="s">
        <v>16</v>
      </c>
      <c r="Q113" s="33">
        <f t="shared" si="7"/>
        <v>42.85714286</v>
      </c>
      <c r="R113" s="7"/>
      <c r="S113" s="6"/>
      <c r="T113" s="6"/>
      <c r="U113" s="6"/>
      <c r="V113" s="17"/>
    </row>
    <row r="114" ht="15.75" customHeight="1">
      <c r="A114" s="18"/>
      <c r="B114" s="90" t="s">
        <v>83</v>
      </c>
      <c r="C114" s="35" t="s">
        <v>72</v>
      </c>
      <c r="D114" s="36" t="s">
        <v>14</v>
      </c>
      <c r="E114" s="91" t="s">
        <v>16</v>
      </c>
      <c r="F114" s="37" t="s">
        <v>16</v>
      </c>
      <c r="G114" s="37" t="s">
        <v>16</v>
      </c>
      <c r="H114" s="70" t="s">
        <v>21</v>
      </c>
      <c r="I114" s="71"/>
      <c r="J114" s="71"/>
      <c r="K114" s="71"/>
      <c r="L114" s="71"/>
      <c r="M114" s="71"/>
      <c r="N114" s="71"/>
      <c r="O114" s="71"/>
      <c r="P114" s="71"/>
      <c r="Q114" s="7">
        <f t="shared" si="7"/>
        <v>25</v>
      </c>
      <c r="R114" s="7"/>
      <c r="S114" s="6"/>
      <c r="T114" s="6"/>
      <c r="U114" s="6"/>
      <c r="V114" s="17"/>
    </row>
    <row r="115" ht="15.75" customHeight="1">
      <c r="A115" s="18"/>
      <c r="D115" s="19" t="s">
        <v>17</v>
      </c>
      <c r="E115" s="24" t="s">
        <v>15</v>
      </c>
      <c r="F115" s="20" t="s">
        <v>15</v>
      </c>
      <c r="G115" s="21" t="s">
        <v>16</v>
      </c>
      <c r="H115" s="27" t="s">
        <v>21</v>
      </c>
      <c r="I115" s="2"/>
      <c r="J115" s="2"/>
      <c r="K115" s="2"/>
      <c r="L115" s="2"/>
      <c r="M115" s="2"/>
      <c r="N115" s="2"/>
      <c r="O115" s="2"/>
      <c r="P115" s="2"/>
      <c r="Q115" s="7">
        <f t="shared" si="7"/>
        <v>75</v>
      </c>
      <c r="R115" s="7"/>
      <c r="S115" s="6"/>
      <c r="T115" s="6"/>
      <c r="U115" s="6"/>
      <c r="V115" s="17"/>
    </row>
    <row r="116" ht="15.75" customHeight="1">
      <c r="A116" s="18"/>
      <c r="C116" s="3" t="s">
        <v>73</v>
      </c>
      <c r="D116" s="19" t="s">
        <v>14</v>
      </c>
      <c r="E116" s="24" t="s">
        <v>15</v>
      </c>
      <c r="F116" s="21" t="s">
        <v>16</v>
      </c>
      <c r="G116" s="21" t="s">
        <v>16</v>
      </c>
      <c r="H116" s="2"/>
      <c r="I116" s="2"/>
      <c r="J116" s="2"/>
      <c r="K116" s="2"/>
      <c r="L116" s="2"/>
      <c r="M116" s="2"/>
      <c r="N116" s="2"/>
      <c r="O116" s="2"/>
      <c r="P116" s="2"/>
      <c r="Q116" s="7">
        <f t="shared" si="7"/>
        <v>33.33333333</v>
      </c>
      <c r="R116" s="7"/>
      <c r="S116" s="6"/>
      <c r="T116" s="6"/>
      <c r="U116" s="6"/>
      <c r="V116" s="17"/>
    </row>
    <row r="117" ht="15.75" customHeight="1">
      <c r="A117" s="18"/>
      <c r="D117" s="19" t="s">
        <v>17</v>
      </c>
      <c r="E117" s="20" t="s">
        <v>15</v>
      </c>
      <c r="F117" s="20" t="s">
        <v>15</v>
      </c>
      <c r="G117" s="20" t="s">
        <v>15</v>
      </c>
      <c r="H117" s="2"/>
      <c r="I117" s="2"/>
      <c r="J117" s="2"/>
      <c r="K117" s="2"/>
      <c r="L117" s="2"/>
      <c r="M117" s="2"/>
      <c r="N117" s="2"/>
      <c r="O117" s="2"/>
      <c r="P117" s="2"/>
      <c r="Q117" s="7">
        <f t="shared" si="7"/>
        <v>100</v>
      </c>
      <c r="R117" s="7"/>
      <c r="S117" s="6"/>
      <c r="T117" s="6"/>
      <c r="U117" s="6"/>
      <c r="V117" s="17"/>
    </row>
    <row r="118" ht="15.75" customHeight="1">
      <c r="A118" s="18"/>
      <c r="C118" s="3" t="s">
        <v>78</v>
      </c>
      <c r="D118" s="19" t="s">
        <v>14</v>
      </c>
      <c r="E118" s="20" t="s">
        <v>15</v>
      </c>
      <c r="F118" s="20" t="s">
        <v>15</v>
      </c>
      <c r="G118" s="21" t="s">
        <v>16</v>
      </c>
      <c r="H118" s="21" t="s">
        <v>16</v>
      </c>
      <c r="I118" s="21" t="s">
        <v>16</v>
      </c>
      <c r="J118" s="21" t="s">
        <v>16</v>
      </c>
      <c r="K118" s="84" t="s">
        <v>80</v>
      </c>
      <c r="L118" s="27" t="s">
        <v>21</v>
      </c>
      <c r="M118" s="2"/>
      <c r="N118" s="2"/>
      <c r="O118" s="2"/>
      <c r="P118" s="2"/>
      <c r="Q118" s="26">
        <f t="shared" si="7"/>
        <v>50</v>
      </c>
      <c r="R118" s="6"/>
      <c r="S118" s="6"/>
      <c r="T118" s="6"/>
      <c r="U118" s="6"/>
      <c r="V118" s="17"/>
    </row>
    <row r="119" ht="15.75" customHeight="1">
      <c r="A119" s="18"/>
      <c r="D119" s="19" t="s">
        <v>17</v>
      </c>
      <c r="E119" s="20" t="s">
        <v>15</v>
      </c>
      <c r="F119" s="20" t="s">
        <v>15</v>
      </c>
      <c r="G119" s="20" t="s">
        <v>15</v>
      </c>
      <c r="H119" s="20" t="s">
        <v>15</v>
      </c>
      <c r="I119" s="21" t="s">
        <v>16</v>
      </c>
      <c r="J119" s="21" t="s">
        <v>16</v>
      </c>
      <c r="K119" s="84" t="s">
        <v>80</v>
      </c>
      <c r="L119" s="27" t="s">
        <v>21</v>
      </c>
      <c r="M119" s="2"/>
      <c r="N119" s="2"/>
      <c r="O119" s="2"/>
      <c r="P119" s="2"/>
      <c r="Q119" s="7">
        <f t="shared" si="7"/>
        <v>75</v>
      </c>
      <c r="R119" s="7"/>
      <c r="S119" s="6"/>
      <c r="T119" s="6"/>
      <c r="U119" s="6"/>
      <c r="V119" s="17"/>
    </row>
    <row r="120" ht="15.75" customHeight="1">
      <c r="A120" s="18"/>
      <c r="C120" s="3" t="s">
        <v>79</v>
      </c>
      <c r="D120" s="19" t="s">
        <v>14</v>
      </c>
      <c r="E120" s="20" t="s">
        <v>15</v>
      </c>
      <c r="F120" s="20" t="s">
        <v>15</v>
      </c>
      <c r="G120" s="20" t="s">
        <v>15</v>
      </c>
      <c r="H120" s="20" t="s">
        <v>15</v>
      </c>
      <c r="I120" s="21" t="s">
        <v>16</v>
      </c>
      <c r="J120" s="20" t="s">
        <v>15</v>
      </c>
      <c r="Q120" s="7">
        <f t="shared" si="7"/>
        <v>83.33333333</v>
      </c>
      <c r="R120" s="7"/>
      <c r="S120" s="6"/>
      <c r="T120" s="6"/>
      <c r="U120" s="6"/>
      <c r="V120" s="17"/>
    </row>
    <row r="121" ht="15.75" customHeight="1">
      <c r="A121" s="18"/>
      <c r="B121" s="29"/>
      <c r="C121" s="63"/>
      <c r="D121" s="19" t="s">
        <v>17</v>
      </c>
      <c r="E121" s="20" t="s">
        <v>15</v>
      </c>
      <c r="F121" s="78" t="s">
        <v>15</v>
      </c>
      <c r="G121" s="20" t="s">
        <v>15</v>
      </c>
      <c r="H121" s="20" t="s">
        <v>15</v>
      </c>
      <c r="I121" s="20" t="s">
        <v>15</v>
      </c>
      <c r="J121" s="20" t="s">
        <v>15</v>
      </c>
      <c r="Q121" s="92">
        <f t="shared" si="7"/>
        <v>100</v>
      </c>
      <c r="R121" s="7"/>
      <c r="S121" s="6"/>
      <c r="T121" s="6"/>
      <c r="U121" s="6"/>
      <c r="V121" s="17"/>
    </row>
    <row r="122" ht="15.75" customHeight="1">
      <c r="A122" s="93" t="s">
        <v>34</v>
      </c>
      <c r="B122" s="10" t="s">
        <v>84</v>
      </c>
      <c r="C122" s="3" t="s">
        <v>85</v>
      </c>
      <c r="D122" s="94" t="s">
        <v>14</v>
      </c>
      <c r="E122" s="13" t="s">
        <v>15</v>
      </c>
      <c r="F122" s="20" t="s">
        <v>15</v>
      </c>
      <c r="G122" s="13" t="s">
        <v>15</v>
      </c>
      <c r="H122" s="13" t="s">
        <v>15</v>
      </c>
      <c r="I122" s="95" t="s">
        <v>21</v>
      </c>
      <c r="J122" s="15"/>
      <c r="K122" s="15"/>
      <c r="L122" s="15"/>
      <c r="M122" s="15"/>
      <c r="N122" s="15"/>
      <c r="O122" s="15"/>
      <c r="P122" s="15"/>
      <c r="Q122" s="26">
        <f t="shared" si="7"/>
        <v>100</v>
      </c>
      <c r="R122" s="6"/>
      <c r="S122" s="6"/>
      <c r="T122" s="6"/>
      <c r="U122" s="6"/>
      <c r="V122" s="17"/>
    </row>
    <row r="123" ht="15.75" customHeight="1">
      <c r="A123" s="18"/>
      <c r="D123" s="96" t="s">
        <v>17</v>
      </c>
      <c r="E123" s="24" t="s">
        <v>15</v>
      </c>
      <c r="F123" s="20" t="s">
        <v>15</v>
      </c>
      <c r="G123" s="20" t="s">
        <v>15</v>
      </c>
      <c r="H123" s="20" t="s">
        <v>15</v>
      </c>
      <c r="I123" s="27" t="s">
        <v>21</v>
      </c>
      <c r="J123" s="2"/>
      <c r="K123" s="2"/>
      <c r="L123" s="2"/>
      <c r="M123" s="2"/>
      <c r="N123" s="2"/>
      <c r="O123" s="2"/>
      <c r="P123" s="2"/>
      <c r="Q123" s="26">
        <f t="shared" si="7"/>
        <v>100</v>
      </c>
      <c r="R123" s="6"/>
      <c r="S123" s="6"/>
      <c r="T123" s="6"/>
      <c r="U123" s="6"/>
      <c r="V123" s="17"/>
    </row>
    <row r="124" ht="15.75" customHeight="1">
      <c r="A124" s="18"/>
      <c r="C124" s="3" t="s">
        <v>86</v>
      </c>
      <c r="D124" s="19" t="s">
        <v>14</v>
      </c>
      <c r="E124" s="24" t="s">
        <v>15</v>
      </c>
      <c r="F124" s="20" t="s">
        <v>15</v>
      </c>
      <c r="G124" s="20" t="s">
        <v>15</v>
      </c>
      <c r="H124" s="20" t="s">
        <v>15</v>
      </c>
      <c r="I124" s="20" t="s">
        <v>15</v>
      </c>
      <c r="J124" s="27" t="s">
        <v>21</v>
      </c>
      <c r="K124" s="2"/>
      <c r="L124" s="2"/>
      <c r="M124" s="2"/>
      <c r="N124" s="2"/>
      <c r="O124" s="2"/>
      <c r="P124" s="2"/>
      <c r="Q124" s="26">
        <f t="shared" si="7"/>
        <v>100</v>
      </c>
      <c r="R124" s="6"/>
      <c r="S124" s="6"/>
      <c r="T124" s="6"/>
      <c r="U124" s="6"/>
      <c r="V124" s="17"/>
    </row>
    <row r="125" ht="15.75" customHeight="1">
      <c r="A125" s="18"/>
      <c r="D125" s="19" t="s">
        <v>17</v>
      </c>
      <c r="E125" s="24" t="s">
        <v>15</v>
      </c>
      <c r="F125" s="20" t="s">
        <v>15</v>
      </c>
      <c r="G125" s="20" t="s">
        <v>15</v>
      </c>
      <c r="H125" s="20" t="s">
        <v>15</v>
      </c>
      <c r="I125" s="20" t="s">
        <v>15</v>
      </c>
      <c r="J125" s="27" t="s">
        <v>21</v>
      </c>
      <c r="K125" s="2"/>
      <c r="L125" s="2"/>
      <c r="M125" s="2"/>
      <c r="N125" s="2"/>
      <c r="O125" s="2"/>
      <c r="P125" s="2"/>
      <c r="Q125" s="26">
        <f t="shared" si="7"/>
        <v>100</v>
      </c>
      <c r="R125" s="6"/>
      <c r="S125" s="6"/>
      <c r="T125" s="6"/>
      <c r="U125" s="6"/>
      <c r="V125" s="17"/>
    </row>
    <row r="126" ht="15.75" customHeight="1">
      <c r="A126" s="18"/>
      <c r="C126" s="3" t="s">
        <v>87</v>
      </c>
      <c r="D126" s="97" t="s">
        <v>14</v>
      </c>
      <c r="E126" s="38" t="s">
        <v>15</v>
      </c>
      <c r="F126" s="38" t="s">
        <v>15</v>
      </c>
      <c r="G126" s="74" t="s">
        <v>21</v>
      </c>
      <c r="H126" s="40"/>
      <c r="I126" s="40"/>
      <c r="J126" s="40"/>
      <c r="K126" s="40"/>
      <c r="L126" s="40"/>
      <c r="M126" s="2"/>
      <c r="N126" s="2"/>
      <c r="O126" s="2"/>
      <c r="P126" s="2"/>
      <c r="Q126" s="26">
        <f t="shared" si="7"/>
        <v>100</v>
      </c>
      <c r="R126" s="6"/>
      <c r="S126" s="6"/>
      <c r="T126" s="6"/>
      <c r="U126" s="6"/>
      <c r="V126" s="17"/>
    </row>
    <row r="127" ht="15.75" customHeight="1">
      <c r="A127" s="18"/>
      <c r="D127" s="97" t="s">
        <v>17</v>
      </c>
      <c r="E127" s="38" t="s">
        <v>15</v>
      </c>
      <c r="F127" s="38" t="s">
        <v>15</v>
      </c>
      <c r="G127" s="74" t="s">
        <v>21</v>
      </c>
      <c r="H127" s="40"/>
      <c r="I127" s="40"/>
      <c r="J127" s="40"/>
      <c r="K127" s="40"/>
      <c r="L127" s="40"/>
      <c r="M127" s="2"/>
      <c r="N127" s="2"/>
      <c r="O127" s="2"/>
      <c r="P127" s="2"/>
      <c r="Q127" s="26">
        <f t="shared" si="7"/>
        <v>100</v>
      </c>
      <c r="R127" s="6"/>
      <c r="S127" s="6"/>
      <c r="T127" s="6"/>
      <c r="U127" s="6"/>
      <c r="V127" s="17"/>
    </row>
    <row r="128" ht="15.75" customHeight="1">
      <c r="A128" s="18"/>
      <c r="C128" s="3" t="s">
        <v>88</v>
      </c>
      <c r="D128" s="19" t="s">
        <v>14</v>
      </c>
      <c r="E128" s="20" t="s">
        <v>15</v>
      </c>
      <c r="F128" s="20" t="s">
        <v>15</v>
      </c>
      <c r="G128" s="21" t="s">
        <v>16</v>
      </c>
      <c r="H128" s="21" t="s">
        <v>16</v>
      </c>
      <c r="I128" s="21" t="s">
        <v>16</v>
      </c>
      <c r="J128" s="21" t="s">
        <v>16</v>
      </c>
      <c r="K128" s="21" t="s">
        <v>16</v>
      </c>
      <c r="L128" s="74" t="s">
        <v>21</v>
      </c>
      <c r="M128" s="2"/>
      <c r="N128" s="2"/>
      <c r="O128" s="2"/>
      <c r="P128" s="2"/>
      <c r="Q128" s="26">
        <f t="shared" si="7"/>
        <v>37.5</v>
      </c>
      <c r="R128" s="6"/>
      <c r="S128" s="6"/>
      <c r="T128" s="6"/>
      <c r="U128" s="6"/>
      <c r="V128" s="17"/>
    </row>
    <row r="129" ht="15.75" customHeight="1">
      <c r="A129" s="18"/>
      <c r="B129" s="29"/>
      <c r="C129" s="29"/>
      <c r="D129" s="57" t="s">
        <v>17</v>
      </c>
      <c r="E129" s="30" t="s">
        <v>15</v>
      </c>
      <c r="F129" s="30" t="s">
        <v>15</v>
      </c>
      <c r="G129" s="45" t="s">
        <v>16</v>
      </c>
      <c r="H129" s="45" t="s">
        <v>16</v>
      </c>
      <c r="I129" s="45" t="s">
        <v>16</v>
      </c>
      <c r="J129" s="45" t="s">
        <v>16</v>
      </c>
      <c r="K129" s="45" t="s">
        <v>16</v>
      </c>
      <c r="L129" s="46" t="s">
        <v>16</v>
      </c>
      <c r="M129" s="47"/>
      <c r="N129" s="47"/>
      <c r="O129" s="47"/>
      <c r="P129" s="47"/>
      <c r="Q129" s="33">
        <f t="shared" si="7"/>
        <v>25</v>
      </c>
      <c r="R129" s="6"/>
      <c r="S129" s="6"/>
      <c r="T129" s="6"/>
      <c r="U129" s="6"/>
      <c r="V129" s="17"/>
    </row>
    <row r="130" ht="15.75" customHeight="1">
      <c r="A130" s="18"/>
      <c r="B130" s="34" t="s">
        <v>89</v>
      </c>
      <c r="C130" s="3" t="s">
        <v>85</v>
      </c>
      <c r="D130" s="19" t="s">
        <v>14</v>
      </c>
      <c r="E130" s="20" t="s">
        <v>15</v>
      </c>
      <c r="F130" s="20" t="s">
        <v>15</v>
      </c>
      <c r="G130" s="27" t="s">
        <v>21</v>
      </c>
      <c r="H130" s="2"/>
      <c r="I130" s="2"/>
      <c r="J130" s="2"/>
      <c r="K130" s="2"/>
      <c r="L130" s="2"/>
      <c r="M130" s="2"/>
      <c r="N130" s="2"/>
      <c r="O130" s="2"/>
      <c r="P130" s="2"/>
      <c r="Q130" s="26">
        <f t="shared" si="7"/>
        <v>100</v>
      </c>
      <c r="R130" s="6"/>
      <c r="S130" s="6"/>
      <c r="T130" s="6"/>
      <c r="U130" s="6"/>
      <c r="V130" s="17"/>
    </row>
    <row r="131" ht="15.75" customHeight="1">
      <c r="A131" s="18"/>
      <c r="D131" s="19" t="s">
        <v>17</v>
      </c>
      <c r="E131" s="24" t="s">
        <v>15</v>
      </c>
      <c r="F131" s="20" t="s">
        <v>15</v>
      </c>
      <c r="G131" s="27" t="s">
        <v>21</v>
      </c>
      <c r="H131" s="2"/>
      <c r="I131" s="2"/>
      <c r="J131" s="2"/>
      <c r="K131" s="2"/>
      <c r="L131" s="2"/>
      <c r="M131" s="2"/>
      <c r="N131" s="2"/>
      <c r="O131" s="2"/>
      <c r="P131" s="2"/>
      <c r="Q131" s="26">
        <f t="shared" si="7"/>
        <v>100</v>
      </c>
      <c r="R131" s="6"/>
      <c r="S131" s="6"/>
      <c r="T131" s="6"/>
      <c r="U131" s="6"/>
      <c r="V131" s="17"/>
    </row>
    <row r="132" ht="15.75" customHeight="1">
      <c r="A132" s="18"/>
      <c r="C132" s="3" t="s">
        <v>86</v>
      </c>
      <c r="D132" s="19" t="s">
        <v>14</v>
      </c>
      <c r="E132" s="20" t="s">
        <v>15</v>
      </c>
      <c r="F132" s="20" t="s">
        <v>15</v>
      </c>
      <c r="G132" s="21" t="s">
        <v>16</v>
      </c>
      <c r="H132" s="21" t="s">
        <v>16</v>
      </c>
      <c r="I132" s="20" t="s">
        <v>15</v>
      </c>
      <c r="J132" s="27" t="s">
        <v>21</v>
      </c>
      <c r="K132" s="2"/>
      <c r="L132" s="2"/>
      <c r="M132" s="2"/>
      <c r="N132" s="2"/>
      <c r="O132" s="2"/>
      <c r="P132" s="2"/>
      <c r="Q132" s="26">
        <f t="shared" si="7"/>
        <v>66.66666667</v>
      </c>
      <c r="R132" s="6"/>
      <c r="S132" s="6"/>
      <c r="T132" s="6"/>
      <c r="U132" s="6"/>
      <c r="V132" s="17"/>
    </row>
    <row r="133" ht="15.75" customHeight="1">
      <c r="A133" s="18"/>
      <c r="D133" s="19" t="s">
        <v>17</v>
      </c>
      <c r="E133" s="20" t="s">
        <v>15</v>
      </c>
      <c r="F133" s="20" t="s">
        <v>15</v>
      </c>
      <c r="G133" s="21" t="s">
        <v>16</v>
      </c>
      <c r="H133" s="21" t="s">
        <v>16</v>
      </c>
      <c r="I133" s="21" t="s">
        <v>16</v>
      </c>
      <c r="J133" s="27" t="s">
        <v>16</v>
      </c>
      <c r="K133" s="2"/>
      <c r="L133" s="2"/>
      <c r="M133" s="2"/>
      <c r="N133" s="2"/>
      <c r="O133" s="2"/>
      <c r="P133" s="2"/>
      <c r="Q133" s="26">
        <f t="shared" si="7"/>
        <v>33.33333333</v>
      </c>
      <c r="R133" s="6"/>
      <c r="S133" s="6"/>
      <c r="T133" s="6"/>
      <c r="U133" s="6"/>
      <c r="V133" s="17"/>
    </row>
    <row r="134" ht="15.75" customHeight="1">
      <c r="A134" s="18"/>
      <c r="C134" s="3" t="s">
        <v>87</v>
      </c>
      <c r="D134" s="97" t="s">
        <v>14</v>
      </c>
      <c r="E134" s="98" t="s">
        <v>16</v>
      </c>
      <c r="F134" s="98" t="s">
        <v>16</v>
      </c>
      <c r="G134" s="74" t="s">
        <v>21</v>
      </c>
      <c r="H134" s="2"/>
      <c r="I134" s="2"/>
      <c r="J134" s="2"/>
      <c r="K134" s="2"/>
      <c r="L134" s="2"/>
      <c r="M134" s="2"/>
      <c r="N134" s="2"/>
      <c r="O134" s="2"/>
      <c r="P134" s="2"/>
      <c r="Q134" s="26">
        <f t="shared" si="7"/>
        <v>33.33333333</v>
      </c>
      <c r="R134" s="6"/>
      <c r="S134" s="6"/>
      <c r="T134" s="6"/>
      <c r="U134" s="6"/>
      <c r="V134" s="17"/>
    </row>
    <row r="135" ht="15.75" customHeight="1">
      <c r="A135" s="18"/>
      <c r="D135" s="97" t="s">
        <v>17</v>
      </c>
      <c r="E135" s="38" t="s">
        <v>15</v>
      </c>
      <c r="F135" s="38" t="s">
        <v>15</v>
      </c>
      <c r="G135" s="74" t="s">
        <v>21</v>
      </c>
      <c r="H135" s="2"/>
      <c r="I135" s="2"/>
      <c r="J135" s="2"/>
      <c r="K135" s="2"/>
      <c r="L135" s="2"/>
      <c r="M135" s="2"/>
      <c r="N135" s="2"/>
      <c r="O135" s="2"/>
      <c r="P135" s="2"/>
      <c r="Q135" s="26">
        <f t="shared" si="7"/>
        <v>100</v>
      </c>
      <c r="R135" s="6"/>
      <c r="S135" s="6"/>
      <c r="T135" s="6"/>
      <c r="U135" s="6"/>
      <c r="V135" s="17"/>
    </row>
    <row r="136" ht="15.75" customHeight="1">
      <c r="A136" s="18"/>
      <c r="C136" s="3" t="s">
        <v>88</v>
      </c>
      <c r="D136" s="19" t="s">
        <v>14</v>
      </c>
      <c r="E136" s="20" t="s">
        <v>15</v>
      </c>
      <c r="F136" s="20" t="s">
        <v>15</v>
      </c>
      <c r="G136" s="21" t="s">
        <v>16</v>
      </c>
      <c r="H136" s="21" t="s">
        <v>16</v>
      </c>
      <c r="I136" s="21" t="s">
        <v>16</v>
      </c>
      <c r="J136" s="21" t="s">
        <v>16</v>
      </c>
      <c r="K136" s="27" t="s">
        <v>16</v>
      </c>
      <c r="L136" s="2"/>
      <c r="M136" s="2"/>
      <c r="N136" s="2"/>
      <c r="O136" s="2"/>
      <c r="P136" s="2"/>
      <c r="Q136" s="26">
        <f t="shared" si="7"/>
        <v>28.57142857</v>
      </c>
      <c r="R136" s="6"/>
      <c r="S136" s="6"/>
      <c r="T136" s="6"/>
      <c r="U136" s="6"/>
      <c r="V136" s="17"/>
    </row>
    <row r="137" ht="15.75" customHeight="1">
      <c r="A137" s="18"/>
      <c r="B137" s="29"/>
      <c r="C137" s="29"/>
      <c r="D137" s="57" t="s">
        <v>17</v>
      </c>
      <c r="E137" s="30" t="s">
        <v>15</v>
      </c>
      <c r="F137" s="30" t="s">
        <v>15</v>
      </c>
      <c r="G137" s="31" t="s">
        <v>16</v>
      </c>
      <c r="H137" s="31" t="s">
        <v>16</v>
      </c>
      <c r="I137" s="31" t="s">
        <v>16</v>
      </c>
      <c r="J137" s="31" t="s">
        <v>16</v>
      </c>
      <c r="K137" s="46" t="s">
        <v>21</v>
      </c>
      <c r="L137" s="47"/>
      <c r="M137" s="47"/>
      <c r="N137" s="47"/>
      <c r="O137" s="47"/>
      <c r="P137" s="47"/>
      <c r="Q137" s="33">
        <f t="shared" si="7"/>
        <v>42.85714286</v>
      </c>
      <c r="R137" s="6"/>
      <c r="S137" s="6"/>
      <c r="T137" s="6"/>
      <c r="U137" s="6"/>
      <c r="V137" s="17"/>
    </row>
    <row r="138" ht="15.75" customHeight="1">
      <c r="A138" s="18"/>
      <c r="B138" s="34" t="s">
        <v>90</v>
      </c>
      <c r="C138" s="3" t="s">
        <v>85</v>
      </c>
      <c r="D138" s="19" t="s">
        <v>14</v>
      </c>
      <c r="E138" s="20" t="s">
        <v>15</v>
      </c>
      <c r="F138" s="20" t="s">
        <v>15</v>
      </c>
      <c r="G138" s="70" t="s">
        <v>21</v>
      </c>
      <c r="H138" s="2"/>
      <c r="I138" s="2"/>
      <c r="J138" s="2"/>
      <c r="K138" s="2"/>
      <c r="L138" s="2"/>
      <c r="M138" s="2"/>
      <c r="N138" s="2"/>
      <c r="O138" s="2"/>
      <c r="P138" s="2"/>
      <c r="Q138" s="26">
        <f t="shared" si="7"/>
        <v>100</v>
      </c>
      <c r="R138" s="6"/>
      <c r="S138" s="6"/>
      <c r="T138" s="6"/>
      <c r="U138" s="6"/>
      <c r="V138" s="17"/>
    </row>
    <row r="139" ht="15.75" customHeight="1">
      <c r="A139" s="18"/>
      <c r="D139" s="19" t="s">
        <v>17</v>
      </c>
      <c r="E139" s="21" t="s">
        <v>16</v>
      </c>
      <c r="F139" s="21" t="s">
        <v>16</v>
      </c>
      <c r="G139" s="27" t="s">
        <v>16</v>
      </c>
      <c r="H139" s="2"/>
      <c r="I139" s="2"/>
      <c r="J139" s="2"/>
      <c r="K139" s="2"/>
      <c r="L139" s="2"/>
      <c r="M139" s="2"/>
      <c r="N139" s="2"/>
      <c r="O139" s="2"/>
      <c r="P139" s="2"/>
      <c r="Q139" s="26">
        <f t="shared" si="7"/>
        <v>0</v>
      </c>
      <c r="R139" s="6"/>
      <c r="S139" s="6"/>
      <c r="T139" s="6"/>
      <c r="U139" s="6"/>
      <c r="V139" s="17"/>
    </row>
    <row r="140" ht="15.75" customHeight="1">
      <c r="A140" s="18"/>
      <c r="C140" s="3" t="s">
        <v>86</v>
      </c>
      <c r="D140" s="97" t="s">
        <v>14</v>
      </c>
      <c r="E140" s="20" t="s">
        <v>15</v>
      </c>
      <c r="F140" s="20" t="s">
        <v>15</v>
      </c>
      <c r="G140" s="20" t="s">
        <v>15</v>
      </c>
      <c r="H140" s="20" t="s">
        <v>15</v>
      </c>
      <c r="I140" s="20" t="s">
        <v>15</v>
      </c>
      <c r="J140" s="27" t="s">
        <v>21</v>
      </c>
      <c r="K140" s="55"/>
      <c r="L140" s="55"/>
      <c r="M140" s="55"/>
      <c r="N140" s="55"/>
      <c r="O140" s="55"/>
      <c r="P140" s="55"/>
      <c r="Q140" s="26">
        <f t="shared" si="7"/>
        <v>100</v>
      </c>
      <c r="R140" s="6"/>
      <c r="S140" s="6"/>
      <c r="T140" s="6"/>
      <c r="U140" s="6"/>
      <c r="V140" s="17"/>
    </row>
    <row r="141" ht="15.75" customHeight="1">
      <c r="A141" s="18"/>
      <c r="D141" s="97" t="s">
        <v>17</v>
      </c>
      <c r="E141" s="21" t="s">
        <v>16</v>
      </c>
      <c r="F141" s="21" t="s">
        <v>16</v>
      </c>
      <c r="G141" s="21" t="s">
        <v>16</v>
      </c>
      <c r="H141" s="21" t="s">
        <v>16</v>
      </c>
      <c r="I141" s="21" t="s">
        <v>16</v>
      </c>
      <c r="J141" s="27" t="s">
        <v>16</v>
      </c>
      <c r="K141" s="55"/>
      <c r="L141" s="55"/>
      <c r="M141" s="55"/>
      <c r="N141" s="55"/>
      <c r="O141" s="55"/>
      <c r="P141" s="55"/>
      <c r="Q141" s="26">
        <f t="shared" si="7"/>
        <v>0</v>
      </c>
      <c r="R141" s="6"/>
      <c r="S141" s="6"/>
      <c r="T141" s="6"/>
      <c r="U141" s="6"/>
      <c r="V141" s="17"/>
    </row>
    <row r="142" ht="15.75" customHeight="1">
      <c r="A142" s="18"/>
      <c r="C142" s="3" t="s">
        <v>87</v>
      </c>
      <c r="D142" s="97" t="s">
        <v>14</v>
      </c>
      <c r="E142" s="98" t="s">
        <v>16</v>
      </c>
      <c r="F142" s="98" t="s">
        <v>16</v>
      </c>
      <c r="G142" s="74" t="s">
        <v>21</v>
      </c>
      <c r="H142" s="2"/>
      <c r="I142" s="2"/>
      <c r="J142" s="2"/>
      <c r="K142" s="2"/>
      <c r="L142" s="2"/>
      <c r="M142" s="2"/>
      <c r="N142" s="2"/>
      <c r="O142" s="2"/>
      <c r="P142" s="2"/>
      <c r="Q142" s="26">
        <f t="shared" si="7"/>
        <v>33.33333333</v>
      </c>
      <c r="R142" s="6"/>
      <c r="S142" s="6"/>
      <c r="T142" s="6"/>
      <c r="U142" s="6"/>
      <c r="V142" s="17"/>
    </row>
    <row r="143" ht="15.75" customHeight="1">
      <c r="A143" s="18"/>
      <c r="D143" s="97" t="s">
        <v>17</v>
      </c>
      <c r="E143" s="38" t="s">
        <v>15</v>
      </c>
      <c r="F143" s="98" t="s">
        <v>16</v>
      </c>
      <c r="G143" s="74" t="s">
        <v>21</v>
      </c>
      <c r="H143" s="2"/>
      <c r="I143" s="2"/>
      <c r="J143" s="2"/>
      <c r="K143" s="2"/>
      <c r="L143" s="2"/>
      <c r="M143" s="2"/>
      <c r="N143" s="2"/>
      <c r="O143" s="2"/>
      <c r="P143" s="2"/>
      <c r="Q143" s="26">
        <f t="shared" si="7"/>
        <v>66.66666667</v>
      </c>
      <c r="R143" s="6"/>
      <c r="S143" s="6"/>
      <c r="T143" s="6"/>
      <c r="U143" s="6"/>
      <c r="V143" s="17"/>
    </row>
    <row r="144" ht="15.75" customHeight="1">
      <c r="A144" s="18"/>
      <c r="C144" s="3" t="s">
        <v>88</v>
      </c>
      <c r="D144" s="19" t="s">
        <v>14</v>
      </c>
      <c r="E144" s="20" t="s">
        <v>15</v>
      </c>
      <c r="F144" s="20" t="s">
        <v>15</v>
      </c>
      <c r="G144" s="20" t="s">
        <v>15</v>
      </c>
      <c r="H144" s="20" t="s">
        <v>15</v>
      </c>
      <c r="I144" s="21" t="s">
        <v>16</v>
      </c>
      <c r="J144" s="42" t="s">
        <v>16</v>
      </c>
      <c r="K144" s="27" t="s">
        <v>21</v>
      </c>
      <c r="L144" s="2"/>
      <c r="M144" s="2"/>
      <c r="N144" s="2"/>
      <c r="O144" s="2"/>
      <c r="P144" s="2"/>
      <c r="Q144" s="26">
        <f t="shared" si="7"/>
        <v>71.42857143</v>
      </c>
      <c r="R144" s="6"/>
      <c r="S144" s="6"/>
      <c r="T144" s="6"/>
      <c r="U144" s="6"/>
      <c r="V144" s="17"/>
    </row>
    <row r="145" ht="15.75" customHeight="1">
      <c r="A145" s="18"/>
      <c r="B145" s="29"/>
      <c r="C145" s="29"/>
      <c r="D145" s="57" t="s">
        <v>17</v>
      </c>
      <c r="E145" s="31" t="s">
        <v>16</v>
      </c>
      <c r="F145" s="45" t="s">
        <v>16</v>
      </c>
      <c r="G145" s="45" t="s">
        <v>16</v>
      </c>
      <c r="H145" s="45" t="s">
        <v>16</v>
      </c>
      <c r="I145" s="45" t="s">
        <v>16</v>
      </c>
      <c r="J145" s="45" t="s">
        <v>16</v>
      </c>
      <c r="K145" s="46" t="s">
        <v>16</v>
      </c>
      <c r="L145" s="47"/>
      <c r="M145" s="47"/>
      <c r="N145" s="47"/>
      <c r="O145" s="47"/>
      <c r="P145" s="47"/>
      <c r="Q145" s="33">
        <f t="shared" si="7"/>
        <v>0</v>
      </c>
      <c r="R145" s="6"/>
      <c r="S145" s="6"/>
      <c r="T145" s="6"/>
      <c r="U145" s="6"/>
      <c r="V145" s="17"/>
    </row>
    <row r="146" ht="15.75" customHeight="1">
      <c r="A146" s="18"/>
      <c r="B146" s="34" t="s">
        <v>91</v>
      </c>
      <c r="C146" s="35" t="s">
        <v>85</v>
      </c>
      <c r="D146" s="19" t="s">
        <v>14</v>
      </c>
      <c r="E146" s="73" t="s">
        <v>15</v>
      </c>
      <c r="F146" s="73" t="s">
        <v>15</v>
      </c>
      <c r="G146" s="70" t="s">
        <v>21</v>
      </c>
      <c r="H146" s="2"/>
      <c r="I146" s="2"/>
      <c r="J146" s="2"/>
      <c r="K146" s="2"/>
      <c r="L146" s="2"/>
      <c r="M146" s="2"/>
      <c r="N146" s="2"/>
      <c r="O146" s="2"/>
      <c r="P146" s="2"/>
      <c r="Q146" s="26">
        <f t="shared" si="7"/>
        <v>100</v>
      </c>
      <c r="R146" s="6"/>
      <c r="S146" s="6"/>
      <c r="T146" s="6"/>
      <c r="U146" s="6"/>
      <c r="V146" s="17"/>
    </row>
    <row r="147" ht="15.75" customHeight="1">
      <c r="A147" s="18"/>
      <c r="D147" s="19" t="s">
        <v>17</v>
      </c>
      <c r="E147" s="24" t="s">
        <v>15</v>
      </c>
      <c r="F147" s="20" t="s">
        <v>15</v>
      </c>
      <c r="G147" s="27" t="s">
        <v>21</v>
      </c>
      <c r="H147" s="2"/>
      <c r="I147" s="2"/>
      <c r="J147" s="2"/>
      <c r="K147" s="2"/>
      <c r="L147" s="2"/>
      <c r="M147" s="2"/>
      <c r="N147" s="2"/>
      <c r="O147" s="2"/>
      <c r="P147" s="2"/>
      <c r="Q147" s="26">
        <f t="shared" si="7"/>
        <v>100</v>
      </c>
      <c r="R147" s="6"/>
      <c r="S147" s="6"/>
      <c r="T147" s="6"/>
      <c r="U147" s="6"/>
      <c r="V147" s="17"/>
    </row>
    <row r="148" ht="15.75" customHeight="1">
      <c r="A148" s="18"/>
      <c r="C148" s="3" t="s">
        <v>86</v>
      </c>
      <c r="D148" s="97" t="s">
        <v>14</v>
      </c>
      <c r="E148" s="20" t="s">
        <v>15</v>
      </c>
      <c r="F148" s="20" t="s">
        <v>15</v>
      </c>
      <c r="G148" s="20" t="s">
        <v>15</v>
      </c>
      <c r="H148" s="20" t="s">
        <v>15</v>
      </c>
      <c r="I148" s="20" t="s">
        <v>15</v>
      </c>
      <c r="J148" s="27" t="s">
        <v>21</v>
      </c>
      <c r="K148" s="55"/>
      <c r="L148" s="55"/>
      <c r="M148" s="55"/>
      <c r="N148" s="55"/>
      <c r="O148" s="55"/>
      <c r="P148" s="55"/>
      <c r="Q148" s="26">
        <f t="shared" si="7"/>
        <v>100</v>
      </c>
      <c r="R148" s="6"/>
      <c r="S148" s="6"/>
      <c r="T148" s="6"/>
      <c r="U148" s="6"/>
      <c r="V148" s="17"/>
    </row>
    <row r="149" ht="15.75" customHeight="1">
      <c r="A149" s="18"/>
      <c r="D149" s="97" t="s">
        <v>17</v>
      </c>
      <c r="E149" s="20" t="s">
        <v>15</v>
      </c>
      <c r="F149" s="20" t="s">
        <v>15</v>
      </c>
      <c r="G149" s="20" t="s">
        <v>15</v>
      </c>
      <c r="H149" s="21" t="s">
        <v>16</v>
      </c>
      <c r="I149" s="21" t="s">
        <v>16</v>
      </c>
      <c r="J149" s="27" t="s">
        <v>16</v>
      </c>
      <c r="K149" s="55"/>
      <c r="L149" s="55"/>
      <c r="M149" s="55"/>
      <c r="N149" s="55"/>
      <c r="O149" s="55"/>
      <c r="P149" s="55"/>
      <c r="Q149" s="26">
        <f t="shared" si="7"/>
        <v>50</v>
      </c>
      <c r="R149" s="6"/>
      <c r="S149" s="6"/>
      <c r="T149" s="6"/>
      <c r="U149" s="6"/>
      <c r="V149" s="17"/>
    </row>
    <row r="150" ht="15.75" customHeight="1">
      <c r="A150" s="18"/>
      <c r="C150" s="3" t="s">
        <v>87</v>
      </c>
      <c r="D150" s="97" t="s">
        <v>14</v>
      </c>
      <c r="E150" s="38" t="s">
        <v>15</v>
      </c>
      <c r="F150" s="38" t="s">
        <v>15</v>
      </c>
      <c r="G150" s="74" t="s">
        <v>21</v>
      </c>
      <c r="H150" s="2"/>
      <c r="I150" s="2"/>
      <c r="J150" s="2"/>
      <c r="K150" s="2"/>
      <c r="L150" s="2"/>
      <c r="M150" s="2"/>
      <c r="N150" s="2"/>
      <c r="O150" s="2"/>
      <c r="P150" s="2"/>
      <c r="Q150" s="26">
        <f t="shared" si="7"/>
        <v>100</v>
      </c>
      <c r="R150" s="6"/>
      <c r="S150" s="6"/>
      <c r="T150" s="6"/>
      <c r="U150" s="6"/>
      <c r="V150" s="17"/>
    </row>
    <row r="151" ht="15.75" customHeight="1">
      <c r="A151" s="18"/>
      <c r="D151" s="97" t="s">
        <v>17</v>
      </c>
      <c r="E151" s="38" t="s">
        <v>15</v>
      </c>
      <c r="F151" s="38" t="s">
        <v>15</v>
      </c>
      <c r="G151" s="74" t="s">
        <v>21</v>
      </c>
      <c r="H151" s="2"/>
      <c r="I151" s="2"/>
      <c r="J151" s="2"/>
      <c r="K151" s="2"/>
      <c r="L151" s="2"/>
      <c r="M151" s="2"/>
      <c r="N151" s="2"/>
      <c r="O151" s="2"/>
      <c r="P151" s="2"/>
      <c r="Q151" s="26">
        <f t="shared" si="7"/>
        <v>100</v>
      </c>
      <c r="R151" s="6"/>
      <c r="S151" s="6"/>
      <c r="T151" s="6"/>
      <c r="U151" s="6"/>
      <c r="V151" s="17"/>
    </row>
    <row r="152" ht="15.75" customHeight="1">
      <c r="A152" s="18"/>
      <c r="C152" s="3" t="s">
        <v>88</v>
      </c>
      <c r="D152" s="97" t="s">
        <v>14</v>
      </c>
      <c r="E152" s="38" t="s">
        <v>15</v>
      </c>
      <c r="F152" s="38" t="s">
        <v>15</v>
      </c>
      <c r="G152" s="21" t="s">
        <v>16</v>
      </c>
      <c r="H152" s="21" t="s">
        <v>16</v>
      </c>
      <c r="I152" s="21" t="s">
        <v>16</v>
      </c>
      <c r="J152" s="21" t="s">
        <v>16</v>
      </c>
      <c r="K152" s="99" t="s">
        <v>16</v>
      </c>
      <c r="L152" s="2"/>
      <c r="M152" s="2"/>
      <c r="N152" s="2"/>
      <c r="O152" s="2"/>
      <c r="P152" s="2"/>
      <c r="Q152" s="26">
        <f t="shared" si="7"/>
        <v>28.57142857</v>
      </c>
      <c r="R152" s="6"/>
      <c r="S152" s="6"/>
      <c r="T152" s="6"/>
      <c r="U152" s="6"/>
      <c r="V152" s="17"/>
    </row>
    <row r="153" ht="15.75" customHeight="1">
      <c r="A153" s="18"/>
      <c r="B153" s="29"/>
      <c r="C153" s="29"/>
      <c r="D153" s="100" t="s">
        <v>17</v>
      </c>
      <c r="E153" s="44" t="s">
        <v>15</v>
      </c>
      <c r="F153" s="44" t="s">
        <v>15</v>
      </c>
      <c r="G153" s="31" t="s">
        <v>16</v>
      </c>
      <c r="H153" s="31" t="s">
        <v>16</v>
      </c>
      <c r="I153" s="31" t="s">
        <v>16</v>
      </c>
      <c r="J153" s="31" t="s">
        <v>16</v>
      </c>
      <c r="K153" s="46" t="s">
        <v>16</v>
      </c>
      <c r="L153" s="47"/>
      <c r="M153" s="47"/>
      <c r="N153" s="47"/>
      <c r="O153" s="47"/>
      <c r="P153" s="47"/>
      <c r="Q153" s="33">
        <f t="shared" si="7"/>
        <v>28.57142857</v>
      </c>
      <c r="R153" s="6"/>
      <c r="S153" s="6"/>
      <c r="T153" s="6"/>
      <c r="U153" s="6"/>
      <c r="V153" s="17"/>
    </row>
    <row r="154" ht="15.75" customHeight="1">
      <c r="A154" s="18"/>
      <c r="B154" s="34" t="s">
        <v>92</v>
      </c>
      <c r="C154" s="3" t="s">
        <v>85</v>
      </c>
      <c r="D154" s="19" t="s">
        <v>14</v>
      </c>
      <c r="E154" s="20" t="s">
        <v>15</v>
      </c>
      <c r="F154" s="20" t="s">
        <v>15</v>
      </c>
      <c r="G154" s="27" t="s">
        <v>21</v>
      </c>
      <c r="H154" s="2"/>
      <c r="I154" s="2"/>
      <c r="J154" s="2"/>
      <c r="K154" s="2"/>
      <c r="L154" s="2"/>
      <c r="M154" s="2"/>
      <c r="N154" s="2"/>
      <c r="O154" s="2"/>
      <c r="P154" s="2"/>
      <c r="Q154" s="26">
        <f t="shared" si="7"/>
        <v>100</v>
      </c>
      <c r="R154" s="6"/>
      <c r="S154" s="6"/>
      <c r="T154" s="6"/>
      <c r="U154" s="6"/>
      <c r="V154" s="17"/>
    </row>
    <row r="155" ht="15.75" customHeight="1">
      <c r="A155" s="18"/>
      <c r="D155" s="6" t="s">
        <v>17</v>
      </c>
      <c r="E155" s="24" t="s">
        <v>15</v>
      </c>
      <c r="F155" s="20" t="s">
        <v>15</v>
      </c>
      <c r="G155" s="27" t="s">
        <v>21</v>
      </c>
      <c r="H155" s="2"/>
      <c r="I155" s="2"/>
      <c r="J155" s="2"/>
      <c r="K155" s="2"/>
      <c r="L155" s="2"/>
      <c r="M155" s="2"/>
      <c r="N155" s="2"/>
      <c r="O155" s="2"/>
      <c r="P155" s="2"/>
      <c r="Q155" s="26">
        <f t="shared" si="7"/>
        <v>100</v>
      </c>
      <c r="R155" s="6"/>
      <c r="S155" s="6"/>
      <c r="T155" s="6"/>
      <c r="U155" s="6"/>
      <c r="V155" s="17"/>
    </row>
    <row r="156" ht="15.75" customHeight="1">
      <c r="A156" s="18"/>
      <c r="C156" s="3" t="s">
        <v>86</v>
      </c>
      <c r="D156" s="19" t="s">
        <v>14</v>
      </c>
      <c r="E156" s="20" t="s">
        <v>15</v>
      </c>
      <c r="F156" s="20" t="s">
        <v>15</v>
      </c>
      <c r="G156" s="21" t="s">
        <v>16</v>
      </c>
      <c r="H156" s="21" t="s">
        <v>16</v>
      </c>
      <c r="I156" s="21" t="s">
        <v>16</v>
      </c>
      <c r="J156" s="27" t="s">
        <v>16</v>
      </c>
      <c r="K156" s="55"/>
      <c r="L156" s="55"/>
      <c r="M156" s="55"/>
      <c r="N156" s="55"/>
      <c r="O156" s="55"/>
      <c r="P156" s="55"/>
      <c r="Q156" s="26">
        <f t="shared" si="7"/>
        <v>33.33333333</v>
      </c>
      <c r="R156" s="6"/>
      <c r="S156" s="6"/>
      <c r="T156" s="6"/>
      <c r="U156" s="6"/>
      <c r="V156" s="17"/>
    </row>
    <row r="157" ht="15.75" customHeight="1">
      <c r="A157" s="18"/>
      <c r="D157" s="19" t="s">
        <v>17</v>
      </c>
      <c r="E157" s="20" t="s">
        <v>15</v>
      </c>
      <c r="F157" s="20" t="s">
        <v>15</v>
      </c>
      <c r="G157" s="21" t="s">
        <v>16</v>
      </c>
      <c r="H157" s="21" t="s">
        <v>16</v>
      </c>
      <c r="I157" s="21" t="s">
        <v>16</v>
      </c>
      <c r="J157" s="27" t="s">
        <v>16</v>
      </c>
      <c r="K157" s="55"/>
      <c r="L157" s="55"/>
      <c r="M157" s="55"/>
      <c r="N157" s="55"/>
      <c r="O157" s="55"/>
      <c r="P157" s="55"/>
      <c r="Q157" s="26">
        <f t="shared" si="7"/>
        <v>33.33333333</v>
      </c>
      <c r="R157" s="6"/>
      <c r="S157" s="6"/>
      <c r="T157" s="6"/>
      <c r="U157" s="6"/>
      <c r="V157" s="17"/>
    </row>
    <row r="158" ht="15.75" customHeight="1">
      <c r="A158" s="18"/>
      <c r="C158" s="3" t="s">
        <v>87</v>
      </c>
      <c r="D158" s="97" t="s">
        <v>14</v>
      </c>
      <c r="E158" s="20" t="s">
        <v>15</v>
      </c>
      <c r="F158" s="21" t="s">
        <v>16</v>
      </c>
      <c r="G158" s="21" t="s">
        <v>16</v>
      </c>
      <c r="H158" s="21" t="s">
        <v>16</v>
      </c>
      <c r="I158" s="27" t="s">
        <v>21</v>
      </c>
      <c r="Q158" s="26">
        <f t="shared" si="7"/>
        <v>40</v>
      </c>
      <c r="R158" s="6"/>
      <c r="S158" s="6"/>
      <c r="T158" s="6"/>
      <c r="U158" s="6"/>
      <c r="V158" s="17"/>
    </row>
    <row r="159" ht="15.75" customHeight="1">
      <c r="A159" s="18"/>
      <c r="D159" s="97" t="s">
        <v>17</v>
      </c>
      <c r="E159" s="20" t="s">
        <v>15</v>
      </c>
      <c r="F159" s="20" t="s">
        <v>15</v>
      </c>
      <c r="G159" s="21" t="s">
        <v>16</v>
      </c>
      <c r="H159" s="21" t="s">
        <v>16</v>
      </c>
      <c r="I159" s="27" t="s">
        <v>21</v>
      </c>
      <c r="Q159" s="26">
        <f t="shared" si="7"/>
        <v>60</v>
      </c>
      <c r="R159" s="6"/>
      <c r="S159" s="6"/>
      <c r="T159" s="6"/>
      <c r="U159" s="6"/>
      <c r="V159" s="17"/>
    </row>
    <row r="160" ht="15.75" customHeight="1">
      <c r="A160" s="18"/>
      <c r="C160" s="3" t="s">
        <v>88</v>
      </c>
      <c r="D160" s="28" t="s">
        <v>14</v>
      </c>
      <c r="E160" s="20" t="s">
        <v>15</v>
      </c>
      <c r="F160" s="20" t="s">
        <v>15</v>
      </c>
      <c r="G160" s="21" t="s">
        <v>16</v>
      </c>
      <c r="H160" s="21" t="s">
        <v>16</v>
      </c>
      <c r="I160" s="21" t="s">
        <v>16</v>
      </c>
      <c r="J160" s="21" t="s">
        <v>16</v>
      </c>
      <c r="K160" s="27" t="s">
        <v>21</v>
      </c>
      <c r="L160" s="2"/>
      <c r="Q160" s="26">
        <f t="shared" si="7"/>
        <v>42.85714286</v>
      </c>
      <c r="R160" s="6"/>
      <c r="S160" s="6"/>
      <c r="T160" s="6"/>
      <c r="U160" s="6"/>
      <c r="V160" s="17"/>
    </row>
    <row r="161" ht="15.75" customHeight="1">
      <c r="A161" s="62"/>
      <c r="B161" s="63"/>
      <c r="C161" s="63"/>
      <c r="D161" s="101" t="s">
        <v>17</v>
      </c>
      <c r="E161" s="78" t="s">
        <v>15</v>
      </c>
      <c r="F161" s="78" t="s">
        <v>15</v>
      </c>
      <c r="G161" s="102" t="s">
        <v>16</v>
      </c>
      <c r="H161" s="102" t="s">
        <v>16</v>
      </c>
      <c r="I161" s="102" t="s">
        <v>16</v>
      </c>
      <c r="J161" s="102" t="s">
        <v>16</v>
      </c>
      <c r="K161" s="103" t="s">
        <v>16</v>
      </c>
      <c r="L161" s="104"/>
      <c r="M161" s="66"/>
      <c r="N161" s="66"/>
      <c r="O161" s="66"/>
      <c r="P161" s="66"/>
      <c r="Q161" s="67">
        <f t="shared" si="7"/>
        <v>28.57142857</v>
      </c>
      <c r="R161" s="6"/>
      <c r="S161" s="6"/>
      <c r="T161" s="6"/>
      <c r="U161" s="6"/>
      <c r="V161" s="17"/>
    </row>
    <row r="162" ht="15.75" customHeight="1">
      <c r="A162" s="93" t="s">
        <v>93</v>
      </c>
      <c r="B162" s="34" t="s">
        <v>94</v>
      </c>
      <c r="C162" s="3" t="s">
        <v>95</v>
      </c>
      <c r="D162" s="19" t="s">
        <v>14</v>
      </c>
      <c r="E162" s="20" t="s">
        <v>15</v>
      </c>
      <c r="F162" s="20" t="s">
        <v>15</v>
      </c>
      <c r="G162" s="27" t="s">
        <v>21</v>
      </c>
      <c r="H162" s="2"/>
      <c r="I162" s="2"/>
      <c r="J162" s="2"/>
      <c r="K162" s="2"/>
      <c r="L162" s="2"/>
      <c r="M162" s="2"/>
      <c r="N162" s="2"/>
      <c r="O162" s="2"/>
      <c r="P162" s="2"/>
      <c r="Q162" s="7">
        <f t="shared" si="7"/>
        <v>100</v>
      </c>
      <c r="R162" s="7"/>
      <c r="S162" s="6"/>
      <c r="T162" s="6"/>
      <c r="U162" s="6"/>
      <c r="V162" s="17"/>
    </row>
    <row r="163" ht="15.75" customHeight="1">
      <c r="A163" s="18"/>
      <c r="D163" s="19" t="s">
        <v>17</v>
      </c>
      <c r="E163" s="20" t="s">
        <v>15</v>
      </c>
      <c r="F163" s="20" t="s">
        <v>15</v>
      </c>
      <c r="G163" s="27" t="s">
        <v>21</v>
      </c>
      <c r="H163" s="2"/>
      <c r="I163" s="2"/>
      <c r="J163" s="2"/>
      <c r="K163" s="2"/>
      <c r="L163" s="2"/>
      <c r="M163" s="2"/>
      <c r="N163" s="2"/>
      <c r="O163" s="2"/>
      <c r="P163" s="2"/>
      <c r="Q163" s="7">
        <f t="shared" si="7"/>
        <v>100</v>
      </c>
      <c r="R163" s="7"/>
      <c r="S163" s="6"/>
      <c r="T163" s="6"/>
      <c r="U163" s="6"/>
      <c r="V163" s="17"/>
    </row>
    <row r="164" ht="15.75" customHeight="1">
      <c r="A164" s="18"/>
      <c r="C164" s="3" t="s">
        <v>96</v>
      </c>
      <c r="D164" s="19" t="s">
        <v>14</v>
      </c>
      <c r="E164" s="20" t="s">
        <v>15</v>
      </c>
      <c r="F164" s="20" t="s">
        <v>15</v>
      </c>
      <c r="G164" s="20" t="s">
        <v>15</v>
      </c>
      <c r="H164" s="20" t="s">
        <v>15</v>
      </c>
      <c r="I164" s="21" t="s">
        <v>16</v>
      </c>
      <c r="J164" s="27" t="s">
        <v>21</v>
      </c>
      <c r="K164" s="2"/>
      <c r="L164" s="2"/>
      <c r="M164" s="2"/>
      <c r="N164" s="2"/>
      <c r="O164" s="2"/>
      <c r="P164" s="2"/>
      <c r="Q164" s="7">
        <f t="shared" si="7"/>
        <v>83.33333333</v>
      </c>
      <c r="R164" s="7"/>
      <c r="S164" s="6"/>
      <c r="T164" s="6"/>
      <c r="U164" s="6"/>
      <c r="V164" s="17"/>
    </row>
    <row r="165" ht="15.75" customHeight="1">
      <c r="A165" s="18"/>
      <c r="D165" s="19" t="s">
        <v>17</v>
      </c>
      <c r="E165" s="21" t="s">
        <v>16</v>
      </c>
      <c r="F165" s="21" t="s">
        <v>16</v>
      </c>
      <c r="G165" s="99" t="s">
        <v>16</v>
      </c>
      <c r="H165" s="99" t="s">
        <v>16</v>
      </c>
      <c r="I165" s="99" t="s">
        <v>16</v>
      </c>
      <c r="J165" s="27" t="s">
        <v>16</v>
      </c>
      <c r="K165" s="2"/>
      <c r="L165" s="2"/>
      <c r="M165" s="2"/>
      <c r="N165" s="2"/>
      <c r="O165" s="2"/>
      <c r="P165" s="2"/>
      <c r="Q165" s="7">
        <f t="shared" si="7"/>
        <v>0</v>
      </c>
      <c r="R165" s="7"/>
      <c r="S165" s="6"/>
      <c r="T165" s="6"/>
      <c r="U165" s="6"/>
      <c r="V165" s="17"/>
    </row>
    <row r="166" ht="15.75" customHeight="1">
      <c r="A166" s="18"/>
      <c r="C166" s="105" t="s">
        <v>97</v>
      </c>
      <c r="D166" s="19" t="s">
        <v>14</v>
      </c>
      <c r="E166" s="20" t="s">
        <v>15</v>
      </c>
      <c r="F166" s="20" t="s">
        <v>15</v>
      </c>
      <c r="G166" s="84" t="s">
        <v>80</v>
      </c>
      <c r="H166" s="2"/>
      <c r="I166" s="2"/>
      <c r="J166" s="2"/>
      <c r="K166" s="2"/>
      <c r="L166" s="2"/>
      <c r="M166" s="2"/>
      <c r="N166" s="2"/>
      <c r="O166" s="2"/>
      <c r="P166" s="2"/>
      <c r="Q166" s="7">
        <f t="shared" si="7"/>
        <v>100</v>
      </c>
      <c r="R166" s="7"/>
      <c r="S166" s="6"/>
      <c r="T166" s="6"/>
      <c r="U166" s="6"/>
      <c r="V166" s="17"/>
    </row>
    <row r="167" ht="15.75" customHeight="1">
      <c r="A167" s="18"/>
      <c r="D167" s="19" t="s">
        <v>17</v>
      </c>
      <c r="E167" s="69" t="s">
        <v>16</v>
      </c>
      <c r="F167" s="21" t="s">
        <v>16</v>
      </c>
      <c r="G167" s="84" t="s">
        <v>80</v>
      </c>
      <c r="H167" s="2"/>
      <c r="I167" s="2"/>
      <c r="J167" s="2"/>
      <c r="K167" s="2"/>
      <c r="L167" s="2"/>
      <c r="M167" s="2"/>
      <c r="N167" s="2"/>
      <c r="O167" s="2"/>
      <c r="P167" s="2"/>
      <c r="Q167" s="7">
        <f t="shared" si="7"/>
        <v>33.33333333</v>
      </c>
      <c r="R167" s="7"/>
      <c r="S167" s="6"/>
      <c r="T167" s="6"/>
      <c r="U167" s="6"/>
      <c r="V167" s="17"/>
    </row>
    <row r="168" ht="15.75" customHeight="1">
      <c r="A168" s="18"/>
      <c r="C168" s="3" t="s">
        <v>98</v>
      </c>
      <c r="D168" s="19" t="s">
        <v>14</v>
      </c>
      <c r="E168" s="24" t="s">
        <v>15</v>
      </c>
      <c r="F168" s="21" t="s">
        <v>16</v>
      </c>
      <c r="G168" s="20" t="s">
        <v>15</v>
      </c>
      <c r="H168" s="20" t="s">
        <v>15</v>
      </c>
      <c r="I168" s="27" t="s">
        <v>21</v>
      </c>
      <c r="J168" s="2"/>
      <c r="K168" s="2"/>
      <c r="L168" s="2"/>
      <c r="M168" s="2"/>
      <c r="N168" s="2"/>
      <c r="O168" s="2"/>
      <c r="P168" s="2"/>
      <c r="Q168" s="7">
        <f t="shared" si="7"/>
        <v>80</v>
      </c>
      <c r="R168" s="7"/>
      <c r="S168" s="6"/>
      <c r="T168" s="6"/>
      <c r="U168" s="6"/>
      <c r="V168" s="17"/>
    </row>
    <row r="169" ht="15.75" customHeight="1">
      <c r="A169" s="18"/>
      <c r="B169" s="29"/>
      <c r="C169" s="29"/>
      <c r="D169" s="57" t="s">
        <v>17</v>
      </c>
      <c r="E169" s="65" t="s">
        <v>15</v>
      </c>
      <c r="F169" s="31" t="s">
        <v>16</v>
      </c>
      <c r="G169" s="21" t="s">
        <v>16</v>
      </c>
      <c r="H169" s="31" t="s">
        <v>16</v>
      </c>
      <c r="I169" s="46" t="s">
        <v>16</v>
      </c>
      <c r="J169" s="47"/>
      <c r="K169" s="47"/>
      <c r="L169" s="47"/>
      <c r="M169" s="47"/>
      <c r="N169" s="47"/>
      <c r="O169" s="47"/>
      <c r="P169" s="47"/>
      <c r="Q169" s="48">
        <f t="shared" si="7"/>
        <v>20</v>
      </c>
      <c r="R169" s="7"/>
      <c r="S169" s="6"/>
      <c r="T169" s="6"/>
      <c r="U169" s="6"/>
      <c r="V169" s="17"/>
    </row>
    <row r="170" ht="15.75" customHeight="1">
      <c r="A170" s="18"/>
      <c r="B170" s="34" t="s">
        <v>99</v>
      </c>
      <c r="C170" s="3" t="s">
        <v>95</v>
      </c>
      <c r="D170" s="19" t="s">
        <v>14</v>
      </c>
      <c r="E170" s="21" t="s">
        <v>16</v>
      </c>
      <c r="F170" s="21" t="s">
        <v>16</v>
      </c>
      <c r="G170" s="70" t="s">
        <v>21</v>
      </c>
      <c r="H170" s="2"/>
      <c r="I170" s="2"/>
      <c r="J170" s="2"/>
      <c r="K170" s="2"/>
      <c r="L170" s="2"/>
      <c r="M170" s="2"/>
      <c r="N170" s="2"/>
      <c r="O170" s="2"/>
      <c r="P170" s="2"/>
      <c r="Q170" s="7">
        <f t="shared" si="7"/>
        <v>33.33333333</v>
      </c>
      <c r="R170" s="7"/>
      <c r="S170" s="6"/>
      <c r="T170" s="6"/>
      <c r="U170" s="6"/>
      <c r="V170" s="17"/>
    </row>
    <row r="171" ht="15.75" customHeight="1">
      <c r="A171" s="18"/>
      <c r="D171" s="6" t="s">
        <v>17</v>
      </c>
      <c r="E171" s="69" t="s">
        <v>16</v>
      </c>
      <c r="F171" s="21" t="s">
        <v>16</v>
      </c>
      <c r="G171" s="27" t="s">
        <v>16</v>
      </c>
      <c r="H171" s="2"/>
      <c r="I171" s="2"/>
      <c r="J171" s="2"/>
      <c r="K171" s="2"/>
      <c r="L171" s="2"/>
      <c r="M171" s="2"/>
      <c r="N171" s="2"/>
      <c r="O171" s="2"/>
      <c r="P171" s="2"/>
      <c r="Q171" s="7">
        <f t="shared" si="7"/>
        <v>0</v>
      </c>
      <c r="R171" s="7"/>
      <c r="S171" s="6"/>
      <c r="T171" s="6"/>
      <c r="U171" s="6"/>
      <c r="V171" s="17"/>
    </row>
    <row r="172" ht="15.75" customHeight="1">
      <c r="A172" s="18"/>
      <c r="C172" s="3" t="s">
        <v>100</v>
      </c>
      <c r="D172" s="19" t="s">
        <v>14</v>
      </c>
      <c r="E172" s="21" t="s">
        <v>16</v>
      </c>
      <c r="F172" s="21" t="s">
        <v>16</v>
      </c>
      <c r="G172" s="21" t="s">
        <v>16</v>
      </c>
      <c r="H172" s="21" t="s">
        <v>16</v>
      </c>
      <c r="I172" s="27" t="s">
        <v>16</v>
      </c>
      <c r="J172" s="2"/>
      <c r="K172" s="2"/>
      <c r="L172" s="2"/>
      <c r="M172" s="2"/>
      <c r="N172" s="2"/>
      <c r="O172" s="2"/>
      <c r="P172" s="2"/>
      <c r="Q172" s="7">
        <f t="shared" si="7"/>
        <v>0</v>
      </c>
      <c r="R172" s="7"/>
      <c r="S172" s="6"/>
      <c r="T172" s="6"/>
      <c r="U172" s="6"/>
      <c r="V172" s="17"/>
    </row>
    <row r="173" ht="15.75" customHeight="1">
      <c r="A173" s="18"/>
      <c r="D173" s="19" t="s">
        <v>17</v>
      </c>
      <c r="E173" s="20" t="s">
        <v>15</v>
      </c>
      <c r="F173" s="21" t="s">
        <v>16</v>
      </c>
      <c r="G173" s="21" t="s">
        <v>16</v>
      </c>
      <c r="H173" s="21" t="s">
        <v>16</v>
      </c>
      <c r="I173" s="27" t="s">
        <v>16</v>
      </c>
      <c r="J173" s="2"/>
      <c r="K173" s="2"/>
      <c r="L173" s="2"/>
      <c r="M173" s="2"/>
      <c r="N173" s="2"/>
      <c r="O173" s="2"/>
      <c r="P173" s="2"/>
      <c r="Q173" s="7">
        <f t="shared" si="7"/>
        <v>20</v>
      </c>
      <c r="R173" s="7"/>
      <c r="S173" s="6"/>
      <c r="T173" s="6"/>
      <c r="U173" s="6"/>
      <c r="V173" s="17"/>
    </row>
    <row r="174" ht="15.75" customHeight="1">
      <c r="A174" s="18"/>
      <c r="C174" s="106" t="s">
        <v>97</v>
      </c>
      <c r="D174" s="19" t="s">
        <v>14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7">
        <v>0.0</v>
      </c>
      <c r="R174" s="7"/>
      <c r="S174" s="6"/>
      <c r="T174" s="6"/>
      <c r="U174" s="6"/>
      <c r="V174" s="17"/>
    </row>
    <row r="175" ht="15.75" customHeight="1">
      <c r="A175" s="18"/>
      <c r="D175" s="19" t="s">
        <v>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7">
        <v>0.0</v>
      </c>
      <c r="R175" s="7"/>
      <c r="S175" s="6"/>
      <c r="T175" s="6"/>
      <c r="U175" s="6"/>
      <c r="V175" s="17"/>
    </row>
    <row r="176" ht="15.75" customHeight="1">
      <c r="A176" s="18"/>
      <c r="C176" s="3" t="s">
        <v>98</v>
      </c>
      <c r="D176" s="19" t="s">
        <v>14</v>
      </c>
      <c r="E176" s="21" t="s">
        <v>16</v>
      </c>
      <c r="F176" s="21" t="s">
        <v>16</v>
      </c>
      <c r="G176" s="21" t="s">
        <v>16</v>
      </c>
      <c r="H176" s="21" t="s">
        <v>16</v>
      </c>
      <c r="I176" s="27" t="s">
        <v>21</v>
      </c>
      <c r="J176" s="2"/>
      <c r="K176" s="2"/>
      <c r="L176" s="2"/>
      <c r="M176" s="2"/>
      <c r="N176" s="2"/>
      <c r="O176" s="2"/>
      <c r="P176" s="2"/>
      <c r="Q176" s="7">
        <f t="shared" ref="Q176:Q185" si="8"> IF (COUNTIF(E176:P176,"&lt;&gt;") &gt; 0, 100 - 100 * COUNTIF(E176:P176,"F*") / COUNTIF(E176:P176,"&lt;&gt;"), "")</f>
        <v>20</v>
      </c>
      <c r="R176" s="7"/>
      <c r="S176" s="6"/>
      <c r="T176" s="6"/>
      <c r="U176" s="6"/>
      <c r="V176" s="17"/>
    </row>
    <row r="177" ht="15.75" customHeight="1">
      <c r="A177" s="18"/>
      <c r="B177" s="29"/>
      <c r="C177" s="29"/>
      <c r="D177" s="57" t="s">
        <v>17</v>
      </c>
      <c r="E177" s="107" t="s">
        <v>15</v>
      </c>
      <c r="F177" s="31" t="s">
        <v>16</v>
      </c>
      <c r="G177" s="44" t="s">
        <v>15</v>
      </c>
      <c r="H177" s="44" t="s">
        <v>15</v>
      </c>
      <c r="I177" s="108" t="s">
        <v>21</v>
      </c>
      <c r="J177" s="47"/>
      <c r="K177" s="47"/>
      <c r="L177" s="47"/>
      <c r="M177" s="47"/>
      <c r="N177" s="47"/>
      <c r="O177" s="47"/>
      <c r="P177" s="47"/>
      <c r="Q177" s="48">
        <f t="shared" si="8"/>
        <v>80</v>
      </c>
      <c r="R177" s="7"/>
      <c r="S177" s="6"/>
      <c r="T177" s="6"/>
      <c r="U177" s="6"/>
      <c r="V177" s="17"/>
    </row>
    <row r="178" ht="15.75" customHeight="1">
      <c r="A178" s="18"/>
      <c r="B178" s="34" t="s">
        <v>101</v>
      </c>
      <c r="C178" s="3" t="s">
        <v>95</v>
      </c>
      <c r="D178" s="19" t="s">
        <v>14</v>
      </c>
      <c r="E178" s="73" t="s">
        <v>15</v>
      </c>
      <c r="F178" s="20" t="s">
        <v>15</v>
      </c>
      <c r="G178" s="27" t="s">
        <v>21</v>
      </c>
      <c r="H178" s="2"/>
      <c r="I178" s="2"/>
      <c r="J178" s="2"/>
      <c r="K178" s="2"/>
      <c r="L178" s="2"/>
      <c r="M178" s="2"/>
      <c r="N178" s="2"/>
      <c r="O178" s="2"/>
      <c r="P178" s="2"/>
      <c r="Q178" s="7">
        <f t="shared" si="8"/>
        <v>100</v>
      </c>
      <c r="R178" s="7"/>
      <c r="S178" s="6"/>
      <c r="T178" s="6"/>
      <c r="U178" s="6"/>
      <c r="V178" s="17"/>
    </row>
    <row r="179" ht="15.75" customHeight="1">
      <c r="A179" s="18"/>
      <c r="D179" s="19" t="s">
        <v>17</v>
      </c>
      <c r="E179" s="20" t="s">
        <v>15</v>
      </c>
      <c r="F179" s="20" t="s">
        <v>15</v>
      </c>
      <c r="G179" s="27" t="s">
        <v>21</v>
      </c>
      <c r="H179" s="2"/>
      <c r="I179" s="2"/>
      <c r="J179" s="2"/>
      <c r="K179" s="2"/>
      <c r="L179" s="2"/>
      <c r="M179" s="2"/>
      <c r="N179" s="2"/>
      <c r="O179" s="2"/>
      <c r="P179" s="2"/>
      <c r="Q179" s="7">
        <f t="shared" si="8"/>
        <v>100</v>
      </c>
      <c r="R179" s="7"/>
      <c r="S179" s="6"/>
      <c r="T179" s="6"/>
      <c r="U179" s="6"/>
      <c r="V179" s="17"/>
    </row>
    <row r="180" ht="15.75" customHeight="1">
      <c r="A180" s="18"/>
      <c r="C180" s="3" t="s">
        <v>100</v>
      </c>
      <c r="D180" s="19" t="s">
        <v>14</v>
      </c>
      <c r="E180" s="24" t="s">
        <v>15</v>
      </c>
      <c r="F180" s="21" t="s">
        <v>16</v>
      </c>
      <c r="G180" s="21" t="s">
        <v>16</v>
      </c>
      <c r="H180" s="21" t="s">
        <v>16</v>
      </c>
      <c r="I180" s="21" t="s">
        <v>16</v>
      </c>
      <c r="J180" s="22" t="s">
        <v>16</v>
      </c>
      <c r="K180" s="2"/>
      <c r="L180" s="2"/>
      <c r="M180" s="2"/>
      <c r="N180" s="2"/>
      <c r="O180" s="2"/>
      <c r="P180" s="2"/>
      <c r="Q180" s="7">
        <f t="shared" si="8"/>
        <v>16.66666667</v>
      </c>
      <c r="R180" s="7"/>
      <c r="S180" s="6"/>
      <c r="T180" s="6"/>
      <c r="U180" s="6"/>
      <c r="V180" s="17"/>
    </row>
    <row r="181" ht="15.75" customHeight="1">
      <c r="A181" s="18"/>
      <c r="D181" s="19" t="s">
        <v>17</v>
      </c>
      <c r="E181" s="24" t="s">
        <v>15</v>
      </c>
      <c r="F181" s="21" t="s">
        <v>16</v>
      </c>
      <c r="G181" s="21" t="s">
        <v>16</v>
      </c>
      <c r="H181" s="21" t="s">
        <v>16</v>
      </c>
      <c r="I181" s="21" t="s">
        <v>16</v>
      </c>
      <c r="J181" s="22" t="s">
        <v>16</v>
      </c>
      <c r="K181" s="2"/>
      <c r="L181" s="2"/>
      <c r="M181" s="2"/>
      <c r="N181" s="2"/>
      <c r="O181" s="2"/>
      <c r="P181" s="2"/>
      <c r="Q181" s="7">
        <f t="shared" si="8"/>
        <v>16.66666667</v>
      </c>
      <c r="R181" s="7"/>
      <c r="S181" s="6"/>
      <c r="T181" s="6"/>
      <c r="U181" s="6"/>
      <c r="V181" s="17"/>
    </row>
    <row r="182" ht="15.75" customHeight="1">
      <c r="A182" s="18"/>
      <c r="C182" s="105" t="s">
        <v>97</v>
      </c>
      <c r="D182" s="19" t="s">
        <v>14</v>
      </c>
      <c r="E182" s="24" t="s">
        <v>15</v>
      </c>
      <c r="F182" s="21" t="s">
        <v>16</v>
      </c>
      <c r="G182" s="84" t="s">
        <v>80</v>
      </c>
      <c r="H182" s="2"/>
      <c r="I182" s="2"/>
      <c r="J182" s="2"/>
      <c r="K182" s="2"/>
      <c r="L182" s="2"/>
      <c r="M182" s="2"/>
      <c r="N182" s="2"/>
      <c r="O182" s="2"/>
      <c r="P182" s="2"/>
      <c r="Q182" s="7">
        <f t="shared" si="8"/>
        <v>66.66666667</v>
      </c>
      <c r="R182" s="7"/>
      <c r="S182" s="6"/>
      <c r="T182" s="6"/>
      <c r="U182" s="6"/>
      <c r="V182" s="17"/>
    </row>
    <row r="183" ht="15.75" customHeight="1">
      <c r="A183" s="18"/>
      <c r="D183" s="19" t="s">
        <v>17</v>
      </c>
      <c r="E183" s="24" t="s">
        <v>15</v>
      </c>
      <c r="F183" s="21" t="s">
        <v>16</v>
      </c>
      <c r="G183" s="84" t="s">
        <v>80</v>
      </c>
      <c r="H183" s="2"/>
      <c r="I183" s="2"/>
      <c r="J183" s="2"/>
      <c r="K183" s="2"/>
      <c r="L183" s="2"/>
      <c r="M183" s="2"/>
      <c r="N183" s="2"/>
      <c r="O183" s="2"/>
      <c r="P183" s="2"/>
      <c r="Q183" s="7">
        <f t="shared" si="8"/>
        <v>66.66666667</v>
      </c>
      <c r="R183" s="7"/>
      <c r="S183" s="6"/>
      <c r="T183" s="6"/>
      <c r="U183" s="6"/>
      <c r="V183" s="17"/>
    </row>
    <row r="184" ht="15.75" customHeight="1">
      <c r="A184" s="18"/>
      <c r="C184" s="3" t="s">
        <v>98</v>
      </c>
      <c r="D184" s="19" t="s">
        <v>14</v>
      </c>
      <c r="E184" s="21" t="s">
        <v>16</v>
      </c>
      <c r="F184" s="21" t="s">
        <v>16</v>
      </c>
      <c r="G184" s="21" t="s">
        <v>16</v>
      </c>
      <c r="H184" s="21" t="s">
        <v>16</v>
      </c>
      <c r="I184" s="27" t="s">
        <v>21</v>
      </c>
      <c r="J184" s="2"/>
      <c r="K184" s="2"/>
      <c r="L184" s="2"/>
      <c r="M184" s="2"/>
      <c r="N184" s="2"/>
      <c r="O184" s="2"/>
      <c r="P184" s="2"/>
      <c r="Q184" s="7">
        <f t="shared" si="8"/>
        <v>20</v>
      </c>
      <c r="R184" s="7"/>
      <c r="S184" s="6"/>
      <c r="T184" s="6"/>
      <c r="U184" s="6"/>
      <c r="V184" s="17"/>
    </row>
    <row r="185" ht="15.75" customHeight="1">
      <c r="A185" s="18"/>
      <c r="B185" s="29"/>
      <c r="C185" s="29"/>
      <c r="D185" s="57" t="s">
        <v>17</v>
      </c>
      <c r="E185" s="65" t="s">
        <v>15</v>
      </c>
      <c r="F185" s="31" t="s">
        <v>16</v>
      </c>
      <c r="G185" s="31" t="s">
        <v>16</v>
      </c>
      <c r="H185" s="31" t="s">
        <v>16</v>
      </c>
      <c r="I185" s="46" t="s">
        <v>16</v>
      </c>
      <c r="J185" s="47"/>
      <c r="K185" s="47"/>
      <c r="L185" s="47"/>
      <c r="M185" s="47"/>
      <c r="N185" s="47"/>
      <c r="O185" s="47"/>
      <c r="P185" s="47"/>
      <c r="Q185" s="48">
        <f t="shared" si="8"/>
        <v>20</v>
      </c>
      <c r="R185" s="7"/>
      <c r="S185" s="6"/>
      <c r="T185" s="6"/>
      <c r="U185" s="6"/>
      <c r="V185" s="17"/>
    </row>
    <row r="186" ht="15.75" customHeight="1">
      <c r="A186" s="18"/>
      <c r="B186" s="34" t="s">
        <v>102</v>
      </c>
      <c r="C186" s="3" t="s">
        <v>95</v>
      </c>
      <c r="D186" s="19" t="s">
        <v>14</v>
      </c>
      <c r="E186" s="73" t="s">
        <v>15</v>
      </c>
      <c r="F186" s="73" t="s">
        <v>15</v>
      </c>
      <c r="G186" s="70" t="s">
        <v>21</v>
      </c>
      <c r="H186" s="2"/>
      <c r="I186" s="2"/>
      <c r="J186" s="2"/>
      <c r="K186" s="2"/>
      <c r="L186" s="2"/>
      <c r="M186" s="2"/>
      <c r="N186" s="2"/>
      <c r="O186" s="2"/>
      <c r="P186" s="2"/>
      <c r="Q186" s="7">
        <f t="shared" ref="Q186:Q201" si="9"> IF (COUNTIF(E186:P186,"&lt;&gt;") &gt; 0, 100 - 100 * COUNTIF(E186:P186,"F") / COUNTIF(E186:P186,"&lt;&gt;"), "")</f>
        <v>100</v>
      </c>
      <c r="R186" s="7"/>
      <c r="S186" s="6"/>
      <c r="T186" s="6"/>
      <c r="U186" s="6"/>
      <c r="V186" s="17"/>
    </row>
    <row r="187" ht="15.75" customHeight="1">
      <c r="A187" s="18"/>
      <c r="D187" s="19" t="s">
        <v>17</v>
      </c>
      <c r="E187" s="21" t="s">
        <v>16</v>
      </c>
      <c r="F187" s="21" t="s">
        <v>16</v>
      </c>
      <c r="G187" s="27" t="s">
        <v>16</v>
      </c>
      <c r="H187" s="2"/>
      <c r="I187" s="2"/>
      <c r="J187" s="2"/>
      <c r="K187" s="2"/>
      <c r="L187" s="2"/>
      <c r="M187" s="2"/>
      <c r="N187" s="2"/>
      <c r="O187" s="2"/>
      <c r="P187" s="2"/>
      <c r="Q187" s="7">
        <f t="shared" si="9"/>
        <v>0</v>
      </c>
      <c r="R187" s="7"/>
      <c r="S187" s="6"/>
      <c r="T187" s="6"/>
      <c r="U187" s="6"/>
      <c r="V187" s="17"/>
    </row>
    <row r="188" ht="15.75" customHeight="1">
      <c r="A188" s="18"/>
      <c r="C188" s="3" t="s">
        <v>103</v>
      </c>
      <c r="D188" s="19" t="s">
        <v>14</v>
      </c>
      <c r="E188" s="21" t="s">
        <v>16</v>
      </c>
      <c r="F188" s="21" t="s">
        <v>16</v>
      </c>
      <c r="G188" s="21" t="s">
        <v>16</v>
      </c>
      <c r="H188" s="21" t="s">
        <v>16</v>
      </c>
      <c r="I188" s="27" t="s">
        <v>21</v>
      </c>
      <c r="J188" s="2"/>
      <c r="K188" s="2"/>
      <c r="L188" s="2"/>
      <c r="M188" s="2"/>
      <c r="N188" s="2"/>
      <c r="O188" s="2"/>
      <c r="P188" s="2"/>
      <c r="Q188" s="7">
        <f t="shared" si="9"/>
        <v>20</v>
      </c>
      <c r="R188" s="7"/>
      <c r="S188" s="6"/>
      <c r="T188" s="6"/>
      <c r="U188" s="6"/>
      <c r="V188" s="17"/>
    </row>
    <row r="189" ht="15.75" customHeight="1">
      <c r="A189" s="18"/>
      <c r="D189" s="19" t="s">
        <v>17</v>
      </c>
      <c r="E189" s="24" t="s">
        <v>15</v>
      </c>
      <c r="F189" s="21" t="s">
        <v>16</v>
      </c>
      <c r="G189" s="21" t="s">
        <v>16</v>
      </c>
      <c r="H189" s="21" t="s">
        <v>16</v>
      </c>
      <c r="I189" s="27" t="s">
        <v>16</v>
      </c>
      <c r="J189" s="2"/>
      <c r="K189" s="2"/>
      <c r="L189" s="2"/>
      <c r="M189" s="2"/>
      <c r="N189" s="2"/>
      <c r="O189" s="2"/>
      <c r="P189" s="2"/>
      <c r="Q189" s="26">
        <f t="shared" si="9"/>
        <v>20</v>
      </c>
      <c r="R189" s="6"/>
      <c r="S189" s="6"/>
      <c r="T189" s="6"/>
      <c r="U189" s="6"/>
      <c r="V189" s="17"/>
    </row>
    <row r="190" ht="15.75" customHeight="1">
      <c r="A190" s="18"/>
      <c r="C190" s="105" t="s">
        <v>104</v>
      </c>
      <c r="D190" s="19" t="s">
        <v>14</v>
      </c>
      <c r="E190" s="24" t="s">
        <v>15</v>
      </c>
      <c r="F190" s="21" t="s">
        <v>16</v>
      </c>
      <c r="G190" s="21" t="s">
        <v>16</v>
      </c>
      <c r="H190" s="21" t="s">
        <v>16</v>
      </c>
      <c r="I190" s="21" t="s">
        <v>16</v>
      </c>
      <c r="J190" s="21" t="s">
        <v>16</v>
      </c>
      <c r="K190" s="22" t="s">
        <v>16</v>
      </c>
      <c r="L190" s="2"/>
      <c r="M190" s="2"/>
      <c r="N190" s="2"/>
      <c r="O190" s="2"/>
      <c r="P190" s="109"/>
      <c r="Q190" s="26">
        <f t="shared" si="9"/>
        <v>14.28571429</v>
      </c>
      <c r="R190" s="6"/>
      <c r="S190" s="6"/>
      <c r="T190" s="6"/>
      <c r="U190" s="6"/>
      <c r="V190" s="17"/>
    </row>
    <row r="191" ht="15.75" customHeight="1">
      <c r="A191" s="18"/>
      <c r="D191" s="19" t="s">
        <v>17</v>
      </c>
      <c r="E191" s="98" t="s">
        <v>16</v>
      </c>
      <c r="F191" s="99" t="s">
        <v>16</v>
      </c>
      <c r="G191" s="99" t="s">
        <v>16</v>
      </c>
      <c r="H191" s="99" t="s">
        <v>16</v>
      </c>
      <c r="I191" s="99" t="s">
        <v>16</v>
      </c>
      <c r="J191" s="99" t="s">
        <v>16</v>
      </c>
      <c r="K191" s="22" t="s">
        <v>16</v>
      </c>
      <c r="L191" s="2"/>
      <c r="M191" s="2"/>
      <c r="N191" s="2"/>
      <c r="O191" s="2"/>
      <c r="P191" s="109"/>
      <c r="Q191" s="26">
        <f t="shared" si="9"/>
        <v>0</v>
      </c>
      <c r="R191" s="6"/>
      <c r="S191" s="6"/>
      <c r="T191" s="6"/>
      <c r="U191" s="6"/>
      <c r="V191" s="17"/>
    </row>
    <row r="192" ht="15.75" customHeight="1">
      <c r="A192" s="18"/>
      <c r="C192" s="105" t="s">
        <v>105</v>
      </c>
      <c r="D192" s="19" t="s">
        <v>14</v>
      </c>
      <c r="E192" s="24" t="s">
        <v>15</v>
      </c>
      <c r="F192" s="21" t="s">
        <v>16</v>
      </c>
      <c r="G192" s="21" t="s">
        <v>16</v>
      </c>
      <c r="H192" s="84" t="s">
        <v>80</v>
      </c>
      <c r="I192" s="2"/>
      <c r="J192" s="2"/>
      <c r="K192" s="2"/>
      <c r="L192" s="2"/>
      <c r="M192" s="2"/>
      <c r="N192" s="2"/>
      <c r="O192" s="2"/>
      <c r="P192" s="109"/>
      <c r="Q192" s="26">
        <f t="shared" si="9"/>
        <v>50</v>
      </c>
      <c r="R192" s="6"/>
      <c r="S192" s="6"/>
      <c r="T192" s="6"/>
      <c r="U192" s="6"/>
      <c r="V192" s="17"/>
    </row>
    <row r="193" ht="15.75" customHeight="1">
      <c r="A193" s="18"/>
      <c r="B193" s="29"/>
      <c r="C193" s="29"/>
      <c r="D193" s="4" t="s">
        <v>17</v>
      </c>
      <c r="E193" s="65" t="s">
        <v>15</v>
      </c>
      <c r="F193" s="30" t="s">
        <v>15</v>
      </c>
      <c r="G193" s="31" t="s">
        <v>16</v>
      </c>
      <c r="H193" s="110" t="s">
        <v>80</v>
      </c>
      <c r="I193" s="47"/>
      <c r="J193" s="47"/>
      <c r="K193" s="47"/>
      <c r="L193" s="47"/>
      <c r="M193" s="47"/>
      <c r="N193" s="47"/>
      <c r="O193" s="47"/>
      <c r="P193" s="111"/>
      <c r="Q193" s="33">
        <f t="shared" si="9"/>
        <v>75</v>
      </c>
      <c r="R193" s="6"/>
      <c r="S193" s="6"/>
      <c r="T193" s="6"/>
      <c r="U193" s="6"/>
      <c r="V193" s="17"/>
    </row>
    <row r="194" ht="15.75" customHeight="1">
      <c r="A194" s="18"/>
      <c r="B194" s="34" t="s">
        <v>106</v>
      </c>
      <c r="C194" s="3" t="s">
        <v>95</v>
      </c>
      <c r="D194" s="19" t="s">
        <v>14</v>
      </c>
      <c r="E194" s="21" t="s">
        <v>16</v>
      </c>
      <c r="F194" s="21" t="s">
        <v>16</v>
      </c>
      <c r="G194" s="27" t="s">
        <v>21</v>
      </c>
      <c r="H194" s="2"/>
      <c r="I194" s="2"/>
      <c r="J194" s="2"/>
      <c r="K194" s="2"/>
      <c r="L194" s="2"/>
      <c r="M194" s="2"/>
      <c r="N194" s="2"/>
      <c r="O194" s="2"/>
      <c r="P194" s="2"/>
      <c r="Q194" s="7">
        <f t="shared" si="9"/>
        <v>33.33333333</v>
      </c>
      <c r="R194" s="7"/>
      <c r="S194" s="6"/>
      <c r="T194" s="6"/>
      <c r="U194" s="6"/>
      <c r="V194" s="17"/>
    </row>
    <row r="195" ht="15.75" customHeight="1">
      <c r="A195" s="18"/>
      <c r="D195" s="19" t="s">
        <v>17</v>
      </c>
      <c r="E195" s="20" t="s">
        <v>15</v>
      </c>
      <c r="F195" s="20" t="s">
        <v>15</v>
      </c>
      <c r="G195" s="27" t="s">
        <v>21</v>
      </c>
      <c r="H195" s="2"/>
      <c r="I195" s="2"/>
      <c r="J195" s="2"/>
      <c r="K195" s="2"/>
      <c r="L195" s="2"/>
      <c r="M195" s="2"/>
      <c r="N195" s="2"/>
      <c r="O195" s="2"/>
      <c r="P195" s="2"/>
      <c r="Q195" s="7">
        <f t="shared" si="9"/>
        <v>100</v>
      </c>
      <c r="R195" s="7"/>
      <c r="S195" s="6"/>
      <c r="T195" s="6"/>
      <c r="U195" s="6"/>
      <c r="V195" s="17"/>
    </row>
    <row r="196" ht="15.75" customHeight="1">
      <c r="A196" s="18"/>
      <c r="C196" s="105" t="s">
        <v>103</v>
      </c>
      <c r="D196" s="19" t="s">
        <v>14</v>
      </c>
      <c r="E196" s="21" t="s">
        <v>16</v>
      </c>
      <c r="F196" s="21" t="s">
        <v>16</v>
      </c>
      <c r="G196" s="21" t="s">
        <v>16</v>
      </c>
      <c r="H196" s="21" t="s">
        <v>16</v>
      </c>
      <c r="I196" s="27" t="s">
        <v>16</v>
      </c>
      <c r="J196" s="2"/>
      <c r="K196" s="2"/>
      <c r="L196" s="2"/>
      <c r="M196" s="2"/>
      <c r="N196" s="2"/>
      <c r="O196" s="2"/>
      <c r="P196" s="2"/>
      <c r="Q196" s="7">
        <f t="shared" si="9"/>
        <v>0</v>
      </c>
      <c r="R196" s="7"/>
      <c r="S196" s="6"/>
      <c r="T196" s="6"/>
      <c r="U196" s="6"/>
      <c r="V196" s="17"/>
    </row>
    <row r="197" ht="15.75" customHeight="1">
      <c r="A197" s="18"/>
      <c r="D197" s="19" t="s">
        <v>17</v>
      </c>
      <c r="E197" s="20" t="s">
        <v>15</v>
      </c>
      <c r="F197" s="20" t="s">
        <v>15</v>
      </c>
      <c r="G197" s="21" t="s">
        <v>16</v>
      </c>
      <c r="H197" s="20" t="s">
        <v>15</v>
      </c>
      <c r="I197" s="27" t="s">
        <v>21</v>
      </c>
      <c r="J197" s="2"/>
      <c r="K197" s="2"/>
      <c r="L197" s="2"/>
      <c r="M197" s="2"/>
      <c r="N197" s="2"/>
      <c r="O197" s="2"/>
      <c r="P197" s="2"/>
      <c r="Q197" s="7">
        <f t="shared" si="9"/>
        <v>80</v>
      </c>
      <c r="R197" s="7"/>
      <c r="S197" s="6"/>
      <c r="T197" s="6"/>
      <c r="U197" s="6"/>
      <c r="V197" s="17"/>
    </row>
    <row r="198" ht="15.75" customHeight="1">
      <c r="A198" s="18"/>
      <c r="C198" s="105" t="s">
        <v>107</v>
      </c>
      <c r="D198" s="19" t="s">
        <v>14</v>
      </c>
      <c r="E198" s="20" t="s">
        <v>15</v>
      </c>
      <c r="F198" s="20" t="s">
        <v>15</v>
      </c>
      <c r="G198" s="20" t="s">
        <v>15</v>
      </c>
      <c r="H198" s="20" t="s">
        <v>15</v>
      </c>
      <c r="I198" s="99" t="s">
        <v>16</v>
      </c>
      <c r="J198" s="99" t="s">
        <v>16</v>
      </c>
      <c r="K198" s="22" t="s">
        <v>16</v>
      </c>
      <c r="L198" s="2"/>
      <c r="M198" s="2"/>
      <c r="N198" s="2"/>
      <c r="O198" s="2"/>
      <c r="P198" s="2"/>
      <c r="Q198" s="7">
        <f t="shared" si="9"/>
        <v>57.14285714</v>
      </c>
      <c r="R198" s="7"/>
      <c r="S198" s="6"/>
      <c r="T198" s="6"/>
      <c r="U198" s="6"/>
      <c r="V198" s="17"/>
    </row>
    <row r="199" ht="15.75" customHeight="1">
      <c r="A199" s="18"/>
      <c r="D199" s="19" t="s">
        <v>17</v>
      </c>
      <c r="E199" s="21" t="s">
        <v>16</v>
      </c>
      <c r="F199" s="21" t="s">
        <v>16</v>
      </c>
      <c r="G199" s="99" t="s">
        <v>16</v>
      </c>
      <c r="H199" s="99" t="s">
        <v>16</v>
      </c>
      <c r="I199" s="22" t="s">
        <v>16</v>
      </c>
      <c r="J199" s="2"/>
      <c r="K199" s="2"/>
      <c r="L199" s="2"/>
      <c r="M199" s="2"/>
      <c r="N199" s="2"/>
      <c r="O199" s="2"/>
      <c r="P199" s="2"/>
      <c r="Q199" s="7">
        <f t="shared" si="9"/>
        <v>0</v>
      </c>
      <c r="R199" s="7"/>
      <c r="S199" s="6"/>
      <c r="T199" s="6"/>
      <c r="U199" s="6"/>
      <c r="V199" s="17"/>
    </row>
    <row r="200" ht="15.75" customHeight="1">
      <c r="A200" s="18"/>
      <c r="C200" s="105" t="s">
        <v>105</v>
      </c>
      <c r="D200" s="19" t="s">
        <v>14</v>
      </c>
      <c r="E200" s="24" t="s">
        <v>15</v>
      </c>
      <c r="F200" s="21" t="s">
        <v>16</v>
      </c>
      <c r="G200" s="84" t="s">
        <v>80</v>
      </c>
      <c r="H200" s="2"/>
      <c r="I200" s="2"/>
      <c r="J200" s="2"/>
      <c r="K200" s="2"/>
      <c r="L200" s="2"/>
      <c r="M200" s="2"/>
      <c r="N200" s="2"/>
      <c r="O200" s="2"/>
      <c r="P200" s="2"/>
      <c r="Q200" s="7">
        <f t="shared" si="9"/>
        <v>66.66666667</v>
      </c>
      <c r="R200" s="7"/>
      <c r="S200" s="6"/>
      <c r="T200" s="6"/>
      <c r="U200" s="6"/>
      <c r="V200" s="17"/>
    </row>
    <row r="201" ht="15.75" customHeight="1">
      <c r="A201" s="62"/>
      <c r="B201" s="63"/>
      <c r="C201" s="29"/>
      <c r="D201" s="57" t="s">
        <v>17</v>
      </c>
      <c r="E201" s="24" t="s">
        <v>15</v>
      </c>
      <c r="F201" s="21" t="s">
        <v>16</v>
      </c>
      <c r="G201" s="84" t="s">
        <v>80</v>
      </c>
      <c r="H201" s="2"/>
      <c r="I201" s="2"/>
      <c r="J201" s="2"/>
      <c r="K201" s="2"/>
      <c r="L201" s="2"/>
      <c r="M201" s="2"/>
      <c r="N201" s="2"/>
      <c r="O201" s="2"/>
      <c r="P201" s="2"/>
      <c r="Q201" s="7">
        <f t="shared" si="9"/>
        <v>66.66666667</v>
      </c>
      <c r="R201" s="7"/>
      <c r="S201" s="6"/>
      <c r="T201" s="6"/>
      <c r="U201" s="6"/>
      <c r="V201" s="17"/>
    </row>
    <row r="202" ht="15.75" customHeight="1">
      <c r="A202" s="112"/>
      <c r="B202" s="10"/>
      <c r="C202" s="11"/>
      <c r="D202" s="80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80"/>
      <c r="R202" s="7"/>
      <c r="S202" s="6"/>
      <c r="T202" s="6"/>
      <c r="U202" s="6"/>
      <c r="V202" s="17"/>
    </row>
    <row r="203" ht="15.75" customHeight="1"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6"/>
      <c r="R203" s="7"/>
      <c r="S203" s="6"/>
      <c r="T203" s="6"/>
      <c r="U203" s="6"/>
      <c r="V203" s="17"/>
    </row>
    <row r="204" ht="15.75" customHeight="1">
      <c r="C204" s="3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6"/>
      <c r="R204" s="7"/>
      <c r="S204" s="6"/>
      <c r="T204" s="6"/>
      <c r="U204" s="6"/>
      <c r="V204" s="17"/>
    </row>
    <row r="205" ht="15.75" customHeight="1"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6"/>
      <c r="R205" s="7"/>
      <c r="S205" s="6"/>
      <c r="T205" s="6"/>
      <c r="U205" s="6"/>
      <c r="V205" s="17"/>
    </row>
    <row r="206" ht="15.75" customHeight="1">
      <c r="B206" s="34"/>
      <c r="C206" s="3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6"/>
      <c r="R206" s="7"/>
      <c r="S206" s="6"/>
      <c r="T206" s="6"/>
      <c r="U206" s="6"/>
      <c r="V206" s="17"/>
    </row>
    <row r="207" ht="15.75" customHeight="1"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6"/>
      <c r="R207" s="7"/>
      <c r="S207" s="6"/>
      <c r="T207" s="6"/>
      <c r="U207" s="6"/>
      <c r="V207" s="17"/>
    </row>
    <row r="208" ht="15.75" customHeight="1">
      <c r="C208" s="3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6"/>
      <c r="R208" s="7"/>
      <c r="S208" s="6"/>
      <c r="T208" s="6"/>
      <c r="U208" s="6"/>
      <c r="V208" s="17"/>
    </row>
    <row r="209" ht="15.75" customHeight="1"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6"/>
      <c r="R209" s="7"/>
      <c r="S209" s="6"/>
      <c r="T209" s="6"/>
      <c r="U209" s="6"/>
      <c r="V209" s="17"/>
    </row>
    <row r="210" ht="15.75" customHeight="1">
      <c r="B210" s="34"/>
      <c r="C210" s="3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6"/>
      <c r="R210" s="7"/>
      <c r="S210" s="6"/>
      <c r="T210" s="6"/>
      <c r="U210" s="6"/>
      <c r="V210" s="17"/>
    </row>
    <row r="211" ht="15.75" customHeight="1"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6"/>
      <c r="R211" s="7"/>
      <c r="S211" s="6"/>
      <c r="T211" s="6"/>
      <c r="U211" s="6"/>
      <c r="V211" s="17"/>
    </row>
    <row r="212" ht="15.75" customHeight="1">
      <c r="C212" s="3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6"/>
      <c r="R212" s="7"/>
      <c r="S212" s="6"/>
      <c r="T212" s="6"/>
      <c r="U212" s="6"/>
      <c r="V212" s="17"/>
    </row>
    <row r="213" ht="15.75" customHeight="1"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6"/>
      <c r="R213" s="7"/>
      <c r="S213" s="6"/>
      <c r="T213" s="6"/>
      <c r="U213" s="6"/>
      <c r="V213" s="17"/>
    </row>
    <row r="214" ht="15.75" customHeight="1">
      <c r="B214" s="34"/>
      <c r="C214" s="3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6"/>
      <c r="R214" s="7"/>
      <c r="S214" s="6"/>
      <c r="T214" s="6"/>
      <c r="U214" s="6"/>
      <c r="V214" s="17"/>
    </row>
    <row r="215" ht="15.75" customHeight="1"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6"/>
      <c r="R215" s="7"/>
      <c r="S215" s="6"/>
      <c r="T215" s="6"/>
      <c r="U215" s="6"/>
      <c r="V215" s="17"/>
    </row>
    <row r="216" ht="15.75" customHeight="1">
      <c r="C216" s="3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6"/>
      <c r="R216" s="7"/>
      <c r="S216" s="6"/>
      <c r="T216" s="6"/>
      <c r="U216" s="6"/>
      <c r="V216" s="17"/>
    </row>
    <row r="217" ht="15.75" customHeight="1"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6"/>
      <c r="R217" s="7"/>
      <c r="S217" s="6"/>
      <c r="T217" s="6"/>
      <c r="U217" s="6"/>
      <c r="V217" s="17"/>
    </row>
    <row r="218" ht="15.75" customHeight="1">
      <c r="B218" s="34"/>
      <c r="C218" s="3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6"/>
      <c r="R218" s="7"/>
      <c r="S218" s="6"/>
      <c r="T218" s="6"/>
      <c r="U218" s="6"/>
      <c r="V218" s="17"/>
    </row>
    <row r="219" ht="15.75" customHeight="1"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6"/>
      <c r="R219" s="7"/>
      <c r="S219" s="6"/>
      <c r="T219" s="6"/>
      <c r="U219" s="6"/>
      <c r="V219" s="17"/>
    </row>
    <row r="220" ht="15.75" customHeight="1">
      <c r="C220" s="3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6"/>
      <c r="R220" s="7"/>
      <c r="S220" s="6"/>
      <c r="T220" s="6"/>
      <c r="U220" s="6"/>
      <c r="V220" s="17"/>
    </row>
    <row r="221" ht="15.75" customHeight="1"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6"/>
      <c r="R221" s="7"/>
      <c r="S221" s="6"/>
      <c r="T221" s="6"/>
      <c r="U221" s="6"/>
      <c r="V221" s="17"/>
    </row>
    <row r="222" ht="15.75" customHeight="1">
      <c r="B222" s="2"/>
      <c r="C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6"/>
      <c r="R222" s="7"/>
      <c r="S222" s="6"/>
      <c r="T222" s="6"/>
      <c r="U222" s="6"/>
      <c r="V222" s="17"/>
    </row>
    <row r="223" ht="15.75" customHeight="1">
      <c r="B223" s="2"/>
      <c r="C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6"/>
      <c r="R223" s="7"/>
      <c r="S223" s="6"/>
      <c r="T223" s="6"/>
      <c r="U223" s="6"/>
      <c r="V223" s="17"/>
    </row>
    <row r="224" ht="15.75" customHeight="1">
      <c r="B224" s="2"/>
      <c r="C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6"/>
      <c r="R224" s="7"/>
      <c r="S224" s="6"/>
      <c r="T224" s="6"/>
      <c r="U224" s="6"/>
      <c r="V224" s="17"/>
    </row>
    <row r="225" ht="15.75" customHeight="1">
      <c r="B225" s="2"/>
      <c r="C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6"/>
      <c r="R225" s="7"/>
      <c r="S225" s="6"/>
      <c r="T225" s="6"/>
      <c r="U225" s="6"/>
      <c r="V225" s="17"/>
    </row>
    <row r="226" ht="15.75" customHeight="1">
      <c r="B226" s="2"/>
      <c r="C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6"/>
      <c r="R226" s="7"/>
      <c r="S226" s="6"/>
      <c r="T226" s="6"/>
      <c r="U226" s="6"/>
      <c r="V226" s="17"/>
    </row>
    <row r="227" ht="15.75" customHeight="1">
      <c r="B227" s="2"/>
      <c r="C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6"/>
      <c r="R227" s="7"/>
      <c r="S227" s="6"/>
      <c r="T227" s="6"/>
      <c r="U227" s="6"/>
      <c r="V227" s="17"/>
    </row>
    <row r="228" ht="15.75" customHeight="1">
      <c r="B228" s="2"/>
      <c r="C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6"/>
      <c r="R228" s="7"/>
      <c r="S228" s="6"/>
      <c r="T228" s="6"/>
      <c r="U228" s="6"/>
      <c r="V228" s="17"/>
    </row>
    <row r="229" ht="15.75" customHeight="1">
      <c r="B229" s="2"/>
      <c r="C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6"/>
      <c r="R229" s="7"/>
      <c r="S229" s="6"/>
      <c r="T229" s="6"/>
      <c r="U229" s="6"/>
      <c r="V229" s="17"/>
    </row>
    <row r="230" ht="15.75" customHeight="1">
      <c r="B230" s="2"/>
      <c r="C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6"/>
      <c r="R230" s="7"/>
      <c r="S230" s="6"/>
      <c r="T230" s="6"/>
      <c r="U230" s="6"/>
      <c r="V230" s="17"/>
    </row>
    <row r="231" ht="15.75" customHeight="1">
      <c r="A231" s="1"/>
      <c r="B231" s="2"/>
      <c r="C231" s="3"/>
      <c r="D231" s="1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6"/>
      <c r="R231" s="7"/>
      <c r="S231" s="6"/>
      <c r="T231" s="6"/>
      <c r="U231" s="6"/>
      <c r="V231" s="17"/>
    </row>
    <row r="232" ht="15.75" customHeight="1">
      <c r="A232" s="1"/>
      <c r="B232" s="2"/>
      <c r="C232" s="3"/>
      <c r="D232" s="1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6"/>
      <c r="R232" s="7"/>
      <c r="S232" s="6"/>
      <c r="T232" s="6"/>
      <c r="U232" s="6"/>
      <c r="V232" s="17"/>
    </row>
    <row r="233" ht="15.75" customHeight="1">
      <c r="A233" s="1"/>
      <c r="B233" s="2"/>
      <c r="C233" s="3"/>
      <c r="D233" s="1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6"/>
      <c r="R233" s="7"/>
      <c r="S233" s="6"/>
      <c r="T233" s="6"/>
      <c r="U233" s="6"/>
      <c r="V233" s="17"/>
    </row>
    <row r="234" ht="15.75" customHeight="1">
      <c r="A234" s="1"/>
      <c r="B234" s="2"/>
      <c r="C234" s="3"/>
      <c r="D234" s="1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6"/>
      <c r="R234" s="7"/>
      <c r="S234" s="6"/>
      <c r="T234" s="6"/>
      <c r="U234" s="6"/>
      <c r="V234" s="17"/>
    </row>
    <row r="235" ht="15.75" customHeight="1">
      <c r="A235" s="1"/>
      <c r="B235" s="2"/>
      <c r="C235" s="3"/>
      <c r="D235" s="1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6"/>
      <c r="R235" s="7"/>
      <c r="S235" s="6"/>
      <c r="T235" s="6"/>
      <c r="U235" s="6"/>
      <c r="V235" s="17"/>
    </row>
    <row r="236" ht="15.75" customHeight="1">
      <c r="A236" s="1"/>
      <c r="B236" s="2"/>
      <c r="C236" s="3"/>
      <c r="D236" s="1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6"/>
      <c r="R236" s="7"/>
      <c r="S236" s="6"/>
      <c r="T236" s="6"/>
      <c r="U236" s="6"/>
      <c r="V236" s="17"/>
    </row>
    <row r="237" ht="15.75" customHeight="1">
      <c r="A237" s="1"/>
      <c r="B237" s="2"/>
      <c r="C237" s="3"/>
      <c r="D237" s="1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6"/>
      <c r="R237" s="7"/>
      <c r="S237" s="6"/>
      <c r="T237" s="6"/>
      <c r="U237" s="6"/>
      <c r="V237" s="17"/>
    </row>
    <row r="238" ht="15.75" customHeight="1">
      <c r="A238" s="1"/>
      <c r="B238" s="2"/>
      <c r="C238" s="3"/>
      <c r="D238" s="1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6"/>
      <c r="R238" s="7"/>
      <c r="S238" s="6"/>
      <c r="T238" s="6"/>
      <c r="U238" s="6"/>
      <c r="V238" s="17"/>
    </row>
    <row r="239" ht="15.75" customHeight="1">
      <c r="B239" s="2"/>
      <c r="C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6"/>
      <c r="R239" s="7"/>
      <c r="S239" s="6"/>
      <c r="T239" s="6"/>
      <c r="U239" s="6"/>
      <c r="V239" s="17"/>
    </row>
    <row r="240" ht="15.75" customHeight="1">
      <c r="B240" s="2"/>
      <c r="C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6"/>
      <c r="R240" s="7"/>
      <c r="S240" s="6"/>
      <c r="T240" s="6"/>
      <c r="U240" s="6"/>
      <c r="V240" s="17"/>
    </row>
    <row r="241" ht="15.75" customHeight="1">
      <c r="B241" s="2"/>
      <c r="C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6"/>
      <c r="R241" s="7"/>
      <c r="S241" s="6"/>
      <c r="T241" s="6"/>
      <c r="U241" s="6"/>
      <c r="V241" s="17"/>
    </row>
    <row r="242" ht="15.75" customHeight="1">
      <c r="B242" s="2"/>
      <c r="C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6"/>
      <c r="R242" s="7"/>
      <c r="S242" s="6"/>
      <c r="T242" s="6"/>
      <c r="U242" s="6"/>
      <c r="V242" s="17"/>
    </row>
    <row r="243" ht="15.75" customHeight="1">
      <c r="B243" s="2"/>
      <c r="C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6"/>
      <c r="R243" s="7"/>
      <c r="S243" s="6"/>
      <c r="T243" s="6"/>
      <c r="U243" s="6"/>
      <c r="V243" s="17"/>
    </row>
    <row r="244" ht="15.75" customHeight="1">
      <c r="B244" s="2"/>
      <c r="C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6"/>
      <c r="R244" s="7"/>
      <c r="S244" s="6"/>
      <c r="T244" s="6"/>
      <c r="U244" s="6"/>
      <c r="V244" s="17"/>
    </row>
    <row r="245" ht="15.75" customHeight="1">
      <c r="B245" s="2"/>
      <c r="C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6"/>
      <c r="R245" s="7"/>
      <c r="S245" s="6"/>
      <c r="T245" s="6"/>
      <c r="U245" s="6"/>
      <c r="V245" s="17"/>
    </row>
    <row r="246" ht="15.75" customHeight="1">
      <c r="B246" s="2"/>
      <c r="C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6"/>
      <c r="R246" s="7"/>
      <c r="S246" s="6"/>
      <c r="T246" s="6"/>
      <c r="U246" s="6"/>
      <c r="V246" s="17"/>
    </row>
    <row r="247" ht="15.75" customHeight="1">
      <c r="B247" s="2"/>
      <c r="C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6"/>
      <c r="R247" s="7"/>
      <c r="S247" s="6"/>
      <c r="T247" s="6"/>
      <c r="U247" s="6"/>
      <c r="V247" s="17"/>
    </row>
    <row r="248" ht="15.75" customHeight="1">
      <c r="B248" s="2"/>
      <c r="C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6"/>
      <c r="R248" s="7"/>
      <c r="S248" s="6"/>
      <c r="T248" s="6"/>
      <c r="U248" s="6"/>
      <c r="V248" s="17"/>
    </row>
    <row r="249" ht="15.75" customHeight="1">
      <c r="B249" s="2"/>
      <c r="C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6"/>
      <c r="R249" s="7"/>
      <c r="S249" s="6"/>
      <c r="T249" s="6"/>
      <c r="U249" s="6"/>
      <c r="V249" s="17"/>
    </row>
    <row r="250" ht="15.75" customHeight="1">
      <c r="B250" s="2"/>
      <c r="C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6"/>
      <c r="R250" s="7"/>
      <c r="S250" s="6"/>
      <c r="T250" s="6"/>
      <c r="U250" s="6"/>
      <c r="V250" s="17"/>
    </row>
    <row r="251" ht="15.75" customHeight="1">
      <c r="B251" s="2"/>
      <c r="C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6"/>
      <c r="R251" s="7"/>
      <c r="S251" s="6"/>
      <c r="T251" s="6"/>
      <c r="U251" s="6"/>
      <c r="V251" s="17"/>
    </row>
    <row r="252" ht="15.75" customHeight="1">
      <c r="B252" s="2"/>
      <c r="C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6"/>
      <c r="R252" s="7"/>
      <c r="S252" s="6"/>
      <c r="T252" s="6"/>
      <c r="U252" s="6"/>
      <c r="V252" s="17"/>
    </row>
    <row r="253" ht="15.75" customHeight="1">
      <c r="B253" s="2"/>
      <c r="C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6"/>
      <c r="R253" s="7"/>
      <c r="S253" s="6"/>
      <c r="T253" s="6"/>
      <c r="U253" s="6"/>
      <c r="V253" s="17"/>
    </row>
    <row r="254" ht="15.75" customHeight="1">
      <c r="B254" s="2"/>
      <c r="C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6"/>
      <c r="R254" s="7"/>
      <c r="S254" s="6"/>
      <c r="T254" s="6"/>
      <c r="U254" s="6"/>
      <c r="V254" s="17"/>
    </row>
    <row r="255" ht="15.75" customHeight="1">
      <c r="B255" s="2"/>
      <c r="C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6"/>
      <c r="R255" s="7"/>
      <c r="S255" s="6"/>
      <c r="T255" s="6"/>
      <c r="U255" s="6"/>
      <c r="V255" s="17"/>
    </row>
    <row r="256" ht="15.75" customHeight="1">
      <c r="B256" s="2"/>
      <c r="C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6"/>
      <c r="R256" s="7"/>
      <c r="S256" s="6"/>
      <c r="T256" s="6"/>
      <c r="U256" s="6"/>
      <c r="V256" s="17"/>
    </row>
    <row r="257" ht="15.75" customHeight="1">
      <c r="B257" s="2"/>
      <c r="C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6"/>
      <c r="R257" s="7"/>
      <c r="S257" s="6"/>
      <c r="T257" s="6"/>
      <c r="U257" s="6"/>
      <c r="V257" s="17"/>
    </row>
    <row r="258" ht="15.75" customHeight="1">
      <c r="B258" s="2"/>
      <c r="C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6"/>
      <c r="R258" s="7"/>
      <c r="S258" s="6"/>
      <c r="T258" s="6"/>
      <c r="U258" s="6"/>
      <c r="V258" s="17"/>
    </row>
    <row r="259" ht="15.75" customHeight="1">
      <c r="B259" s="2"/>
      <c r="C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6"/>
      <c r="R259" s="7"/>
      <c r="S259" s="6"/>
      <c r="T259" s="6"/>
      <c r="U259" s="6"/>
      <c r="V259" s="17"/>
    </row>
    <row r="260" ht="15.75" customHeight="1">
      <c r="B260" s="2"/>
      <c r="C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6"/>
      <c r="R260" s="7"/>
      <c r="S260" s="6"/>
      <c r="T260" s="6"/>
      <c r="U260" s="6"/>
      <c r="V260" s="17"/>
    </row>
    <row r="261" ht="15.75" customHeight="1">
      <c r="B261" s="2"/>
      <c r="C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6"/>
      <c r="R261" s="7"/>
      <c r="S261" s="6"/>
      <c r="T261" s="6"/>
      <c r="U261" s="6"/>
      <c r="V261" s="17"/>
    </row>
    <row r="262" ht="15.75" customHeight="1">
      <c r="B262" s="2"/>
      <c r="C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6"/>
      <c r="R262" s="7"/>
      <c r="S262" s="6"/>
      <c r="T262" s="6"/>
      <c r="U262" s="6"/>
      <c r="V262" s="17"/>
    </row>
    <row r="263" ht="15.75" customHeight="1">
      <c r="B263" s="2"/>
      <c r="C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6"/>
      <c r="R263" s="7"/>
      <c r="S263" s="6"/>
      <c r="T263" s="6"/>
      <c r="U263" s="6"/>
      <c r="V263" s="17"/>
    </row>
    <row r="264" ht="15.75" customHeight="1">
      <c r="B264" s="2"/>
      <c r="C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6"/>
      <c r="R264" s="7"/>
      <c r="S264" s="6"/>
      <c r="T264" s="6"/>
      <c r="U264" s="6"/>
      <c r="V264" s="17"/>
    </row>
    <row r="265" ht="15.75" customHeight="1">
      <c r="B265" s="2"/>
      <c r="C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6"/>
      <c r="R265" s="7"/>
      <c r="S265" s="6"/>
      <c r="T265" s="6"/>
      <c r="U265" s="6"/>
      <c r="V265" s="17"/>
    </row>
    <row r="266" ht="15.75" customHeight="1">
      <c r="B266" s="2"/>
      <c r="C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6"/>
      <c r="R266" s="7"/>
      <c r="S266" s="6"/>
      <c r="T266" s="6"/>
      <c r="U266" s="6"/>
      <c r="V266" s="17"/>
    </row>
    <row r="267" ht="15.75" customHeight="1">
      <c r="B267" s="2"/>
      <c r="C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6"/>
      <c r="R267" s="7"/>
      <c r="S267" s="6"/>
      <c r="T267" s="6"/>
      <c r="U267" s="6"/>
      <c r="V267" s="17"/>
    </row>
    <row r="268" ht="15.75" customHeight="1">
      <c r="B268" s="2"/>
      <c r="C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6"/>
      <c r="R268" s="7"/>
      <c r="S268" s="6"/>
      <c r="T268" s="6"/>
      <c r="U268" s="6"/>
      <c r="V268" s="17"/>
    </row>
    <row r="269" ht="15.75" customHeight="1">
      <c r="B269" s="2"/>
      <c r="C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6"/>
      <c r="R269" s="7"/>
      <c r="S269" s="6"/>
      <c r="T269" s="6"/>
      <c r="U269" s="6"/>
      <c r="V269" s="17"/>
    </row>
    <row r="270" ht="15.75" customHeight="1">
      <c r="B270" s="2"/>
      <c r="C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6"/>
      <c r="R270" s="7"/>
      <c r="S270" s="6"/>
      <c r="T270" s="6"/>
      <c r="U270" s="6"/>
      <c r="V270" s="17"/>
    </row>
    <row r="271" ht="15.75" customHeight="1">
      <c r="B271" s="2"/>
      <c r="C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6"/>
      <c r="R271" s="7"/>
      <c r="S271" s="6"/>
      <c r="T271" s="6"/>
      <c r="U271" s="6"/>
      <c r="V271" s="17"/>
    </row>
    <row r="272" ht="15.75" customHeight="1">
      <c r="B272" s="2"/>
      <c r="C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6"/>
      <c r="R272" s="7"/>
      <c r="S272" s="6"/>
      <c r="T272" s="6"/>
      <c r="U272" s="6"/>
      <c r="V272" s="17"/>
    </row>
    <row r="273" ht="15.75" customHeight="1">
      <c r="B273" s="2"/>
      <c r="C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6"/>
      <c r="R273" s="7"/>
      <c r="S273" s="6"/>
      <c r="T273" s="6"/>
      <c r="U273" s="6"/>
      <c r="V273" s="17"/>
    </row>
    <row r="274" ht="15.75" customHeight="1">
      <c r="B274" s="2"/>
      <c r="C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6"/>
      <c r="R274" s="7"/>
      <c r="S274" s="6"/>
      <c r="T274" s="6"/>
      <c r="U274" s="6"/>
      <c r="V274" s="17"/>
    </row>
    <row r="275" ht="15.75" customHeight="1">
      <c r="B275" s="2"/>
      <c r="C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6"/>
      <c r="R275" s="7"/>
      <c r="S275" s="6"/>
      <c r="T275" s="6"/>
      <c r="U275" s="6"/>
      <c r="V275" s="17"/>
    </row>
    <row r="276" ht="15.75" customHeight="1">
      <c r="B276" s="2"/>
      <c r="C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6"/>
      <c r="R276" s="7"/>
      <c r="S276" s="6"/>
      <c r="T276" s="6"/>
      <c r="U276" s="6"/>
      <c r="V276" s="17"/>
    </row>
    <row r="277" ht="15.75" customHeight="1">
      <c r="B277" s="2"/>
      <c r="C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6"/>
      <c r="R277" s="7"/>
      <c r="S277" s="6"/>
      <c r="T277" s="6"/>
      <c r="U277" s="6"/>
      <c r="V277" s="17"/>
    </row>
    <row r="278" ht="15.75" customHeight="1">
      <c r="B278" s="2"/>
      <c r="C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6"/>
      <c r="R278" s="7"/>
      <c r="S278" s="6"/>
      <c r="T278" s="6"/>
      <c r="U278" s="6"/>
      <c r="V278" s="17"/>
    </row>
    <row r="279" ht="15.75" customHeight="1">
      <c r="B279" s="2"/>
      <c r="C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6"/>
      <c r="R279" s="7"/>
      <c r="S279" s="6"/>
      <c r="T279" s="6"/>
      <c r="U279" s="6"/>
      <c r="V279" s="17"/>
    </row>
    <row r="280" ht="15.75" customHeight="1">
      <c r="B280" s="2"/>
      <c r="C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6"/>
      <c r="R280" s="7"/>
      <c r="S280" s="6"/>
      <c r="T280" s="6"/>
      <c r="U280" s="6"/>
      <c r="V280" s="17"/>
    </row>
    <row r="281" ht="15.75" customHeight="1">
      <c r="B281" s="2"/>
      <c r="C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6"/>
      <c r="R281" s="7"/>
      <c r="S281" s="6"/>
      <c r="T281" s="6"/>
      <c r="U281" s="6"/>
      <c r="V281" s="17"/>
    </row>
    <row r="282" ht="15.75" customHeight="1">
      <c r="B282" s="2"/>
      <c r="C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6"/>
      <c r="R282" s="7"/>
      <c r="S282" s="6"/>
      <c r="T282" s="6"/>
      <c r="U282" s="6"/>
      <c r="V282" s="17"/>
    </row>
    <row r="283" ht="15.75" customHeight="1">
      <c r="B283" s="2"/>
      <c r="C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6"/>
      <c r="R283" s="7"/>
      <c r="S283" s="6"/>
      <c r="T283" s="6"/>
      <c r="U283" s="6"/>
      <c r="V283" s="17"/>
    </row>
    <row r="284" ht="15.75" customHeight="1">
      <c r="B284" s="2"/>
      <c r="C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6"/>
      <c r="R284" s="7"/>
      <c r="S284" s="6"/>
      <c r="T284" s="6"/>
      <c r="U284" s="6"/>
      <c r="V284" s="17"/>
    </row>
    <row r="285" ht="15.75" customHeight="1">
      <c r="B285" s="2"/>
      <c r="C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6"/>
      <c r="R285" s="7"/>
      <c r="S285" s="6"/>
      <c r="T285" s="6"/>
      <c r="U285" s="6"/>
      <c r="V285" s="17"/>
    </row>
    <row r="286" ht="15.75" customHeight="1">
      <c r="B286" s="2"/>
      <c r="C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6"/>
      <c r="R286" s="7"/>
      <c r="S286" s="6"/>
      <c r="T286" s="6"/>
      <c r="U286" s="6"/>
      <c r="V286" s="17"/>
    </row>
    <row r="287" ht="15.75" customHeight="1">
      <c r="B287" s="2"/>
      <c r="C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6"/>
      <c r="R287" s="7"/>
      <c r="S287" s="6"/>
      <c r="T287" s="6"/>
      <c r="U287" s="6"/>
      <c r="V287" s="17"/>
    </row>
    <row r="288" ht="15.75" customHeight="1">
      <c r="B288" s="2"/>
      <c r="C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6"/>
      <c r="R288" s="7"/>
      <c r="S288" s="6"/>
      <c r="T288" s="6"/>
      <c r="U288" s="6"/>
      <c r="V288" s="17"/>
    </row>
    <row r="289" ht="15.75" customHeight="1">
      <c r="B289" s="2"/>
      <c r="C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6"/>
      <c r="R289" s="7"/>
      <c r="S289" s="6"/>
      <c r="T289" s="6"/>
      <c r="U289" s="6"/>
      <c r="V289" s="17"/>
    </row>
    <row r="290" ht="15.75" customHeight="1">
      <c r="B290" s="2"/>
      <c r="C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6"/>
      <c r="R290" s="7"/>
      <c r="S290" s="6"/>
      <c r="T290" s="6"/>
      <c r="U290" s="6"/>
      <c r="V290" s="17"/>
    </row>
    <row r="291" ht="15.75" customHeight="1">
      <c r="B291" s="2"/>
      <c r="C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6"/>
      <c r="R291" s="7"/>
      <c r="S291" s="6"/>
      <c r="T291" s="6"/>
      <c r="U291" s="6"/>
      <c r="V291" s="17"/>
    </row>
    <row r="292" ht="15.75" customHeight="1">
      <c r="B292" s="2"/>
      <c r="C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6"/>
      <c r="R292" s="7"/>
      <c r="S292" s="6"/>
      <c r="T292" s="6"/>
      <c r="U292" s="6"/>
      <c r="V292" s="17"/>
    </row>
    <row r="293" ht="15.75" customHeight="1">
      <c r="B293" s="2"/>
      <c r="C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6"/>
      <c r="R293" s="7"/>
      <c r="S293" s="6"/>
      <c r="T293" s="6"/>
      <c r="U293" s="6"/>
      <c r="V293" s="17"/>
    </row>
    <row r="294" ht="15.75" customHeight="1">
      <c r="B294" s="2"/>
      <c r="C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6"/>
      <c r="R294" s="7"/>
      <c r="S294" s="6"/>
      <c r="T294" s="6"/>
      <c r="U294" s="6"/>
      <c r="V294" s="17"/>
    </row>
    <row r="295" ht="15.75" customHeight="1">
      <c r="B295" s="2"/>
      <c r="C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6"/>
      <c r="R295" s="7"/>
      <c r="S295" s="6"/>
      <c r="T295" s="6"/>
      <c r="U295" s="6"/>
      <c r="V295" s="17"/>
    </row>
    <row r="296" ht="15.75" customHeight="1">
      <c r="B296" s="2"/>
      <c r="C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6"/>
      <c r="R296" s="7"/>
      <c r="S296" s="6"/>
      <c r="T296" s="6"/>
      <c r="U296" s="6"/>
      <c r="V296" s="17"/>
    </row>
    <row r="297" ht="15.75" customHeight="1">
      <c r="B297" s="2"/>
      <c r="C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6"/>
      <c r="R297" s="7"/>
      <c r="S297" s="6"/>
      <c r="T297" s="6"/>
      <c r="U297" s="6"/>
      <c r="V297" s="17"/>
    </row>
    <row r="298" ht="15.75" customHeight="1">
      <c r="B298" s="2"/>
      <c r="C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6"/>
      <c r="R298" s="7"/>
      <c r="S298" s="6"/>
      <c r="T298" s="6"/>
      <c r="U298" s="6"/>
      <c r="V298" s="17"/>
    </row>
    <row r="299" ht="15.75" customHeight="1">
      <c r="B299" s="2"/>
      <c r="C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6"/>
      <c r="R299" s="7"/>
      <c r="S299" s="6"/>
      <c r="T299" s="6"/>
      <c r="U299" s="6"/>
      <c r="V299" s="17"/>
    </row>
    <row r="300" ht="15.75" customHeight="1">
      <c r="B300" s="2"/>
      <c r="C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6"/>
      <c r="R300" s="7"/>
      <c r="S300" s="6"/>
      <c r="T300" s="6"/>
      <c r="U300" s="6"/>
      <c r="V300" s="17"/>
    </row>
    <row r="301" ht="15.75" customHeight="1">
      <c r="B301" s="2"/>
      <c r="C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6"/>
      <c r="R301" s="7"/>
      <c r="S301" s="6"/>
      <c r="T301" s="6"/>
      <c r="U301" s="6"/>
      <c r="V301" s="17"/>
    </row>
    <row r="302" ht="15.75" customHeight="1">
      <c r="B302" s="2"/>
      <c r="C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6"/>
      <c r="R302" s="7"/>
      <c r="S302" s="6"/>
      <c r="T302" s="6"/>
      <c r="U302" s="6"/>
      <c r="V302" s="17"/>
    </row>
    <row r="303" ht="15.75" customHeight="1">
      <c r="B303" s="2"/>
      <c r="C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6"/>
      <c r="R303" s="7"/>
      <c r="S303" s="6"/>
      <c r="T303" s="6"/>
      <c r="U303" s="6"/>
      <c r="V303" s="17"/>
    </row>
    <row r="304" ht="15.75" customHeight="1">
      <c r="B304" s="2"/>
      <c r="C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6"/>
      <c r="R304" s="7"/>
      <c r="S304" s="6"/>
      <c r="T304" s="6"/>
      <c r="U304" s="6"/>
      <c r="V304" s="17"/>
    </row>
    <row r="305" ht="15.75" customHeight="1">
      <c r="B305" s="2"/>
      <c r="C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6"/>
      <c r="R305" s="7"/>
      <c r="S305" s="6"/>
      <c r="T305" s="6"/>
      <c r="U305" s="6"/>
      <c r="V305" s="17"/>
    </row>
    <row r="306" ht="15.75" customHeight="1">
      <c r="B306" s="2"/>
      <c r="C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6"/>
      <c r="R306" s="7"/>
      <c r="S306" s="6"/>
      <c r="T306" s="6"/>
      <c r="U306" s="6"/>
      <c r="V306" s="17"/>
    </row>
    <row r="307" ht="15.75" customHeight="1">
      <c r="B307" s="2"/>
      <c r="C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6"/>
      <c r="R307" s="7"/>
      <c r="S307" s="6"/>
      <c r="T307" s="6"/>
      <c r="U307" s="6"/>
      <c r="V307" s="17"/>
    </row>
    <row r="308" ht="15.75" customHeight="1">
      <c r="B308" s="2"/>
      <c r="C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6"/>
      <c r="R308" s="7"/>
      <c r="S308" s="6"/>
      <c r="T308" s="6"/>
      <c r="U308" s="6"/>
      <c r="V308" s="17"/>
    </row>
    <row r="309" ht="15.75" customHeight="1">
      <c r="B309" s="2"/>
      <c r="C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6"/>
      <c r="R309" s="7"/>
      <c r="S309" s="6"/>
      <c r="T309" s="6"/>
      <c r="U309" s="6"/>
      <c r="V309" s="17"/>
    </row>
    <row r="310" ht="15.75" customHeight="1">
      <c r="B310" s="2"/>
      <c r="C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6"/>
      <c r="R310" s="7"/>
      <c r="S310" s="6"/>
      <c r="T310" s="6"/>
      <c r="U310" s="6"/>
      <c r="V310" s="17"/>
    </row>
    <row r="311" ht="15.75" customHeight="1">
      <c r="B311" s="2"/>
      <c r="C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6"/>
      <c r="R311" s="7"/>
      <c r="S311" s="6"/>
      <c r="T311" s="6"/>
      <c r="U311" s="6"/>
      <c r="V311" s="17"/>
    </row>
    <row r="312" ht="15.75" customHeight="1">
      <c r="B312" s="2"/>
      <c r="C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6"/>
      <c r="R312" s="7"/>
      <c r="S312" s="6"/>
      <c r="T312" s="6"/>
      <c r="U312" s="6"/>
      <c r="V312" s="17"/>
    </row>
    <row r="313" ht="15.75" customHeight="1">
      <c r="B313" s="2"/>
      <c r="C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6"/>
      <c r="R313" s="7"/>
      <c r="S313" s="6"/>
      <c r="T313" s="6"/>
      <c r="U313" s="6"/>
      <c r="V313" s="17"/>
    </row>
    <row r="314" ht="15.75" customHeight="1">
      <c r="B314" s="2"/>
      <c r="C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6"/>
      <c r="R314" s="7"/>
      <c r="S314" s="6"/>
      <c r="T314" s="6"/>
      <c r="U314" s="6"/>
      <c r="V314" s="17"/>
    </row>
    <row r="315" ht="15.75" customHeight="1">
      <c r="B315" s="2"/>
      <c r="C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6"/>
      <c r="R315" s="7"/>
      <c r="S315" s="6"/>
      <c r="T315" s="6"/>
      <c r="U315" s="6"/>
      <c r="V315" s="17"/>
    </row>
    <row r="316" ht="15.75" customHeight="1">
      <c r="B316" s="2"/>
      <c r="C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6"/>
      <c r="R316" s="7"/>
      <c r="S316" s="6"/>
      <c r="T316" s="6"/>
      <c r="U316" s="6"/>
      <c r="V316" s="17"/>
    </row>
    <row r="317" ht="15.75" customHeight="1">
      <c r="B317" s="2"/>
      <c r="C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6"/>
      <c r="R317" s="7"/>
      <c r="S317" s="6"/>
      <c r="T317" s="6"/>
      <c r="U317" s="6"/>
      <c r="V317" s="17"/>
    </row>
    <row r="318" ht="15.75" customHeight="1">
      <c r="B318" s="2"/>
      <c r="C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6"/>
      <c r="R318" s="7"/>
      <c r="S318" s="6"/>
      <c r="T318" s="6"/>
      <c r="U318" s="6"/>
      <c r="V318" s="17"/>
    </row>
    <row r="319" ht="15.75" customHeight="1">
      <c r="B319" s="2"/>
      <c r="C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6"/>
      <c r="R319" s="7"/>
      <c r="S319" s="6"/>
      <c r="T319" s="6"/>
      <c r="U319" s="6"/>
      <c r="V319" s="17"/>
    </row>
    <row r="320" ht="15.75" customHeight="1">
      <c r="B320" s="2"/>
      <c r="C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6"/>
      <c r="R320" s="7"/>
      <c r="S320" s="6"/>
      <c r="T320" s="6"/>
      <c r="U320" s="6"/>
      <c r="V320" s="17"/>
    </row>
    <row r="321" ht="15.75" customHeight="1">
      <c r="B321" s="2"/>
      <c r="C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6"/>
      <c r="R321" s="7"/>
      <c r="S321" s="6"/>
      <c r="T321" s="6"/>
      <c r="U321" s="6"/>
      <c r="V321" s="17"/>
    </row>
    <row r="322" ht="15.75" customHeight="1">
      <c r="B322" s="2"/>
      <c r="C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6"/>
      <c r="R322" s="7"/>
      <c r="S322" s="6"/>
      <c r="T322" s="6"/>
      <c r="U322" s="6"/>
      <c r="V322" s="17"/>
    </row>
    <row r="323" ht="15.75" customHeight="1">
      <c r="B323" s="2"/>
      <c r="C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6"/>
      <c r="R323" s="7"/>
      <c r="S323" s="6"/>
      <c r="T323" s="6"/>
      <c r="U323" s="6"/>
      <c r="V323" s="17"/>
    </row>
    <row r="324" ht="15.75" customHeight="1">
      <c r="B324" s="2"/>
      <c r="C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6"/>
      <c r="R324" s="7"/>
      <c r="S324" s="6"/>
      <c r="T324" s="6"/>
      <c r="U324" s="6"/>
      <c r="V324" s="17"/>
    </row>
    <row r="325" ht="15.75" customHeight="1">
      <c r="B325" s="2"/>
      <c r="C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6"/>
      <c r="R325" s="7"/>
      <c r="S325" s="6"/>
      <c r="T325" s="6"/>
      <c r="U325" s="6"/>
      <c r="V325" s="17"/>
    </row>
    <row r="326" ht="15.75" customHeight="1">
      <c r="B326" s="2"/>
      <c r="C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6"/>
      <c r="R326" s="7"/>
      <c r="S326" s="6"/>
      <c r="T326" s="6"/>
      <c r="U326" s="6"/>
      <c r="V326" s="17"/>
    </row>
    <row r="327" ht="15.75" customHeight="1">
      <c r="B327" s="2"/>
      <c r="C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6"/>
      <c r="R327" s="7"/>
      <c r="S327" s="6"/>
      <c r="T327" s="6"/>
      <c r="U327" s="6"/>
      <c r="V327" s="17"/>
    </row>
    <row r="328" ht="15.75" customHeight="1">
      <c r="B328" s="2"/>
      <c r="C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6"/>
      <c r="R328" s="7"/>
      <c r="S328" s="6"/>
      <c r="T328" s="6"/>
      <c r="U328" s="6"/>
      <c r="V328" s="17"/>
    </row>
    <row r="329" ht="15.75" customHeight="1">
      <c r="B329" s="2"/>
      <c r="C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6"/>
      <c r="R329" s="7"/>
      <c r="S329" s="6"/>
      <c r="T329" s="6"/>
      <c r="U329" s="6"/>
      <c r="V329" s="17"/>
    </row>
    <row r="330" ht="15.75" customHeight="1">
      <c r="B330" s="2"/>
      <c r="C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6"/>
      <c r="R330" s="7"/>
      <c r="S330" s="6"/>
      <c r="T330" s="6"/>
      <c r="U330" s="6"/>
      <c r="V330" s="17"/>
    </row>
    <row r="331" ht="15.75" customHeight="1">
      <c r="B331" s="2"/>
      <c r="C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6"/>
      <c r="R331" s="7"/>
      <c r="S331" s="6"/>
      <c r="T331" s="6"/>
      <c r="U331" s="6"/>
      <c r="V331" s="17"/>
    </row>
    <row r="332" ht="15.75" customHeight="1">
      <c r="B332" s="2"/>
      <c r="C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6"/>
      <c r="R332" s="7"/>
      <c r="S332" s="6"/>
      <c r="T332" s="6"/>
      <c r="U332" s="6"/>
      <c r="V332" s="17"/>
    </row>
    <row r="333" ht="15.75" customHeight="1">
      <c r="B333" s="2"/>
      <c r="C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6"/>
      <c r="R333" s="7"/>
      <c r="S333" s="6"/>
      <c r="T333" s="6"/>
      <c r="U333" s="6"/>
      <c r="V333" s="17"/>
    </row>
    <row r="334" ht="15.75" customHeight="1">
      <c r="B334" s="2"/>
      <c r="C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6"/>
      <c r="R334" s="7"/>
      <c r="S334" s="6"/>
      <c r="T334" s="6"/>
      <c r="U334" s="6"/>
      <c r="V334" s="17"/>
    </row>
    <row r="335" ht="15.75" customHeight="1">
      <c r="B335" s="2"/>
      <c r="C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6"/>
      <c r="R335" s="7"/>
      <c r="S335" s="6"/>
      <c r="T335" s="6"/>
      <c r="U335" s="6"/>
      <c r="V335" s="17"/>
    </row>
    <row r="336" ht="15.75" customHeight="1">
      <c r="B336" s="2"/>
      <c r="C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6"/>
      <c r="R336" s="7"/>
      <c r="S336" s="6"/>
      <c r="T336" s="6"/>
      <c r="U336" s="6"/>
      <c r="V336" s="17"/>
    </row>
    <row r="337" ht="15.75" customHeight="1">
      <c r="B337" s="2"/>
      <c r="C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6"/>
      <c r="R337" s="7"/>
      <c r="S337" s="6"/>
      <c r="T337" s="6"/>
      <c r="U337" s="6"/>
      <c r="V337" s="17"/>
    </row>
    <row r="338" ht="15.75" customHeight="1">
      <c r="B338" s="2"/>
      <c r="C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6"/>
      <c r="R338" s="7"/>
      <c r="S338" s="6"/>
      <c r="T338" s="6"/>
      <c r="U338" s="6"/>
      <c r="V338" s="17"/>
    </row>
    <row r="339" ht="15.75" customHeight="1">
      <c r="B339" s="2"/>
      <c r="C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6"/>
      <c r="R339" s="7"/>
      <c r="S339" s="6"/>
      <c r="T339" s="6"/>
      <c r="U339" s="6"/>
      <c r="V339" s="17"/>
    </row>
    <row r="340" ht="15.75" customHeight="1">
      <c r="B340" s="2"/>
      <c r="C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6"/>
      <c r="R340" s="7"/>
      <c r="S340" s="6"/>
      <c r="T340" s="6"/>
      <c r="U340" s="6"/>
      <c r="V340" s="17"/>
    </row>
    <row r="341" ht="15.75" customHeight="1">
      <c r="B341" s="2"/>
      <c r="C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6"/>
      <c r="R341" s="7"/>
      <c r="S341" s="6"/>
      <c r="T341" s="6"/>
      <c r="U341" s="6"/>
      <c r="V341" s="17"/>
    </row>
    <row r="342" ht="15.75" customHeight="1">
      <c r="B342" s="2"/>
      <c r="C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6"/>
      <c r="R342" s="7"/>
      <c r="S342" s="6"/>
      <c r="T342" s="6"/>
      <c r="U342" s="6"/>
      <c r="V342" s="17"/>
    </row>
    <row r="343" ht="15.75" customHeight="1">
      <c r="B343" s="2"/>
      <c r="C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6"/>
      <c r="R343" s="7"/>
      <c r="S343" s="6"/>
      <c r="T343" s="6"/>
      <c r="U343" s="6"/>
      <c r="V343" s="17"/>
    </row>
    <row r="344" ht="15.75" customHeight="1">
      <c r="B344" s="2"/>
      <c r="C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6"/>
      <c r="R344" s="7"/>
      <c r="S344" s="6"/>
      <c r="T344" s="6"/>
      <c r="U344" s="6"/>
      <c r="V344" s="17"/>
    </row>
    <row r="345" ht="15.75" customHeight="1">
      <c r="B345" s="2"/>
      <c r="C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6"/>
      <c r="R345" s="7"/>
      <c r="S345" s="6"/>
      <c r="T345" s="6"/>
      <c r="U345" s="6"/>
      <c r="V345" s="17"/>
    </row>
    <row r="346" ht="15.75" customHeight="1">
      <c r="B346" s="2"/>
      <c r="C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6"/>
      <c r="R346" s="7"/>
      <c r="S346" s="6"/>
      <c r="T346" s="6"/>
      <c r="U346" s="6"/>
      <c r="V346" s="17"/>
    </row>
    <row r="347" ht="15.75" customHeight="1">
      <c r="B347" s="2"/>
      <c r="C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6"/>
      <c r="R347" s="7"/>
      <c r="S347" s="6"/>
      <c r="T347" s="6"/>
      <c r="U347" s="6"/>
      <c r="V347" s="17"/>
    </row>
    <row r="348" ht="15.75" customHeight="1">
      <c r="B348" s="2"/>
      <c r="C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6"/>
      <c r="R348" s="7"/>
      <c r="S348" s="6"/>
      <c r="T348" s="6"/>
      <c r="U348" s="6"/>
      <c r="V348" s="17"/>
    </row>
    <row r="349" ht="15.75" customHeight="1">
      <c r="B349" s="2"/>
      <c r="C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6"/>
      <c r="R349" s="7"/>
      <c r="S349" s="6"/>
      <c r="T349" s="6"/>
      <c r="U349" s="6"/>
      <c r="V349" s="17"/>
    </row>
    <row r="350" ht="15.75" customHeight="1">
      <c r="B350" s="2"/>
      <c r="C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6"/>
      <c r="R350" s="7"/>
      <c r="S350" s="6"/>
      <c r="T350" s="6"/>
      <c r="U350" s="6"/>
      <c r="V350" s="17"/>
    </row>
    <row r="351" ht="15.75" customHeight="1">
      <c r="B351" s="2"/>
      <c r="C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6"/>
      <c r="R351" s="7"/>
      <c r="S351" s="6"/>
      <c r="T351" s="6"/>
      <c r="U351" s="6"/>
      <c r="V351" s="17"/>
    </row>
    <row r="352" ht="15.75" customHeight="1">
      <c r="B352" s="2"/>
      <c r="C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6"/>
      <c r="R352" s="7"/>
      <c r="S352" s="6"/>
      <c r="T352" s="6"/>
      <c r="U352" s="6"/>
      <c r="V352" s="17"/>
    </row>
    <row r="353" ht="15.75" customHeight="1">
      <c r="B353" s="2"/>
      <c r="C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6"/>
      <c r="R353" s="7"/>
      <c r="S353" s="6"/>
      <c r="T353" s="6"/>
      <c r="U353" s="6"/>
      <c r="V353" s="17"/>
    </row>
    <row r="354" ht="15.75" customHeight="1">
      <c r="B354" s="2"/>
      <c r="C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6"/>
      <c r="R354" s="7"/>
      <c r="S354" s="6"/>
      <c r="T354" s="6"/>
      <c r="U354" s="6"/>
      <c r="V354" s="17"/>
    </row>
    <row r="355" ht="15.75" customHeight="1">
      <c r="B355" s="2"/>
      <c r="C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6"/>
      <c r="R355" s="7"/>
      <c r="S355" s="6"/>
      <c r="T355" s="6"/>
      <c r="U355" s="6"/>
      <c r="V355" s="17"/>
    </row>
    <row r="356" ht="15.75" customHeight="1">
      <c r="B356" s="2"/>
      <c r="C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6"/>
      <c r="R356" s="7"/>
      <c r="S356" s="6"/>
      <c r="T356" s="6"/>
      <c r="U356" s="6"/>
      <c r="V356" s="17"/>
    </row>
    <row r="357" ht="15.75" customHeight="1">
      <c r="B357" s="2"/>
      <c r="C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6"/>
      <c r="R357" s="7"/>
      <c r="S357" s="6"/>
      <c r="T357" s="6"/>
      <c r="U357" s="6"/>
      <c r="V357" s="17"/>
    </row>
    <row r="358" ht="15.75" customHeight="1">
      <c r="B358" s="2"/>
      <c r="C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6"/>
      <c r="R358" s="7"/>
      <c r="S358" s="6"/>
      <c r="T358" s="6"/>
      <c r="U358" s="6"/>
      <c r="V358" s="17"/>
    </row>
    <row r="359" ht="15.75" customHeight="1">
      <c r="B359" s="2"/>
      <c r="C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6"/>
      <c r="R359" s="7"/>
      <c r="S359" s="6"/>
      <c r="T359" s="6"/>
      <c r="U359" s="6"/>
      <c r="V359" s="17"/>
    </row>
    <row r="360" ht="15.75" customHeight="1">
      <c r="B360" s="2"/>
      <c r="C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6"/>
      <c r="R360" s="7"/>
      <c r="S360" s="6"/>
      <c r="T360" s="6"/>
      <c r="U360" s="6"/>
      <c r="V360" s="17"/>
    </row>
    <row r="361" ht="15.75" customHeight="1">
      <c r="B361" s="2"/>
      <c r="C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6"/>
      <c r="R361" s="7"/>
      <c r="S361" s="6"/>
      <c r="T361" s="6"/>
      <c r="U361" s="6"/>
      <c r="V361" s="17"/>
    </row>
    <row r="362" ht="15.75" customHeight="1">
      <c r="B362" s="2"/>
      <c r="C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6"/>
      <c r="R362" s="7"/>
      <c r="S362" s="6"/>
      <c r="T362" s="6"/>
      <c r="U362" s="6"/>
      <c r="V362" s="17"/>
    </row>
    <row r="363" ht="15.75" customHeight="1">
      <c r="B363" s="2"/>
      <c r="C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6"/>
      <c r="R363" s="7"/>
      <c r="S363" s="6"/>
      <c r="T363" s="6"/>
      <c r="U363" s="6"/>
      <c r="V363" s="17"/>
    </row>
    <row r="364" ht="15.75" customHeight="1">
      <c r="B364" s="2"/>
      <c r="C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6"/>
      <c r="R364" s="7"/>
      <c r="S364" s="6"/>
      <c r="T364" s="6"/>
      <c r="U364" s="6"/>
      <c r="V364" s="17"/>
    </row>
    <row r="365" ht="15.75" customHeight="1">
      <c r="B365" s="2"/>
      <c r="C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6"/>
      <c r="R365" s="7"/>
      <c r="S365" s="6"/>
      <c r="T365" s="6"/>
      <c r="U365" s="6"/>
      <c r="V365" s="17"/>
    </row>
    <row r="366" ht="15.75" customHeight="1">
      <c r="B366" s="2"/>
      <c r="C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6"/>
      <c r="R366" s="7"/>
      <c r="S366" s="6"/>
      <c r="T366" s="6"/>
      <c r="U366" s="6"/>
      <c r="V366" s="17"/>
    </row>
    <row r="367" ht="15.75" customHeight="1">
      <c r="B367" s="2"/>
      <c r="C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6"/>
      <c r="R367" s="7"/>
      <c r="S367" s="6"/>
      <c r="T367" s="6"/>
      <c r="U367" s="6"/>
      <c r="V367" s="17"/>
    </row>
    <row r="368" ht="15.75" customHeight="1">
      <c r="B368" s="2"/>
      <c r="C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6"/>
      <c r="R368" s="7"/>
      <c r="S368" s="6"/>
      <c r="T368" s="6"/>
      <c r="U368" s="6"/>
      <c r="V368" s="17"/>
    </row>
    <row r="369" ht="15.75" customHeight="1">
      <c r="B369" s="2"/>
      <c r="C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6"/>
      <c r="R369" s="7"/>
      <c r="S369" s="6"/>
      <c r="T369" s="6"/>
      <c r="U369" s="6"/>
      <c r="V369" s="17"/>
    </row>
    <row r="370" ht="15.75" customHeight="1">
      <c r="B370" s="2"/>
      <c r="C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6"/>
      <c r="R370" s="7"/>
      <c r="S370" s="6"/>
      <c r="T370" s="6"/>
      <c r="U370" s="6"/>
      <c r="V370" s="17"/>
    </row>
    <row r="371" ht="15.75" customHeight="1">
      <c r="B371" s="2"/>
      <c r="C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6"/>
      <c r="R371" s="7"/>
      <c r="S371" s="6"/>
      <c r="T371" s="6"/>
      <c r="U371" s="6"/>
      <c r="V371" s="17"/>
    </row>
    <row r="372" ht="15.75" customHeight="1">
      <c r="B372" s="2"/>
      <c r="C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6"/>
      <c r="R372" s="7"/>
      <c r="S372" s="6"/>
      <c r="T372" s="6"/>
      <c r="U372" s="6"/>
      <c r="V372" s="17"/>
    </row>
    <row r="373" ht="15.75" customHeight="1">
      <c r="B373" s="2"/>
      <c r="C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6"/>
      <c r="R373" s="7"/>
      <c r="S373" s="6"/>
      <c r="T373" s="6"/>
      <c r="U373" s="6"/>
      <c r="V373" s="17"/>
    </row>
    <row r="374" ht="15.75" customHeight="1">
      <c r="B374" s="2"/>
      <c r="C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6"/>
      <c r="R374" s="7"/>
      <c r="S374" s="6"/>
      <c r="T374" s="6"/>
      <c r="U374" s="6"/>
      <c r="V374" s="17"/>
    </row>
    <row r="375" ht="15.75" customHeight="1">
      <c r="B375" s="2"/>
      <c r="C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6"/>
      <c r="R375" s="7"/>
      <c r="S375" s="6"/>
      <c r="T375" s="6"/>
      <c r="U375" s="6"/>
      <c r="V375" s="17"/>
    </row>
    <row r="376" ht="15.75" customHeight="1">
      <c r="B376" s="2"/>
      <c r="C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6"/>
      <c r="R376" s="7"/>
      <c r="S376" s="6"/>
      <c r="T376" s="6"/>
      <c r="U376" s="6"/>
      <c r="V376" s="17"/>
    </row>
    <row r="377" ht="15.75" customHeight="1">
      <c r="B377" s="2"/>
      <c r="C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6"/>
      <c r="R377" s="7"/>
      <c r="S377" s="6"/>
      <c r="T377" s="6"/>
      <c r="U377" s="6"/>
      <c r="V377" s="17"/>
    </row>
    <row r="378" ht="15.75" customHeight="1">
      <c r="B378" s="2"/>
      <c r="C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6"/>
      <c r="R378" s="7"/>
      <c r="S378" s="6"/>
      <c r="T378" s="6"/>
      <c r="U378" s="6"/>
      <c r="V378" s="17"/>
    </row>
    <row r="379" ht="15.75" customHeight="1">
      <c r="B379" s="2"/>
      <c r="C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6"/>
      <c r="R379" s="7"/>
      <c r="S379" s="6"/>
      <c r="T379" s="6"/>
      <c r="U379" s="6"/>
      <c r="V379" s="17"/>
    </row>
    <row r="380" ht="15.75" customHeight="1">
      <c r="B380" s="2"/>
      <c r="C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6"/>
      <c r="R380" s="7"/>
      <c r="S380" s="6"/>
      <c r="T380" s="6"/>
      <c r="U380" s="6"/>
      <c r="V380" s="17"/>
    </row>
    <row r="381" ht="15.75" customHeight="1">
      <c r="B381" s="2"/>
      <c r="C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6"/>
      <c r="R381" s="7"/>
      <c r="S381" s="6"/>
      <c r="T381" s="6"/>
      <c r="U381" s="6"/>
      <c r="V381" s="17"/>
    </row>
    <row r="382" ht="15.75" customHeight="1">
      <c r="B382" s="2"/>
      <c r="C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6"/>
      <c r="R382" s="7"/>
      <c r="S382" s="6"/>
      <c r="T382" s="6"/>
      <c r="U382" s="6"/>
      <c r="V382" s="17"/>
    </row>
    <row r="383" ht="15.75" customHeight="1">
      <c r="B383" s="2"/>
      <c r="C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6"/>
      <c r="R383" s="7"/>
      <c r="S383" s="6"/>
      <c r="T383" s="6"/>
      <c r="U383" s="6"/>
      <c r="V383" s="17"/>
    </row>
    <row r="384" ht="15.75" customHeight="1">
      <c r="B384" s="2"/>
      <c r="C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6"/>
      <c r="R384" s="7"/>
      <c r="S384" s="6"/>
      <c r="T384" s="6"/>
      <c r="U384" s="6"/>
      <c r="V384" s="17"/>
    </row>
    <row r="385" ht="15.75" customHeight="1">
      <c r="B385" s="2"/>
      <c r="C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6"/>
      <c r="R385" s="7"/>
      <c r="S385" s="6"/>
      <c r="T385" s="6"/>
      <c r="U385" s="6"/>
      <c r="V385" s="17"/>
    </row>
    <row r="386" ht="15.75" customHeight="1">
      <c r="B386" s="2"/>
      <c r="C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6"/>
      <c r="R386" s="7"/>
      <c r="S386" s="6"/>
      <c r="T386" s="6"/>
      <c r="U386" s="6"/>
      <c r="V386" s="17"/>
    </row>
    <row r="387" ht="15.75" customHeight="1">
      <c r="B387" s="2"/>
      <c r="C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6"/>
      <c r="R387" s="7"/>
      <c r="S387" s="6"/>
      <c r="T387" s="6"/>
      <c r="U387" s="6"/>
      <c r="V387" s="17"/>
    </row>
    <row r="388" ht="15.75" customHeight="1">
      <c r="B388" s="2"/>
      <c r="C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6"/>
      <c r="R388" s="7"/>
      <c r="S388" s="6"/>
      <c r="T388" s="6"/>
      <c r="U388" s="6"/>
      <c r="V388" s="17"/>
    </row>
    <row r="389" ht="15.75" customHeight="1">
      <c r="B389" s="2"/>
      <c r="C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6"/>
      <c r="R389" s="7"/>
      <c r="S389" s="6"/>
      <c r="T389" s="6"/>
      <c r="U389" s="6"/>
      <c r="V389" s="17"/>
    </row>
    <row r="390" ht="15.75" customHeight="1">
      <c r="B390" s="2"/>
      <c r="C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6"/>
      <c r="R390" s="7"/>
      <c r="S390" s="6"/>
      <c r="T390" s="6"/>
      <c r="U390" s="6"/>
      <c r="V390" s="17"/>
    </row>
    <row r="391" ht="15.75" customHeight="1">
      <c r="B391" s="2"/>
      <c r="C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6"/>
      <c r="R391" s="7"/>
      <c r="S391" s="6"/>
      <c r="T391" s="6"/>
      <c r="U391" s="6"/>
      <c r="V391" s="17"/>
    </row>
    <row r="392" ht="15.75" customHeight="1">
      <c r="B392" s="2"/>
      <c r="C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6"/>
      <c r="R392" s="7"/>
      <c r="S392" s="6"/>
      <c r="T392" s="6"/>
      <c r="U392" s="6"/>
      <c r="V392" s="17"/>
    </row>
    <row r="393" ht="15.75" customHeight="1">
      <c r="B393" s="2"/>
      <c r="C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6"/>
      <c r="R393" s="7"/>
      <c r="S393" s="6"/>
      <c r="T393" s="6"/>
      <c r="U393" s="6"/>
      <c r="V393" s="17"/>
    </row>
    <row r="394" ht="15.75" customHeight="1">
      <c r="B394" s="2"/>
      <c r="C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6"/>
      <c r="R394" s="7"/>
      <c r="S394" s="6"/>
      <c r="T394" s="6"/>
      <c r="U394" s="6"/>
      <c r="V394" s="17"/>
    </row>
    <row r="395" ht="15.75" customHeight="1">
      <c r="B395" s="2"/>
      <c r="C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6"/>
      <c r="R395" s="7"/>
      <c r="S395" s="6"/>
      <c r="T395" s="6"/>
      <c r="U395" s="6"/>
      <c r="V395" s="17"/>
    </row>
    <row r="396" ht="15.75" customHeight="1">
      <c r="B396" s="2"/>
      <c r="C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6"/>
      <c r="R396" s="7"/>
      <c r="S396" s="6"/>
      <c r="T396" s="6"/>
      <c r="U396" s="6"/>
      <c r="V396" s="17"/>
    </row>
    <row r="397" ht="15.75" customHeight="1">
      <c r="B397" s="2"/>
      <c r="C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6"/>
      <c r="R397" s="7"/>
      <c r="S397" s="6"/>
      <c r="T397" s="6"/>
      <c r="U397" s="6"/>
      <c r="V397" s="17"/>
    </row>
    <row r="398" ht="15.75" customHeight="1">
      <c r="B398" s="2"/>
      <c r="C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6"/>
      <c r="R398" s="7"/>
      <c r="S398" s="6"/>
      <c r="T398" s="6"/>
      <c r="U398" s="6"/>
      <c r="V398" s="17"/>
    </row>
    <row r="399" ht="15.75" customHeight="1">
      <c r="B399" s="2"/>
      <c r="C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6"/>
      <c r="R399" s="7"/>
      <c r="S399" s="6"/>
      <c r="T399" s="6"/>
      <c r="U399" s="6"/>
      <c r="V399" s="17"/>
    </row>
    <row r="400" ht="15.75" customHeight="1">
      <c r="B400" s="2"/>
      <c r="C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6"/>
      <c r="R400" s="7"/>
      <c r="S400" s="6"/>
      <c r="T400" s="6"/>
      <c r="U400" s="6"/>
      <c r="V400" s="17"/>
    </row>
    <row r="401" ht="15.75" customHeight="1">
      <c r="B401" s="2"/>
      <c r="C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6"/>
      <c r="R401" s="7"/>
      <c r="S401" s="6"/>
      <c r="T401" s="6"/>
      <c r="U401" s="6"/>
      <c r="V401" s="17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6">
    <mergeCell ref="C10:C11"/>
    <mergeCell ref="C12:C13"/>
    <mergeCell ref="C14:C15"/>
    <mergeCell ref="C16:C17"/>
    <mergeCell ref="B18:B25"/>
    <mergeCell ref="C18:C19"/>
    <mergeCell ref="C20:C21"/>
    <mergeCell ref="C22:C23"/>
    <mergeCell ref="C24:C25"/>
    <mergeCell ref="B26:B33"/>
    <mergeCell ref="C26:C27"/>
    <mergeCell ref="C28:C29"/>
    <mergeCell ref="C30:C31"/>
    <mergeCell ref="C32:C33"/>
    <mergeCell ref="B34:B41"/>
    <mergeCell ref="C34:C35"/>
    <mergeCell ref="C36:C37"/>
    <mergeCell ref="C38:C39"/>
    <mergeCell ref="C40:C41"/>
    <mergeCell ref="C42:C43"/>
    <mergeCell ref="C44:C45"/>
    <mergeCell ref="C46:C47"/>
    <mergeCell ref="C48:C49"/>
    <mergeCell ref="C100:C101"/>
    <mergeCell ref="C102:C103"/>
    <mergeCell ref="C86:C87"/>
    <mergeCell ref="C88:C89"/>
    <mergeCell ref="C90:C91"/>
    <mergeCell ref="C92:C93"/>
    <mergeCell ref="C94:C95"/>
    <mergeCell ref="C96:C97"/>
    <mergeCell ref="C98:C99"/>
    <mergeCell ref="C118:C119"/>
    <mergeCell ref="C120:C121"/>
    <mergeCell ref="C104:C105"/>
    <mergeCell ref="C106:C107"/>
    <mergeCell ref="C108:C109"/>
    <mergeCell ref="C110:C111"/>
    <mergeCell ref="C112:C113"/>
    <mergeCell ref="C114:C115"/>
    <mergeCell ref="C116:C117"/>
    <mergeCell ref="B122:B129"/>
    <mergeCell ref="B130:B137"/>
    <mergeCell ref="B138:B145"/>
    <mergeCell ref="B146:B153"/>
    <mergeCell ref="A122:A161"/>
    <mergeCell ref="A162:A201"/>
    <mergeCell ref="A202:A221"/>
    <mergeCell ref="A82:A121"/>
    <mergeCell ref="B82:B89"/>
    <mergeCell ref="B90:B97"/>
    <mergeCell ref="B98:B105"/>
    <mergeCell ref="B106:B113"/>
    <mergeCell ref="B114:B121"/>
    <mergeCell ref="B154:B161"/>
    <mergeCell ref="B210:B213"/>
    <mergeCell ref="B214:B217"/>
    <mergeCell ref="B218:B221"/>
    <mergeCell ref="B162:B169"/>
    <mergeCell ref="B170:B177"/>
    <mergeCell ref="B178:B185"/>
    <mergeCell ref="B186:B193"/>
    <mergeCell ref="B194:B201"/>
    <mergeCell ref="B202:B205"/>
    <mergeCell ref="B206:B209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192:C193"/>
    <mergeCell ref="C194:C195"/>
    <mergeCell ref="C196:C197"/>
    <mergeCell ref="C198:C199"/>
    <mergeCell ref="C200:C201"/>
    <mergeCell ref="C202:C203"/>
    <mergeCell ref="C204:C205"/>
    <mergeCell ref="B10:B17"/>
    <mergeCell ref="B42:B49"/>
    <mergeCell ref="B50:B57"/>
    <mergeCell ref="C50:C51"/>
    <mergeCell ref="C52:C53"/>
    <mergeCell ref="C54:C55"/>
    <mergeCell ref="C56:C57"/>
    <mergeCell ref="B58:B65"/>
    <mergeCell ref="C58:C59"/>
    <mergeCell ref="C60:C61"/>
    <mergeCell ref="C62:C63"/>
    <mergeCell ref="C64:C65"/>
    <mergeCell ref="B66:B73"/>
    <mergeCell ref="C66:C67"/>
    <mergeCell ref="C68:C69"/>
    <mergeCell ref="C70:C71"/>
    <mergeCell ref="C72:C73"/>
    <mergeCell ref="A2:A41"/>
    <mergeCell ref="B2:B9"/>
    <mergeCell ref="C2:C3"/>
    <mergeCell ref="C4:C5"/>
    <mergeCell ref="C6:C7"/>
    <mergeCell ref="C8:C9"/>
    <mergeCell ref="A42:A81"/>
    <mergeCell ref="B74:B81"/>
    <mergeCell ref="C74:C75"/>
    <mergeCell ref="C76:C77"/>
    <mergeCell ref="C78:C79"/>
    <mergeCell ref="C80:C81"/>
    <mergeCell ref="C82:C83"/>
    <mergeCell ref="C84:C85"/>
    <mergeCell ref="C122:C123"/>
    <mergeCell ref="C124:C125"/>
    <mergeCell ref="C126:C127"/>
    <mergeCell ref="C128:C129"/>
    <mergeCell ref="C130:C131"/>
    <mergeCell ref="C132:C133"/>
    <mergeCell ref="C134:C135"/>
  </mergeCells>
  <conditionalFormatting sqref="J66:K75 L66:P81 I68:I73 H71:H73 G72:G73 J78:K81">
    <cfRule type="cellIs" dxfId="0" priority="1" operator="equal">
      <formula>"T"</formula>
    </cfRule>
  </conditionalFormatting>
  <conditionalFormatting sqref="J66:K75 L66:P81 I68:I73 H71:H73 G72:G73 J78:K81">
    <cfRule type="containsText" dxfId="1" priority="2" operator="containsText" text="F">
      <formula>NOT(ISERROR(SEARCH(("F"),(J66))))</formula>
    </cfRule>
  </conditionalFormatting>
  <conditionalFormatting sqref="H90:H93 E214:H217">
    <cfRule type="cellIs" dxfId="0" priority="3" operator="equal">
      <formula>"T"</formula>
    </cfRule>
  </conditionalFormatting>
  <conditionalFormatting sqref="H90:H93 E214:H217">
    <cfRule type="cellIs" dxfId="1" priority="4" operator="equal">
      <formula>"F"</formula>
    </cfRule>
  </conditionalFormatting>
  <hyperlinks>
    <hyperlink r:id="rId1" ref="B10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29"/>
    <col customWidth="1" min="3" max="3" width="27.43"/>
    <col customWidth="1" min="4" max="6" width="14.43"/>
    <col customWidth="1" min="17" max="17" width="14.43"/>
    <col customWidth="1" min="19" max="19" width="16.71"/>
  </cols>
  <sheetData>
    <row r="1" ht="15.75" customHeight="1">
      <c r="C1" s="3"/>
      <c r="D1" s="113"/>
      <c r="E1" s="113"/>
      <c r="F1" s="6" t="s">
        <v>2</v>
      </c>
      <c r="G1" s="5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/>
      <c r="N1" s="6"/>
      <c r="O1" s="6"/>
      <c r="P1" s="6"/>
      <c r="Q1" s="6" t="s">
        <v>10</v>
      </c>
    </row>
    <row r="2" ht="15.75" customHeight="1">
      <c r="A2" s="93" t="s">
        <v>11</v>
      </c>
      <c r="B2" s="11" t="s">
        <v>108</v>
      </c>
      <c r="C2" s="11" t="s">
        <v>13</v>
      </c>
      <c r="D2" s="114" t="s">
        <v>14</v>
      </c>
      <c r="E2" s="115" t="s">
        <v>109</v>
      </c>
      <c r="F2" s="116" t="s">
        <v>15</v>
      </c>
      <c r="G2" s="117" t="s">
        <v>16</v>
      </c>
      <c r="H2" s="118"/>
      <c r="I2" s="118"/>
      <c r="J2" s="118"/>
      <c r="K2" s="118"/>
      <c r="L2" s="118"/>
      <c r="M2" s="118"/>
      <c r="N2" s="118"/>
      <c r="O2" s="118"/>
      <c r="P2" s="118"/>
      <c r="Q2" s="119">
        <f t="shared" ref="Q2:Q689" si="1"> IF (COUNTIF(F2:L2,"&lt;&gt;") &gt; 0, 100 - 100 * COUNTIF(F2:L2,"F") / (COUNTIF(F2:L2,"&lt;&gt;")), "")</f>
        <v>50</v>
      </c>
    </row>
    <row r="3" ht="15.75" customHeight="1">
      <c r="A3" s="18"/>
      <c r="E3" s="120" t="s">
        <v>110</v>
      </c>
      <c r="F3" s="121" t="s">
        <v>15</v>
      </c>
      <c r="G3" s="121" t="s">
        <v>15</v>
      </c>
      <c r="Q3" s="122">
        <f t="shared" si="1"/>
        <v>100</v>
      </c>
    </row>
    <row r="4" ht="15.75" customHeight="1">
      <c r="A4" s="18"/>
      <c r="E4" s="120" t="s">
        <v>111</v>
      </c>
      <c r="F4" s="121" t="s">
        <v>15</v>
      </c>
      <c r="G4" s="123" t="s">
        <v>16</v>
      </c>
      <c r="Q4" s="122">
        <f t="shared" si="1"/>
        <v>50</v>
      </c>
    </row>
    <row r="5" ht="15.75" customHeight="1">
      <c r="A5" s="18"/>
      <c r="E5" s="120" t="s">
        <v>112</v>
      </c>
      <c r="F5" s="123" t="s">
        <v>16</v>
      </c>
      <c r="G5" s="123" t="s">
        <v>16</v>
      </c>
      <c r="Q5" s="122">
        <f t="shared" si="1"/>
        <v>0</v>
      </c>
    </row>
    <row r="6" ht="15.75" customHeight="1">
      <c r="A6" s="18"/>
      <c r="D6" s="113" t="s">
        <v>17</v>
      </c>
      <c r="E6" s="120" t="s">
        <v>109</v>
      </c>
      <c r="F6" s="121" t="s">
        <v>15</v>
      </c>
      <c r="G6" s="123" t="s">
        <v>16</v>
      </c>
      <c r="Q6" s="122">
        <f t="shared" si="1"/>
        <v>50</v>
      </c>
    </row>
    <row r="7" ht="15.75" customHeight="1">
      <c r="A7" s="18"/>
      <c r="E7" s="120" t="s">
        <v>110</v>
      </c>
      <c r="F7" s="121" t="s">
        <v>15</v>
      </c>
      <c r="G7" s="121" t="s">
        <v>15</v>
      </c>
      <c r="Q7" s="122">
        <f t="shared" si="1"/>
        <v>100</v>
      </c>
      <c r="S7" s="6"/>
      <c r="T7" s="6"/>
      <c r="U7" s="6"/>
      <c r="V7" s="6"/>
      <c r="W7" s="6"/>
      <c r="X7" s="6"/>
      <c r="Y7" s="6"/>
      <c r="Z7" s="6"/>
    </row>
    <row r="8" ht="15.75" customHeight="1">
      <c r="A8" s="18"/>
      <c r="E8" s="120" t="s">
        <v>111</v>
      </c>
      <c r="F8" s="121" t="s">
        <v>15</v>
      </c>
      <c r="G8" s="123" t="s">
        <v>16</v>
      </c>
      <c r="Q8" s="122">
        <f t="shared" si="1"/>
        <v>50</v>
      </c>
      <c r="S8" s="6"/>
      <c r="T8" s="6"/>
      <c r="U8" s="6"/>
      <c r="V8" s="6"/>
      <c r="W8" s="6"/>
      <c r="X8" s="6"/>
      <c r="Y8" s="6"/>
      <c r="Z8" s="6"/>
    </row>
    <row r="9" ht="15.75" customHeight="1">
      <c r="A9" s="18"/>
      <c r="E9" s="120" t="s">
        <v>112</v>
      </c>
      <c r="F9" s="123" t="s">
        <v>16</v>
      </c>
      <c r="G9" s="123" t="s">
        <v>16</v>
      </c>
      <c r="Q9" s="122">
        <f t="shared" si="1"/>
        <v>0</v>
      </c>
      <c r="S9" s="6"/>
      <c r="T9" s="6"/>
      <c r="W9" s="6"/>
      <c r="X9" s="6"/>
      <c r="Y9" s="6"/>
      <c r="Z9" s="6"/>
    </row>
    <row r="10" ht="15.75" customHeight="1">
      <c r="A10" s="18"/>
      <c r="C10" s="3" t="s">
        <v>18</v>
      </c>
      <c r="D10" s="113" t="s">
        <v>14</v>
      </c>
      <c r="E10" s="120" t="s">
        <v>109</v>
      </c>
      <c r="F10" s="121" t="s">
        <v>15</v>
      </c>
      <c r="G10" s="121" t="s">
        <v>15</v>
      </c>
      <c r="H10" s="121" t="s">
        <v>15</v>
      </c>
      <c r="Q10" s="122">
        <f t="shared" si="1"/>
        <v>100</v>
      </c>
      <c r="S10" s="6"/>
      <c r="T10" s="6"/>
      <c r="U10" s="6"/>
      <c r="V10" s="6"/>
      <c r="W10" s="6"/>
      <c r="X10" s="6"/>
      <c r="Y10" s="6"/>
      <c r="Z10" s="6"/>
    </row>
    <row r="11" ht="15.75" customHeight="1">
      <c r="A11" s="18"/>
      <c r="E11" s="120" t="s">
        <v>110</v>
      </c>
      <c r="F11" s="121" t="s">
        <v>15</v>
      </c>
      <c r="G11" s="121" t="s">
        <v>15</v>
      </c>
      <c r="H11" s="121" t="s">
        <v>15</v>
      </c>
      <c r="Q11" s="122">
        <f t="shared" si="1"/>
        <v>100</v>
      </c>
      <c r="S11" s="6"/>
      <c r="T11" s="6"/>
      <c r="U11" s="6"/>
      <c r="V11" s="6"/>
      <c r="W11" s="6"/>
      <c r="X11" s="6"/>
      <c r="Y11" s="6"/>
      <c r="Z11" s="6"/>
    </row>
    <row r="12" ht="15.75" customHeight="1">
      <c r="A12" s="18"/>
      <c r="E12" s="120" t="s">
        <v>111</v>
      </c>
      <c r="F12" s="121" t="s">
        <v>15</v>
      </c>
      <c r="G12" s="123" t="s">
        <v>16</v>
      </c>
      <c r="H12" s="121" t="s">
        <v>15</v>
      </c>
      <c r="Q12" s="122">
        <f t="shared" si="1"/>
        <v>66.66666667</v>
      </c>
      <c r="S12" s="6"/>
      <c r="T12" s="6"/>
      <c r="U12" s="6"/>
      <c r="V12" s="6"/>
      <c r="W12" s="6"/>
      <c r="X12" s="6"/>
      <c r="Y12" s="6"/>
      <c r="Z12" s="6"/>
    </row>
    <row r="13" ht="15.75" customHeight="1">
      <c r="A13" s="18"/>
      <c r="E13" s="120" t="s">
        <v>112</v>
      </c>
      <c r="F13" s="121" t="s">
        <v>15</v>
      </c>
      <c r="G13" s="123" t="s">
        <v>16</v>
      </c>
      <c r="H13" s="123" t="s">
        <v>16</v>
      </c>
      <c r="Q13" s="122">
        <f t="shared" si="1"/>
        <v>33.33333333</v>
      </c>
      <c r="S13" s="6"/>
      <c r="T13" s="6"/>
      <c r="U13" s="6"/>
      <c r="V13" s="6"/>
      <c r="W13" s="6"/>
      <c r="X13" s="6"/>
      <c r="Y13" s="6"/>
      <c r="Z13" s="6"/>
    </row>
    <row r="14" ht="15.75" customHeight="1">
      <c r="A14" s="18"/>
      <c r="D14" s="113" t="s">
        <v>17</v>
      </c>
      <c r="E14" s="120" t="s">
        <v>109</v>
      </c>
      <c r="F14" s="121" t="s">
        <v>15</v>
      </c>
      <c r="G14" s="123" t="s">
        <v>16</v>
      </c>
      <c r="H14" s="121" t="s">
        <v>15</v>
      </c>
      <c r="Q14" s="122">
        <f t="shared" si="1"/>
        <v>66.66666667</v>
      </c>
      <c r="S14" s="6"/>
      <c r="T14" s="6"/>
      <c r="U14" s="6"/>
      <c r="V14" s="6"/>
      <c r="W14" s="6"/>
      <c r="X14" s="6"/>
      <c r="Y14" s="6"/>
      <c r="Z14" s="6"/>
    </row>
    <row r="15" ht="15.75" customHeight="1">
      <c r="A15" s="18"/>
      <c r="E15" s="120" t="s">
        <v>110</v>
      </c>
      <c r="F15" s="121" t="s">
        <v>15</v>
      </c>
      <c r="G15" s="121" t="s">
        <v>15</v>
      </c>
      <c r="H15" s="121" t="s">
        <v>15</v>
      </c>
      <c r="Q15" s="122">
        <f t="shared" si="1"/>
        <v>100</v>
      </c>
      <c r="S15" s="6"/>
      <c r="T15" s="6"/>
      <c r="U15" s="6"/>
      <c r="V15" s="6"/>
      <c r="W15" s="6"/>
      <c r="X15" s="6"/>
      <c r="Y15" s="6"/>
      <c r="Z15" s="6"/>
    </row>
    <row r="16" ht="15.75" customHeight="1">
      <c r="A16" s="18"/>
      <c r="E16" s="120" t="s">
        <v>111</v>
      </c>
      <c r="F16" s="121" t="s">
        <v>15</v>
      </c>
      <c r="G16" s="123" t="s">
        <v>16</v>
      </c>
      <c r="H16" s="121" t="s">
        <v>15</v>
      </c>
      <c r="Q16" s="122">
        <f t="shared" si="1"/>
        <v>66.66666667</v>
      </c>
      <c r="S16" s="6"/>
      <c r="T16" s="6"/>
      <c r="U16" s="6"/>
      <c r="V16" s="6"/>
      <c r="W16" s="6"/>
      <c r="X16" s="6"/>
      <c r="Y16" s="6"/>
      <c r="Z16" s="6"/>
    </row>
    <row r="17" ht="15.75" customHeight="1">
      <c r="A17" s="18"/>
      <c r="E17" s="120" t="s">
        <v>112</v>
      </c>
      <c r="F17" s="121" t="s">
        <v>15</v>
      </c>
      <c r="G17" s="123" t="s">
        <v>16</v>
      </c>
      <c r="H17" s="123" t="s">
        <v>16</v>
      </c>
      <c r="Q17" s="122">
        <f t="shared" si="1"/>
        <v>33.33333333</v>
      </c>
      <c r="S17" s="6"/>
      <c r="T17" s="6"/>
      <c r="U17" s="6"/>
      <c r="V17" s="6"/>
      <c r="W17" s="6"/>
      <c r="X17" s="6"/>
      <c r="Y17" s="6"/>
      <c r="Z17" s="6"/>
    </row>
    <row r="18" ht="15.75" customHeight="1">
      <c r="A18" s="18"/>
      <c r="C18" s="3" t="s">
        <v>113</v>
      </c>
      <c r="D18" s="113" t="s">
        <v>14</v>
      </c>
      <c r="E18" s="120" t="s">
        <v>109</v>
      </c>
      <c r="F18" s="121" t="s">
        <v>15</v>
      </c>
      <c r="G18" s="121" t="s">
        <v>15</v>
      </c>
      <c r="H18" s="121" t="s">
        <v>15</v>
      </c>
      <c r="I18" s="121" t="s">
        <v>15</v>
      </c>
      <c r="J18" s="121" t="s">
        <v>15</v>
      </c>
      <c r="Q18" s="122">
        <f t="shared" si="1"/>
        <v>100</v>
      </c>
      <c r="S18" s="6"/>
      <c r="T18" s="6"/>
      <c r="U18" s="6"/>
      <c r="V18" s="6"/>
      <c r="W18" s="6"/>
      <c r="X18" s="6"/>
      <c r="Y18" s="6"/>
      <c r="Z18" s="6"/>
    </row>
    <row r="19" ht="15.75" customHeight="1">
      <c r="A19" s="18"/>
      <c r="E19" s="120" t="s">
        <v>110</v>
      </c>
      <c r="F19" s="121" t="s">
        <v>15</v>
      </c>
      <c r="G19" s="121" t="s">
        <v>15</v>
      </c>
      <c r="H19" s="121" t="s">
        <v>15</v>
      </c>
      <c r="I19" s="121" t="s">
        <v>15</v>
      </c>
      <c r="J19" s="121" t="s">
        <v>15</v>
      </c>
      <c r="Q19" s="122">
        <f t="shared" si="1"/>
        <v>100</v>
      </c>
      <c r="S19" s="6"/>
      <c r="T19" s="6"/>
      <c r="U19" s="6"/>
      <c r="V19" s="6"/>
      <c r="W19" s="6"/>
      <c r="X19" s="6"/>
      <c r="Y19" s="6"/>
      <c r="Z19" s="6"/>
    </row>
    <row r="20" ht="15.75" customHeight="1">
      <c r="A20" s="18"/>
      <c r="E20" s="120" t="s">
        <v>111</v>
      </c>
      <c r="F20" s="121" t="s">
        <v>15</v>
      </c>
      <c r="G20" s="121" t="s">
        <v>15</v>
      </c>
      <c r="H20" s="121" t="s">
        <v>15</v>
      </c>
      <c r="I20" s="121" t="s">
        <v>15</v>
      </c>
      <c r="J20" s="121" t="s">
        <v>15</v>
      </c>
      <c r="Q20" s="122">
        <f t="shared" si="1"/>
        <v>100</v>
      </c>
      <c r="S20" s="6"/>
      <c r="T20" s="6"/>
      <c r="U20" s="6"/>
      <c r="V20" s="6"/>
      <c r="W20" s="6"/>
      <c r="X20" s="6"/>
      <c r="Y20" s="6"/>
      <c r="Z20" s="6"/>
    </row>
    <row r="21" ht="15.75" customHeight="1">
      <c r="A21" s="18"/>
      <c r="E21" s="120" t="s">
        <v>112</v>
      </c>
      <c r="F21" s="121" t="s">
        <v>15</v>
      </c>
      <c r="G21" s="121" t="s">
        <v>15</v>
      </c>
      <c r="H21" s="121" t="s">
        <v>15</v>
      </c>
      <c r="I21" s="121" t="s">
        <v>15</v>
      </c>
      <c r="J21" s="121" t="s">
        <v>15</v>
      </c>
      <c r="Q21" s="122">
        <f t="shared" si="1"/>
        <v>100</v>
      </c>
      <c r="S21" s="6"/>
      <c r="T21" s="6"/>
      <c r="U21" s="6"/>
      <c r="V21" s="6"/>
      <c r="W21" s="6"/>
      <c r="X21" s="6"/>
      <c r="Y21" s="6"/>
      <c r="Z21" s="6"/>
    </row>
    <row r="22" ht="15.75" customHeight="1">
      <c r="A22" s="18"/>
      <c r="D22" s="113" t="s">
        <v>17</v>
      </c>
      <c r="E22" s="120" t="s">
        <v>109</v>
      </c>
      <c r="F22" s="121" t="s">
        <v>15</v>
      </c>
      <c r="G22" s="123" t="s">
        <v>16</v>
      </c>
      <c r="H22" s="123" t="s">
        <v>16</v>
      </c>
      <c r="I22" s="121" t="s">
        <v>15</v>
      </c>
      <c r="J22" s="121" t="s">
        <v>15</v>
      </c>
      <c r="Q22" s="122">
        <f t="shared" si="1"/>
        <v>60</v>
      </c>
      <c r="S22" s="6"/>
      <c r="T22" s="6"/>
      <c r="U22" s="6"/>
      <c r="V22" s="6"/>
      <c r="W22" s="6"/>
      <c r="X22" s="6"/>
      <c r="Y22" s="6"/>
      <c r="Z22" s="6"/>
    </row>
    <row r="23" ht="15.75" customHeight="1">
      <c r="A23" s="18"/>
      <c r="E23" s="120" t="s">
        <v>110</v>
      </c>
      <c r="F23" s="121" t="s">
        <v>15</v>
      </c>
      <c r="G23" s="123" t="s">
        <v>16</v>
      </c>
      <c r="H23" s="123" t="s">
        <v>16</v>
      </c>
      <c r="I23" s="121" t="s">
        <v>15</v>
      </c>
      <c r="J23" s="121" t="s">
        <v>15</v>
      </c>
      <c r="Q23" s="122">
        <f t="shared" si="1"/>
        <v>60</v>
      </c>
      <c r="S23" s="6"/>
      <c r="T23" s="6"/>
      <c r="U23" s="6"/>
      <c r="V23" s="6"/>
      <c r="W23" s="6"/>
      <c r="X23" s="6"/>
      <c r="Y23" s="6"/>
      <c r="Z23" s="6"/>
    </row>
    <row r="24" ht="15.75" customHeight="1">
      <c r="A24" s="18"/>
      <c r="E24" s="120" t="s">
        <v>111</v>
      </c>
      <c r="F24" s="121" t="s">
        <v>15</v>
      </c>
      <c r="G24" s="121" t="s">
        <v>15</v>
      </c>
      <c r="H24" s="121" t="s">
        <v>15</v>
      </c>
      <c r="I24" s="121" t="s">
        <v>15</v>
      </c>
      <c r="J24" s="123" t="s">
        <v>16</v>
      </c>
      <c r="Q24" s="122">
        <f t="shared" si="1"/>
        <v>80</v>
      </c>
      <c r="S24" s="6"/>
      <c r="T24" s="6"/>
      <c r="U24" s="6"/>
      <c r="V24" s="6"/>
      <c r="W24" s="6"/>
      <c r="X24" s="6"/>
      <c r="Y24" s="6"/>
      <c r="Z24" s="6"/>
    </row>
    <row r="25" ht="15.75" customHeight="1">
      <c r="A25" s="18"/>
      <c r="E25" s="120" t="s">
        <v>112</v>
      </c>
      <c r="F25" s="121" t="s">
        <v>15</v>
      </c>
      <c r="G25" s="121" t="s">
        <v>15</v>
      </c>
      <c r="H25" s="121" t="s">
        <v>15</v>
      </c>
      <c r="I25" s="121" t="s">
        <v>15</v>
      </c>
      <c r="J25" s="123" t="s">
        <v>16</v>
      </c>
      <c r="Q25" s="122">
        <f t="shared" si="1"/>
        <v>80</v>
      </c>
      <c r="S25" s="6"/>
      <c r="T25" s="6"/>
      <c r="U25" s="6"/>
      <c r="V25" s="124" t="s">
        <v>26</v>
      </c>
      <c r="W25" s="6"/>
      <c r="X25" s="6"/>
      <c r="Y25" s="6"/>
      <c r="Z25" s="6"/>
    </row>
    <row r="26" ht="15.75" customHeight="1">
      <c r="A26" s="18"/>
      <c r="C26" s="3" t="s">
        <v>114</v>
      </c>
      <c r="D26" s="113" t="s">
        <v>14</v>
      </c>
      <c r="E26" s="120" t="s">
        <v>109</v>
      </c>
      <c r="F26" s="121" t="s">
        <v>15</v>
      </c>
      <c r="G26" s="121" t="s">
        <v>15</v>
      </c>
      <c r="H26" s="121" t="s">
        <v>15</v>
      </c>
      <c r="I26" s="123" t="s">
        <v>16</v>
      </c>
      <c r="J26" s="123" t="s">
        <v>16</v>
      </c>
      <c r="K26" s="121" t="s">
        <v>15</v>
      </c>
      <c r="L26" s="121" t="s">
        <v>15</v>
      </c>
      <c r="M26" s="121" t="s">
        <v>15</v>
      </c>
      <c r="N26" s="125"/>
      <c r="O26" s="125"/>
      <c r="P26" s="125"/>
      <c r="Q26" s="122">
        <f t="shared" si="1"/>
        <v>71.42857143</v>
      </c>
      <c r="S26" s="6"/>
      <c r="T26" s="6"/>
      <c r="U26" s="6"/>
      <c r="V26" s="6"/>
      <c r="W26" s="6"/>
      <c r="X26" s="6"/>
      <c r="Y26" s="6"/>
      <c r="Z26" s="6"/>
    </row>
    <row r="27" ht="15.75" customHeight="1">
      <c r="A27" s="18"/>
      <c r="E27" s="120" t="s">
        <v>110</v>
      </c>
      <c r="F27" s="121" t="s">
        <v>15</v>
      </c>
      <c r="G27" s="121" t="s">
        <v>15</v>
      </c>
      <c r="H27" s="121" t="s">
        <v>15</v>
      </c>
      <c r="I27" s="123" t="s">
        <v>16</v>
      </c>
      <c r="J27" s="123" t="s">
        <v>16</v>
      </c>
      <c r="K27" s="121" t="s">
        <v>15</v>
      </c>
      <c r="L27" s="123" t="s">
        <v>16</v>
      </c>
      <c r="M27" s="121" t="s">
        <v>15</v>
      </c>
      <c r="N27" s="125"/>
      <c r="O27" s="125"/>
      <c r="P27" s="125"/>
      <c r="Q27" s="122">
        <f t="shared" si="1"/>
        <v>57.14285714</v>
      </c>
      <c r="S27" s="57"/>
      <c r="T27" s="126" t="s">
        <v>11</v>
      </c>
      <c r="U27" s="127" t="s">
        <v>30</v>
      </c>
      <c r="V27" s="127" t="s">
        <v>115</v>
      </c>
      <c r="W27" s="128" t="s">
        <v>34</v>
      </c>
      <c r="X27" s="127" t="s">
        <v>116</v>
      </c>
      <c r="Y27" s="124" t="s">
        <v>37</v>
      </c>
      <c r="Z27" s="6"/>
    </row>
    <row r="28" ht="15.75" customHeight="1">
      <c r="A28" s="18"/>
      <c r="E28" s="120" t="s">
        <v>111</v>
      </c>
      <c r="F28" s="121" t="s">
        <v>15</v>
      </c>
      <c r="G28" s="121" t="s">
        <v>15</v>
      </c>
      <c r="H28" s="121" t="s">
        <v>15</v>
      </c>
      <c r="I28" s="123" t="s">
        <v>16</v>
      </c>
      <c r="J28" s="123" t="s">
        <v>16</v>
      </c>
      <c r="K28" s="121" t="s">
        <v>15</v>
      </c>
      <c r="L28" s="121" t="s">
        <v>15</v>
      </c>
      <c r="M28" s="123" t="s">
        <v>16</v>
      </c>
      <c r="N28" s="125"/>
      <c r="O28" s="125"/>
      <c r="P28" s="125"/>
      <c r="Q28" s="122">
        <f t="shared" si="1"/>
        <v>71.42857143</v>
      </c>
      <c r="S28" s="129" t="s">
        <v>109</v>
      </c>
      <c r="T28" s="130">
        <f t="shared" ref="T28:T31" si="2">AVERAGE(Q2,Q10,Q34,Q42,Q66,Q90,Q98,Q106,Q130,Q138,Q18,Q26,Q50,Q58,Q74,Q82,Q114,Q122,Q146,Q154)</f>
        <v>76.42857143</v>
      </c>
      <c r="U28" s="130">
        <f t="shared" ref="U28:U31" si="3">AVERAGE(Q162,Q186,Q194,Q218,Q226,Q250,Q258,Q282,Q290,Q314,Q170,Q178,Q202,Q210,Q242,Q274,Q306,Q234,Q266,Q298)</f>
        <v>75.4047619</v>
      </c>
      <c r="V28" s="130">
        <f t="shared" ref="V28:V31" si="4">AVERAGE(Q322,Q330,Q354,Q378,Q386,Q410,Q418,Q442,Q450,Q474,Q338,Q346,Q362,Q370,Q394,Q402,Q426,Q434,Q458,Q466)</f>
        <v>76.14285714</v>
      </c>
      <c r="W28" s="130">
        <f t="shared" ref="W28:W31" si="5">AVERAGE(Q482,Q490,Q514,Q522,Q546,Q554,Q578,Q586,Q626,Q634,Q498,Q506,Q530,Q538,Q562,Q570,Q594,Q602,Q610,Q618)</f>
        <v>84.60714286</v>
      </c>
      <c r="X28" s="130">
        <f t="shared" ref="X28:X31" si="6">AVERAGE(Q642,Q666,Q674,Q698,Q706,Q730,Q738,Q746,Q770,Q778,Q794,Q786,Q762,Q754,Q722,Q714,Q690,Q682,Q658,Q650)</f>
        <v>64.32142857</v>
      </c>
      <c r="Y28" s="6">
        <f t="shared" ref="Y28:Y31" si="7">AVERAGE(T28:X28)</f>
        <v>75.38095238</v>
      </c>
      <c r="Z28" s="6"/>
    </row>
    <row r="29" ht="15.75" customHeight="1">
      <c r="A29" s="18"/>
      <c r="E29" s="120" t="s">
        <v>112</v>
      </c>
      <c r="F29" s="121" t="s">
        <v>15</v>
      </c>
      <c r="G29" s="123" t="s">
        <v>16</v>
      </c>
      <c r="H29" s="123" t="s">
        <v>16</v>
      </c>
      <c r="I29" s="123" t="s">
        <v>16</v>
      </c>
      <c r="J29" s="123" t="s">
        <v>16</v>
      </c>
      <c r="K29" s="123" t="s">
        <v>16</v>
      </c>
      <c r="L29" s="121" t="s">
        <v>15</v>
      </c>
      <c r="M29" s="123" t="s">
        <v>16</v>
      </c>
      <c r="N29" s="125"/>
      <c r="O29" s="125"/>
      <c r="P29" s="125"/>
      <c r="Q29" s="122">
        <f t="shared" si="1"/>
        <v>28.57142857</v>
      </c>
      <c r="S29" s="127" t="s">
        <v>110</v>
      </c>
      <c r="T29" s="130">
        <f t="shared" si="2"/>
        <v>70.5952381</v>
      </c>
      <c r="U29" s="130">
        <f t="shared" si="3"/>
        <v>59.42857143</v>
      </c>
      <c r="V29" s="130">
        <f t="shared" si="4"/>
        <v>50.82142857</v>
      </c>
      <c r="W29" s="130">
        <f t="shared" si="5"/>
        <v>71.02380952</v>
      </c>
      <c r="X29" s="130">
        <f t="shared" si="6"/>
        <v>42.77380952</v>
      </c>
      <c r="Y29" s="6">
        <f t="shared" si="7"/>
        <v>58.92857143</v>
      </c>
      <c r="Z29" s="6"/>
    </row>
    <row r="30" ht="15.75" customHeight="1">
      <c r="A30" s="18"/>
      <c r="D30" s="113" t="s">
        <v>17</v>
      </c>
      <c r="E30" s="120" t="s">
        <v>109</v>
      </c>
      <c r="F30" s="121" t="s">
        <v>15</v>
      </c>
      <c r="G30" s="121" t="s">
        <v>15</v>
      </c>
      <c r="H30" s="121" t="s">
        <v>15</v>
      </c>
      <c r="I30" s="123" t="s">
        <v>16</v>
      </c>
      <c r="J30" s="121" t="s">
        <v>15</v>
      </c>
      <c r="K30" s="121" t="s">
        <v>15</v>
      </c>
      <c r="L30" s="123" t="s">
        <v>16</v>
      </c>
      <c r="M30" s="121" t="s">
        <v>15</v>
      </c>
      <c r="N30" s="125"/>
      <c r="O30" s="125"/>
      <c r="P30" s="125"/>
      <c r="Q30" s="122">
        <f t="shared" si="1"/>
        <v>71.42857143</v>
      </c>
      <c r="S30" s="127" t="s">
        <v>111</v>
      </c>
      <c r="T30" s="130">
        <f t="shared" si="2"/>
        <v>61.04761905</v>
      </c>
      <c r="U30" s="130">
        <f t="shared" si="3"/>
        <v>56.73809524</v>
      </c>
      <c r="V30" s="130">
        <f t="shared" si="4"/>
        <v>58.14285714</v>
      </c>
      <c r="W30" s="130">
        <f t="shared" si="5"/>
        <v>57.05952381</v>
      </c>
      <c r="X30" s="130">
        <f t="shared" si="6"/>
        <v>44.95238095</v>
      </c>
      <c r="Y30" s="6">
        <f t="shared" si="7"/>
        <v>55.58809524</v>
      </c>
      <c r="Z30" s="6"/>
    </row>
    <row r="31" ht="15.75" customHeight="1">
      <c r="A31" s="18"/>
      <c r="E31" s="120" t="s">
        <v>110</v>
      </c>
      <c r="F31" s="121" t="s">
        <v>15</v>
      </c>
      <c r="G31" s="121" t="s">
        <v>15</v>
      </c>
      <c r="H31" s="121" t="s">
        <v>15</v>
      </c>
      <c r="I31" s="123" t="s">
        <v>16</v>
      </c>
      <c r="J31" s="123" t="s">
        <v>16</v>
      </c>
      <c r="K31" s="121" t="s">
        <v>15</v>
      </c>
      <c r="L31" s="123" t="s">
        <v>16</v>
      </c>
      <c r="M31" s="121" t="s">
        <v>15</v>
      </c>
      <c r="N31" s="125"/>
      <c r="O31" s="125"/>
      <c r="P31" s="125"/>
      <c r="Q31" s="122">
        <f t="shared" si="1"/>
        <v>57.14285714</v>
      </c>
      <c r="S31" s="127" t="s">
        <v>112</v>
      </c>
      <c r="T31" s="130">
        <f t="shared" si="2"/>
        <v>40.23809524</v>
      </c>
      <c r="U31" s="130">
        <f t="shared" si="3"/>
        <v>54.73809524</v>
      </c>
      <c r="V31" s="130">
        <f t="shared" si="4"/>
        <v>59.73809524</v>
      </c>
      <c r="W31" s="130">
        <f t="shared" si="5"/>
        <v>59.72619048</v>
      </c>
      <c r="X31" s="130">
        <f t="shared" si="6"/>
        <v>46.03571429</v>
      </c>
      <c r="Y31" s="6">
        <f t="shared" si="7"/>
        <v>52.0952381</v>
      </c>
      <c r="Z31" s="6"/>
    </row>
    <row r="32" ht="15.75" customHeight="1">
      <c r="A32" s="18"/>
      <c r="E32" s="120" t="s">
        <v>111</v>
      </c>
      <c r="F32" s="121" t="s">
        <v>15</v>
      </c>
      <c r="G32" s="121" t="s">
        <v>15</v>
      </c>
      <c r="H32" s="121" t="s">
        <v>15</v>
      </c>
      <c r="I32" s="123" t="s">
        <v>16</v>
      </c>
      <c r="J32" s="121" t="s">
        <v>15</v>
      </c>
      <c r="K32" s="121" t="s">
        <v>15</v>
      </c>
      <c r="L32" s="123" t="s">
        <v>16</v>
      </c>
      <c r="M32" s="121" t="s">
        <v>15</v>
      </c>
      <c r="N32" s="125"/>
      <c r="O32" s="125"/>
      <c r="P32" s="125"/>
      <c r="Q32" s="122">
        <f t="shared" si="1"/>
        <v>71.42857143</v>
      </c>
      <c r="S32" s="124"/>
      <c r="T32" s="6"/>
      <c r="U32" s="6"/>
      <c r="V32" s="6"/>
      <c r="W32" s="6"/>
      <c r="X32" s="6"/>
      <c r="Y32" s="6"/>
      <c r="Z32" s="6"/>
    </row>
    <row r="33" ht="15.75" customHeight="1">
      <c r="A33" s="18"/>
      <c r="B33" s="29"/>
      <c r="C33" s="29"/>
      <c r="D33" s="29"/>
      <c r="E33" s="131" t="s">
        <v>112</v>
      </c>
      <c r="F33" s="132" t="s">
        <v>15</v>
      </c>
      <c r="G33" s="133" t="s">
        <v>16</v>
      </c>
      <c r="H33" s="133" t="s">
        <v>16</v>
      </c>
      <c r="I33" s="133" t="s">
        <v>16</v>
      </c>
      <c r="J33" s="132" t="s">
        <v>15</v>
      </c>
      <c r="K33" s="132" t="s">
        <v>15</v>
      </c>
      <c r="L33" s="133" t="s">
        <v>16</v>
      </c>
      <c r="M33" s="132" t="s">
        <v>15</v>
      </c>
      <c r="N33" s="134"/>
      <c r="O33" s="134"/>
      <c r="P33" s="134"/>
      <c r="Q33" s="122">
        <f t="shared" si="1"/>
        <v>42.85714286</v>
      </c>
      <c r="S33" s="6"/>
      <c r="T33" s="6"/>
      <c r="U33" s="6"/>
      <c r="V33" s="6"/>
      <c r="W33" s="6"/>
      <c r="X33" s="6"/>
      <c r="Y33" s="6"/>
      <c r="Z33" s="6"/>
    </row>
    <row r="34" ht="15.75" customHeight="1">
      <c r="A34" s="18"/>
      <c r="B34" s="3" t="s">
        <v>117</v>
      </c>
      <c r="C34" s="3" t="s">
        <v>13</v>
      </c>
      <c r="D34" s="113" t="s">
        <v>14</v>
      </c>
      <c r="E34" s="120" t="s">
        <v>109</v>
      </c>
      <c r="F34" s="123" t="s">
        <v>16</v>
      </c>
      <c r="G34" s="121" t="s">
        <v>15</v>
      </c>
      <c r="H34" s="121" t="s">
        <v>15</v>
      </c>
      <c r="I34" s="1"/>
      <c r="Q34" s="135">
        <f t="shared" si="1"/>
        <v>66.66666667</v>
      </c>
      <c r="S34" s="6"/>
      <c r="T34" s="6"/>
      <c r="U34" s="6"/>
      <c r="V34" s="6"/>
      <c r="W34" s="6"/>
      <c r="X34" s="6"/>
      <c r="Y34" s="6"/>
      <c r="Z34" s="6"/>
    </row>
    <row r="35" ht="15.75" customHeight="1">
      <c r="A35" s="18"/>
      <c r="E35" s="120" t="s">
        <v>110</v>
      </c>
      <c r="F35" s="123" t="s">
        <v>16</v>
      </c>
      <c r="G35" s="121" t="s">
        <v>15</v>
      </c>
      <c r="H35" s="121" t="s">
        <v>15</v>
      </c>
      <c r="Q35" s="122">
        <f t="shared" si="1"/>
        <v>66.66666667</v>
      </c>
      <c r="S35" s="6"/>
      <c r="T35" s="6"/>
      <c r="V35" s="124" t="s">
        <v>39</v>
      </c>
      <c r="W35" s="6"/>
      <c r="X35" s="6"/>
      <c r="Y35" s="6"/>
      <c r="Z35" s="6"/>
    </row>
    <row r="36" ht="15.75" customHeight="1">
      <c r="A36" s="18"/>
      <c r="E36" s="120" t="s">
        <v>111</v>
      </c>
      <c r="F36" s="123" t="s">
        <v>16</v>
      </c>
      <c r="G36" s="123" t="s">
        <v>16</v>
      </c>
      <c r="H36" s="121" t="s">
        <v>15</v>
      </c>
      <c r="Q36" s="122">
        <f t="shared" si="1"/>
        <v>33.33333333</v>
      </c>
      <c r="S36" s="6"/>
      <c r="T36" s="6"/>
      <c r="U36" s="6"/>
      <c r="V36" s="6"/>
      <c r="W36" s="6"/>
      <c r="X36" s="6"/>
      <c r="Y36" s="6"/>
      <c r="Z36" s="6"/>
    </row>
    <row r="37" ht="15.75" customHeight="1">
      <c r="A37" s="18"/>
      <c r="E37" s="120" t="s">
        <v>112</v>
      </c>
      <c r="F37" s="123" t="s">
        <v>16</v>
      </c>
      <c r="G37" s="121" t="s">
        <v>15</v>
      </c>
      <c r="H37" s="121" t="s">
        <v>15</v>
      </c>
      <c r="Q37" s="122">
        <f t="shared" si="1"/>
        <v>66.66666667</v>
      </c>
      <c r="S37" s="57"/>
      <c r="T37" s="126" t="s">
        <v>11</v>
      </c>
      <c r="U37" s="127" t="s">
        <v>30</v>
      </c>
      <c r="V37" s="127" t="s">
        <v>115</v>
      </c>
      <c r="W37" s="128" t="s">
        <v>34</v>
      </c>
      <c r="X37" s="127" t="s">
        <v>116</v>
      </c>
      <c r="Y37" s="124" t="s">
        <v>37</v>
      </c>
      <c r="Z37" s="6"/>
    </row>
    <row r="38" ht="15.75" customHeight="1">
      <c r="A38" s="18"/>
      <c r="D38" s="113" t="s">
        <v>17</v>
      </c>
      <c r="E38" s="120" t="s">
        <v>109</v>
      </c>
      <c r="F38" s="121" t="s">
        <v>15</v>
      </c>
      <c r="G38" s="121" t="s">
        <v>15</v>
      </c>
      <c r="H38" s="121" t="s">
        <v>15</v>
      </c>
      <c r="Q38" s="122">
        <f t="shared" si="1"/>
        <v>100</v>
      </c>
      <c r="S38" s="129" t="s">
        <v>109</v>
      </c>
      <c r="T38" s="130">
        <f t="shared" ref="T38:T41" si="8">AVERAGE(Q6,Q14,Q38,Q46,Q70,Q94,Q102,Q110,Q134,Q142,Q22,Q30,Q54,Q62,Q78,Q86,Q118,Q126,Q150,Q158)</f>
        <v>82.44047619</v>
      </c>
      <c r="U38" s="130">
        <f t="shared" ref="U38:U41" si="9">AVERAGE(Q166,Q190,Q198,Q222,Q230,Q254,Q262,Q286,Q294,Q318,Q174,Q182,Q206,Q214,Q246,Q278,Q310,Q238,Q270,Q302)</f>
        <v>71.82142857</v>
      </c>
      <c r="V38" s="130">
        <f t="shared" ref="V38:V41" si="10">AVERAGE(Q326,Q334,Q358,Q382,Q390,Q422,Q446,Q454,Q478,Q342,Q350,Q366,Q374,Q398,Q406,Q414,Q430,Q438,Q462,Q470)</f>
        <v>79.76190476</v>
      </c>
      <c r="W38" s="130">
        <f t="shared" ref="W38:W41" si="11">AVERAGE(Q486,Q494,Q518,Q526,Q550,Q558,Q582,Q590,Q630,Q638,Q502,Q510,Q534,Q542,Q566,Q574,Q598,Q606,Q614,Q622)</f>
        <v>74.77380952</v>
      </c>
      <c r="X38" s="130">
        <f t="shared" ref="X38:X41" si="12">AVERAGE(Q646,Q670,Q678,Q702,Q710,Q734,Q742,Q750,Q774,Q782,Q798,Q790,Q766,Q758,Q726,Q718,Q694,Q686,Q662,Q654)</f>
        <v>73.23809524</v>
      </c>
      <c r="Y38" s="6">
        <f t="shared" ref="Y38:Y41" si="13">AVERAGE(T38:X38)</f>
        <v>76.40714286</v>
      </c>
      <c r="Z38" s="6"/>
    </row>
    <row r="39" ht="15.75" customHeight="1">
      <c r="A39" s="18"/>
      <c r="E39" s="120" t="s">
        <v>110</v>
      </c>
      <c r="F39" s="123" t="s">
        <v>16</v>
      </c>
      <c r="G39" s="121" t="s">
        <v>15</v>
      </c>
      <c r="H39" s="121" t="s">
        <v>15</v>
      </c>
      <c r="Q39" s="122">
        <f t="shared" si="1"/>
        <v>66.66666667</v>
      </c>
      <c r="S39" s="127" t="s">
        <v>110</v>
      </c>
      <c r="T39" s="130">
        <f t="shared" si="8"/>
        <v>68.67857143</v>
      </c>
      <c r="U39" s="130">
        <f t="shared" si="9"/>
        <v>62.82142857</v>
      </c>
      <c r="V39" s="130">
        <f t="shared" si="10"/>
        <v>63.66666667</v>
      </c>
      <c r="W39" s="130">
        <f t="shared" si="11"/>
        <v>85.11904762</v>
      </c>
      <c r="X39" s="130">
        <f t="shared" si="12"/>
        <v>47.14285714</v>
      </c>
      <c r="Y39" s="6">
        <f t="shared" si="13"/>
        <v>65.48571429</v>
      </c>
      <c r="Z39" s="6"/>
    </row>
    <row r="40" ht="15.75" customHeight="1">
      <c r="A40" s="18"/>
      <c r="E40" s="120" t="s">
        <v>111</v>
      </c>
      <c r="F40" s="121" t="s">
        <v>15</v>
      </c>
      <c r="G40" s="121" t="s">
        <v>15</v>
      </c>
      <c r="H40" s="121" t="s">
        <v>15</v>
      </c>
      <c r="Q40" s="122">
        <f t="shared" si="1"/>
        <v>100</v>
      </c>
      <c r="S40" s="127" t="s">
        <v>111</v>
      </c>
      <c r="T40" s="130">
        <f t="shared" si="8"/>
        <v>68.30952381</v>
      </c>
      <c r="U40" s="130">
        <f t="shared" si="9"/>
        <v>58.10714286</v>
      </c>
      <c r="V40" s="130">
        <f t="shared" si="10"/>
        <v>69.80952381</v>
      </c>
      <c r="W40" s="130">
        <f t="shared" si="11"/>
        <v>41.89285714</v>
      </c>
      <c r="X40" s="130">
        <f t="shared" si="12"/>
        <v>64.9047619</v>
      </c>
      <c r="Y40" s="6">
        <f t="shared" si="13"/>
        <v>60.6047619</v>
      </c>
      <c r="Z40" s="6"/>
    </row>
    <row r="41" ht="15.75" customHeight="1">
      <c r="A41" s="18"/>
      <c r="E41" s="120" t="s">
        <v>112</v>
      </c>
      <c r="F41" s="121" t="s">
        <v>15</v>
      </c>
      <c r="G41" s="121" t="s">
        <v>15</v>
      </c>
      <c r="H41" s="121" t="s">
        <v>15</v>
      </c>
      <c r="Q41" s="122">
        <f t="shared" si="1"/>
        <v>100</v>
      </c>
      <c r="S41" s="127" t="s">
        <v>112</v>
      </c>
      <c r="T41" s="130">
        <f t="shared" si="8"/>
        <v>53.21428571</v>
      </c>
      <c r="U41" s="130">
        <f t="shared" si="9"/>
        <v>53.48809524</v>
      </c>
      <c r="V41" s="130">
        <f t="shared" si="10"/>
        <v>70.98809524</v>
      </c>
      <c r="W41" s="130">
        <f t="shared" si="11"/>
        <v>63.27380952</v>
      </c>
      <c r="X41" s="130">
        <f t="shared" si="12"/>
        <v>62.78571429</v>
      </c>
      <c r="Y41" s="6">
        <f t="shared" si="13"/>
        <v>60.75</v>
      </c>
      <c r="Z41" s="6"/>
    </row>
    <row r="42" ht="15.75" customHeight="1">
      <c r="A42" s="18"/>
      <c r="C42" s="3" t="s">
        <v>18</v>
      </c>
      <c r="D42" s="113" t="s">
        <v>14</v>
      </c>
      <c r="E42" s="120" t="s">
        <v>109</v>
      </c>
      <c r="F42" s="121" t="s">
        <v>15</v>
      </c>
      <c r="G42" s="121" t="s">
        <v>15</v>
      </c>
      <c r="H42" s="121" t="s">
        <v>15</v>
      </c>
      <c r="Q42" s="122">
        <f t="shared" si="1"/>
        <v>100</v>
      </c>
      <c r="S42" s="6"/>
      <c r="T42" s="6"/>
      <c r="U42" s="6"/>
      <c r="V42" s="6"/>
      <c r="W42" s="6"/>
      <c r="X42" s="6"/>
      <c r="Y42" s="6"/>
      <c r="Z42" s="6"/>
    </row>
    <row r="43" ht="15.75" customHeight="1">
      <c r="A43" s="18"/>
      <c r="E43" s="120" t="s">
        <v>110</v>
      </c>
      <c r="F43" s="121" t="s">
        <v>15</v>
      </c>
      <c r="G43" s="121" t="s">
        <v>15</v>
      </c>
      <c r="H43" s="121" t="s">
        <v>15</v>
      </c>
      <c r="Q43" s="122">
        <f t="shared" si="1"/>
        <v>100</v>
      </c>
      <c r="S43" s="6"/>
      <c r="T43" s="6"/>
      <c r="U43" s="6"/>
      <c r="V43" s="6"/>
      <c r="W43" s="6"/>
      <c r="X43" s="6"/>
      <c r="Y43" s="6"/>
      <c r="Z43" s="6"/>
    </row>
    <row r="44" ht="15.75" customHeight="1">
      <c r="A44" s="18"/>
      <c r="E44" s="120" t="s">
        <v>111</v>
      </c>
      <c r="F44" s="123" t="s">
        <v>16</v>
      </c>
      <c r="G44" s="121" t="s">
        <v>15</v>
      </c>
      <c r="H44" s="121" t="s">
        <v>15</v>
      </c>
      <c r="Q44" s="122">
        <f t="shared" si="1"/>
        <v>66.66666667</v>
      </c>
      <c r="S44" s="6"/>
      <c r="T44" s="6"/>
      <c r="U44" s="6"/>
      <c r="V44" s="6"/>
      <c r="W44" s="6"/>
      <c r="X44" s="6"/>
      <c r="Y44" s="6"/>
      <c r="Z44" s="6"/>
    </row>
    <row r="45" ht="15.75" customHeight="1">
      <c r="A45" s="18"/>
      <c r="E45" s="120" t="s">
        <v>112</v>
      </c>
      <c r="F45" s="123" t="s">
        <v>16</v>
      </c>
      <c r="G45" s="121" t="s">
        <v>15</v>
      </c>
      <c r="H45" s="121" t="s">
        <v>15</v>
      </c>
      <c r="Q45" s="122">
        <f t="shared" si="1"/>
        <v>66.66666667</v>
      </c>
      <c r="S45" s="6"/>
      <c r="T45" s="6"/>
      <c r="U45" s="6"/>
      <c r="V45" s="6"/>
      <c r="W45" s="6"/>
      <c r="X45" s="6"/>
      <c r="Y45" s="6"/>
      <c r="Z45" s="6"/>
    </row>
    <row r="46" ht="15.75" customHeight="1">
      <c r="A46" s="18"/>
      <c r="D46" s="113" t="s">
        <v>17</v>
      </c>
      <c r="E46" s="120" t="s">
        <v>109</v>
      </c>
      <c r="F46" s="121" t="s">
        <v>15</v>
      </c>
      <c r="G46" s="121" t="s">
        <v>15</v>
      </c>
      <c r="H46" s="121" t="s">
        <v>15</v>
      </c>
      <c r="Q46" s="122">
        <f t="shared" si="1"/>
        <v>100</v>
      </c>
      <c r="S46" s="6"/>
      <c r="T46" s="6"/>
      <c r="U46" s="6"/>
      <c r="V46" s="6"/>
      <c r="W46" s="6"/>
      <c r="X46" s="6"/>
      <c r="Y46" s="6"/>
      <c r="Z46" s="6"/>
    </row>
    <row r="47" ht="15.75" customHeight="1">
      <c r="A47" s="18"/>
      <c r="E47" s="120" t="s">
        <v>110</v>
      </c>
      <c r="F47" s="121" t="s">
        <v>15</v>
      </c>
      <c r="G47" s="121" t="s">
        <v>15</v>
      </c>
      <c r="H47" s="121" t="s">
        <v>15</v>
      </c>
      <c r="Q47" s="122">
        <f t="shared" si="1"/>
        <v>100</v>
      </c>
      <c r="S47" s="6"/>
      <c r="T47" s="6"/>
      <c r="U47" s="6"/>
      <c r="V47" s="6"/>
      <c r="W47" s="6"/>
      <c r="X47" s="6"/>
      <c r="Y47" s="6"/>
      <c r="Z47" s="6"/>
    </row>
    <row r="48" ht="15.75" customHeight="1">
      <c r="A48" s="18"/>
      <c r="E48" s="120" t="s">
        <v>111</v>
      </c>
      <c r="F48" s="123" t="s">
        <v>16</v>
      </c>
      <c r="G48" s="123" t="s">
        <v>16</v>
      </c>
      <c r="H48" s="121" t="s">
        <v>15</v>
      </c>
      <c r="Q48" s="122">
        <f t="shared" si="1"/>
        <v>33.33333333</v>
      </c>
      <c r="S48" s="6"/>
      <c r="T48" s="6"/>
      <c r="U48" s="6"/>
      <c r="V48" s="6"/>
      <c r="W48" s="6"/>
      <c r="X48" s="6"/>
      <c r="Y48" s="6"/>
      <c r="Z48" s="6"/>
    </row>
    <row r="49" ht="15.75" customHeight="1">
      <c r="A49" s="18"/>
      <c r="E49" s="120" t="s">
        <v>112</v>
      </c>
      <c r="F49" s="123" t="s">
        <v>16</v>
      </c>
      <c r="G49" s="123" t="s">
        <v>16</v>
      </c>
      <c r="H49" s="121" t="s">
        <v>15</v>
      </c>
      <c r="Q49" s="122">
        <f t="shared" si="1"/>
        <v>33.33333333</v>
      </c>
      <c r="S49" s="6"/>
      <c r="T49" s="6"/>
      <c r="U49" s="6"/>
      <c r="V49" s="6"/>
      <c r="W49" s="6"/>
      <c r="X49" s="6"/>
      <c r="Y49" s="6"/>
      <c r="Z49" s="6"/>
    </row>
    <row r="50" ht="15.75" customHeight="1">
      <c r="A50" s="18"/>
      <c r="C50" s="3" t="s">
        <v>118</v>
      </c>
      <c r="D50" s="113" t="s">
        <v>14</v>
      </c>
      <c r="E50" s="113" t="s">
        <v>109</v>
      </c>
      <c r="F50" s="136" t="s">
        <v>15</v>
      </c>
      <c r="G50" s="137" t="s">
        <v>15</v>
      </c>
      <c r="H50" s="137" t="s">
        <v>15</v>
      </c>
      <c r="I50" s="137" t="s">
        <v>15</v>
      </c>
      <c r="J50" s="137" t="s">
        <v>15</v>
      </c>
      <c r="Q50" s="122">
        <f t="shared" si="1"/>
        <v>100</v>
      </c>
      <c r="S50" s="6"/>
      <c r="T50" s="6"/>
      <c r="U50" s="6"/>
      <c r="V50" s="6"/>
      <c r="W50" s="6"/>
      <c r="X50" s="6"/>
      <c r="Y50" s="6"/>
      <c r="Z50" s="6"/>
    </row>
    <row r="51" ht="15.75" customHeight="1">
      <c r="A51" s="18"/>
      <c r="E51" s="113" t="s">
        <v>110</v>
      </c>
      <c r="F51" s="136" t="s">
        <v>15</v>
      </c>
      <c r="G51" s="137" t="s">
        <v>15</v>
      </c>
      <c r="H51" s="137" t="s">
        <v>15</v>
      </c>
      <c r="I51" s="138" t="s">
        <v>16</v>
      </c>
      <c r="J51" s="137" t="s">
        <v>15</v>
      </c>
      <c r="Q51" s="122">
        <f t="shared" si="1"/>
        <v>80</v>
      </c>
      <c r="S51" s="6"/>
      <c r="T51" s="6"/>
      <c r="U51" s="6"/>
      <c r="V51" s="6"/>
      <c r="W51" s="6"/>
      <c r="X51" s="6"/>
      <c r="Y51" s="6"/>
      <c r="Z51" s="6"/>
    </row>
    <row r="52" ht="15.75" customHeight="1">
      <c r="A52" s="18"/>
      <c r="E52" s="113" t="s">
        <v>111</v>
      </c>
      <c r="F52" s="139" t="s">
        <v>16</v>
      </c>
      <c r="G52" s="138" t="s">
        <v>16</v>
      </c>
      <c r="H52" s="138" t="s">
        <v>16</v>
      </c>
      <c r="I52" s="137" t="s">
        <v>15</v>
      </c>
      <c r="J52" s="138" t="s">
        <v>16</v>
      </c>
      <c r="Q52" s="122">
        <f t="shared" si="1"/>
        <v>20</v>
      </c>
      <c r="S52" s="6"/>
      <c r="T52" s="6"/>
      <c r="U52" s="6"/>
      <c r="V52" s="6"/>
      <c r="W52" s="6"/>
      <c r="X52" s="6"/>
      <c r="Y52" s="6"/>
      <c r="Z52" s="6"/>
    </row>
    <row r="53" ht="15.75" customHeight="1">
      <c r="A53" s="18"/>
      <c r="E53" s="113" t="s">
        <v>112</v>
      </c>
      <c r="F53" s="139" t="s">
        <v>16</v>
      </c>
      <c r="G53" s="138" t="s">
        <v>16</v>
      </c>
      <c r="H53" s="138" t="s">
        <v>16</v>
      </c>
      <c r="I53" s="138" t="s">
        <v>16</v>
      </c>
      <c r="J53" s="137" t="s">
        <v>15</v>
      </c>
      <c r="Q53" s="122">
        <f t="shared" si="1"/>
        <v>20</v>
      </c>
      <c r="S53" s="6"/>
      <c r="T53" s="6"/>
      <c r="U53" s="6"/>
      <c r="V53" s="6"/>
      <c r="W53" s="6"/>
      <c r="X53" s="6"/>
      <c r="Y53" s="6"/>
      <c r="Z53" s="6"/>
    </row>
    <row r="54" ht="15.75" customHeight="1">
      <c r="A54" s="18"/>
      <c r="D54" s="113" t="s">
        <v>17</v>
      </c>
      <c r="E54" s="113" t="s">
        <v>109</v>
      </c>
      <c r="F54" s="136" t="s">
        <v>15</v>
      </c>
      <c r="G54" s="137" t="s">
        <v>15</v>
      </c>
      <c r="H54" s="137" t="s">
        <v>15</v>
      </c>
      <c r="I54" s="137" t="s">
        <v>15</v>
      </c>
      <c r="J54" s="137" t="s">
        <v>15</v>
      </c>
      <c r="Q54" s="122">
        <f t="shared" si="1"/>
        <v>100</v>
      </c>
      <c r="S54" s="6"/>
      <c r="T54" s="6"/>
      <c r="U54" s="6"/>
      <c r="V54" s="6"/>
      <c r="W54" s="6"/>
      <c r="X54" s="6"/>
      <c r="Y54" s="6"/>
      <c r="Z54" s="6"/>
    </row>
    <row r="55" ht="15.75" customHeight="1">
      <c r="A55" s="18"/>
      <c r="E55" s="113" t="s">
        <v>110</v>
      </c>
      <c r="F55" s="136" t="s">
        <v>15</v>
      </c>
      <c r="G55" s="137" t="s">
        <v>15</v>
      </c>
      <c r="H55" s="137" t="s">
        <v>15</v>
      </c>
      <c r="I55" s="138" t="s">
        <v>16</v>
      </c>
      <c r="J55" s="137" t="s">
        <v>15</v>
      </c>
      <c r="Q55" s="122">
        <f t="shared" si="1"/>
        <v>80</v>
      </c>
      <c r="S55" s="6"/>
      <c r="T55" s="6"/>
      <c r="U55" s="6"/>
      <c r="V55" s="6"/>
      <c r="W55" s="6"/>
      <c r="X55" s="6"/>
      <c r="Y55" s="6"/>
      <c r="Z55" s="6"/>
    </row>
    <row r="56" ht="15.75" customHeight="1">
      <c r="A56" s="18"/>
      <c r="E56" s="113" t="s">
        <v>111</v>
      </c>
      <c r="F56" s="139" t="s">
        <v>16</v>
      </c>
      <c r="G56" s="138" t="s">
        <v>16</v>
      </c>
      <c r="H56" s="138" t="s">
        <v>16</v>
      </c>
      <c r="I56" s="137" t="s">
        <v>15</v>
      </c>
      <c r="J56" s="137" t="s">
        <v>15</v>
      </c>
      <c r="Q56" s="122">
        <f t="shared" si="1"/>
        <v>40</v>
      </c>
      <c r="S56" s="6"/>
      <c r="T56" s="6"/>
      <c r="U56" s="6"/>
      <c r="V56" s="6"/>
      <c r="W56" s="6"/>
      <c r="X56" s="6"/>
      <c r="Y56" s="6"/>
      <c r="Z56" s="6"/>
    </row>
    <row r="57" ht="15.75" customHeight="1">
      <c r="A57" s="18"/>
      <c r="E57" s="113" t="s">
        <v>112</v>
      </c>
      <c r="F57" s="139" t="s">
        <v>16</v>
      </c>
      <c r="G57" s="137" t="s">
        <v>15</v>
      </c>
      <c r="H57" s="137" t="s">
        <v>15</v>
      </c>
      <c r="I57" s="138" t="s">
        <v>16</v>
      </c>
      <c r="J57" s="137" t="s">
        <v>15</v>
      </c>
      <c r="Q57" s="122">
        <f t="shared" si="1"/>
        <v>60</v>
      </c>
      <c r="S57" s="6"/>
      <c r="T57" s="6"/>
      <c r="U57" s="6"/>
      <c r="V57" s="6"/>
      <c r="W57" s="6"/>
      <c r="X57" s="6"/>
      <c r="Y57" s="6"/>
      <c r="Z57" s="6"/>
    </row>
    <row r="58" ht="15.75" customHeight="1">
      <c r="A58" s="18"/>
      <c r="C58" s="3" t="s">
        <v>24</v>
      </c>
      <c r="D58" s="113" t="s">
        <v>119</v>
      </c>
      <c r="E58" s="113" t="s">
        <v>109</v>
      </c>
      <c r="F58" s="140" t="s">
        <v>15</v>
      </c>
      <c r="G58" s="141" t="s">
        <v>15</v>
      </c>
      <c r="H58" s="142" t="s">
        <v>16</v>
      </c>
      <c r="I58" s="141" t="s">
        <v>15</v>
      </c>
      <c r="J58" s="141" t="s">
        <v>15</v>
      </c>
      <c r="Q58" s="122">
        <f t="shared" si="1"/>
        <v>80</v>
      </c>
      <c r="S58" s="6"/>
      <c r="T58" s="6"/>
      <c r="U58" s="6"/>
      <c r="V58" s="6"/>
      <c r="W58" s="6"/>
      <c r="X58" s="6"/>
      <c r="Y58" s="6"/>
      <c r="Z58" s="6"/>
    </row>
    <row r="59" ht="15.75" customHeight="1">
      <c r="A59" s="18"/>
      <c r="E59" s="113" t="s">
        <v>110</v>
      </c>
      <c r="F59" s="140" t="s">
        <v>15</v>
      </c>
      <c r="G59" s="141" t="s">
        <v>15</v>
      </c>
      <c r="H59" s="141" t="s">
        <v>15</v>
      </c>
      <c r="I59" s="142" t="s">
        <v>16</v>
      </c>
      <c r="J59" s="141" t="s">
        <v>15</v>
      </c>
      <c r="Q59" s="122">
        <f t="shared" si="1"/>
        <v>80</v>
      </c>
    </row>
    <row r="60" ht="15.75" customHeight="1">
      <c r="A60" s="18"/>
      <c r="E60" s="113" t="s">
        <v>111</v>
      </c>
      <c r="F60" s="143" t="s">
        <v>16</v>
      </c>
      <c r="G60" s="141" t="s">
        <v>15</v>
      </c>
      <c r="H60" s="142" t="s">
        <v>16</v>
      </c>
      <c r="I60" s="141" t="s">
        <v>15</v>
      </c>
      <c r="J60" s="142" t="s">
        <v>16</v>
      </c>
      <c r="Q60" s="122">
        <f t="shared" si="1"/>
        <v>40</v>
      </c>
    </row>
    <row r="61" ht="15.75" customHeight="1">
      <c r="A61" s="18"/>
      <c r="E61" s="113" t="s">
        <v>112</v>
      </c>
      <c r="F61" s="143" t="s">
        <v>16</v>
      </c>
      <c r="G61" s="142" t="s">
        <v>16</v>
      </c>
      <c r="H61" s="142" t="s">
        <v>16</v>
      </c>
      <c r="I61" s="141" t="s">
        <v>15</v>
      </c>
      <c r="J61" s="142" t="s">
        <v>16</v>
      </c>
      <c r="Q61" s="122">
        <f t="shared" si="1"/>
        <v>20</v>
      </c>
    </row>
    <row r="62" ht="15.75" customHeight="1">
      <c r="A62" s="18"/>
      <c r="D62" s="113" t="s">
        <v>17</v>
      </c>
      <c r="E62" s="113" t="s">
        <v>109</v>
      </c>
      <c r="F62" s="140" t="s">
        <v>15</v>
      </c>
      <c r="G62" s="141" t="s">
        <v>15</v>
      </c>
      <c r="H62" s="141" t="s">
        <v>15</v>
      </c>
      <c r="I62" s="141" t="s">
        <v>15</v>
      </c>
      <c r="J62" s="141" t="s">
        <v>15</v>
      </c>
      <c r="Q62" s="122">
        <f t="shared" si="1"/>
        <v>100</v>
      </c>
    </row>
    <row r="63" ht="15.75" customHeight="1">
      <c r="A63" s="18"/>
      <c r="E63" s="113" t="s">
        <v>110</v>
      </c>
      <c r="F63" s="140" t="s">
        <v>15</v>
      </c>
      <c r="G63" s="141" t="s">
        <v>15</v>
      </c>
      <c r="H63" s="141" t="s">
        <v>15</v>
      </c>
      <c r="I63" s="142" t="s">
        <v>16</v>
      </c>
      <c r="J63" s="141" t="s">
        <v>15</v>
      </c>
      <c r="Q63" s="122">
        <f t="shared" si="1"/>
        <v>80</v>
      </c>
    </row>
    <row r="64" ht="15.75" customHeight="1">
      <c r="A64" s="18"/>
      <c r="E64" s="113" t="s">
        <v>111</v>
      </c>
      <c r="F64" s="143" t="s">
        <v>16</v>
      </c>
      <c r="G64" s="141" t="s">
        <v>15</v>
      </c>
      <c r="H64" s="141" t="s">
        <v>15</v>
      </c>
      <c r="I64" s="141" t="s">
        <v>15</v>
      </c>
      <c r="J64" s="142" t="s">
        <v>16</v>
      </c>
      <c r="Q64" s="122">
        <f t="shared" si="1"/>
        <v>60</v>
      </c>
    </row>
    <row r="65" ht="15.75" customHeight="1">
      <c r="A65" s="18"/>
      <c r="B65" s="29"/>
      <c r="C65" s="29"/>
      <c r="D65" s="29"/>
      <c r="E65" s="113" t="s">
        <v>112</v>
      </c>
      <c r="F65" s="144" t="s">
        <v>16</v>
      </c>
      <c r="G65" s="145" t="s">
        <v>16</v>
      </c>
      <c r="H65" s="146" t="s">
        <v>15</v>
      </c>
      <c r="I65" s="146" t="s">
        <v>15</v>
      </c>
      <c r="J65" s="145" t="s">
        <v>16</v>
      </c>
      <c r="K65" s="32"/>
      <c r="L65" s="32"/>
      <c r="M65" s="32"/>
      <c r="N65" s="32"/>
      <c r="O65" s="32"/>
      <c r="P65" s="32"/>
      <c r="Q65" s="147">
        <f t="shared" si="1"/>
        <v>40</v>
      </c>
    </row>
    <row r="66" ht="15.75" customHeight="1">
      <c r="A66" s="18"/>
      <c r="B66" s="3" t="s">
        <v>120</v>
      </c>
      <c r="C66" s="3" t="s">
        <v>13</v>
      </c>
      <c r="D66" s="113" t="s">
        <v>14</v>
      </c>
      <c r="E66" s="148" t="s">
        <v>109</v>
      </c>
      <c r="F66" s="121" t="s">
        <v>15</v>
      </c>
      <c r="G66" s="121" t="s">
        <v>15</v>
      </c>
      <c r="Q66" s="122">
        <f t="shared" si="1"/>
        <v>100</v>
      </c>
    </row>
    <row r="67" ht="15.75" customHeight="1">
      <c r="A67" s="18"/>
      <c r="E67" s="120" t="s">
        <v>110</v>
      </c>
      <c r="F67" s="121" t="s">
        <v>15</v>
      </c>
      <c r="G67" s="121" t="s">
        <v>15</v>
      </c>
      <c r="Q67" s="122">
        <f t="shared" si="1"/>
        <v>100</v>
      </c>
    </row>
    <row r="68" ht="15.75" customHeight="1">
      <c r="A68" s="18"/>
      <c r="E68" s="120" t="s">
        <v>111</v>
      </c>
      <c r="F68" s="121" t="s">
        <v>15</v>
      </c>
      <c r="G68" s="121" t="s">
        <v>15</v>
      </c>
      <c r="Q68" s="122">
        <f t="shared" si="1"/>
        <v>100</v>
      </c>
    </row>
    <row r="69" ht="15.75" customHeight="1">
      <c r="A69" s="18"/>
      <c r="E69" s="120" t="s">
        <v>112</v>
      </c>
      <c r="F69" s="121" t="s">
        <v>15</v>
      </c>
      <c r="G69" s="121" t="s">
        <v>15</v>
      </c>
      <c r="Q69" s="122">
        <f t="shared" si="1"/>
        <v>100</v>
      </c>
    </row>
    <row r="70" ht="15.75" customHeight="1">
      <c r="A70" s="18"/>
      <c r="D70" s="113" t="s">
        <v>17</v>
      </c>
      <c r="E70" s="120" t="s">
        <v>109</v>
      </c>
      <c r="F70" s="121" t="s">
        <v>15</v>
      </c>
      <c r="G70" s="121" t="s">
        <v>15</v>
      </c>
      <c r="Q70" s="122">
        <f t="shared" si="1"/>
        <v>100</v>
      </c>
    </row>
    <row r="71" ht="15.75" customHeight="1">
      <c r="A71" s="18"/>
      <c r="E71" s="120" t="s">
        <v>110</v>
      </c>
      <c r="F71" s="123" t="s">
        <v>16</v>
      </c>
      <c r="G71" s="121" t="s">
        <v>15</v>
      </c>
      <c r="Q71" s="122">
        <f t="shared" si="1"/>
        <v>50</v>
      </c>
    </row>
    <row r="72" ht="15.75" customHeight="1">
      <c r="A72" s="18"/>
      <c r="E72" s="120" t="s">
        <v>111</v>
      </c>
      <c r="F72" s="121" t="s">
        <v>15</v>
      </c>
      <c r="G72" s="121" t="s">
        <v>15</v>
      </c>
      <c r="Q72" s="122">
        <f t="shared" si="1"/>
        <v>100</v>
      </c>
    </row>
    <row r="73" ht="15.75" customHeight="1">
      <c r="A73" s="18"/>
      <c r="E73" s="120" t="s">
        <v>112</v>
      </c>
      <c r="F73" s="121" t="s">
        <v>15</v>
      </c>
      <c r="G73" s="121" t="s">
        <v>15</v>
      </c>
      <c r="Q73" s="122">
        <f t="shared" si="1"/>
        <v>100</v>
      </c>
    </row>
    <row r="74" ht="15.75" customHeight="1">
      <c r="A74" s="18"/>
      <c r="C74" s="3" t="s">
        <v>121</v>
      </c>
      <c r="D74" s="113" t="s">
        <v>14</v>
      </c>
      <c r="E74" s="120" t="s">
        <v>109</v>
      </c>
      <c r="F74" s="123" t="s">
        <v>16</v>
      </c>
      <c r="G74" s="123" t="s">
        <v>16</v>
      </c>
      <c r="H74" s="121" t="s">
        <v>15</v>
      </c>
      <c r="I74" s="121" t="s">
        <v>15</v>
      </c>
      <c r="J74" s="121" t="s">
        <v>15</v>
      </c>
      <c r="K74" s="121" t="s">
        <v>15</v>
      </c>
      <c r="L74" s="123" t="s">
        <v>16</v>
      </c>
      <c r="Q74" s="122">
        <f t="shared" si="1"/>
        <v>57.14285714</v>
      </c>
    </row>
    <row r="75" ht="15.75" customHeight="1">
      <c r="A75" s="18"/>
      <c r="E75" s="120" t="s">
        <v>110</v>
      </c>
      <c r="F75" s="121" t="s">
        <v>15</v>
      </c>
      <c r="G75" s="123" t="s">
        <v>16</v>
      </c>
      <c r="H75" s="121" t="s">
        <v>15</v>
      </c>
      <c r="I75" s="121" t="s">
        <v>15</v>
      </c>
      <c r="J75" s="121" t="s">
        <v>15</v>
      </c>
      <c r="K75" s="123" t="s">
        <v>16</v>
      </c>
      <c r="L75" s="121" t="s">
        <v>15</v>
      </c>
      <c r="Q75" s="122">
        <f t="shared" si="1"/>
        <v>71.42857143</v>
      </c>
    </row>
    <row r="76" ht="15.75" customHeight="1">
      <c r="A76" s="18"/>
      <c r="E76" s="120" t="s">
        <v>111</v>
      </c>
      <c r="F76" s="123" t="s">
        <v>16</v>
      </c>
      <c r="G76" s="123" t="s">
        <v>16</v>
      </c>
      <c r="H76" s="123" t="s">
        <v>16</v>
      </c>
      <c r="I76" s="121" t="s">
        <v>15</v>
      </c>
      <c r="J76" s="121" t="s">
        <v>15</v>
      </c>
      <c r="K76" s="121" t="s">
        <v>15</v>
      </c>
      <c r="L76" s="123" t="s">
        <v>16</v>
      </c>
      <c r="Q76" s="122">
        <f t="shared" si="1"/>
        <v>42.85714286</v>
      </c>
    </row>
    <row r="77" ht="15.75" customHeight="1">
      <c r="A77" s="18"/>
      <c r="E77" s="120" t="s">
        <v>112</v>
      </c>
      <c r="F77" s="123" t="s">
        <v>16</v>
      </c>
      <c r="G77" s="123" t="s">
        <v>16</v>
      </c>
      <c r="H77" s="123" t="s">
        <v>16</v>
      </c>
      <c r="I77" s="121" t="s">
        <v>15</v>
      </c>
      <c r="J77" s="121" t="s">
        <v>15</v>
      </c>
      <c r="K77" s="121" t="s">
        <v>15</v>
      </c>
      <c r="L77" s="123" t="s">
        <v>16</v>
      </c>
      <c r="Q77" s="122">
        <f t="shared" si="1"/>
        <v>42.85714286</v>
      </c>
    </row>
    <row r="78" ht="15.75" customHeight="1">
      <c r="A78" s="18"/>
      <c r="D78" s="113" t="s">
        <v>17</v>
      </c>
      <c r="E78" s="120" t="s">
        <v>109</v>
      </c>
      <c r="F78" s="121" t="s">
        <v>15</v>
      </c>
      <c r="G78" s="123" t="s">
        <v>16</v>
      </c>
      <c r="H78" s="121" t="s">
        <v>15</v>
      </c>
      <c r="I78" s="121" t="s">
        <v>15</v>
      </c>
      <c r="J78" s="121" t="s">
        <v>15</v>
      </c>
      <c r="K78" s="121" t="s">
        <v>15</v>
      </c>
      <c r="L78" s="121" t="s">
        <v>15</v>
      </c>
      <c r="Q78" s="122">
        <f t="shared" si="1"/>
        <v>85.71428571</v>
      </c>
    </row>
    <row r="79" ht="15.75" customHeight="1">
      <c r="A79" s="18"/>
      <c r="E79" s="120" t="s">
        <v>110</v>
      </c>
      <c r="F79" s="121" t="s">
        <v>15</v>
      </c>
      <c r="G79" s="123" t="s">
        <v>16</v>
      </c>
      <c r="H79" s="121" t="s">
        <v>15</v>
      </c>
      <c r="I79" s="121" t="s">
        <v>15</v>
      </c>
      <c r="J79" s="121" t="s">
        <v>15</v>
      </c>
      <c r="K79" s="123" t="s">
        <v>16</v>
      </c>
      <c r="L79" s="121" t="s">
        <v>15</v>
      </c>
      <c r="Q79" s="122">
        <f t="shared" si="1"/>
        <v>71.42857143</v>
      </c>
    </row>
    <row r="80" ht="15.75" customHeight="1">
      <c r="A80" s="18"/>
      <c r="E80" s="120" t="s">
        <v>111</v>
      </c>
      <c r="F80" s="121" t="s">
        <v>15</v>
      </c>
      <c r="G80" s="123" t="s">
        <v>16</v>
      </c>
      <c r="H80" s="121" t="s">
        <v>15</v>
      </c>
      <c r="I80" s="121" t="s">
        <v>15</v>
      </c>
      <c r="J80" s="121" t="s">
        <v>15</v>
      </c>
      <c r="K80" s="121" t="s">
        <v>15</v>
      </c>
      <c r="L80" s="123" t="s">
        <v>16</v>
      </c>
      <c r="Q80" s="122">
        <f t="shared" si="1"/>
        <v>71.42857143</v>
      </c>
    </row>
    <row r="81" ht="15.75" customHeight="1">
      <c r="A81" s="18"/>
      <c r="E81" s="120" t="s">
        <v>112</v>
      </c>
      <c r="F81" s="121" t="s">
        <v>15</v>
      </c>
      <c r="G81" s="123" t="s">
        <v>16</v>
      </c>
      <c r="H81" s="121" t="s">
        <v>15</v>
      </c>
      <c r="I81" s="121" t="s">
        <v>15</v>
      </c>
      <c r="J81" s="121" t="s">
        <v>15</v>
      </c>
      <c r="K81" s="121" t="s">
        <v>15</v>
      </c>
      <c r="L81" s="123" t="s">
        <v>16</v>
      </c>
      <c r="Q81" s="122">
        <f t="shared" si="1"/>
        <v>71.42857143</v>
      </c>
    </row>
    <row r="82" ht="15.75" customHeight="1">
      <c r="A82" s="18"/>
      <c r="C82" s="3" t="s">
        <v>122</v>
      </c>
      <c r="D82" s="113" t="s">
        <v>14</v>
      </c>
      <c r="E82" s="113" t="s">
        <v>109</v>
      </c>
      <c r="F82" s="149" t="s">
        <v>15</v>
      </c>
      <c r="G82" s="121" t="s">
        <v>15</v>
      </c>
      <c r="H82" s="121" t="s">
        <v>15</v>
      </c>
      <c r="I82" s="123" t="s">
        <v>16</v>
      </c>
      <c r="J82" s="121" t="s">
        <v>15</v>
      </c>
      <c r="Q82" s="122">
        <f t="shared" si="1"/>
        <v>80</v>
      </c>
    </row>
    <row r="83" ht="15.75" customHeight="1">
      <c r="A83" s="18"/>
      <c r="E83" s="113" t="s">
        <v>110</v>
      </c>
      <c r="F83" s="150" t="s">
        <v>16</v>
      </c>
      <c r="G83" s="123" t="s">
        <v>16</v>
      </c>
      <c r="H83" s="121" t="s">
        <v>15</v>
      </c>
      <c r="I83" s="123" t="s">
        <v>16</v>
      </c>
      <c r="J83" s="123" t="s">
        <v>16</v>
      </c>
      <c r="Q83" s="122">
        <f t="shared" si="1"/>
        <v>20</v>
      </c>
    </row>
    <row r="84" ht="15.75" customHeight="1">
      <c r="A84" s="18"/>
      <c r="E84" s="113" t="s">
        <v>111</v>
      </c>
      <c r="F84" s="149" t="s">
        <v>15</v>
      </c>
      <c r="G84" s="121" t="s">
        <v>15</v>
      </c>
      <c r="H84" s="121" t="s">
        <v>15</v>
      </c>
      <c r="I84" s="123" t="s">
        <v>16</v>
      </c>
      <c r="J84" s="121" t="s">
        <v>15</v>
      </c>
      <c r="Q84" s="122">
        <f t="shared" si="1"/>
        <v>80</v>
      </c>
    </row>
    <row r="85" ht="15.75" customHeight="1">
      <c r="A85" s="18"/>
      <c r="E85" s="113" t="s">
        <v>112</v>
      </c>
      <c r="F85" s="149" t="s">
        <v>15</v>
      </c>
      <c r="G85" s="121" t="s">
        <v>15</v>
      </c>
      <c r="H85" s="121" t="s">
        <v>15</v>
      </c>
      <c r="I85" s="123" t="s">
        <v>16</v>
      </c>
      <c r="J85" s="121" t="s">
        <v>15</v>
      </c>
      <c r="Q85" s="122">
        <f t="shared" si="1"/>
        <v>80</v>
      </c>
    </row>
    <row r="86" ht="15.75" customHeight="1">
      <c r="A86" s="18"/>
      <c r="D86" s="113" t="s">
        <v>17</v>
      </c>
      <c r="E86" s="113" t="s">
        <v>109</v>
      </c>
      <c r="F86" s="149" t="s">
        <v>15</v>
      </c>
      <c r="G86" s="121" t="s">
        <v>15</v>
      </c>
      <c r="H86" s="121" t="s">
        <v>15</v>
      </c>
      <c r="I86" s="123" t="s">
        <v>16</v>
      </c>
      <c r="J86" s="121" t="s">
        <v>15</v>
      </c>
      <c r="Q86" s="122">
        <f t="shared" si="1"/>
        <v>80</v>
      </c>
    </row>
    <row r="87" ht="15.75" customHeight="1">
      <c r="A87" s="18"/>
      <c r="E87" s="113" t="s">
        <v>110</v>
      </c>
      <c r="F87" s="149" t="s">
        <v>15</v>
      </c>
      <c r="G87" s="121" t="s">
        <v>15</v>
      </c>
      <c r="H87" s="121" t="s">
        <v>15</v>
      </c>
      <c r="I87" s="123" t="s">
        <v>16</v>
      </c>
      <c r="J87" s="121" t="s">
        <v>15</v>
      </c>
      <c r="Q87" s="122">
        <f t="shared" si="1"/>
        <v>80</v>
      </c>
    </row>
    <row r="88" ht="15.75" customHeight="1">
      <c r="A88" s="18"/>
      <c r="E88" s="113" t="s">
        <v>111</v>
      </c>
      <c r="F88" s="149" t="s">
        <v>15</v>
      </c>
      <c r="G88" s="121" t="s">
        <v>15</v>
      </c>
      <c r="H88" s="121" t="s">
        <v>15</v>
      </c>
      <c r="I88" s="121" t="s">
        <v>15</v>
      </c>
      <c r="J88" s="121" t="s">
        <v>15</v>
      </c>
      <c r="Q88" s="122">
        <f t="shared" si="1"/>
        <v>100</v>
      </c>
    </row>
    <row r="89" ht="15.75" customHeight="1">
      <c r="A89" s="18"/>
      <c r="E89" s="113" t="s">
        <v>112</v>
      </c>
      <c r="F89" s="149" t="s">
        <v>15</v>
      </c>
      <c r="G89" s="121" t="s">
        <v>15</v>
      </c>
      <c r="H89" s="121" t="s">
        <v>15</v>
      </c>
      <c r="I89" s="121" t="s">
        <v>15</v>
      </c>
      <c r="J89" s="121" t="s">
        <v>15</v>
      </c>
      <c r="Q89" s="122">
        <f t="shared" si="1"/>
        <v>100</v>
      </c>
    </row>
    <row r="90" ht="15.75" customHeight="1">
      <c r="A90" s="18"/>
      <c r="C90" s="3" t="s">
        <v>36</v>
      </c>
      <c r="D90" s="113" t="s">
        <v>14</v>
      </c>
      <c r="E90" s="120" t="s">
        <v>109</v>
      </c>
      <c r="F90" s="121" t="s">
        <v>15</v>
      </c>
      <c r="G90" s="123" t="s">
        <v>16</v>
      </c>
      <c r="H90" s="1"/>
      <c r="Q90" s="122">
        <f t="shared" si="1"/>
        <v>50</v>
      </c>
    </row>
    <row r="91" ht="15.75" customHeight="1">
      <c r="A91" s="18"/>
      <c r="E91" s="120" t="s">
        <v>110</v>
      </c>
      <c r="F91" s="121" t="s">
        <v>15</v>
      </c>
      <c r="G91" s="123" t="s">
        <v>16</v>
      </c>
      <c r="H91" s="1"/>
      <c r="Q91" s="122">
        <f t="shared" si="1"/>
        <v>50</v>
      </c>
    </row>
    <row r="92" ht="15.75" customHeight="1">
      <c r="A92" s="18"/>
      <c r="E92" s="120" t="s">
        <v>111</v>
      </c>
      <c r="F92" s="121" t="s">
        <v>15</v>
      </c>
      <c r="G92" s="123" t="s">
        <v>16</v>
      </c>
      <c r="H92" s="1"/>
      <c r="Q92" s="122">
        <f t="shared" si="1"/>
        <v>50</v>
      </c>
    </row>
    <row r="93" ht="15.75" customHeight="1">
      <c r="A93" s="18"/>
      <c r="E93" s="120" t="s">
        <v>112</v>
      </c>
      <c r="F93" s="123" t="s">
        <v>16</v>
      </c>
      <c r="G93" s="123" t="s">
        <v>16</v>
      </c>
      <c r="H93" s="1"/>
      <c r="Q93" s="122">
        <f t="shared" si="1"/>
        <v>0</v>
      </c>
    </row>
    <row r="94" ht="15.75" customHeight="1">
      <c r="A94" s="18"/>
      <c r="D94" s="113" t="s">
        <v>17</v>
      </c>
      <c r="E94" s="120" t="s">
        <v>109</v>
      </c>
      <c r="F94" s="121" t="s">
        <v>15</v>
      </c>
      <c r="G94" s="121" t="s">
        <v>15</v>
      </c>
      <c r="H94" s="1"/>
      <c r="Q94" s="122">
        <f t="shared" si="1"/>
        <v>100</v>
      </c>
    </row>
    <row r="95" ht="15.75" customHeight="1">
      <c r="A95" s="18"/>
      <c r="E95" s="120" t="s">
        <v>110</v>
      </c>
      <c r="F95" s="121" t="s">
        <v>15</v>
      </c>
      <c r="G95" s="121" t="s">
        <v>15</v>
      </c>
      <c r="H95" s="1"/>
      <c r="Q95" s="122">
        <f t="shared" si="1"/>
        <v>100</v>
      </c>
    </row>
    <row r="96" ht="15.75" customHeight="1">
      <c r="A96" s="18"/>
      <c r="E96" s="120" t="s">
        <v>111</v>
      </c>
      <c r="F96" s="121" t="s">
        <v>15</v>
      </c>
      <c r="G96" s="121" t="s">
        <v>15</v>
      </c>
      <c r="H96" s="1"/>
      <c r="Q96" s="122">
        <f t="shared" si="1"/>
        <v>100</v>
      </c>
    </row>
    <row r="97" ht="15.75" customHeight="1">
      <c r="A97" s="18"/>
      <c r="B97" s="29"/>
      <c r="C97" s="29"/>
      <c r="D97" s="29"/>
      <c r="E97" s="120" t="s">
        <v>112</v>
      </c>
      <c r="F97" s="132" t="s">
        <v>15</v>
      </c>
      <c r="G97" s="132" t="s">
        <v>15</v>
      </c>
      <c r="H97" s="32"/>
      <c r="I97" s="32"/>
      <c r="J97" s="32"/>
      <c r="K97" s="32"/>
      <c r="L97" s="32"/>
      <c r="M97" s="32"/>
      <c r="N97" s="32"/>
      <c r="O97" s="32"/>
      <c r="P97" s="32"/>
      <c r="Q97" s="147">
        <f t="shared" si="1"/>
        <v>100</v>
      </c>
    </row>
    <row r="98" ht="15.75" customHeight="1">
      <c r="A98" s="18"/>
      <c r="B98" s="3" t="s">
        <v>123</v>
      </c>
      <c r="C98" s="3" t="s">
        <v>13</v>
      </c>
      <c r="D98" s="113" t="s">
        <v>14</v>
      </c>
      <c r="E98" s="148" t="s">
        <v>109</v>
      </c>
      <c r="F98" s="121" t="s">
        <v>15</v>
      </c>
      <c r="G98" s="123" t="s">
        <v>16</v>
      </c>
      <c r="Q98" s="122">
        <f t="shared" si="1"/>
        <v>50</v>
      </c>
    </row>
    <row r="99" ht="15.75" customHeight="1">
      <c r="A99" s="18"/>
      <c r="E99" s="120" t="s">
        <v>110</v>
      </c>
      <c r="F99" s="121" t="s">
        <v>15</v>
      </c>
      <c r="G99" s="123" t="s">
        <v>16</v>
      </c>
      <c r="Q99" s="122">
        <f t="shared" si="1"/>
        <v>50</v>
      </c>
    </row>
    <row r="100" ht="15.75" customHeight="1">
      <c r="A100" s="18"/>
      <c r="E100" s="120" t="s">
        <v>111</v>
      </c>
      <c r="F100" s="121" t="s">
        <v>15</v>
      </c>
      <c r="G100" s="123" t="s">
        <v>16</v>
      </c>
      <c r="Q100" s="122">
        <f t="shared" si="1"/>
        <v>50</v>
      </c>
    </row>
    <row r="101" ht="15.75" customHeight="1">
      <c r="A101" s="18"/>
      <c r="E101" s="120" t="s">
        <v>112</v>
      </c>
      <c r="F101" s="123" t="s">
        <v>16</v>
      </c>
      <c r="G101" s="123" t="s">
        <v>16</v>
      </c>
      <c r="Q101" s="122">
        <f t="shared" si="1"/>
        <v>0</v>
      </c>
    </row>
    <row r="102" ht="15.75" customHeight="1">
      <c r="A102" s="18"/>
      <c r="D102" s="113" t="s">
        <v>17</v>
      </c>
      <c r="E102" s="120" t="s">
        <v>109</v>
      </c>
      <c r="F102" s="121" t="s">
        <v>15</v>
      </c>
      <c r="G102" s="123" t="s">
        <v>16</v>
      </c>
      <c r="Q102" s="122">
        <f t="shared" si="1"/>
        <v>50</v>
      </c>
    </row>
    <row r="103" ht="15.75" customHeight="1">
      <c r="A103" s="18"/>
      <c r="E103" s="120" t="s">
        <v>110</v>
      </c>
      <c r="F103" s="121" t="s">
        <v>15</v>
      </c>
      <c r="G103" s="123" t="s">
        <v>16</v>
      </c>
      <c r="Q103" s="122">
        <f t="shared" si="1"/>
        <v>50</v>
      </c>
    </row>
    <row r="104" ht="15.75" customHeight="1">
      <c r="A104" s="18"/>
      <c r="E104" s="120" t="s">
        <v>111</v>
      </c>
      <c r="F104" s="121" t="s">
        <v>15</v>
      </c>
      <c r="G104" s="123" t="s">
        <v>16</v>
      </c>
      <c r="Q104" s="122">
        <f t="shared" si="1"/>
        <v>50</v>
      </c>
    </row>
    <row r="105" ht="15.75" customHeight="1">
      <c r="A105" s="18"/>
      <c r="E105" s="120" t="s">
        <v>112</v>
      </c>
      <c r="F105" s="123" t="s">
        <v>16</v>
      </c>
      <c r="G105" s="123" t="s">
        <v>16</v>
      </c>
      <c r="Q105" s="122">
        <f t="shared" si="1"/>
        <v>0</v>
      </c>
    </row>
    <row r="106" ht="15.75" customHeight="1">
      <c r="A106" s="18"/>
      <c r="C106" s="3" t="s">
        <v>18</v>
      </c>
      <c r="D106" s="113" t="s">
        <v>14</v>
      </c>
      <c r="E106" s="113" t="s">
        <v>109</v>
      </c>
      <c r="F106" s="149" t="s">
        <v>15</v>
      </c>
      <c r="G106" s="151" t="s">
        <v>15</v>
      </c>
      <c r="H106" s="121" t="s">
        <v>15</v>
      </c>
      <c r="I106" s="1"/>
      <c r="Q106" s="122">
        <f t="shared" si="1"/>
        <v>100</v>
      </c>
    </row>
    <row r="107" ht="15.75" customHeight="1">
      <c r="A107" s="18"/>
      <c r="E107" s="113" t="s">
        <v>110</v>
      </c>
      <c r="F107" s="150" t="s">
        <v>16</v>
      </c>
      <c r="G107" s="151" t="s">
        <v>15</v>
      </c>
      <c r="H107" s="121" t="s">
        <v>15</v>
      </c>
      <c r="I107" s="1"/>
      <c r="Q107" s="122">
        <f t="shared" si="1"/>
        <v>66.66666667</v>
      </c>
    </row>
    <row r="108" ht="15.75" customHeight="1">
      <c r="A108" s="18"/>
      <c r="E108" s="113" t="s">
        <v>111</v>
      </c>
      <c r="F108" s="149" t="s">
        <v>15</v>
      </c>
      <c r="G108" s="151" t="s">
        <v>15</v>
      </c>
      <c r="H108" s="123" t="s">
        <v>16</v>
      </c>
      <c r="I108" s="1"/>
      <c r="Q108" s="122">
        <f t="shared" si="1"/>
        <v>66.66666667</v>
      </c>
    </row>
    <row r="109" ht="15.75" customHeight="1">
      <c r="A109" s="18"/>
      <c r="E109" s="113" t="s">
        <v>112</v>
      </c>
      <c r="F109" s="149" t="s">
        <v>15</v>
      </c>
      <c r="G109" s="151" t="s">
        <v>15</v>
      </c>
      <c r="H109" s="123" t="s">
        <v>16</v>
      </c>
      <c r="I109" s="1"/>
      <c r="Q109" s="122">
        <f t="shared" si="1"/>
        <v>66.66666667</v>
      </c>
    </row>
    <row r="110" ht="15.75" customHeight="1">
      <c r="A110" s="18"/>
      <c r="D110" s="113" t="s">
        <v>17</v>
      </c>
      <c r="E110" s="113" t="s">
        <v>109</v>
      </c>
      <c r="F110" s="149" t="s">
        <v>15</v>
      </c>
      <c r="G110" s="151" t="s">
        <v>15</v>
      </c>
      <c r="H110" s="151" t="s">
        <v>15</v>
      </c>
      <c r="I110" s="1"/>
      <c r="Q110" s="122">
        <f t="shared" si="1"/>
        <v>100</v>
      </c>
    </row>
    <row r="111" ht="15.75" customHeight="1">
      <c r="A111" s="18"/>
      <c r="E111" s="113" t="s">
        <v>110</v>
      </c>
      <c r="F111" s="150" t="s">
        <v>16</v>
      </c>
      <c r="G111" s="123" t="s">
        <v>16</v>
      </c>
      <c r="H111" s="123" t="s">
        <v>16</v>
      </c>
      <c r="I111" s="1"/>
      <c r="Q111" s="122">
        <f t="shared" si="1"/>
        <v>0</v>
      </c>
    </row>
    <row r="112" ht="15.75" customHeight="1">
      <c r="A112" s="18"/>
      <c r="E112" s="113" t="s">
        <v>111</v>
      </c>
      <c r="F112" s="149" t="s">
        <v>15</v>
      </c>
      <c r="G112" s="151" t="s">
        <v>15</v>
      </c>
      <c r="H112" s="123" t="s">
        <v>16</v>
      </c>
      <c r="I112" s="1"/>
      <c r="Q112" s="122">
        <f t="shared" si="1"/>
        <v>66.66666667</v>
      </c>
    </row>
    <row r="113" ht="15.75" customHeight="1">
      <c r="A113" s="18"/>
      <c r="E113" s="113" t="s">
        <v>112</v>
      </c>
      <c r="F113" s="149" t="s">
        <v>15</v>
      </c>
      <c r="G113" s="123" t="s">
        <v>16</v>
      </c>
      <c r="H113" s="123" t="s">
        <v>16</v>
      </c>
      <c r="I113" s="1"/>
      <c r="Q113" s="122">
        <f t="shared" si="1"/>
        <v>33.33333333</v>
      </c>
    </row>
    <row r="114" ht="15.75" customHeight="1">
      <c r="A114" s="18"/>
      <c r="C114" s="3" t="s">
        <v>124</v>
      </c>
      <c r="D114" s="113" t="s">
        <v>14</v>
      </c>
      <c r="E114" s="113" t="s">
        <v>109</v>
      </c>
      <c r="F114" s="149" t="s">
        <v>15</v>
      </c>
      <c r="G114" s="152"/>
      <c r="H114" s="151" t="s">
        <v>15</v>
      </c>
      <c r="I114" s="152"/>
      <c r="J114" s="123" t="s">
        <v>16</v>
      </c>
      <c r="Q114" s="122">
        <f t="shared" si="1"/>
        <v>66.66666667</v>
      </c>
    </row>
    <row r="115" ht="15.75" customHeight="1">
      <c r="A115" s="18"/>
      <c r="E115" s="113" t="s">
        <v>110</v>
      </c>
      <c r="F115" s="150" t="s">
        <v>16</v>
      </c>
      <c r="G115" s="152"/>
      <c r="H115" s="151" t="s">
        <v>15</v>
      </c>
      <c r="I115" s="152"/>
      <c r="J115" s="123" t="s">
        <v>16</v>
      </c>
      <c r="Q115" s="122">
        <f t="shared" si="1"/>
        <v>33.33333333</v>
      </c>
    </row>
    <row r="116" ht="15.75" customHeight="1">
      <c r="A116" s="18"/>
      <c r="E116" s="113" t="s">
        <v>111</v>
      </c>
      <c r="F116" s="149" t="s">
        <v>15</v>
      </c>
      <c r="G116" s="152"/>
      <c r="H116" s="151" t="s">
        <v>15</v>
      </c>
      <c r="I116" s="152"/>
      <c r="J116" s="151" t="s">
        <v>15</v>
      </c>
      <c r="Q116" s="122">
        <f t="shared" si="1"/>
        <v>100</v>
      </c>
    </row>
    <row r="117" ht="15.75" customHeight="1">
      <c r="A117" s="18"/>
      <c r="E117" s="113" t="s">
        <v>112</v>
      </c>
      <c r="F117" s="149" t="s">
        <v>15</v>
      </c>
      <c r="G117" s="152"/>
      <c r="H117" s="151" t="s">
        <v>15</v>
      </c>
      <c r="I117" s="152"/>
      <c r="J117" s="151" t="s">
        <v>15</v>
      </c>
      <c r="Q117" s="122">
        <f t="shared" si="1"/>
        <v>100</v>
      </c>
    </row>
    <row r="118" ht="15.75" customHeight="1">
      <c r="A118" s="18"/>
      <c r="D118" s="113" t="s">
        <v>17</v>
      </c>
      <c r="E118" s="113" t="s">
        <v>109</v>
      </c>
      <c r="F118" s="149" t="s">
        <v>15</v>
      </c>
      <c r="G118" s="152"/>
      <c r="H118" s="151" t="s">
        <v>15</v>
      </c>
      <c r="I118" s="152"/>
      <c r="J118" s="151" t="s">
        <v>15</v>
      </c>
      <c r="Q118" s="122">
        <f t="shared" si="1"/>
        <v>100</v>
      </c>
    </row>
    <row r="119" ht="15.75" customHeight="1">
      <c r="A119" s="18"/>
      <c r="E119" s="113" t="s">
        <v>110</v>
      </c>
      <c r="F119" s="150" t="s">
        <v>16</v>
      </c>
      <c r="G119" s="152"/>
      <c r="H119" s="151" t="s">
        <v>15</v>
      </c>
      <c r="I119" s="152"/>
      <c r="J119" s="123" t="s">
        <v>16</v>
      </c>
      <c r="Q119" s="122">
        <f t="shared" si="1"/>
        <v>33.33333333</v>
      </c>
    </row>
    <row r="120" ht="15.75" customHeight="1">
      <c r="A120" s="18"/>
      <c r="E120" s="113" t="s">
        <v>111</v>
      </c>
      <c r="F120" s="149" t="s">
        <v>15</v>
      </c>
      <c r="G120" s="152"/>
      <c r="H120" s="151" t="s">
        <v>15</v>
      </c>
      <c r="I120" s="152"/>
      <c r="J120" s="151" t="s">
        <v>15</v>
      </c>
      <c r="Q120" s="122">
        <f t="shared" si="1"/>
        <v>100</v>
      </c>
    </row>
    <row r="121" ht="15.75" customHeight="1">
      <c r="A121" s="18"/>
      <c r="E121" s="113" t="s">
        <v>112</v>
      </c>
      <c r="F121" s="150" t="s">
        <v>16</v>
      </c>
      <c r="G121" s="152"/>
      <c r="H121" s="151" t="s">
        <v>15</v>
      </c>
      <c r="I121" s="152"/>
      <c r="J121" s="151" t="s">
        <v>15</v>
      </c>
      <c r="Q121" s="122">
        <f t="shared" si="1"/>
        <v>66.66666667</v>
      </c>
    </row>
    <row r="122" ht="15.75" customHeight="1">
      <c r="A122" s="18"/>
      <c r="C122" s="3" t="s">
        <v>125</v>
      </c>
      <c r="D122" s="113" t="s">
        <v>14</v>
      </c>
      <c r="E122" s="113" t="s">
        <v>109</v>
      </c>
      <c r="F122" s="149" t="s">
        <v>15</v>
      </c>
      <c r="G122" s="151" t="s">
        <v>15</v>
      </c>
      <c r="H122" s="121" t="s">
        <v>15</v>
      </c>
      <c r="I122" s="151" t="s">
        <v>15</v>
      </c>
      <c r="J122" s="123" t="s">
        <v>16</v>
      </c>
      <c r="Q122" s="122">
        <f t="shared" si="1"/>
        <v>80</v>
      </c>
    </row>
    <row r="123" ht="15.75" customHeight="1">
      <c r="A123" s="18"/>
      <c r="E123" s="113" t="s">
        <v>110</v>
      </c>
      <c r="F123" s="150" t="s">
        <v>16</v>
      </c>
      <c r="G123" s="151" t="s">
        <v>15</v>
      </c>
      <c r="H123" s="123" t="s">
        <v>16</v>
      </c>
      <c r="I123" s="151" t="s">
        <v>15</v>
      </c>
      <c r="J123" s="123" t="s">
        <v>16</v>
      </c>
      <c r="Q123" s="122">
        <f t="shared" si="1"/>
        <v>40</v>
      </c>
    </row>
    <row r="124" ht="15.75" customHeight="1">
      <c r="A124" s="18"/>
      <c r="E124" s="113" t="s">
        <v>111</v>
      </c>
      <c r="F124" s="149" t="s">
        <v>15</v>
      </c>
      <c r="G124" s="151" t="s">
        <v>15</v>
      </c>
      <c r="H124" s="121" t="s">
        <v>15</v>
      </c>
      <c r="I124" s="151" t="s">
        <v>15</v>
      </c>
      <c r="J124" s="123" t="s">
        <v>16</v>
      </c>
      <c r="Q124" s="122">
        <f t="shared" si="1"/>
        <v>80</v>
      </c>
    </row>
    <row r="125" ht="15.75" customHeight="1">
      <c r="A125" s="18"/>
      <c r="E125" s="113" t="s">
        <v>112</v>
      </c>
      <c r="F125" s="149" t="s">
        <v>15</v>
      </c>
      <c r="G125" s="123" t="s">
        <v>16</v>
      </c>
      <c r="H125" s="121" t="s">
        <v>15</v>
      </c>
      <c r="I125" s="151" t="s">
        <v>15</v>
      </c>
      <c r="J125" s="123" t="s">
        <v>16</v>
      </c>
      <c r="Q125" s="122">
        <f t="shared" si="1"/>
        <v>60</v>
      </c>
    </row>
    <row r="126" ht="15.75" customHeight="1">
      <c r="A126" s="18"/>
      <c r="D126" s="113" t="s">
        <v>17</v>
      </c>
      <c r="E126" s="113" t="s">
        <v>109</v>
      </c>
      <c r="F126" s="149" t="s">
        <v>15</v>
      </c>
      <c r="G126" s="151" t="s">
        <v>15</v>
      </c>
      <c r="H126" s="121" t="s">
        <v>15</v>
      </c>
      <c r="I126" s="151" t="s">
        <v>15</v>
      </c>
      <c r="J126" s="123" t="s">
        <v>16</v>
      </c>
      <c r="Q126" s="122">
        <f t="shared" si="1"/>
        <v>80</v>
      </c>
    </row>
    <row r="127" ht="15.75" customHeight="1">
      <c r="A127" s="18"/>
      <c r="E127" s="113" t="s">
        <v>110</v>
      </c>
      <c r="F127" s="150" t="s">
        <v>16</v>
      </c>
      <c r="G127" s="151" t="s">
        <v>15</v>
      </c>
      <c r="H127" s="123" t="s">
        <v>16</v>
      </c>
      <c r="I127" s="151" t="s">
        <v>15</v>
      </c>
      <c r="J127" s="123" t="s">
        <v>16</v>
      </c>
      <c r="Q127" s="122">
        <f t="shared" si="1"/>
        <v>40</v>
      </c>
    </row>
    <row r="128" ht="15.75" customHeight="1">
      <c r="A128" s="18"/>
      <c r="E128" s="113" t="s">
        <v>111</v>
      </c>
      <c r="F128" s="149" t="s">
        <v>15</v>
      </c>
      <c r="G128" s="151" t="s">
        <v>15</v>
      </c>
      <c r="H128" s="121" t="s">
        <v>15</v>
      </c>
      <c r="I128" s="151" t="s">
        <v>15</v>
      </c>
      <c r="J128" s="123" t="s">
        <v>16</v>
      </c>
      <c r="Q128" s="122">
        <f t="shared" si="1"/>
        <v>80</v>
      </c>
    </row>
    <row r="129" ht="15.75" customHeight="1">
      <c r="A129" s="18"/>
      <c r="B129" s="29"/>
      <c r="C129" s="29"/>
      <c r="E129" s="153" t="s">
        <v>112</v>
      </c>
      <c r="F129" s="154" t="s">
        <v>15</v>
      </c>
      <c r="G129" s="133" t="s">
        <v>16</v>
      </c>
      <c r="H129" s="132" t="s">
        <v>15</v>
      </c>
      <c r="I129" s="132" t="s">
        <v>15</v>
      </c>
      <c r="J129" s="133" t="s">
        <v>16</v>
      </c>
      <c r="K129" s="32"/>
      <c r="L129" s="32"/>
      <c r="M129" s="32"/>
      <c r="N129" s="32"/>
      <c r="O129" s="32"/>
      <c r="P129" s="32"/>
      <c r="Q129" s="147">
        <f t="shared" si="1"/>
        <v>60</v>
      </c>
    </row>
    <row r="130" ht="15.75" customHeight="1">
      <c r="A130" s="18"/>
      <c r="B130" s="3" t="s">
        <v>126</v>
      </c>
      <c r="C130" s="3" t="s">
        <v>13</v>
      </c>
      <c r="D130" s="155" t="s">
        <v>14</v>
      </c>
      <c r="E130" s="120" t="s">
        <v>109</v>
      </c>
      <c r="F130" s="121" t="s">
        <v>15</v>
      </c>
      <c r="G130" s="121" t="s">
        <v>15</v>
      </c>
      <c r="Q130" s="135">
        <f t="shared" si="1"/>
        <v>100</v>
      </c>
    </row>
    <row r="131" ht="15.75" customHeight="1">
      <c r="A131" s="18"/>
      <c r="E131" s="120" t="s">
        <v>110</v>
      </c>
      <c r="F131" s="121" t="s">
        <v>15</v>
      </c>
      <c r="G131" s="121" t="s">
        <v>15</v>
      </c>
      <c r="Q131" s="122">
        <f t="shared" si="1"/>
        <v>100</v>
      </c>
    </row>
    <row r="132" ht="15.75" customHeight="1">
      <c r="A132" s="18"/>
      <c r="E132" s="120" t="s">
        <v>111</v>
      </c>
      <c r="F132" s="121" t="s">
        <v>15</v>
      </c>
      <c r="G132" s="123" t="s">
        <v>16</v>
      </c>
      <c r="Q132" s="122">
        <f t="shared" si="1"/>
        <v>50</v>
      </c>
    </row>
    <row r="133" ht="15.75" customHeight="1">
      <c r="A133" s="18"/>
      <c r="E133" s="120" t="s">
        <v>112</v>
      </c>
      <c r="F133" s="123" t="s">
        <v>16</v>
      </c>
      <c r="G133" s="123" t="s">
        <v>16</v>
      </c>
      <c r="Q133" s="122">
        <f t="shared" si="1"/>
        <v>0</v>
      </c>
    </row>
    <row r="134" ht="15.75" customHeight="1">
      <c r="A134" s="18"/>
      <c r="D134" s="113" t="s">
        <v>17</v>
      </c>
      <c r="E134" s="120" t="s">
        <v>109</v>
      </c>
      <c r="F134" s="123" t="s">
        <v>16</v>
      </c>
      <c r="G134" s="121" t="s">
        <v>15</v>
      </c>
      <c r="Q134" s="122">
        <f t="shared" si="1"/>
        <v>50</v>
      </c>
    </row>
    <row r="135" ht="15.75" customHeight="1">
      <c r="A135" s="18"/>
      <c r="E135" s="120" t="s">
        <v>110</v>
      </c>
      <c r="F135" s="123" t="s">
        <v>16</v>
      </c>
      <c r="G135" s="121" t="s">
        <v>15</v>
      </c>
      <c r="Q135" s="122">
        <f t="shared" si="1"/>
        <v>50</v>
      </c>
    </row>
    <row r="136" ht="15.75" customHeight="1">
      <c r="A136" s="18"/>
      <c r="E136" s="120" t="s">
        <v>111</v>
      </c>
      <c r="F136" s="123" t="s">
        <v>16</v>
      </c>
      <c r="G136" s="123" t="s">
        <v>16</v>
      </c>
      <c r="Q136" s="122">
        <f t="shared" si="1"/>
        <v>0</v>
      </c>
    </row>
    <row r="137" ht="15.75" customHeight="1">
      <c r="A137" s="18"/>
      <c r="E137" s="120" t="s">
        <v>112</v>
      </c>
      <c r="F137" s="121" t="s">
        <v>15</v>
      </c>
      <c r="G137" s="123" t="s">
        <v>16</v>
      </c>
      <c r="Q137" s="122">
        <f t="shared" si="1"/>
        <v>50</v>
      </c>
    </row>
    <row r="138" ht="15.75" customHeight="1">
      <c r="A138" s="18"/>
      <c r="C138" s="3" t="s">
        <v>18</v>
      </c>
      <c r="D138" s="113" t="s">
        <v>14</v>
      </c>
      <c r="E138" s="113" t="s">
        <v>109</v>
      </c>
      <c r="F138" s="150" t="s">
        <v>16</v>
      </c>
      <c r="G138" s="121" t="s">
        <v>15</v>
      </c>
      <c r="H138" s="121" t="s">
        <v>15</v>
      </c>
      <c r="I138" s="1"/>
      <c r="Q138" s="122">
        <f t="shared" si="1"/>
        <v>66.66666667</v>
      </c>
    </row>
    <row r="139" ht="15.75" customHeight="1">
      <c r="A139" s="18"/>
      <c r="E139" s="113" t="s">
        <v>110</v>
      </c>
      <c r="F139" s="150" t="s">
        <v>16</v>
      </c>
      <c r="G139" s="121" t="s">
        <v>15</v>
      </c>
      <c r="H139" s="121" t="s">
        <v>15</v>
      </c>
      <c r="I139" s="1"/>
      <c r="Q139" s="122">
        <f t="shared" si="1"/>
        <v>66.66666667</v>
      </c>
    </row>
    <row r="140" ht="15.75" customHeight="1">
      <c r="A140" s="18"/>
      <c r="E140" s="113" t="s">
        <v>111</v>
      </c>
      <c r="F140" s="150" t="s">
        <v>16</v>
      </c>
      <c r="G140" s="123" t="s">
        <v>16</v>
      </c>
      <c r="H140" s="121" t="s">
        <v>15</v>
      </c>
      <c r="I140" s="1"/>
      <c r="Q140" s="122">
        <f t="shared" si="1"/>
        <v>33.33333333</v>
      </c>
    </row>
    <row r="141" ht="15.75" customHeight="1">
      <c r="A141" s="18"/>
      <c r="E141" s="113" t="s">
        <v>112</v>
      </c>
      <c r="F141" s="150" t="s">
        <v>16</v>
      </c>
      <c r="G141" s="123" t="s">
        <v>16</v>
      </c>
      <c r="H141" s="123" t="s">
        <v>16</v>
      </c>
      <c r="I141" s="1"/>
      <c r="Q141" s="122">
        <f t="shared" si="1"/>
        <v>0</v>
      </c>
    </row>
    <row r="142" ht="15.75" customHeight="1">
      <c r="A142" s="18"/>
      <c r="D142" s="113" t="s">
        <v>17</v>
      </c>
      <c r="E142" s="113" t="s">
        <v>109</v>
      </c>
      <c r="F142" s="149" t="s">
        <v>15</v>
      </c>
      <c r="G142" s="121" t="s">
        <v>15</v>
      </c>
      <c r="H142" s="121" t="s">
        <v>15</v>
      </c>
      <c r="I142" s="1"/>
      <c r="Q142" s="122">
        <f t="shared" si="1"/>
        <v>100</v>
      </c>
    </row>
    <row r="143" ht="15.75" customHeight="1">
      <c r="A143" s="18"/>
      <c r="E143" s="113" t="s">
        <v>110</v>
      </c>
      <c r="F143" s="149" t="s">
        <v>15</v>
      </c>
      <c r="G143" s="121" t="s">
        <v>15</v>
      </c>
      <c r="H143" s="121" t="s">
        <v>15</v>
      </c>
      <c r="I143" s="1"/>
      <c r="Q143" s="122">
        <f t="shared" si="1"/>
        <v>100</v>
      </c>
    </row>
    <row r="144" ht="15.75" customHeight="1">
      <c r="A144" s="18"/>
      <c r="E144" s="113" t="s">
        <v>111</v>
      </c>
      <c r="F144" s="149" t="s">
        <v>15</v>
      </c>
      <c r="G144" s="123" t="s">
        <v>16</v>
      </c>
      <c r="H144" s="121" t="s">
        <v>15</v>
      </c>
      <c r="I144" s="1"/>
      <c r="Q144" s="122">
        <f t="shared" si="1"/>
        <v>66.66666667</v>
      </c>
    </row>
    <row r="145" ht="15.75" customHeight="1">
      <c r="A145" s="18"/>
      <c r="E145" s="113" t="s">
        <v>112</v>
      </c>
      <c r="F145" s="149" t="s">
        <v>15</v>
      </c>
      <c r="G145" s="123" t="s">
        <v>16</v>
      </c>
      <c r="H145" s="123" t="s">
        <v>16</v>
      </c>
      <c r="I145" s="1"/>
      <c r="J145" s="1"/>
      <c r="K145" s="1"/>
      <c r="Q145" s="122">
        <f t="shared" si="1"/>
        <v>33.33333333</v>
      </c>
    </row>
    <row r="146" ht="15.75" customHeight="1">
      <c r="A146" s="18"/>
      <c r="C146" s="3" t="s">
        <v>46</v>
      </c>
      <c r="D146" s="113" t="s">
        <v>14</v>
      </c>
      <c r="E146" s="113" t="s">
        <v>109</v>
      </c>
      <c r="F146" s="150" t="s">
        <v>16</v>
      </c>
      <c r="G146" s="121" t="s">
        <v>15</v>
      </c>
      <c r="H146" s="123" t="s">
        <v>16</v>
      </c>
      <c r="I146" s="121" t="s">
        <v>15</v>
      </c>
      <c r="J146" s="121" t="s">
        <v>15</v>
      </c>
      <c r="Q146" s="122">
        <f t="shared" si="1"/>
        <v>60</v>
      </c>
    </row>
    <row r="147" ht="15.75" customHeight="1">
      <c r="A147" s="18"/>
      <c r="E147" s="113" t="s">
        <v>110</v>
      </c>
      <c r="F147" s="149" t="s">
        <v>15</v>
      </c>
      <c r="G147" s="121" t="s">
        <v>15</v>
      </c>
      <c r="H147" s="123" t="s">
        <v>16</v>
      </c>
      <c r="I147" s="121" t="s">
        <v>15</v>
      </c>
      <c r="J147" s="121" t="s">
        <v>15</v>
      </c>
      <c r="Q147" s="122">
        <f t="shared" si="1"/>
        <v>80</v>
      </c>
    </row>
    <row r="148" ht="15.75" customHeight="1">
      <c r="A148" s="18"/>
      <c r="E148" s="113" t="s">
        <v>111</v>
      </c>
      <c r="F148" s="150" t="s">
        <v>16</v>
      </c>
      <c r="G148" s="123" t="s">
        <v>16</v>
      </c>
      <c r="H148" s="123" t="s">
        <v>16</v>
      </c>
      <c r="I148" s="121" t="s">
        <v>15</v>
      </c>
      <c r="J148" s="123" t="s">
        <v>16</v>
      </c>
      <c r="Q148" s="122">
        <f t="shared" si="1"/>
        <v>20</v>
      </c>
    </row>
    <row r="149" ht="15.75" customHeight="1">
      <c r="A149" s="18"/>
      <c r="E149" s="113" t="s">
        <v>112</v>
      </c>
      <c r="F149" s="150" t="s">
        <v>16</v>
      </c>
      <c r="G149" s="123" t="s">
        <v>16</v>
      </c>
      <c r="H149" s="123" t="s">
        <v>16</v>
      </c>
      <c r="I149" s="121" t="s">
        <v>15</v>
      </c>
      <c r="J149" s="123" t="s">
        <v>16</v>
      </c>
      <c r="Q149" s="122">
        <f t="shared" si="1"/>
        <v>20</v>
      </c>
    </row>
    <row r="150" ht="15.75" customHeight="1">
      <c r="A150" s="18"/>
      <c r="D150" s="113" t="s">
        <v>17</v>
      </c>
      <c r="E150" s="113" t="s">
        <v>109</v>
      </c>
      <c r="F150" s="149" t="s">
        <v>15</v>
      </c>
      <c r="G150" s="121" t="s">
        <v>15</v>
      </c>
      <c r="H150" s="123" t="s">
        <v>16</v>
      </c>
      <c r="I150" s="121" t="s">
        <v>15</v>
      </c>
      <c r="J150" s="121" t="s">
        <v>15</v>
      </c>
      <c r="Q150" s="122">
        <f t="shared" si="1"/>
        <v>80</v>
      </c>
    </row>
    <row r="151" ht="15.75" customHeight="1">
      <c r="A151" s="18"/>
      <c r="E151" s="113" t="s">
        <v>110</v>
      </c>
      <c r="F151" s="149" t="s">
        <v>15</v>
      </c>
      <c r="G151" s="121" t="s">
        <v>15</v>
      </c>
      <c r="H151" s="123" t="s">
        <v>16</v>
      </c>
      <c r="I151" s="121" t="s">
        <v>15</v>
      </c>
      <c r="J151" s="121" t="s">
        <v>15</v>
      </c>
      <c r="Q151" s="122">
        <f t="shared" si="1"/>
        <v>80</v>
      </c>
    </row>
    <row r="152" ht="15.75" customHeight="1">
      <c r="A152" s="18"/>
      <c r="E152" s="113" t="s">
        <v>111</v>
      </c>
      <c r="F152" s="149" t="s">
        <v>15</v>
      </c>
      <c r="G152" s="123" t="s">
        <v>16</v>
      </c>
      <c r="H152" s="121" t="s">
        <v>15</v>
      </c>
      <c r="I152" s="121" t="s">
        <v>15</v>
      </c>
      <c r="J152" s="121" t="s">
        <v>15</v>
      </c>
      <c r="Q152" s="122">
        <f t="shared" si="1"/>
        <v>80</v>
      </c>
    </row>
    <row r="153" ht="15.75" customHeight="1">
      <c r="A153" s="18"/>
      <c r="E153" s="120" t="s">
        <v>112</v>
      </c>
      <c r="F153" s="123" t="s">
        <v>16</v>
      </c>
      <c r="G153" s="123" t="s">
        <v>16</v>
      </c>
      <c r="H153" s="121" t="s">
        <v>15</v>
      </c>
      <c r="I153" s="121" t="s">
        <v>15</v>
      </c>
      <c r="J153" s="121" t="s">
        <v>15</v>
      </c>
      <c r="Q153" s="122">
        <f t="shared" si="1"/>
        <v>60</v>
      </c>
    </row>
    <row r="154" ht="15.75" customHeight="1">
      <c r="A154" s="18"/>
      <c r="C154" s="3" t="s">
        <v>47</v>
      </c>
      <c r="D154" s="113" t="s">
        <v>14</v>
      </c>
      <c r="E154" s="113" t="s">
        <v>109</v>
      </c>
      <c r="F154" s="149" t="s">
        <v>15</v>
      </c>
      <c r="G154" s="121" t="s">
        <v>15</v>
      </c>
      <c r="H154" s="123" t="s">
        <v>16</v>
      </c>
      <c r="I154" s="123" t="s">
        <v>16</v>
      </c>
      <c r="Q154" s="122">
        <f t="shared" si="1"/>
        <v>50</v>
      </c>
    </row>
    <row r="155" ht="15.75" customHeight="1">
      <c r="A155" s="18"/>
      <c r="E155" s="113" t="s">
        <v>110</v>
      </c>
      <c r="F155" s="149" t="s">
        <v>15</v>
      </c>
      <c r="G155" s="121" t="s">
        <v>15</v>
      </c>
      <c r="H155" s="123" t="s">
        <v>16</v>
      </c>
      <c r="I155" s="123" t="s">
        <v>16</v>
      </c>
      <c r="Q155" s="122">
        <f t="shared" si="1"/>
        <v>50</v>
      </c>
    </row>
    <row r="156" ht="15.75" customHeight="1">
      <c r="A156" s="18"/>
      <c r="E156" s="113" t="s">
        <v>111</v>
      </c>
      <c r="F156" s="149" t="s">
        <v>15</v>
      </c>
      <c r="G156" s="121" t="s">
        <v>15</v>
      </c>
      <c r="H156" s="121" t="s">
        <v>15</v>
      </c>
      <c r="I156" s="121" t="s">
        <v>15</v>
      </c>
      <c r="Q156" s="122">
        <f t="shared" si="1"/>
        <v>100</v>
      </c>
    </row>
    <row r="157" ht="15.75" customHeight="1">
      <c r="A157" s="18"/>
      <c r="E157" s="113" t="s">
        <v>112</v>
      </c>
      <c r="F157" s="150" t="s">
        <v>16</v>
      </c>
      <c r="G157" s="123" t="s">
        <v>16</v>
      </c>
      <c r="H157" s="123" t="s">
        <v>16</v>
      </c>
      <c r="I157" s="123" t="s">
        <v>16</v>
      </c>
      <c r="Q157" s="122">
        <f t="shared" si="1"/>
        <v>0</v>
      </c>
    </row>
    <row r="158" ht="15.75" customHeight="1">
      <c r="A158" s="18"/>
      <c r="D158" s="113" t="s">
        <v>17</v>
      </c>
      <c r="E158" s="113" t="s">
        <v>109</v>
      </c>
      <c r="F158" s="149" t="s">
        <v>15</v>
      </c>
      <c r="G158" s="121" t="s">
        <v>15</v>
      </c>
      <c r="H158" s="123" t="s">
        <v>16</v>
      </c>
      <c r="I158" s="121" t="s">
        <v>15</v>
      </c>
      <c r="Q158" s="122">
        <f t="shared" si="1"/>
        <v>75</v>
      </c>
    </row>
    <row r="159" ht="15.75" customHeight="1">
      <c r="A159" s="18"/>
      <c r="E159" s="113" t="s">
        <v>110</v>
      </c>
      <c r="F159" s="149" t="s">
        <v>15</v>
      </c>
      <c r="G159" s="121" t="s">
        <v>15</v>
      </c>
      <c r="H159" s="123" t="s">
        <v>16</v>
      </c>
      <c r="I159" s="121" t="s">
        <v>15</v>
      </c>
      <c r="Q159" s="122">
        <f t="shared" si="1"/>
        <v>75</v>
      </c>
    </row>
    <row r="160" ht="15.75" customHeight="1">
      <c r="A160" s="18"/>
      <c r="E160" s="113" t="s">
        <v>111</v>
      </c>
      <c r="F160" s="149" t="s">
        <v>15</v>
      </c>
      <c r="G160" s="121" t="s">
        <v>15</v>
      </c>
      <c r="H160" s="123" t="s">
        <v>16</v>
      </c>
      <c r="I160" s="123" t="s">
        <v>16</v>
      </c>
      <c r="Q160" s="122">
        <f t="shared" si="1"/>
        <v>50</v>
      </c>
    </row>
    <row r="161" ht="15.75" customHeight="1">
      <c r="A161" s="62"/>
      <c r="B161" s="63"/>
      <c r="C161" s="63"/>
      <c r="D161" s="63"/>
      <c r="E161" s="113" t="s">
        <v>112</v>
      </c>
      <c r="F161" s="156" t="s">
        <v>16</v>
      </c>
      <c r="G161" s="157" t="s">
        <v>16</v>
      </c>
      <c r="H161" s="157" t="s">
        <v>16</v>
      </c>
      <c r="I161" s="157" t="s">
        <v>16</v>
      </c>
      <c r="J161" s="66"/>
      <c r="K161" s="66"/>
      <c r="L161" s="66"/>
      <c r="M161" s="66"/>
      <c r="N161" s="66"/>
      <c r="O161" s="66"/>
      <c r="P161" s="66"/>
      <c r="Q161" s="158">
        <f t="shared" si="1"/>
        <v>0</v>
      </c>
    </row>
    <row r="162" ht="15.75" customHeight="1">
      <c r="A162" s="68" t="s">
        <v>30</v>
      </c>
      <c r="B162" s="159" t="s">
        <v>48</v>
      </c>
      <c r="C162" s="11" t="s">
        <v>49</v>
      </c>
      <c r="D162" s="114" t="s">
        <v>14</v>
      </c>
      <c r="E162" s="115" t="s">
        <v>109</v>
      </c>
      <c r="F162" s="121" t="s">
        <v>15</v>
      </c>
      <c r="G162" s="121" t="s">
        <v>15</v>
      </c>
      <c r="H162" s="121" t="s">
        <v>15</v>
      </c>
      <c r="I162" s="121" t="s">
        <v>15</v>
      </c>
      <c r="Q162" s="122">
        <f t="shared" si="1"/>
        <v>100</v>
      </c>
    </row>
    <row r="163" ht="15.75" customHeight="1">
      <c r="A163" s="18"/>
      <c r="B163" s="160"/>
      <c r="E163" s="120" t="s">
        <v>110</v>
      </c>
      <c r="F163" s="121" t="s">
        <v>15</v>
      </c>
      <c r="G163" s="121" t="s">
        <v>15</v>
      </c>
      <c r="H163" s="121" t="s">
        <v>15</v>
      </c>
      <c r="I163" s="121" t="s">
        <v>15</v>
      </c>
      <c r="Q163" s="122">
        <f t="shared" si="1"/>
        <v>100</v>
      </c>
    </row>
    <row r="164" ht="15.75" customHeight="1">
      <c r="A164" s="18"/>
      <c r="B164" s="160"/>
      <c r="E164" s="120" t="s">
        <v>111</v>
      </c>
      <c r="F164" s="121" t="s">
        <v>15</v>
      </c>
      <c r="G164" s="121" t="s">
        <v>15</v>
      </c>
      <c r="H164" s="121" t="s">
        <v>15</v>
      </c>
      <c r="I164" s="121" t="s">
        <v>15</v>
      </c>
      <c r="Q164" s="122">
        <f t="shared" si="1"/>
        <v>100</v>
      </c>
    </row>
    <row r="165" ht="15.75" customHeight="1">
      <c r="A165" s="18"/>
      <c r="B165" s="160"/>
      <c r="E165" s="120" t="s">
        <v>112</v>
      </c>
      <c r="F165" s="123" t="s">
        <v>16</v>
      </c>
      <c r="G165" s="121" t="s">
        <v>15</v>
      </c>
      <c r="H165" s="121" t="s">
        <v>15</v>
      </c>
      <c r="I165" s="121" t="s">
        <v>15</v>
      </c>
      <c r="Q165" s="122">
        <f t="shared" si="1"/>
        <v>75</v>
      </c>
    </row>
    <row r="166" ht="15.75" customHeight="1">
      <c r="A166" s="18"/>
      <c r="B166" s="160"/>
      <c r="D166" s="113" t="s">
        <v>17</v>
      </c>
      <c r="E166" s="120" t="s">
        <v>109</v>
      </c>
      <c r="F166" s="121" t="s">
        <v>15</v>
      </c>
      <c r="G166" s="121" t="s">
        <v>15</v>
      </c>
      <c r="H166" s="121" t="s">
        <v>15</v>
      </c>
      <c r="I166" s="121" t="s">
        <v>15</v>
      </c>
      <c r="Q166" s="122">
        <f t="shared" si="1"/>
        <v>100</v>
      </c>
    </row>
    <row r="167" ht="15.75" customHeight="1">
      <c r="A167" s="18"/>
      <c r="B167" s="160"/>
      <c r="E167" s="120" t="s">
        <v>110</v>
      </c>
      <c r="F167" s="121" t="s">
        <v>15</v>
      </c>
      <c r="G167" s="121" t="s">
        <v>15</v>
      </c>
      <c r="H167" s="121" t="s">
        <v>15</v>
      </c>
      <c r="I167" s="121" t="s">
        <v>15</v>
      </c>
      <c r="Q167" s="122">
        <f t="shared" si="1"/>
        <v>100</v>
      </c>
    </row>
    <row r="168" ht="15.75" customHeight="1">
      <c r="A168" s="18"/>
      <c r="B168" s="160"/>
      <c r="E168" s="120" t="s">
        <v>111</v>
      </c>
      <c r="F168" s="121" t="s">
        <v>15</v>
      </c>
      <c r="G168" s="121" t="s">
        <v>15</v>
      </c>
      <c r="H168" s="121" t="s">
        <v>15</v>
      </c>
      <c r="I168" s="121" t="s">
        <v>15</v>
      </c>
      <c r="Q168" s="122">
        <f t="shared" si="1"/>
        <v>100</v>
      </c>
    </row>
    <row r="169" ht="15.75" customHeight="1">
      <c r="A169" s="18"/>
      <c r="B169" s="160"/>
      <c r="E169" s="120" t="s">
        <v>112</v>
      </c>
      <c r="F169" s="121" t="s">
        <v>15</v>
      </c>
      <c r="G169" s="123" t="s">
        <v>16</v>
      </c>
      <c r="H169" s="121" t="s">
        <v>15</v>
      </c>
      <c r="I169" s="121" t="s">
        <v>15</v>
      </c>
      <c r="Q169" s="122">
        <f t="shared" si="1"/>
        <v>75</v>
      </c>
    </row>
    <row r="170" ht="15.75" customHeight="1">
      <c r="A170" s="18"/>
      <c r="B170" s="160"/>
      <c r="C170" s="3" t="s">
        <v>67</v>
      </c>
      <c r="D170" s="113" t="s">
        <v>14</v>
      </c>
      <c r="E170" s="113" t="s">
        <v>109</v>
      </c>
      <c r="F170" s="136" t="s">
        <v>15</v>
      </c>
      <c r="G170" s="137" t="s">
        <v>15</v>
      </c>
      <c r="H170" s="125"/>
      <c r="I170" s="125"/>
      <c r="Q170" s="122">
        <f t="shared" si="1"/>
        <v>100</v>
      </c>
    </row>
    <row r="171" ht="15.75" customHeight="1">
      <c r="A171" s="18"/>
      <c r="B171" s="160"/>
      <c r="E171" s="113" t="s">
        <v>110</v>
      </c>
      <c r="F171" s="136" t="s">
        <v>15</v>
      </c>
      <c r="G171" s="137" t="s">
        <v>15</v>
      </c>
      <c r="H171" s="125"/>
      <c r="I171" s="125"/>
      <c r="Q171" s="122">
        <f t="shared" si="1"/>
        <v>100</v>
      </c>
    </row>
    <row r="172" ht="15.75" customHeight="1">
      <c r="A172" s="18"/>
      <c r="B172" s="160"/>
      <c r="E172" s="113" t="s">
        <v>111</v>
      </c>
      <c r="F172" s="136" t="s">
        <v>15</v>
      </c>
      <c r="G172" s="138" t="s">
        <v>16</v>
      </c>
      <c r="H172" s="125"/>
      <c r="I172" s="125"/>
      <c r="Q172" s="122">
        <f t="shared" si="1"/>
        <v>50</v>
      </c>
    </row>
    <row r="173" ht="15.75" customHeight="1">
      <c r="A173" s="18"/>
      <c r="B173" s="160"/>
      <c r="E173" s="113" t="s">
        <v>112</v>
      </c>
      <c r="F173" s="136" t="s">
        <v>15</v>
      </c>
      <c r="G173" s="138" t="s">
        <v>16</v>
      </c>
      <c r="H173" s="125"/>
      <c r="I173" s="125"/>
      <c r="Q173" s="122">
        <f t="shared" si="1"/>
        <v>50</v>
      </c>
    </row>
    <row r="174" ht="15.75" customHeight="1">
      <c r="A174" s="18"/>
      <c r="B174" s="160"/>
      <c r="D174" s="113" t="s">
        <v>17</v>
      </c>
      <c r="E174" s="113" t="s">
        <v>109</v>
      </c>
      <c r="F174" s="139" t="s">
        <v>16</v>
      </c>
      <c r="G174" s="137" t="s">
        <v>15</v>
      </c>
      <c r="H174" s="125"/>
      <c r="I174" s="125"/>
      <c r="Q174" s="122">
        <f t="shared" si="1"/>
        <v>50</v>
      </c>
    </row>
    <row r="175" ht="15.75" customHeight="1">
      <c r="A175" s="18"/>
      <c r="B175" s="160"/>
      <c r="E175" s="113" t="s">
        <v>110</v>
      </c>
      <c r="F175" s="139" t="s">
        <v>16</v>
      </c>
      <c r="G175" s="137" t="s">
        <v>15</v>
      </c>
      <c r="H175" s="125"/>
      <c r="I175" s="125"/>
      <c r="Q175" s="122">
        <f t="shared" si="1"/>
        <v>50</v>
      </c>
    </row>
    <row r="176" ht="15.75" customHeight="1">
      <c r="A176" s="18"/>
      <c r="B176" s="160"/>
      <c r="E176" s="113" t="s">
        <v>111</v>
      </c>
      <c r="F176" s="136" t="s">
        <v>15</v>
      </c>
      <c r="G176" s="137" t="s">
        <v>15</v>
      </c>
      <c r="H176" s="125"/>
      <c r="I176" s="125"/>
      <c r="Q176" s="122">
        <f t="shared" si="1"/>
        <v>100</v>
      </c>
    </row>
    <row r="177" ht="15.75" customHeight="1">
      <c r="A177" s="18"/>
      <c r="B177" s="160"/>
      <c r="E177" s="113" t="s">
        <v>112</v>
      </c>
      <c r="F177" s="136" t="s">
        <v>15</v>
      </c>
      <c r="G177" s="137" t="s">
        <v>15</v>
      </c>
      <c r="H177" s="125"/>
      <c r="I177" s="125"/>
      <c r="Q177" s="122">
        <f t="shared" si="1"/>
        <v>100</v>
      </c>
    </row>
    <row r="178" ht="15.75" customHeight="1">
      <c r="A178" s="18"/>
      <c r="B178" s="160"/>
      <c r="C178" s="3" t="s">
        <v>51</v>
      </c>
      <c r="D178" s="113" t="s">
        <v>14</v>
      </c>
      <c r="E178" s="113" t="s">
        <v>109</v>
      </c>
      <c r="F178" s="139" t="s">
        <v>16</v>
      </c>
      <c r="G178" s="138" t="s">
        <v>16</v>
      </c>
      <c r="H178" s="137" t="s">
        <v>15</v>
      </c>
      <c r="I178" s="138" t="s">
        <v>16</v>
      </c>
      <c r="Q178" s="122">
        <f t="shared" si="1"/>
        <v>25</v>
      </c>
    </row>
    <row r="179" ht="15.75" customHeight="1">
      <c r="A179" s="18"/>
      <c r="B179" s="160"/>
      <c r="E179" s="113" t="s">
        <v>110</v>
      </c>
      <c r="F179" s="139" t="s">
        <v>16</v>
      </c>
      <c r="G179" s="138" t="s">
        <v>16</v>
      </c>
      <c r="H179" s="138" t="s">
        <v>16</v>
      </c>
      <c r="I179" s="138" t="s">
        <v>16</v>
      </c>
      <c r="Q179" s="122">
        <f t="shared" si="1"/>
        <v>0</v>
      </c>
    </row>
    <row r="180" ht="15.75" customHeight="1">
      <c r="A180" s="18"/>
      <c r="B180" s="160"/>
      <c r="E180" s="113" t="s">
        <v>111</v>
      </c>
      <c r="F180" s="139" t="s">
        <v>16</v>
      </c>
      <c r="G180" s="138" t="s">
        <v>16</v>
      </c>
      <c r="H180" s="137" t="s">
        <v>15</v>
      </c>
      <c r="I180" s="138" t="s">
        <v>16</v>
      </c>
      <c r="Q180" s="122">
        <f t="shared" si="1"/>
        <v>25</v>
      </c>
    </row>
    <row r="181" ht="15.75" customHeight="1">
      <c r="A181" s="18"/>
      <c r="B181" s="160"/>
      <c r="E181" s="113" t="s">
        <v>112</v>
      </c>
      <c r="F181" s="139" t="s">
        <v>16</v>
      </c>
      <c r="G181" s="138" t="s">
        <v>16</v>
      </c>
      <c r="H181" s="138" t="s">
        <v>16</v>
      </c>
      <c r="I181" s="138" t="s">
        <v>16</v>
      </c>
      <c r="Q181" s="122">
        <f t="shared" si="1"/>
        <v>0</v>
      </c>
    </row>
    <row r="182" ht="15.75" customHeight="1">
      <c r="A182" s="18"/>
      <c r="B182" s="160"/>
      <c r="D182" s="113" t="s">
        <v>17</v>
      </c>
      <c r="E182" s="113" t="s">
        <v>109</v>
      </c>
      <c r="F182" s="139" t="s">
        <v>16</v>
      </c>
      <c r="G182" s="138" t="s">
        <v>16</v>
      </c>
      <c r="H182" s="138" t="s">
        <v>16</v>
      </c>
      <c r="I182" s="137" t="s">
        <v>15</v>
      </c>
      <c r="Q182" s="122">
        <f t="shared" si="1"/>
        <v>25</v>
      </c>
    </row>
    <row r="183" ht="15.75" customHeight="1">
      <c r="A183" s="18"/>
      <c r="B183" s="160"/>
      <c r="E183" s="113" t="s">
        <v>110</v>
      </c>
      <c r="F183" s="139" t="s">
        <v>16</v>
      </c>
      <c r="G183" s="138" t="s">
        <v>16</v>
      </c>
      <c r="H183" s="138" t="s">
        <v>16</v>
      </c>
      <c r="I183" s="137" t="s">
        <v>15</v>
      </c>
      <c r="Q183" s="122">
        <f t="shared" si="1"/>
        <v>25</v>
      </c>
    </row>
    <row r="184" ht="15.75" customHeight="1">
      <c r="A184" s="18"/>
      <c r="B184" s="160"/>
      <c r="E184" s="113" t="s">
        <v>111</v>
      </c>
      <c r="F184" s="139" t="s">
        <v>16</v>
      </c>
      <c r="G184" s="137" t="s">
        <v>15</v>
      </c>
      <c r="H184" s="138" t="s">
        <v>16</v>
      </c>
      <c r="I184" s="137" t="s">
        <v>15</v>
      </c>
      <c r="Q184" s="122">
        <f t="shared" si="1"/>
        <v>50</v>
      </c>
    </row>
    <row r="185" ht="15.75" customHeight="1">
      <c r="A185" s="18"/>
      <c r="B185" s="160"/>
      <c r="E185" s="113" t="s">
        <v>112</v>
      </c>
      <c r="F185" s="139" t="s">
        <v>16</v>
      </c>
      <c r="G185" s="137" t="s">
        <v>15</v>
      </c>
      <c r="H185" s="138" t="s">
        <v>16</v>
      </c>
      <c r="I185" s="137" t="s">
        <v>15</v>
      </c>
      <c r="Q185" s="122">
        <f t="shared" si="1"/>
        <v>50</v>
      </c>
    </row>
    <row r="186" ht="15.75" customHeight="1">
      <c r="A186" s="18"/>
      <c r="B186" s="160"/>
      <c r="C186" s="3" t="s">
        <v>52</v>
      </c>
      <c r="D186" s="113" t="s">
        <v>14</v>
      </c>
      <c r="E186" s="113" t="s">
        <v>109</v>
      </c>
      <c r="F186" s="150" t="s">
        <v>16</v>
      </c>
      <c r="G186" s="123" t="s">
        <v>16</v>
      </c>
      <c r="H186" s="121" t="s">
        <v>15</v>
      </c>
      <c r="I186" s="121" t="s">
        <v>15</v>
      </c>
      <c r="Q186" s="122">
        <f t="shared" si="1"/>
        <v>50</v>
      </c>
    </row>
    <row r="187" ht="15.75" customHeight="1">
      <c r="A187" s="18"/>
      <c r="B187" s="160"/>
      <c r="E187" s="113" t="s">
        <v>110</v>
      </c>
      <c r="F187" s="150" t="s">
        <v>16</v>
      </c>
      <c r="G187" s="123" t="s">
        <v>16</v>
      </c>
      <c r="H187" s="123" t="s">
        <v>16</v>
      </c>
      <c r="I187" s="121" t="s">
        <v>15</v>
      </c>
      <c r="Q187" s="122">
        <f t="shared" si="1"/>
        <v>25</v>
      </c>
    </row>
    <row r="188" ht="15.75" customHeight="1">
      <c r="A188" s="18"/>
      <c r="B188" s="160"/>
      <c r="E188" s="113" t="s">
        <v>111</v>
      </c>
      <c r="F188" s="150" t="s">
        <v>16</v>
      </c>
      <c r="G188" s="123" t="s">
        <v>16</v>
      </c>
      <c r="H188" s="121" t="s">
        <v>15</v>
      </c>
      <c r="I188" s="121" t="s">
        <v>15</v>
      </c>
      <c r="Q188" s="122">
        <f t="shared" si="1"/>
        <v>50</v>
      </c>
    </row>
    <row r="189" ht="15.75" customHeight="1">
      <c r="A189" s="18"/>
      <c r="B189" s="160"/>
      <c r="E189" s="113" t="s">
        <v>112</v>
      </c>
      <c r="F189" s="150" t="s">
        <v>16</v>
      </c>
      <c r="G189" s="123" t="s">
        <v>16</v>
      </c>
      <c r="H189" s="121" t="s">
        <v>15</v>
      </c>
      <c r="I189" s="121" t="s">
        <v>15</v>
      </c>
      <c r="Q189" s="122">
        <f t="shared" si="1"/>
        <v>50</v>
      </c>
    </row>
    <row r="190" ht="15.75" customHeight="1">
      <c r="A190" s="18"/>
      <c r="B190" s="160"/>
      <c r="D190" s="113" t="s">
        <v>17</v>
      </c>
      <c r="E190" s="113" t="s">
        <v>109</v>
      </c>
      <c r="F190" s="150" t="s">
        <v>16</v>
      </c>
      <c r="G190" s="123" t="s">
        <v>16</v>
      </c>
      <c r="H190" s="123" t="s">
        <v>16</v>
      </c>
      <c r="I190" s="121" t="s">
        <v>15</v>
      </c>
      <c r="Q190" s="122">
        <f t="shared" si="1"/>
        <v>25</v>
      </c>
    </row>
    <row r="191" ht="15.75" customHeight="1">
      <c r="A191" s="18"/>
      <c r="B191" s="160"/>
      <c r="E191" s="113" t="s">
        <v>110</v>
      </c>
      <c r="F191" s="150" t="s">
        <v>16</v>
      </c>
      <c r="G191" s="123" t="s">
        <v>16</v>
      </c>
      <c r="H191" s="123" t="s">
        <v>16</v>
      </c>
      <c r="I191" s="121" t="s">
        <v>15</v>
      </c>
      <c r="Q191" s="122">
        <f t="shared" si="1"/>
        <v>25</v>
      </c>
    </row>
    <row r="192" ht="15.75" customHeight="1">
      <c r="A192" s="18"/>
      <c r="B192" s="160"/>
      <c r="E192" s="113" t="s">
        <v>111</v>
      </c>
      <c r="F192" s="150" t="s">
        <v>16</v>
      </c>
      <c r="G192" s="121" t="s">
        <v>15</v>
      </c>
      <c r="H192" s="123" t="s">
        <v>16</v>
      </c>
      <c r="I192" s="121" t="s">
        <v>15</v>
      </c>
      <c r="Q192" s="122">
        <f t="shared" si="1"/>
        <v>50</v>
      </c>
    </row>
    <row r="193" ht="15.75" customHeight="1">
      <c r="A193" s="18"/>
      <c r="B193" s="161"/>
      <c r="C193" s="29"/>
      <c r="D193" s="29"/>
      <c r="E193" s="153" t="s">
        <v>112</v>
      </c>
      <c r="F193" s="150" t="s">
        <v>16</v>
      </c>
      <c r="G193" s="121" t="s">
        <v>15</v>
      </c>
      <c r="H193" s="123" t="s">
        <v>16</v>
      </c>
      <c r="I193" s="121" t="s">
        <v>15</v>
      </c>
      <c r="K193" s="32"/>
      <c r="L193" s="32"/>
      <c r="M193" s="32"/>
      <c r="N193" s="32"/>
      <c r="O193" s="32"/>
      <c r="P193" s="32"/>
      <c r="Q193" s="147">
        <f t="shared" si="1"/>
        <v>50</v>
      </c>
    </row>
    <row r="194" ht="15.75" customHeight="1">
      <c r="A194" s="18"/>
      <c r="B194" s="3" t="s">
        <v>53</v>
      </c>
      <c r="C194" s="3" t="s">
        <v>49</v>
      </c>
      <c r="D194" s="113" t="s">
        <v>14</v>
      </c>
      <c r="E194" s="113" t="s">
        <v>109</v>
      </c>
      <c r="F194" s="162" t="s">
        <v>16</v>
      </c>
      <c r="G194" s="163" t="s">
        <v>16</v>
      </c>
      <c r="H194" s="164" t="s">
        <v>15</v>
      </c>
      <c r="I194" s="164" t="s">
        <v>15</v>
      </c>
      <c r="J194" s="164" t="s">
        <v>15</v>
      </c>
      <c r="Q194" s="122">
        <f t="shared" si="1"/>
        <v>60</v>
      </c>
    </row>
    <row r="195" ht="15.75" customHeight="1">
      <c r="A195" s="18"/>
      <c r="E195" s="113" t="s">
        <v>110</v>
      </c>
      <c r="F195" s="150" t="s">
        <v>16</v>
      </c>
      <c r="G195" s="123" t="s">
        <v>16</v>
      </c>
      <c r="H195" s="121" t="s">
        <v>15</v>
      </c>
      <c r="I195" s="121" t="s">
        <v>15</v>
      </c>
      <c r="J195" s="123" t="s">
        <v>16</v>
      </c>
      <c r="Q195" s="122">
        <f t="shared" si="1"/>
        <v>40</v>
      </c>
    </row>
    <row r="196" ht="15.75" customHeight="1">
      <c r="A196" s="18"/>
      <c r="E196" s="113" t="s">
        <v>111</v>
      </c>
      <c r="F196" s="150" t="s">
        <v>16</v>
      </c>
      <c r="G196" s="121" t="s">
        <v>15</v>
      </c>
      <c r="H196" s="121" t="s">
        <v>15</v>
      </c>
      <c r="I196" s="121" t="s">
        <v>15</v>
      </c>
      <c r="J196" s="121" t="s">
        <v>15</v>
      </c>
      <c r="Q196" s="122">
        <f t="shared" si="1"/>
        <v>80</v>
      </c>
    </row>
    <row r="197" ht="15.75" customHeight="1">
      <c r="A197" s="18"/>
      <c r="E197" s="113" t="s">
        <v>112</v>
      </c>
      <c r="F197" s="150" t="s">
        <v>16</v>
      </c>
      <c r="G197" s="121" t="s">
        <v>15</v>
      </c>
      <c r="H197" s="121" t="s">
        <v>15</v>
      </c>
      <c r="I197" s="123" t="s">
        <v>16</v>
      </c>
      <c r="J197" s="121" t="s">
        <v>15</v>
      </c>
      <c r="Q197" s="122">
        <f t="shared" si="1"/>
        <v>60</v>
      </c>
    </row>
    <row r="198" ht="15.75" customHeight="1">
      <c r="A198" s="18"/>
      <c r="D198" s="113" t="s">
        <v>17</v>
      </c>
      <c r="E198" s="113" t="s">
        <v>109</v>
      </c>
      <c r="F198" s="149" t="s">
        <v>15</v>
      </c>
      <c r="G198" s="121" t="s">
        <v>15</v>
      </c>
      <c r="H198" s="121" t="s">
        <v>15</v>
      </c>
      <c r="I198" s="121" t="s">
        <v>15</v>
      </c>
      <c r="J198" s="123" t="s">
        <v>16</v>
      </c>
      <c r="Q198" s="122">
        <f t="shared" si="1"/>
        <v>80</v>
      </c>
    </row>
    <row r="199" ht="15.75" customHeight="1">
      <c r="A199" s="18"/>
      <c r="E199" s="113" t="s">
        <v>110</v>
      </c>
      <c r="F199" s="150" t="s">
        <v>16</v>
      </c>
      <c r="G199" s="123" t="s">
        <v>16</v>
      </c>
      <c r="H199" s="121" t="s">
        <v>15</v>
      </c>
      <c r="I199" s="121" t="s">
        <v>15</v>
      </c>
      <c r="J199" s="123" t="s">
        <v>16</v>
      </c>
      <c r="Q199" s="122">
        <f t="shared" si="1"/>
        <v>40</v>
      </c>
    </row>
    <row r="200" ht="15.75" customHeight="1">
      <c r="A200" s="18"/>
      <c r="E200" s="113" t="s">
        <v>111</v>
      </c>
      <c r="F200" s="149" t="s">
        <v>15</v>
      </c>
      <c r="G200" s="121" t="s">
        <v>15</v>
      </c>
      <c r="H200" s="121" t="s">
        <v>15</v>
      </c>
      <c r="I200" s="121" t="s">
        <v>15</v>
      </c>
      <c r="J200" s="123" t="s">
        <v>16</v>
      </c>
      <c r="Q200" s="122">
        <f t="shared" si="1"/>
        <v>80</v>
      </c>
    </row>
    <row r="201" ht="15.75" customHeight="1">
      <c r="A201" s="18"/>
      <c r="E201" s="113" t="s">
        <v>112</v>
      </c>
      <c r="F201" s="149" t="s">
        <v>15</v>
      </c>
      <c r="G201" s="121" t="s">
        <v>15</v>
      </c>
      <c r="H201" s="123" t="s">
        <v>16</v>
      </c>
      <c r="I201" s="123" t="s">
        <v>16</v>
      </c>
      <c r="J201" s="123" t="s">
        <v>16</v>
      </c>
      <c r="Q201" s="122">
        <f t="shared" si="1"/>
        <v>40</v>
      </c>
    </row>
    <row r="202" ht="15.75" customHeight="1">
      <c r="A202" s="18"/>
      <c r="C202" s="3" t="s">
        <v>56</v>
      </c>
      <c r="D202" s="113" t="s">
        <v>14</v>
      </c>
      <c r="E202" s="113" t="s">
        <v>109</v>
      </c>
      <c r="F202" s="136" t="s">
        <v>15</v>
      </c>
      <c r="G202" s="137" t="s">
        <v>15</v>
      </c>
      <c r="H202" s="137" t="s">
        <v>15</v>
      </c>
      <c r="I202" s="137" t="s">
        <v>15</v>
      </c>
      <c r="J202" s="137"/>
      <c r="Q202" s="122">
        <f t="shared" si="1"/>
        <v>100</v>
      </c>
    </row>
    <row r="203" ht="15.75" customHeight="1">
      <c r="A203" s="18"/>
      <c r="E203" s="113" t="s">
        <v>110</v>
      </c>
      <c r="F203" s="136" t="s">
        <v>15</v>
      </c>
      <c r="G203" s="137" t="s">
        <v>15</v>
      </c>
      <c r="H203" s="137" t="s">
        <v>15</v>
      </c>
      <c r="I203" s="137" t="s">
        <v>15</v>
      </c>
      <c r="J203" s="137"/>
      <c r="Q203" s="122">
        <f t="shared" si="1"/>
        <v>100</v>
      </c>
    </row>
    <row r="204" ht="15.75" customHeight="1">
      <c r="A204" s="18"/>
      <c r="E204" s="113" t="s">
        <v>111</v>
      </c>
      <c r="F204" s="136" t="s">
        <v>15</v>
      </c>
      <c r="G204" s="138" t="s">
        <v>16</v>
      </c>
      <c r="H204" s="137" t="s">
        <v>15</v>
      </c>
      <c r="I204" s="137" t="s">
        <v>15</v>
      </c>
      <c r="J204" s="138"/>
      <c r="Q204" s="122">
        <f t="shared" si="1"/>
        <v>75</v>
      </c>
    </row>
    <row r="205" ht="15.75" customHeight="1">
      <c r="A205" s="18"/>
      <c r="E205" s="113" t="s">
        <v>112</v>
      </c>
      <c r="F205" s="136" t="s">
        <v>15</v>
      </c>
      <c r="G205" s="138" t="s">
        <v>16</v>
      </c>
      <c r="H205" s="137" t="s">
        <v>15</v>
      </c>
      <c r="I205" s="137" t="s">
        <v>15</v>
      </c>
      <c r="J205" s="137"/>
      <c r="Q205" s="122">
        <f t="shared" si="1"/>
        <v>75</v>
      </c>
    </row>
    <row r="206" ht="15.75" customHeight="1">
      <c r="A206" s="18"/>
      <c r="D206" s="113" t="s">
        <v>17</v>
      </c>
      <c r="E206" s="113" t="s">
        <v>109</v>
      </c>
      <c r="F206" s="136" t="s">
        <v>15</v>
      </c>
      <c r="G206" s="137" t="s">
        <v>15</v>
      </c>
      <c r="H206" s="137" t="s">
        <v>15</v>
      </c>
      <c r="I206" s="137" t="s">
        <v>15</v>
      </c>
      <c r="J206" s="138"/>
      <c r="Q206" s="122">
        <f t="shared" si="1"/>
        <v>100</v>
      </c>
    </row>
    <row r="207" ht="15.75" customHeight="1">
      <c r="A207" s="18"/>
      <c r="E207" s="113" t="s">
        <v>110</v>
      </c>
      <c r="F207" s="136" t="s">
        <v>15</v>
      </c>
      <c r="G207" s="137" t="s">
        <v>15</v>
      </c>
      <c r="H207" s="137" t="s">
        <v>15</v>
      </c>
      <c r="I207" s="137" t="s">
        <v>15</v>
      </c>
      <c r="J207" s="138"/>
      <c r="Q207" s="122">
        <f t="shared" si="1"/>
        <v>100</v>
      </c>
    </row>
    <row r="208" ht="15.75" customHeight="1">
      <c r="A208" s="18"/>
      <c r="E208" s="113" t="s">
        <v>111</v>
      </c>
      <c r="F208" s="136" t="s">
        <v>15</v>
      </c>
      <c r="G208" s="138" t="s">
        <v>16</v>
      </c>
      <c r="H208" s="137" t="s">
        <v>15</v>
      </c>
      <c r="I208" s="137" t="s">
        <v>15</v>
      </c>
      <c r="J208" s="137"/>
      <c r="Q208" s="122">
        <f t="shared" si="1"/>
        <v>75</v>
      </c>
    </row>
    <row r="209" ht="15.75" customHeight="1">
      <c r="A209" s="18"/>
      <c r="E209" s="113" t="s">
        <v>112</v>
      </c>
      <c r="F209" s="136" t="s">
        <v>15</v>
      </c>
      <c r="G209" s="138" t="s">
        <v>16</v>
      </c>
      <c r="H209" s="137" t="s">
        <v>15</v>
      </c>
      <c r="I209" s="137" t="s">
        <v>15</v>
      </c>
      <c r="J209" s="137"/>
      <c r="Q209" s="122">
        <f t="shared" si="1"/>
        <v>75</v>
      </c>
    </row>
    <row r="210" ht="15.75" customHeight="1">
      <c r="A210" s="18"/>
      <c r="C210" s="3" t="s">
        <v>57</v>
      </c>
      <c r="D210" s="113" t="s">
        <v>14</v>
      </c>
      <c r="E210" s="113" t="s">
        <v>109</v>
      </c>
      <c r="F210" s="136" t="s">
        <v>15</v>
      </c>
      <c r="G210" s="137" t="s">
        <v>15</v>
      </c>
      <c r="H210" s="138" t="s">
        <v>16</v>
      </c>
      <c r="I210" s="137" t="s">
        <v>15</v>
      </c>
      <c r="J210" s="138" t="s">
        <v>16</v>
      </c>
      <c r="Q210" s="122">
        <f t="shared" si="1"/>
        <v>60</v>
      </c>
    </row>
    <row r="211" ht="15.75" customHeight="1">
      <c r="A211" s="18"/>
      <c r="E211" s="113" t="s">
        <v>110</v>
      </c>
      <c r="F211" s="139" t="s">
        <v>16</v>
      </c>
      <c r="G211" s="137" t="s">
        <v>15</v>
      </c>
      <c r="H211" s="138" t="s">
        <v>16</v>
      </c>
      <c r="I211" s="138" t="s">
        <v>16</v>
      </c>
      <c r="J211" s="138" t="s">
        <v>16</v>
      </c>
      <c r="Q211" s="122">
        <f t="shared" si="1"/>
        <v>20</v>
      </c>
    </row>
    <row r="212" ht="15.75" customHeight="1">
      <c r="A212" s="18"/>
      <c r="E212" s="113" t="s">
        <v>111</v>
      </c>
      <c r="F212" s="136" t="s">
        <v>15</v>
      </c>
      <c r="G212" s="138" t="s">
        <v>16</v>
      </c>
      <c r="H212" s="138" t="s">
        <v>16</v>
      </c>
      <c r="I212" s="137" t="s">
        <v>15</v>
      </c>
      <c r="J212" s="138" t="s">
        <v>16</v>
      </c>
      <c r="Q212" s="122">
        <f t="shared" si="1"/>
        <v>40</v>
      </c>
    </row>
    <row r="213" ht="15.75" customHeight="1">
      <c r="A213" s="18"/>
      <c r="E213" s="113" t="s">
        <v>112</v>
      </c>
      <c r="F213" s="136" t="s">
        <v>15</v>
      </c>
      <c r="G213" s="138" t="s">
        <v>16</v>
      </c>
      <c r="H213" s="138" t="s">
        <v>16</v>
      </c>
      <c r="I213" s="137" t="s">
        <v>15</v>
      </c>
      <c r="J213" s="138" t="s">
        <v>16</v>
      </c>
      <c r="Q213" s="122">
        <f t="shared" si="1"/>
        <v>40</v>
      </c>
    </row>
    <row r="214" ht="15.75" customHeight="1">
      <c r="A214" s="18"/>
      <c r="D214" s="113" t="s">
        <v>17</v>
      </c>
      <c r="E214" s="113" t="s">
        <v>109</v>
      </c>
      <c r="F214" s="136" t="s">
        <v>15</v>
      </c>
      <c r="G214" s="137" t="s">
        <v>15</v>
      </c>
      <c r="H214" s="138" t="s">
        <v>16</v>
      </c>
      <c r="I214" s="137" t="s">
        <v>15</v>
      </c>
      <c r="J214" s="138" t="s">
        <v>16</v>
      </c>
      <c r="Q214" s="122">
        <f t="shared" si="1"/>
        <v>60</v>
      </c>
    </row>
    <row r="215" ht="15.75" customHeight="1">
      <c r="A215" s="18"/>
      <c r="E215" s="113" t="s">
        <v>110</v>
      </c>
      <c r="F215" s="139" t="s">
        <v>16</v>
      </c>
      <c r="G215" s="137" t="s">
        <v>15</v>
      </c>
      <c r="H215" s="138" t="s">
        <v>16</v>
      </c>
      <c r="I215" s="137" t="s">
        <v>15</v>
      </c>
      <c r="J215" s="138" t="s">
        <v>16</v>
      </c>
      <c r="Q215" s="122">
        <f t="shared" si="1"/>
        <v>40</v>
      </c>
    </row>
    <row r="216" ht="15.75" customHeight="1">
      <c r="A216" s="18"/>
      <c r="E216" s="113" t="s">
        <v>111</v>
      </c>
      <c r="F216" s="136" t="s">
        <v>15</v>
      </c>
      <c r="G216" s="138" t="s">
        <v>16</v>
      </c>
      <c r="H216" s="138" t="s">
        <v>16</v>
      </c>
      <c r="I216" s="137" t="s">
        <v>15</v>
      </c>
      <c r="J216" s="138" t="s">
        <v>16</v>
      </c>
      <c r="Q216" s="122">
        <f t="shared" si="1"/>
        <v>40</v>
      </c>
    </row>
    <row r="217" ht="15.75" customHeight="1">
      <c r="A217" s="18"/>
      <c r="E217" s="113" t="s">
        <v>112</v>
      </c>
      <c r="F217" s="136" t="s">
        <v>15</v>
      </c>
      <c r="G217" s="138" t="s">
        <v>16</v>
      </c>
      <c r="H217" s="138" t="s">
        <v>16</v>
      </c>
      <c r="I217" s="137" t="s">
        <v>15</v>
      </c>
      <c r="J217" s="138" t="s">
        <v>16</v>
      </c>
      <c r="Q217" s="122">
        <f t="shared" si="1"/>
        <v>40</v>
      </c>
    </row>
    <row r="218" ht="15.75" customHeight="1">
      <c r="A218" s="18"/>
      <c r="C218" s="3" t="s">
        <v>52</v>
      </c>
      <c r="D218" s="113" t="s">
        <v>14</v>
      </c>
      <c r="E218" s="113" t="s">
        <v>109</v>
      </c>
      <c r="F218" s="149" t="s">
        <v>15</v>
      </c>
      <c r="G218" s="121" t="s">
        <v>15</v>
      </c>
      <c r="Q218" s="122">
        <f t="shared" si="1"/>
        <v>100</v>
      </c>
    </row>
    <row r="219" ht="15.75" customHeight="1">
      <c r="A219" s="18"/>
      <c r="E219" s="113" t="s">
        <v>110</v>
      </c>
      <c r="F219" s="149" t="s">
        <v>15</v>
      </c>
      <c r="G219" s="121" t="s">
        <v>15</v>
      </c>
      <c r="Q219" s="122">
        <f t="shared" si="1"/>
        <v>100</v>
      </c>
    </row>
    <row r="220" ht="15.75" customHeight="1">
      <c r="A220" s="18"/>
      <c r="E220" s="113" t="s">
        <v>111</v>
      </c>
      <c r="F220" s="150" t="s">
        <v>16</v>
      </c>
      <c r="G220" s="123" t="s">
        <v>16</v>
      </c>
      <c r="Q220" s="122">
        <f t="shared" si="1"/>
        <v>0</v>
      </c>
    </row>
    <row r="221" ht="15.75" customHeight="1">
      <c r="A221" s="18"/>
      <c r="E221" s="113" t="s">
        <v>112</v>
      </c>
      <c r="F221" s="150" t="s">
        <v>16</v>
      </c>
      <c r="G221" s="123" t="s">
        <v>16</v>
      </c>
      <c r="Q221" s="122">
        <f t="shared" si="1"/>
        <v>0</v>
      </c>
    </row>
    <row r="222" ht="15.75" customHeight="1">
      <c r="A222" s="18"/>
      <c r="D222" s="113" t="s">
        <v>17</v>
      </c>
      <c r="E222" s="113" t="s">
        <v>109</v>
      </c>
      <c r="F222" s="149" t="s">
        <v>15</v>
      </c>
      <c r="G222" s="121" t="s">
        <v>15</v>
      </c>
      <c r="Q222" s="122">
        <f t="shared" si="1"/>
        <v>100</v>
      </c>
    </row>
    <row r="223" ht="15.75" customHeight="1">
      <c r="A223" s="18"/>
      <c r="E223" s="113" t="s">
        <v>110</v>
      </c>
      <c r="F223" s="149" t="s">
        <v>15</v>
      </c>
      <c r="G223" s="121" t="s">
        <v>15</v>
      </c>
      <c r="Q223" s="122">
        <f t="shared" si="1"/>
        <v>100</v>
      </c>
    </row>
    <row r="224" ht="15.75" customHeight="1">
      <c r="A224" s="18"/>
      <c r="E224" s="113" t="s">
        <v>111</v>
      </c>
      <c r="F224" s="149" t="s">
        <v>15</v>
      </c>
      <c r="G224" s="123" t="s">
        <v>16</v>
      </c>
      <c r="Q224" s="122">
        <f t="shared" si="1"/>
        <v>50</v>
      </c>
    </row>
    <row r="225" ht="15.75" customHeight="1">
      <c r="A225" s="18"/>
      <c r="B225" s="29"/>
      <c r="C225" s="29"/>
      <c r="D225" s="29"/>
      <c r="E225" s="113" t="s">
        <v>112</v>
      </c>
      <c r="F225" s="149" t="s">
        <v>15</v>
      </c>
      <c r="G225" s="123" t="s">
        <v>16</v>
      </c>
      <c r="Q225" s="122">
        <f t="shared" si="1"/>
        <v>50</v>
      </c>
    </row>
    <row r="226" ht="15.75" customHeight="1">
      <c r="A226" s="18"/>
      <c r="B226" s="35" t="s">
        <v>127</v>
      </c>
      <c r="C226" s="35" t="s">
        <v>49</v>
      </c>
      <c r="D226" s="155" t="s">
        <v>14</v>
      </c>
      <c r="E226" s="155" t="s">
        <v>109</v>
      </c>
      <c r="F226" s="165" t="s">
        <v>15</v>
      </c>
      <c r="G226" s="163" t="s">
        <v>16</v>
      </c>
      <c r="H226" s="166"/>
      <c r="I226" s="166"/>
      <c r="J226" s="166"/>
      <c r="K226" s="166"/>
      <c r="L226" s="166"/>
      <c r="M226" s="166"/>
      <c r="N226" s="166"/>
      <c r="O226" s="166"/>
      <c r="P226" s="166"/>
      <c r="Q226" s="135">
        <f t="shared" si="1"/>
        <v>50</v>
      </c>
    </row>
    <row r="227" ht="15.75" customHeight="1">
      <c r="A227" s="18"/>
      <c r="E227" s="113" t="s">
        <v>110</v>
      </c>
      <c r="F227" s="150" t="s">
        <v>16</v>
      </c>
      <c r="G227" s="123" t="s">
        <v>16</v>
      </c>
      <c r="H227" s="1"/>
      <c r="Q227" s="122">
        <f t="shared" si="1"/>
        <v>0</v>
      </c>
    </row>
    <row r="228" ht="15.75" customHeight="1">
      <c r="A228" s="18"/>
      <c r="E228" s="113" t="s">
        <v>111</v>
      </c>
      <c r="F228" s="149" t="s">
        <v>15</v>
      </c>
      <c r="G228" s="123" t="s">
        <v>16</v>
      </c>
      <c r="H228" s="1"/>
      <c r="Q228" s="122">
        <f t="shared" si="1"/>
        <v>50</v>
      </c>
    </row>
    <row r="229" ht="15.75" customHeight="1">
      <c r="A229" s="18"/>
      <c r="E229" s="113" t="s">
        <v>112</v>
      </c>
      <c r="F229" s="149" t="s">
        <v>15</v>
      </c>
      <c r="G229" s="121" t="s">
        <v>15</v>
      </c>
      <c r="H229" s="1"/>
      <c r="Q229" s="122">
        <f t="shared" si="1"/>
        <v>100</v>
      </c>
    </row>
    <row r="230" ht="15.75" customHeight="1">
      <c r="A230" s="18"/>
      <c r="D230" s="113" t="s">
        <v>17</v>
      </c>
      <c r="E230" s="113" t="s">
        <v>109</v>
      </c>
      <c r="F230" s="149" t="s">
        <v>15</v>
      </c>
      <c r="G230" s="121" t="s">
        <v>15</v>
      </c>
      <c r="H230" s="1"/>
      <c r="Q230" s="122">
        <f t="shared" si="1"/>
        <v>100</v>
      </c>
    </row>
    <row r="231" ht="15.75" customHeight="1">
      <c r="A231" s="18"/>
      <c r="E231" s="113" t="s">
        <v>110</v>
      </c>
      <c r="F231" s="150" t="s">
        <v>16</v>
      </c>
      <c r="G231" s="121" t="s">
        <v>15</v>
      </c>
      <c r="H231" s="1"/>
      <c r="Q231" s="122">
        <f t="shared" si="1"/>
        <v>50</v>
      </c>
    </row>
    <row r="232" ht="15.75" customHeight="1">
      <c r="A232" s="18"/>
      <c r="E232" s="113" t="s">
        <v>111</v>
      </c>
      <c r="F232" s="149" t="s">
        <v>15</v>
      </c>
      <c r="G232" s="123" t="s">
        <v>16</v>
      </c>
      <c r="H232" s="1"/>
      <c r="Q232" s="122">
        <f t="shared" si="1"/>
        <v>50</v>
      </c>
    </row>
    <row r="233" ht="15.75" customHeight="1">
      <c r="A233" s="18"/>
      <c r="E233" s="113" t="s">
        <v>112</v>
      </c>
      <c r="F233" s="149" t="s">
        <v>15</v>
      </c>
      <c r="G233" s="121" t="s">
        <v>15</v>
      </c>
      <c r="H233" s="1"/>
      <c r="Q233" s="122">
        <f t="shared" si="1"/>
        <v>100</v>
      </c>
    </row>
    <row r="234" ht="15.75" customHeight="1">
      <c r="A234" s="18"/>
      <c r="C234" s="167" t="s">
        <v>56</v>
      </c>
      <c r="D234" s="113" t="s">
        <v>14</v>
      </c>
      <c r="E234" s="113" t="s">
        <v>109</v>
      </c>
      <c r="F234" s="136" t="s">
        <v>15</v>
      </c>
      <c r="G234" s="137" t="s">
        <v>15</v>
      </c>
      <c r="H234" s="137" t="s">
        <v>15</v>
      </c>
      <c r="I234" s="137" t="s">
        <v>15</v>
      </c>
      <c r="J234" s="40"/>
      <c r="Q234" s="122">
        <f t="shared" si="1"/>
        <v>100</v>
      </c>
    </row>
    <row r="235" ht="15.75" customHeight="1">
      <c r="A235" s="18"/>
      <c r="E235" s="113" t="s">
        <v>110</v>
      </c>
      <c r="F235" s="136" t="s">
        <v>15</v>
      </c>
      <c r="G235" s="137" t="s">
        <v>15</v>
      </c>
      <c r="H235" s="137" t="s">
        <v>15</v>
      </c>
      <c r="I235" s="137" t="s">
        <v>15</v>
      </c>
      <c r="J235" s="40"/>
      <c r="Q235" s="122">
        <f t="shared" si="1"/>
        <v>100</v>
      </c>
    </row>
    <row r="236" ht="15.75" customHeight="1">
      <c r="A236" s="18"/>
      <c r="E236" s="113" t="s">
        <v>111</v>
      </c>
      <c r="F236" s="136" t="s">
        <v>15</v>
      </c>
      <c r="G236" s="137" t="s">
        <v>15</v>
      </c>
      <c r="H236" s="137" t="s">
        <v>15</v>
      </c>
      <c r="I236" s="137" t="s">
        <v>15</v>
      </c>
      <c r="J236" s="40"/>
      <c r="Q236" s="122">
        <f t="shared" si="1"/>
        <v>100</v>
      </c>
    </row>
    <row r="237" ht="15.75" customHeight="1">
      <c r="A237" s="18"/>
      <c r="E237" s="113" t="s">
        <v>112</v>
      </c>
      <c r="F237" s="136" t="s">
        <v>15</v>
      </c>
      <c r="G237" s="137" t="s">
        <v>15</v>
      </c>
      <c r="H237" s="137" t="s">
        <v>15</v>
      </c>
      <c r="I237" s="137" t="s">
        <v>15</v>
      </c>
      <c r="J237" s="40"/>
      <c r="Q237" s="122">
        <f t="shared" si="1"/>
        <v>100</v>
      </c>
    </row>
    <row r="238" ht="15.75" customHeight="1">
      <c r="A238" s="18"/>
      <c r="D238" s="113" t="s">
        <v>17</v>
      </c>
      <c r="E238" s="113" t="s">
        <v>109</v>
      </c>
      <c r="F238" s="136" t="s">
        <v>15</v>
      </c>
      <c r="G238" s="137" t="s">
        <v>15</v>
      </c>
      <c r="H238" s="137" t="s">
        <v>15</v>
      </c>
      <c r="I238" s="137" t="s">
        <v>15</v>
      </c>
      <c r="J238" s="40"/>
      <c r="Q238" s="122">
        <f t="shared" si="1"/>
        <v>100</v>
      </c>
    </row>
    <row r="239" ht="15.75" customHeight="1">
      <c r="A239" s="18"/>
      <c r="E239" s="113" t="s">
        <v>110</v>
      </c>
      <c r="F239" s="136" t="s">
        <v>15</v>
      </c>
      <c r="G239" s="137" t="s">
        <v>15</v>
      </c>
      <c r="H239" s="137" t="s">
        <v>15</v>
      </c>
      <c r="I239" s="137" t="s">
        <v>15</v>
      </c>
      <c r="J239" s="40"/>
      <c r="Q239" s="122">
        <f t="shared" si="1"/>
        <v>100</v>
      </c>
    </row>
    <row r="240" ht="15.75" customHeight="1">
      <c r="A240" s="18"/>
      <c r="E240" s="113" t="s">
        <v>111</v>
      </c>
      <c r="F240" s="136" t="s">
        <v>15</v>
      </c>
      <c r="G240" s="137" t="s">
        <v>15</v>
      </c>
      <c r="H240" s="137" t="s">
        <v>15</v>
      </c>
      <c r="I240" s="138" t="s">
        <v>16</v>
      </c>
      <c r="J240" s="40"/>
      <c r="Q240" s="122">
        <f t="shared" si="1"/>
        <v>75</v>
      </c>
    </row>
    <row r="241" ht="15.75" customHeight="1">
      <c r="A241" s="18"/>
      <c r="E241" s="113" t="s">
        <v>112</v>
      </c>
      <c r="F241" s="136" t="s">
        <v>15</v>
      </c>
      <c r="G241" s="137" t="s">
        <v>15</v>
      </c>
      <c r="H241" s="137" t="s">
        <v>15</v>
      </c>
      <c r="I241" s="138" t="s">
        <v>16</v>
      </c>
      <c r="J241" s="40"/>
      <c r="Q241" s="122">
        <f t="shared" si="1"/>
        <v>75</v>
      </c>
    </row>
    <row r="242" ht="15.75" customHeight="1">
      <c r="A242" s="18"/>
      <c r="C242" s="167" t="s">
        <v>128</v>
      </c>
      <c r="D242" s="113" t="s">
        <v>14</v>
      </c>
      <c r="E242" s="113" t="s">
        <v>109</v>
      </c>
      <c r="F242" s="136" t="s">
        <v>15</v>
      </c>
      <c r="G242" s="137" t="s">
        <v>15</v>
      </c>
      <c r="H242" s="137" t="s">
        <v>15</v>
      </c>
      <c r="I242" s="137" t="s">
        <v>15</v>
      </c>
      <c r="J242" s="137" t="s">
        <v>15</v>
      </c>
      <c r="Q242" s="122">
        <f t="shared" si="1"/>
        <v>100</v>
      </c>
    </row>
    <row r="243" ht="15.75" customHeight="1">
      <c r="A243" s="18"/>
      <c r="E243" s="113" t="s">
        <v>110</v>
      </c>
      <c r="F243" s="136" t="s">
        <v>15</v>
      </c>
      <c r="G243" s="137" t="s">
        <v>15</v>
      </c>
      <c r="H243" s="137" t="s">
        <v>15</v>
      </c>
      <c r="I243" s="137" t="s">
        <v>15</v>
      </c>
      <c r="J243" s="137" t="s">
        <v>15</v>
      </c>
      <c r="Q243" s="122">
        <f t="shared" si="1"/>
        <v>100</v>
      </c>
    </row>
    <row r="244" ht="15.75" customHeight="1">
      <c r="A244" s="18"/>
      <c r="E244" s="113" t="s">
        <v>111</v>
      </c>
      <c r="F244" s="136" t="s">
        <v>15</v>
      </c>
      <c r="G244" s="137" t="s">
        <v>15</v>
      </c>
      <c r="H244" s="138" t="s">
        <v>16</v>
      </c>
      <c r="I244" s="137" t="s">
        <v>15</v>
      </c>
      <c r="J244" s="138" t="s">
        <v>16</v>
      </c>
      <c r="Q244" s="122">
        <f t="shared" si="1"/>
        <v>60</v>
      </c>
    </row>
    <row r="245" ht="15.75" customHeight="1">
      <c r="A245" s="18"/>
      <c r="E245" s="113" t="s">
        <v>112</v>
      </c>
      <c r="F245" s="136" t="s">
        <v>15</v>
      </c>
      <c r="G245" s="138" t="s">
        <v>16</v>
      </c>
      <c r="H245" s="138" t="s">
        <v>16</v>
      </c>
      <c r="I245" s="137" t="s">
        <v>15</v>
      </c>
      <c r="J245" s="138" t="s">
        <v>16</v>
      </c>
      <c r="Q245" s="122">
        <f t="shared" si="1"/>
        <v>40</v>
      </c>
    </row>
    <row r="246" ht="15.75" customHeight="1">
      <c r="A246" s="18"/>
      <c r="D246" s="113" t="s">
        <v>17</v>
      </c>
      <c r="E246" s="113" t="s">
        <v>109</v>
      </c>
      <c r="F246" s="136" t="s">
        <v>15</v>
      </c>
      <c r="G246" s="137" t="s">
        <v>15</v>
      </c>
      <c r="H246" s="137" t="s">
        <v>15</v>
      </c>
      <c r="I246" s="137" t="s">
        <v>15</v>
      </c>
      <c r="J246" s="137" t="s">
        <v>15</v>
      </c>
      <c r="Q246" s="122">
        <f t="shared" si="1"/>
        <v>100</v>
      </c>
    </row>
    <row r="247" ht="15.75" customHeight="1">
      <c r="A247" s="18"/>
      <c r="E247" s="113" t="s">
        <v>110</v>
      </c>
      <c r="F247" s="136" t="s">
        <v>15</v>
      </c>
      <c r="G247" s="138" t="s">
        <v>16</v>
      </c>
      <c r="H247" s="137" t="s">
        <v>15</v>
      </c>
      <c r="I247" s="137" t="s">
        <v>15</v>
      </c>
      <c r="J247" s="137" t="s">
        <v>15</v>
      </c>
      <c r="Q247" s="122">
        <f t="shared" si="1"/>
        <v>80</v>
      </c>
    </row>
    <row r="248" ht="15.75" customHeight="1">
      <c r="A248" s="18"/>
      <c r="E248" s="113" t="s">
        <v>111</v>
      </c>
      <c r="F248" s="139" t="s">
        <v>16</v>
      </c>
      <c r="G248" s="137" t="s">
        <v>15</v>
      </c>
      <c r="H248" s="138" t="s">
        <v>129</v>
      </c>
      <c r="I248" s="137" t="s">
        <v>15</v>
      </c>
      <c r="J248" s="137" t="s">
        <v>15</v>
      </c>
      <c r="Q248" s="122">
        <f t="shared" si="1"/>
        <v>60</v>
      </c>
    </row>
    <row r="249" ht="15.75" customHeight="1">
      <c r="A249" s="18"/>
      <c r="E249" s="113" t="s">
        <v>112</v>
      </c>
      <c r="F249" s="139" t="s">
        <v>16</v>
      </c>
      <c r="G249" s="137" t="s">
        <v>15</v>
      </c>
      <c r="H249" s="138" t="s">
        <v>16</v>
      </c>
      <c r="I249" s="137" t="s">
        <v>15</v>
      </c>
      <c r="J249" s="137" t="s">
        <v>15</v>
      </c>
      <c r="Q249" s="122">
        <f t="shared" si="1"/>
        <v>60</v>
      </c>
    </row>
    <row r="250" ht="15.75" customHeight="1">
      <c r="A250" s="18"/>
      <c r="C250" s="167" t="s">
        <v>52</v>
      </c>
      <c r="D250" s="113" t="s">
        <v>14</v>
      </c>
      <c r="E250" s="113" t="s">
        <v>109</v>
      </c>
      <c r="F250" s="136" t="s">
        <v>15</v>
      </c>
      <c r="G250" s="138" t="s">
        <v>16</v>
      </c>
      <c r="H250" s="137" t="s">
        <v>15</v>
      </c>
      <c r="Q250" s="122">
        <f t="shared" si="1"/>
        <v>66.66666667</v>
      </c>
    </row>
    <row r="251" ht="15.75" customHeight="1">
      <c r="A251" s="18"/>
      <c r="E251" s="113" t="s">
        <v>110</v>
      </c>
      <c r="F251" s="136" t="s">
        <v>15</v>
      </c>
      <c r="G251" s="138" t="s">
        <v>16</v>
      </c>
      <c r="H251" s="137" t="s">
        <v>15</v>
      </c>
      <c r="Q251" s="122">
        <f t="shared" si="1"/>
        <v>66.66666667</v>
      </c>
    </row>
    <row r="252" ht="15.75" customHeight="1">
      <c r="A252" s="18"/>
      <c r="E252" s="113" t="s">
        <v>111</v>
      </c>
      <c r="F252" s="139" t="s">
        <v>16</v>
      </c>
      <c r="G252" s="138" t="s">
        <v>16</v>
      </c>
      <c r="H252" s="137" t="s">
        <v>15</v>
      </c>
      <c r="Q252" s="122">
        <f t="shared" si="1"/>
        <v>33.33333333</v>
      </c>
    </row>
    <row r="253" ht="15.75" customHeight="1">
      <c r="A253" s="18"/>
      <c r="E253" s="113" t="s">
        <v>112</v>
      </c>
      <c r="F253" s="139" t="s">
        <v>16</v>
      </c>
      <c r="G253" s="138" t="s">
        <v>16</v>
      </c>
      <c r="H253" s="138" t="s">
        <v>16</v>
      </c>
      <c r="Q253" s="122">
        <f t="shared" si="1"/>
        <v>0</v>
      </c>
    </row>
    <row r="254" ht="15.75" customHeight="1">
      <c r="A254" s="18"/>
      <c r="D254" s="113" t="s">
        <v>17</v>
      </c>
      <c r="E254" s="113" t="s">
        <v>109</v>
      </c>
      <c r="F254" s="136" t="s">
        <v>15</v>
      </c>
      <c r="G254" s="138" t="s">
        <v>16</v>
      </c>
      <c r="H254" s="137" t="s">
        <v>15</v>
      </c>
      <c r="Q254" s="122">
        <f t="shared" si="1"/>
        <v>66.66666667</v>
      </c>
    </row>
    <row r="255" ht="15.75" customHeight="1">
      <c r="A255" s="18"/>
      <c r="E255" s="113" t="s">
        <v>110</v>
      </c>
      <c r="F255" s="136" t="s">
        <v>15</v>
      </c>
      <c r="G255" s="138" t="s">
        <v>16</v>
      </c>
      <c r="H255" s="137" t="s">
        <v>15</v>
      </c>
      <c r="Q255" s="122">
        <f t="shared" si="1"/>
        <v>66.66666667</v>
      </c>
    </row>
    <row r="256" ht="15.75" customHeight="1">
      <c r="A256" s="18"/>
      <c r="E256" s="113" t="s">
        <v>111</v>
      </c>
      <c r="F256" s="136" t="s">
        <v>15</v>
      </c>
      <c r="G256" s="138" t="s">
        <v>16</v>
      </c>
      <c r="H256" s="137" t="s">
        <v>15</v>
      </c>
      <c r="Q256" s="122">
        <f t="shared" si="1"/>
        <v>66.66666667</v>
      </c>
    </row>
    <row r="257" ht="15.75" customHeight="1">
      <c r="A257" s="18"/>
      <c r="B257" s="29"/>
      <c r="C257" s="29"/>
      <c r="D257" s="29"/>
      <c r="E257" s="153" t="s">
        <v>112</v>
      </c>
      <c r="F257" s="168" t="s">
        <v>15</v>
      </c>
      <c r="G257" s="169" t="s">
        <v>16</v>
      </c>
      <c r="H257" s="170" t="s">
        <v>15</v>
      </c>
      <c r="I257" s="32"/>
      <c r="J257" s="32"/>
      <c r="K257" s="32"/>
      <c r="L257" s="32"/>
      <c r="M257" s="32"/>
      <c r="N257" s="32"/>
      <c r="O257" s="32"/>
      <c r="P257" s="32"/>
      <c r="Q257" s="122">
        <f t="shared" si="1"/>
        <v>66.66666667</v>
      </c>
    </row>
    <row r="258" ht="15.75" customHeight="1">
      <c r="A258" s="18"/>
      <c r="B258" s="35" t="s">
        <v>130</v>
      </c>
      <c r="C258" s="35" t="s">
        <v>49</v>
      </c>
      <c r="D258" s="155" t="s">
        <v>14</v>
      </c>
      <c r="E258" s="148" t="s">
        <v>109</v>
      </c>
      <c r="F258" s="1" t="s">
        <v>15</v>
      </c>
      <c r="G258" s="1" t="s">
        <v>15</v>
      </c>
      <c r="H258" s="1" t="s">
        <v>16</v>
      </c>
      <c r="I258" s="166"/>
      <c r="J258" s="166"/>
      <c r="K258" s="166"/>
      <c r="L258" s="166"/>
      <c r="M258" s="166"/>
      <c r="N258" s="166"/>
      <c r="O258" s="166"/>
      <c r="P258" s="166"/>
      <c r="Q258" s="135">
        <f t="shared" si="1"/>
        <v>66.66666667</v>
      </c>
    </row>
    <row r="259" ht="15.75" customHeight="1">
      <c r="A259" s="18"/>
      <c r="E259" s="120" t="s">
        <v>110</v>
      </c>
      <c r="F259" s="1" t="s">
        <v>16</v>
      </c>
      <c r="G259" s="1" t="s">
        <v>15</v>
      </c>
      <c r="H259" s="1" t="s">
        <v>16</v>
      </c>
      <c r="Q259" s="122">
        <f t="shared" si="1"/>
        <v>33.33333333</v>
      </c>
    </row>
    <row r="260" ht="15.75" customHeight="1">
      <c r="A260" s="18"/>
      <c r="E260" s="120" t="s">
        <v>111</v>
      </c>
      <c r="F260" s="1" t="s">
        <v>16</v>
      </c>
      <c r="G260" s="1" t="s">
        <v>15</v>
      </c>
      <c r="H260" s="1" t="s">
        <v>16</v>
      </c>
      <c r="Q260" s="122">
        <f t="shared" si="1"/>
        <v>33.33333333</v>
      </c>
    </row>
    <row r="261" ht="15.75" customHeight="1">
      <c r="A261" s="18"/>
      <c r="E261" s="120" t="s">
        <v>112</v>
      </c>
      <c r="F261" s="1" t="s">
        <v>16</v>
      </c>
      <c r="G261" s="1" t="s">
        <v>15</v>
      </c>
      <c r="H261" s="1" t="s">
        <v>15</v>
      </c>
      <c r="Q261" s="122">
        <f t="shared" si="1"/>
        <v>66.66666667</v>
      </c>
    </row>
    <row r="262" ht="15.75" customHeight="1">
      <c r="A262" s="18"/>
      <c r="D262" s="113" t="s">
        <v>17</v>
      </c>
      <c r="E262" s="120" t="s">
        <v>109</v>
      </c>
      <c r="F262" s="1" t="s">
        <v>16</v>
      </c>
      <c r="G262" s="1" t="s">
        <v>15</v>
      </c>
      <c r="H262" s="1" t="s">
        <v>16</v>
      </c>
      <c r="Q262" s="122">
        <f t="shared" si="1"/>
        <v>33.33333333</v>
      </c>
    </row>
    <row r="263" ht="15.75" customHeight="1">
      <c r="A263" s="18"/>
      <c r="E263" s="120" t="s">
        <v>110</v>
      </c>
      <c r="F263" s="1" t="s">
        <v>16</v>
      </c>
      <c r="G263" s="1" t="s">
        <v>16</v>
      </c>
      <c r="H263" s="1" t="s">
        <v>16</v>
      </c>
      <c r="Q263" s="122">
        <f t="shared" si="1"/>
        <v>0</v>
      </c>
    </row>
    <row r="264" ht="15.75" customHeight="1">
      <c r="A264" s="18"/>
      <c r="E264" s="120" t="s">
        <v>111</v>
      </c>
      <c r="F264" s="1" t="s">
        <v>16</v>
      </c>
      <c r="G264" s="1" t="s">
        <v>15</v>
      </c>
      <c r="H264" s="1" t="s">
        <v>16</v>
      </c>
      <c r="Q264" s="122">
        <f t="shared" si="1"/>
        <v>33.33333333</v>
      </c>
    </row>
    <row r="265" ht="15.75" customHeight="1">
      <c r="A265" s="18"/>
      <c r="E265" s="120" t="s">
        <v>112</v>
      </c>
      <c r="F265" s="1" t="s">
        <v>16</v>
      </c>
      <c r="G265" s="1" t="s">
        <v>15</v>
      </c>
      <c r="H265" s="1" t="s">
        <v>16</v>
      </c>
      <c r="Q265" s="122">
        <f t="shared" si="1"/>
        <v>33.33333333</v>
      </c>
    </row>
    <row r="266" ht="15.75" customHeight="1">
      <c r="A266" s="18"/>
      <c r="C266" s="167" t="s">
        <v>63</v>
      </c>
      <c r="D266" s="113" t="s">
        <v>14</v>
      </c>
      <c r="E266" s="113" t="s">
        <v>109</v>
      </c>
      <c r="F266" s="136" t="s">
        <v>15</v>
      </c>
      <c r="G266" s="137" t="s">
        <v>15</v>
      </c>
      <c r="H266" s="138" t="s">
        <v>16</v>
      </c>
      <c r="I266" s="137" t="s">
        <v>15</v>
      </c>
      <c r="Q266" s="122">
        <f t="shared" si="1"/>
        <v>75</v>
      </c>
    </row>
    <row r="267" ht="15.75" customHeight="1">
      <c r="A267" s="18"/>
      <c r="E267" s="113" t="s">
        <v>110</v>
      </c>
      <c r="F267" s="136" t="s">
        <v>15</v>
      </c>
      <c r="G267" s="137" t="s">
        <v>15</v>
      </c>
      <c r="H267" s="138" t="s">
        <v>16</v>
      </c>
      <c r="I267" s="137" t="s">
        <v>15</v>
      </c>
      <c r="Q267" s="122">
        <f t="shared" si="1"/>
        <v>75</v>
      </c>
    </row>
    <row r="268" ht="15.75" customHeight="1">
      <c r="A268" s="18"/>
      <c r="E268" s="113" t="s">
        <v>111</v>
      </c>
      <c r="F268" s="136" t="s">
        <v>15</v>
      </c>
      <c r="G268" s="137" t="s">
        <v>15</v>
      </c>
      <c r="H268" s="138" t="s">
        <v>16</v>
      </c>
      <c r="I268" s="138" t="s">
        <v>16</v>
      </c>
      <c r="Q268" s="122">
        <f t="shared" si="1"/>
        <v>50</v>
      </c>
    </row>
    <row r="269" ht="15.75" customHeight="1">
      <c r="A269" s="18"/>
      <c r="E269" s="113" t="s">
        <v>112</v>
      </c>
      <c r="F269" s="139" t="s">
        <v>16</v>
      </c>
      <c r="G269" s="138" t="s">
        <v>16</v>
      </c>
      <c r="H269" s="138" t="s">
        <v>16</v>
      </c>
      <c r="I269" s="138" t="s">
        <v>16</v>
      </c>
      <c r="Q269" s="122">
        <f t="shared" si="1"/>
        <v>0</v>
      </c>
    </row>
    <row r="270" ht="15.75" customHeight="1">
      <c r="A270" s="18"/>
      <c r="D270" s="113" t="s">
        <v>17</v>
      </c>
      <c r="E270" s="113" t="s">
        <v>109</v>
      </c>
      <c r="F270" s="136" t="s">
        <v>15</v>
      </c>
      <c r="G270" s="137" t="s">
        <v>15</v>
      </c>
      <c r="H270" s="138" t="s">
        <v>16</v>
      </c>
      <c r="I270" s="137" t="s">
        <v>15</v>
      </c>
      <c r="Q270" s="122">
        <f t="shared" si="1"/>
        <v>75</v>
      </c>
    </row>
    <row r="271" ht="15.75" customHeight="1">
      <c r="A271" s="18"/>
      <c r="E271" s="113" t="s">
        <v>110</v>
      </c>
      <c r="F271" s="136" t="s">
        <v>15</v>
      </c>
      <c r="G271" s="137" t="s">
        <v>15</v>
      </c>
      <c r="H271" s="138" t="s">
        <v>16</v>
      </c>
      <c r="I271" s="137" t="s">
        <v>15</v>
      </c>
      <c r="Q271" s="122">
        <f t="shared" si="1"/>
        <v>75</v>
      </c>
    </row>
    <row r="272" ht="15.75" customHeight="1">
      <c r="A272" s="18"/>
      <c r="E272" s="113" t="s">
        <v>111</v>
      </c>
      <c r="F272" s="136" t="s">
        <v>15</v>
      </c>
      <c r="G272" s="137" t="s">
        <v>15</v>
      </c>
      <c r="H272" s="138" t="s">
        <v>16</v>
      </c>
      <c r="I272" s="137" t="s">
        <v>15</v>
      </c>
      <c r="Q272" s="122">
        <f t="shared" si="1"/>
        <v>75</v>
      </c>
    </row>
    <row r="273" ht="15.75" customHeight="1">
      <c r="A273" s="18"/>
      <c r="E273" s="113" t="s">
        <v>112</v>
      </c>
      <c r="F273" s="139" t="s">
        <v>16</v>
      </c>
      <c r="G273" s="138" t="s">
        <v>16</v>
      </c>
      <c r="H273" s="138" t="s">
        <v>16</v>
      </c>
      <c r="I273" s="138" t="s">
        <v>16</v>
      </c>
      <c r="Q273" s="122">
        <f t="shared" si="1"/>
        <v>0</v>
      </c>
    </row>
    <row r="274" ht="15.75" customHeight="1">
      <c r="A274" s="18"/>
      <c r="C274" s="167" t="s">
        <v>64</v>
      </c>
      <c r="D274" s="113" t="s">
        <v>14</v>
      </c>
      <c r="E274" s="113" t="s">
        <v>109</v>
      </c>
      <c r="F274" s="139" t="s">
        <v>16</v>
      </c>
      <c r="G274" s="137" t="s">
        <v>15</v>
      </c>
      <c r="H274" s="137" t="s">
        <v>15</v>
      </c>
      <c r="Q274" s="122">
        <f t="shared" si="1"/>
        <v>66.66666667</v>
      </c>
    </row>
    <row r="275" ht="15.75" customHeight="1">
      <c r="A275" s="18"/>
      <c r="E275" s="113" t="s">
        <v>110</v>
      </c>
      <c r="F275" s="139" t="s">
        <v>16</v>
      </c>
      <c r="G275" s="138" t="s">
        <v>16</v>
      </c>
      <c r="H275" s="137" t="s">
        <v>15</v>
      </c>
      <c r="Q275" s="122">
        <f t="shared" si="1"/>
        <v>33.33333333</v>
      </c>
    </row>
    <row r="276" ht="15.75" customHeight="1">
      <c r="A276" s="18"/>
      <c r="E276" s="113" t="s">
        <v>111</v>
      </c>
      <c r="F276" s="136" t="s">
        <v>15</v>
      </c>
      <c r="G276" s="137" t="s">
        <v>15</v>
      </c>
      <c r="H276" s="137" t="s">
        <v>15</v>
      </c>
      <c r="Q276" s="122">
        <f t="shared" si="1"/>
        <v>100</v>
      </c>
    </row>
    <row r="277" ht="15.75" customHeight="1">
      <c r="A277" s="18"/>
      <c r="E277" s="113" t="s">
        <v>112</v>
      </c>
      <c r="F277" s="136" t="s">
        <v>15</v>
      </c>
      <c r="G277" s="137" t="s">
        <v>15</v>
      </c>
      <c r="H277" s="137" t="s">
        <v>15</v>
      </c>
      <c r="Q277" s="122">
        <f t="shared" si="1"/>
        <v>100</v>
      </c>
    </row>
    <row r="278" ht="15.75" customHeight="1">
      <c r="A278" s="18"/>
      <c r="D278" s="113" t="s">
        <v>17</v>
      </c>
      <c r="E278" s="113" t="s">
        <v>109</v>
      </c>
      <c r="F278" s="139" t="s">
        <v>16</v>
      </c>
      <c r="G278" s="138" t="s">
        <v>16</v>
      </c>
      <c r="H278" s="137" t="s">
        <v>15</v>
      </c>
      <c r="Q278" s="122">
        <f t="shared" si="1"/>
        <v>33.33333333</v>
      </c>
    </row>
    <row r="279" ht="15.75" customHeight="1">
      <c r="A279" s="18"/>
      <c r="E279" s="113" t="s">
        <v>110</v>
      </c>
      <c r="F279" s="139" t="s">
        <v>16</v>
      </c>
      <c r="G279" s="138" t="s">
        <v>16</v>
      </c>
      <c r="H279" s="137" t="s">
        <v>15</v>
      </c>
      <c r="Q279" s="122">
        <f t="shared" si="1"/>
        <v>33.33333333</v>
      </c>
    </row>
    <row r="280" ht="15.75" customHeight="1">
      <c r="A280" s="18"/>
      <c r="E280" s="113" t="s">
        <v>111</v>
      </c>
      <c r="F280" s="136" t="s">
        <v>15</v>
      </c>
      <c r="G280" s="138" t="s">
        <v>16</v>
      </c>
      <c r="H280" s="137" t="s">
        <v>15</v>
      </c>
      <c r="Q280" s="122">
        <f t="shared" si="1"/>
        <v>66.66666667</v>
      </c>
    </row>
    <row r="281" ht="15.75" customHeight="1">
      <c r="A281" s="18"/>
      <c r="E281" s="113" t="s">
        <v>112</v>
      </c>
      <c r="F281" s="136" t="s">
        <v>15</v>
      </c>
      <c r="G281" s="138" t="s">
        <v>16</v>
      </c>
      <c r="H281" s="137" t="s">
        <v>15</v>
      </c>
      <c r="Q281" s="122">
        <f t="shared" si="1"/>
        <v>66.66666667</v>
      </c>
    </row>
    <row r="282" ht="15.75" customHeight="1">
      <c r="A282" s="18"/>
      <c r="C282" s="3" t="s">
        <v>52</v>
      </c>
      <c r="D282" s="113" t="s">
        <v>14</v>
      </c>
      <c r="E282" s="113" t="s">
        <v>109</v>
      </c>
      <c r="F282" s="136" t="s">
        <v>15</v>
      </c>
      <c r="G282" s="1"/>
      <c r="H282" s="1"/>
      <c r="Q282" s="122">
        <f t="shared" si="1"/>
        <v>100</v>
      </c>
    </row>
    <row r="283" ht="15.75" customHeight="1">
      <c r="A283" s="18"/>
      <c r="E283" s="113" t="s">
        <v>110</v>
      </c>
      <c r="F283" s="136" t="s">
        <v>15</v>
      </c>
      <c r="G283" s="1"/>
      <c r="H283" s="1"/>
      <c r="Q283" s="122">
        <f t="shared" si="1"/>
        <v>100</v>
      </c>
    </row>
    <row r="284" ht="15.75" customHeight="1">
      <c r="A284" s="18"/>
      <c r="E284" s="113" t="s">
        <v>111</v>
      </c>
      <c r="F284" s="139" t="s">
        <v>16</v>
      </c>
      <c r="G284" s="1"/>
      <c r="H284" s="1"/>
      <c r="Q284" s="122">
        <f t="shared" si="1"/>
        <v>0</v>
      </c>
    </row>
    <row r="285" ht="15.75" customHeight="1">
      <c r="A285" s="18"/>
      <c r="E285" s="113" t="s">
        <v>112</v>
      </c>
      <c r="F285" s="136" t="s">
        <v>15</v>
      </c>
      <c r="G285" s="1"/>
      <c r="H285" s="1"/>
      <c r="Q285" s="122">
        <f t="shared" si="1"/>
        <v>100</v>
      </c>
    </row>
    <row r="286" ht="15.75" customHeight="1">
      <c r="A286" s="18"/>
      <c r="D286" s="113" t="s">
        <v>17</v>
      </c>
      <c r="E286" s="113" t="s">
        <v>109</v>
      </c>
      <c r="F286" s="136" t="s">
        <v>15</v>
      </c>
      <c r="G286" s="1"/>
      <c r="H286" s="1"/>
      <c r="Q286" s="122">
        <f t="shared" si="1"/>
        <v>100</v>
      </c>
    </row>
    <row r="287" ht="15.75" customHeight="1">
      <c r="A287" s="18"/>
      <c r="E287" s="113" t="s">
        <v>110</v>
      </c>
      <c r="F287" s="136" t="s">
        <v>15</v>
      </c>
      <c r="G287" s="1"/>
      <c r="H287" s="1"/>
      <c r="Q287" s="122">
        <f t="shared" si="1"/>
        <v>100</v>
      </c>
    </row>
    <row r="288" ht="15.75" customHeight="1">
      <c r="A288" s="18"/>
      <c r="E288" s="113" t="s">
        <v>111</v>
      </c>
      <c r="F288" s="139" t="s">
        <v>16</v>
      </c>
      <c r="G288" s="1"/>
      <c r="H288" s="1"/>
      <c r="Q288" s="122">
        <f t="shared" si="1"/>
        <v>0</v>
      </c>
    </row>
    <row r="289" ht="15.75" customHeight="1">
      <c r="A289" s="18"/>
      <c r="B289" s="29"/>
      <c r="C289" s="29"/>
      <c r="D289" s="29"/>
      <c r="E289" s="113" t="s">
        <v>112</v>
      </c>
      <c r="F289" s="139" t="s">
        <v>16</v>
      </c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147">
        <f t="shared" si="1"/>
        <v>0</v>
      </c>
    </row>
    <row r="290" ht="15.75" customHeight="1">
      <c r="A290" s="18"/>
      <c r="B290" s="35" t="s">
        <v>131</v>
      </c>
      <c r="C290" s="35" t="s">
        <v>49</v>
      </c>
      <c r="D290" s="155" t="s">
        <v>14</v>
      </c>
      <c r="E290" s="148" t="s">
        <v>109</v>
      </c>
      <c r="F290" s="166" t="s">
        <v>16</v>
      </c>
      <c r="G290" s="1" t="s">
        <v>15</v>
      </c>
      <c r="H290" s="1"/>
      <c r="I290" s="1"/>
      <c r="J290" s="1"/>
      <c r="K290" s="1"/>
      <c r="L290" s="1"/>
      <c r="M290" s="1"/>
      <c r="N290" s="1"/>
      <c r="O290" s="1"/>
      <c r="P290" s="1"/>
      <c r="Q290" s="122">
        <f t="shared" si="1"/>
        <v>50</v>
      </c>
    </row>
    <row r="291" ht="15.75" customHeight="1">
      <c r="A291" s="18"/>
      <c r="E291" s="120" t="s">
        <v>110</v>
      </c>
      <c r="F291" s="1" t="s">
        <v>16</v>
      </c>
      <c r="G291" s="1" t="s">
        <v>15</v>
      </c>
      <c r="H291" s="1"/>
      <c r="I291" s="1"/>
      <c r="J291" s="1"/>
      <c r="K291" s="1"/>
      <c r="L291" s="1"/>
      <c r="M291" s="1"/>
      <c r="N291" s="1"/>
      <c r="O291" s="1"/>
      <c r="P291" s="1"/>
      <c r="Q291" s="122">
        <f t="shared" si="1"/>
        <v>50</v>
      </c>
    </row>
    <row r="292" ht="15.75" customHeight="1">
      <c r="A292" s="18"/>
      <c r="E292" s="120" t="s">
        <v>111</v>
      </c>
      <c r="F292" s="1" t="s">
        <v>16</v>
      </c>
      <c r="G292" s="1" t="s">
        <v>15</v>
      </c>
      <c r="H292" s="1"/>
      <c r="I292" s="1"/>
      <c r="J292" s="1"/>
      <c r="K292" s="1"/>
      <c r="L292" s="1"/>
      <c r="M292" s="1"/>
      <c r="N292" s="1"/>
      <c r="O292" s="1"/>
      <c r="P292" s="1"/>
      <c r="Q292" s="122">
        <f t="shared" si="1"/>
        <v>50</v>
      </c>
    </row>
    <row r="293" ht="15.75" customHeight="1">
      <c r="A293" s="18"/>
      <c r="E293" s="120" t="s">
        <v>112</v>
      </c>
      <c r="F293" s="1" t="s">
        <v>16</v>
      </c>
      <c r="G293" s="1" t="s">
        <v>16</v>
      </c>
      <c r="H293" s="1"/>
      <c r="I293" s="1"/>
      <c r="J293" s="1"/>
      <c r="K293" s="1"/>
      <c r="L293" s="1"/>
      <c r="M293" s="1"/>
      <c r="N293" s="1"/>
      <c r="O293" s="1"/>
      <c r="P293" s="1"/>
      <c r="Q293" s="122">
        <f t="shared" si="1"/>
        <v>0</v>
      </c>
    </row>
    <row r="294" ht="15.75" customHeight="1">
      <c r="A294" s="18"/>
      <c r="D294" s="113" t="s">
        <v>17</v>
      </c>
      <c r="E294" s="120" t="s">
        <v>109</v>
      </c>
      <c r="F294" s="1" t="s">
        <v>16</v>
      </c>
      <c r="G294" s="1" t="s">
        <v>15</v>
      </c>
      <c r="H294" s="1"/>
      <c r="I294" s="1"/>
      <c r="J294" s="1"/>
      <c r="K294" s="1"/>
      <c r="L294" s="1"/>
      <c r="M294" s="1"/>
      <c r="N294" s="1"/>
      <c r="O294" s="1"/>
      <c r="P294" s="1"/>
      <c r="Q294" s="122">
        <f t="shared" si="1"/>
        <v>50</v>
      </c>
    </row>
    <row r="295" ht="15.75" customHeight="1">
      <c r="A295" s="18"/>
      <c r="E295" s="120" t="s">
        <v>110</v>
      </c>
      <c r="F295" s="1" t="s">
        <v>16</v>
      </c>
      <c r="G295" s="1" t="s">
        <v>15</v>
      </c>
      <c r="H295" s="1"/>
      <c r="I295" s="1"/>
      <c r="J295" s="1"/>
      <c r="K295" s="1"/>
      <c r="L295" s="1"/>
      <c r="M295" s="1"/>
      <c r="N295" s="1"/>
      <c r="O295" s="1"/>
      <c r="P295" s="1"/>
      <c r="Q295" s="122">
        <f t="shared" si="1"/>
        <v>50</v>
      </c>
    </row>
    <row r="296" ht="15.75" customHeight="1">
      <c r="A296" s="18"/>
      <c r="E296" s="120" t="s">
        <v>111</v>
      </c>
      <c r="F296" s="1" t="s">
        <v>16</v>
      </c>
      <c r="G296" s="1" t="s">
        <v>16</v>
      </c>
      <c r="H296" s="1"/>
      <c r="I296" s="1"/>
      <c r="J296" s="1"/>
      <c r="K296" s="1"/>
      <c r="L296" s="1"/>
      <c r="M296" s="1"/>
      <c r="N296" s="1"/>
      <c r="O296" s="1"/>
      <c r="P296" s="1"/>
      <c r="Q296" s="122">
        <f t="shared" si="1"/>
        <v>0</v>
      </c>
    </row>
    <row r="297" ht="15.75" customHeight="1">
      <c r="A297" s="18"/>
      <c r="E297" s="120" t="s">
        <v>112</v>
      </c>
      <c r="F297" s="1" t="s">
        <v>16</v>
      </c>
      <c r="G297" s="1" t="s">
        <v>16</v>
      </c>
      <c r="H297" s="1"/>
      <c r="I297" s="1"/>
      <c r="J297" s="1"/>
      <c r="K297" s="1"/>
      <c r="L297" s="1"/>
      <c r="M297" s="1"/>
      <c r="N297" s="1"/>
      <c r="O297" s="1"/>
      <c r="P297" s="1"/>
      <c r="Q297" s="122">
        <f t="shared" si="1"/>
        <v>0</v>
      </c>
    </row>
    <row r="298" ht="15.75" customHeight="1">
      <c r="A298" s="18"/>
      <c r="C298" s="3" t="s">
        <v>63</v>
      </c>
      <c r="D298" s="113" t="s">
        <v>14</v>
      </c>
      <c r="E298" s="113" t="s">
        <v>109</v>
      </c>
      <c r="F298" s="139" t="s">
        <v>16</v>
      </c>
      <c r="G298" s="137" t="s">
        <v>15</v>
      </c>
      <c r="H298" s="137" t="s">
        <v>15</v>
      </c>
      <c r="I298" s="40"/>
      <c r="J298" s="40"/>
      <c r="K298" s="40"/>
      <c r="L298" s="171"/>
      <c r="Q298" s="122">
        <f t="shared" si="1"/>
        <v>66.66666667</v>
      </c>
    </row>
    <row r="299" ht="15.75" customHeight="1">
      <c r="A299" s="18"/>
      <c r="E299" s="113" t="s">
        <v>110</v>
      </c>
      <c r="F299" s="139" t="s">
        <v>16</v>
      </c>
      <c r="G299" s="137" t="s">
        <v>15</v>
      </c>
      <c r="H299" s="138" t="s">
        <v>16</v>
      </c>
      <c r="I299" s="40"/>
      <c r="J299" s="40"/>
      <c r="K299" s="40"/>
      <c r="L299" s="171"/>
      <c r="Q299" s="122">
        <f t="shared" si="1"/>
        <v>33.33333333</v>
      </c>
    </row>
    <row r="300" ht="15.75" customHeight="1">
      <c r="A300" s="18"/>
      <c r="E300" s="113" t="s">
        <v>111</v>
      </c>
      <c r="F300" s="136" t="s">
        <v>15</v>
      </c>
      <c r="G300" s="137" t="s">
        <v>15</v>
      </c>
      <c r="H300" s="137" t="s">
        <v>15</v>
      </c>
      <c r="I300" s="40"/>
      <c r="J300" s="40"/>
      <c r="K300" s="40"/>
      <c r="L300" s="171"/>
      <c r="Q300" s="122">
        <f t="shared" si="1"/>
        <v>100</v>
      </c>
    </row>
    <row r="301" ht="15.75" customHeight="1">
      <c r="A301" s="18"/>
      <c r="E301" s="113" t="s">
        <v>112</v>
      </c>
      <c r="F301" s="136" t="s">
        <v>15</v>
      </c>
      <c r="G301" s="137" t="s">
        <v>15</v>
      </c>
      <c r="H301" s="137" t="s">
        <v>15</v>
      </c>
      <c r="I301" s="40"/>
      <c r="J301" s="40"/>
      <c r="K301" s="40"/>
      <c r="L301" s="171"/>
      <c r="Q301" s="122">
        <f t="shared" si="1"/>
        <v>100</v>
      </c>
    </row>
    <row r="302" ht="15.75" customHeight="1">
      <c r="A302" s="18"/>
      <c r="D302" s="113" t="s">
        <v>17</v>
      </c>
      <c r="E302" s="113" t="s">
        <v>109</v>
      </c>
      <c r="F302" s="136" t="s">
        <v>15</v>
      </c>
      <c r="G302" s="137" t="s">
        <v>15</v>
      </c>
      <c r="H302" s="138" t="s">
        <v>16</v>
      </c>
      <c r="I302" s="40"/>
      <c r="J302" s="40"/>
      <c r="K302" s="40"/>
      <c r="L302" s="171"/>
      <c r="Q302" s="122">
        <f t="shared" si="1"/>
        <v>66.66666667</v>
      </c>
    </row>
    <row r="303" ht="15.75" customHeight="1">
      <c r="A303" s="18"/>
      <c r="E303" s="113" t="s">
        <v>110</v>
      </c>
      <c r="F303" s="136" t="s">
        <v>15</v>
      </c>
      <c r="G303" s="137" t="s">
        <v>15</v>
      </c>
      <c r="H303" s="138" t="s">
        <v>16</v>
      </c>
      <c r="I303" s="40"/>
      <c r="J303" s="40"/>
      <c r="K303" s="40"/>
      <c r="L303" s="171"/>
      <c r="Q303" s="122">
        <f t="shared" si="1"/>
        <v>66.66666667</v>
      </c>
    </row>
    <row r="304" ht="15.75" customHeight="1">
      <c r="A304" s="18"/>
      <c r="E304" s="113" t="s">
        <v>111</v>
      </c>
      <c r="F304" s="139" t="s">
        <v>16</v>
      </c>
      <c r="G304" s="137" t="s">
        <v>15</v>
      </c>
      <c r="H304" s="137" t="s">
        <v>15</v>
      </c>
      <c r="I304" s="40"/>
      <c r="J304" s="40"/>
      <c r="K304" s="40"/>
      <c r="L304" s="171"/>
      <c r="Q304" s="122">
        <f t="shared" si="1"/>
        <v>66.66666667</v>
      </c>
    </row>
    <row r="305" ht="15.75" customHeight="1">
      <c r="A305" s="18"/>
      <c r="E305" s="113" t="s">
        <v>112</v>
      </c>
      <c r="F305" s="139" t="s">
        <v>16</v>
      </c>
      <c r="G305" s="137" t="s">
        <v>15</v>
      </c>
      <c r="H305" s="138" t="s">
        <v>16</v>
      </c>
      <c r="I305" s="40"/>
      <c r="J305" s="40"/>
      <c r="K305" s="40"/>
      <c r="L305" s="171"/>
      <c r="Q305" s="122">
        <f t="shared" si="1"/>
        <v>33.33333333</v>
      </c>
    </row>
    <row r="306" ht="15.75" customHeight="1">
      <c r="A306" s="18"/>
      <c r="C306" s="3" t="s">
        <v>132</v>
      </c>
      <c r="D306" s="113" t="s">
        <v>14</v>
      </c>
      <c r="E306" s="113" t="s">
        <v>109</v>
      </c>
      <c r="F306" s="139" t="s">
        <v>16</v>
      </c>
      <c r="G306" s="138" t="s">
        <v>16</v>
      </c>
      <c r="H306" s="137" t="s">
        <v>15</v>
      </c>
      <c r="I306" s="137" t="s">
        <v>15</v>
      </c>
      <c r="J306" s="137" t="s">
        <v>15</v>
      </c>
      <c r="K306" s="137" t="s">
        <v>15</v>
      </c>
      <c r="L306" s="172" t="s">
        <v>15</v>
      </c>
      <c r="Q306" s="122">
        <f t="shared" si="1"/>
        <v>71.42857143</v>
      </c>
    </row>
    <row r="307" ht="15.75" customHeight="1">
      <c r="A307" s="18"/>
      <c r="E307" s="113" t="s">
        <v>110</v>
      </c>
      <c r="F307" s="139" t="s">
        <v>16</v>
      </c>
      <c r="G307" s="138" t="s">
        <v>16</v>
      </c>
      <c r="H307" s="138" t="s">
        <v>16</v>
      </c>
      <c r="I307" s="138" t="s">
        <v>16</v>
      </c>
      <c r="J307" s="137" t="s">
        <v>15</v>
      </c>
      <c r="K307" s="137" t="s">
        <v>15</v>
      </c>
      <c r="L307" s="173" t="s">
        <v>16</v>
      </c>
      <c r="Q307" s="122">
        <f t="shared" si="1"/>
        <v>28.57142857</v>
      </c>
    </row>
    <row r="308" ht="15.75" customHeight="1">
      <c r="A308" s="18"/>
      <c r="E308" s="113" t="s">
        <v>111</v>
      </c>
      <c r="F308" s="136" t="s">
        <v>15</v>
      </c>
      <c r="G308" s="138" t="s">
        <v>16</v>
      </c>
      <c r="H308" s="137" t="s">
        <v>15</v>
      </c>
      <c r="I308" s="137" t="s">
        <v>15</v>
      </c>
      <c r="J308" s="138" t="s">
        <v>16</v>
      </c>
      <c r="K308" s="137" t="s">
        <v>15</v>
      </c>
      <c r="L308" s="172" t="s">
        <v>15</v>
      </c>
      <c r="Q308" s="122">
        <f t="shared" si="1"/>
        <v>71.42857143</v>
      </c>
    </row>
    <row r="309" ht="15.75" customHeight="1">
      <c r="A309" s="18"/>
      <c r="E309" s="113" t="s">
        <v>112</v>
      </c>
      <c r="F309" s="136" t="s">
        <v>15</v>
      </c>
      <c r="G309" s="138" t="s">
        <v>16</v>
      </c>
      <c r="H309" s="137" t="s">
        <v>15</v>
      </c>
      <c r="I309" s="137" t="s">
        <v>15</v>
      </c>
      <c r="J309" s="138" t="s">
        <v>16</v>
      </c>
      <c r="K309" s="137" t="s">
        <v>15</v>
      </c>
      <c r="L309" s="172" t="s">
        <v>15</v>
      </c>
      <c r="Q309" s="122">
        <f t="shared" si="1"/>
        <v>71.42857143</v>
      </c>
    </row>
    <row r="310" ht="15.75" customHeight="1">
      <c r="A310" s="18"/>
      <c r="D310" s="113" t="s">
        <v>17</v>
      </c>
      <c r="E310" s="113" t="s">
        <v>109</v>
      </c>
      <c r="F310" s="139" t="s">
        <v>16</v>
      </c>
      <c r="G310" s="137" t="s">
        <v>15</v>
      </c>
      <c r="H310" s="137" t="s">
        <v>15</v>
      </c>
      <c r="I310" s="137" t="s">
        <v>15</v>
      </c>
      <c r="J310" s="137" t="s">
        <v>15</v>
      </c>
      <c r="K310" s="137" t="s">
        <v>15</v>
      </c>
      <c r="L310" s="173" t="s">
        <v>16</v>
      </c>
      <c r="Q310" s="122">
        <f t="shared" si="1"/>
        <v>71.42857143</v>
      </c>
    </row>
    <row r="311" ht="15.75" customHeight="1">
      <c r="A311" s="18"/>
      <c r="E311" s="113" t="s">
        <v>110</v>
      </c>
      <c r="F311" s="139" t="s">
        <v>16</v>
      </c>
      <c r="G311" s="137" t="s">
        <v>15</v>
      </c>
      <c r="H311" s="137" t="s">
        <v>15</v>
      </c>
      <c r="I311" s="137" t="s">
        <v>15</v>
      </c>
      <c r="J311" s="137" t="s">
        <v>15</v>
      </c>
      <c r="K311" s="137" t="s">
        <v>15</v>
      </c>
      <c r="L311" s="173" t="s">
        <v>16</v>
      </c>
      <c r="Q311" s="122">
        <f t="shared" si="1"/>
        <v>71.42857143</v>
      </c>
    </row>
    <row r="312" ht="15.75" customHeight="1">
      <c r="A312" s="18"/>
      <c r="E312" s="113" t="s">
        <v>111</v>
      </c>
      <c r="F312" s="139" t="s">
        <v>16</v>
      </c>
      <c r="G312" s="138" t="s">
        <v>16</v>
      </c>
      <c r="H312" s="138" t="s">
        <v>16</v>
      </c>
      <c r="I312" s="137" t="s">
        <v>15</v>
      </c>
      <c r="J312" s="137" t="s">
        <v>15</v>
      </c>
      <c r="K312" s="137" t="s">
        <v>15</v>
      </c>
      <c r="L312" s="172" t="s">
        <v>15</v>
      </c>
      <c r="Q312" s="122">
        <f t="shared" si="1"/>
        <v>57.14285714</v>
      </c>
    </row>
    <row r="313" ht="15.75" customHeight="1">
      <c r="A313" s="18"/>
      <c r="E313" s="113" t="s">
        <v>112</v>
      </c>
      <c r="F313" s="139" t="s">
        <v>16</v>
      </c>
      <c r="G313" s="138" t="s">
        <v>16</v>
      </c>
      <c r="H313" s="137" t="s">
        <v>15</v>
      </c>
      <c r="I313" s="137" t="s">
        <v>15</v>
      </c>
      <c r="J313" s="137" t="s">
        <v>15</v>
      </c>
      <c r="K313" s="137" t="s">
        <v>15</v>
      </c>
      <c r="L313" s="172" t="s">
        <v>15</v>
      </c>
      <c r="Q313" s="122">
        <f t="shared" si="1"/>
        <v>71.42857143</v>
      </c>
    </row>
    <row r="314" ht="15.75" customHeight="1">
      <c r="A314" s="18"/>
      <c r="C314" s="3" t="s">
        <v>52</v>
      </c>
      <c r="D314" s="113" t="s">
        <v>14</v>
      </c>
      <c r="E314" s="113" t="s">
        <v>109</v>
      </c>
      <c r="F314" s="136" t="s">
        <v>15</v>
      </c>
      <c r="G314" s="137" t="s">
        <v>15</v>
      </c>
      <c r="H314" s="137" t="s">
        <v>15</v>
      </c>
      <c r="I314" s="137" t="s">
        <v>15</v>
      </c>
      <c r="J314" s="137" t="s">
        <v>15</v>
      </c>
      <c r="K314" s="172" t="s">
        <v>15</v>
      </c>
      <c r="Q314" s="122">
        <f t="shared" si="1"/>
        <v>100</v>
      </c>
    </row>
    <row r="315" ht="15.75" customHeight="1">
      <c r="A315" s="18"/>
      <c r="E315" s="113" t="s">
        <v>110</v>
      </c>
      <c r="F315" s="136" t="s">
        <v>15</v>
      </c>
      <c r="G315" s="138" t="s">
        <v>16</v>
      </c>
      <c r="H315" s="137" t="s">
        <v>15</v>
      </c>
      <c r="I315" s="137" t="s">
        <v>15</v>
      </c>
      <c r="J315" s="137" t="s">
        <v>15</v>
      </c>
      <c r="K315" s="172" t="s">
        <v>15</v>
      </c>
      <c r="Q315" s="122">
        <f t="shared" si="1"/>
        <v>83.33333333</v>
      </c>
    </row>
    <row r="316" ht="15.75" customHeight="1">
      <c r="A316" s="18"/>
      <c r="E316" s="113" t="s">
        <v>111</v>
      </c>
      <c r="F316" s="139" t="s">
        <v>16</v>
      </c>
      <c r="G316" s="137" t="s">
        <v>15</v>
      </c>
      <c r="H316" s="137" t="s">
        <v>15</v>
      </c>
      <c r="I316" s="138" t="s">
        <v>16</v>
      </c>
      <c r="J316" s="137" t="s">
        <v>15</v>
      </c>
      <c r="K316" s="172" t="s">
        <v>15</v>
      </c>
      <c r="Q316" s="122">
        <f t="shared" si="1"/>
        <v>66.66666667</v>
      </c>
    </row>
    <row r="317" ht="15.75" customHeight="1">
      <c r="A317" s="18"/>
      <c r="E317" s="113" t="s">
        <v>112</v>
      </c>
      <c r="F317" s="139" t="s">
        <v>16</v>
      </c>
      <c r="G317" s="137" t="s">
        <v>15</v>
      </c>
      <c r="H317" s="137" t="s">
        <v>15</v>
      </c>
      <c r="I317" s="137" t="s">
        <v>15</v>
      </c>
      <c r="J317" s="138" t="s">
        <v>16</v>
      </c>
      <c r="K317" s="172" t="s">
        <v>15</v>
      </c>
      <c r="Q317" s="122">
        <f t="shared" si="1"/>
        <v>66.66666667</v>
      </c>
    </row>
    <row r="318" ht="15.75" customHeight="1">
      <c r="A318" s="18"/>
      <c r="D318" s="113" t="s">
        <v>17</v>
      </c>
      <c r="E318" s="113" t="s">
        <v>109</v>
      </c>
      <c r="F318" s="136" t="s">
        <v>15</v>
      </c>
      <c r="G318" s="137" t="s">
        <v>15</v>
      </c>
      <c r="H318" s="137" t="s">
        <v>15</v>
      </c>
      <c r="I318" s="137" t="s">
        <v>15</v>
      </c>
      <c r="J318" s="137" t="s">
        <v>15</v>
      </c>
      <c r="K318" s="172" t="s">
        <v>15</v>
      </c>
      <c r="Q318" s="122">
        <f t="shared" si="1"/>
        <v>100</v>
      </c>
    </row>
    <row r="319" ht="15.75" customHeight="1">
      <c r="A319" s="18"/>
      <c r="E319" s="113" t="s">
        <v>110</v>
      </c>
      <c r="F319" s="136" t="s">
        <v>15</v>
      </c>
      <c r="G319" s="138" t="s">
        <v>16</v>
      </c>
      <c r="H319" s="137" t="s">
        <v>15</v>
      </c>
      <c r="I319" s="137" t="s">
        <v>15</v>
      </c>
      <c r="J319" s="137" t="s">
        <v>15</v>
      </c>
      <c r="K319" s="172" t="s">
        <v>15</v>
      </c>
      <c r="Q319" s="122">
        <f t="shared" si="1"/>
        <v>83.33333333</v>
      </c>
    </row>
    <row r="320" ht="15.75" customHeight="1">
      <c r="A320" s="18"/>
      <c r="E320" s="113" t="s">
        <v>111</v>
      </c>
      <c r="F320" s="139" t="s">
        <v>16</v>
      </c>
      <c r="G320" s="137" t="s">
        <v>15</v>
      </c>
      <c r="H320" s="137" t="s">
        <v>15</v>
      </c>
      <c r="I320" s="137" t="s">
        <v>15</v>
      </c>
      <c r="J320" s="137" t="s">
        <v>15</v>
      </c>
      <c r="K320" s="173" t="s">
        <v>16</v>
      </c>
      <c r="Q320" s="122">
        <f t="shared" si="1"/>
        <v>66.66666667</v>
      </c>
    </row>
    <row r="321" ht="15.75" customHeight="1">
      <c r="A321" s="62"/>
      <c r="B321" s="63"/>
      <c r="C321" s="63"/>
      <c r="D321" s="63"/>
      <c r="E321" s="113" t="s">
        <v>112</v>
      </c>
      <c r="F321" s="174" t="s">
        <v>15</v>
      </c>
      <c r="G321" s="175" t="s">
        <v>15</v>
      </c>
      <c r="H321" s="175" t="s">
        <v>15</v>
      </c>
      <c r="I321" s="175" t="s">
        <v>15</v>
      </c>
      <c r="J321" s="175" t="s">
        <v>15</v>
      </c>
      <c r="K321" s="176" t="s">
        <v>16</v>
      </c>
      <c r="L321" s="66"/>
      <c r="M321" s="66"/>
      <c r="N321" s="66"/>
      <c r="O321" s="66"/>
      <c r="P321" s="66"/>
      <c r="Q321" s="158">
        <f t="shared" si="1"/>
        <v>83.33333333</v>
      </c>
    </row>
    <row r="322" ht="15.75" customHeight="1">
      <c r="A322" s="177" t="s">
        <v>70</v>
      </c>
      <c r="B322" s="11" t="s">
        <v>71</v>
      </c>
      <c r="C322" s="11" t="s">
        <v>72</v>
      </c>
      <c r="D322" s="114" t="s">
        <v>14</v>
      </c>
      <c r="E322" s="115" t="s">
        <v>109</v>
      </c>
      <c r="F322" s="1" t="s">
        <v>15</v>
      </c>
      <c r="G322" s="1" t="s">
        <v>15</v>
      </c>
      <c r="H322" s="1" t="s">
        <v>16</v>
      </c>
      <c r="Q322" s="122">
        <f t="shared" si="1"/>
        <v>66.66666667</v>
      </c>
    </row>
    <row r="323" ht="15.75" customHeight="1">
      <c r="E323" s="120" t="s">
        <v>110</v>
      </c>
      <c r="F323" s="1" t="s">
        <v>15</v>
      </c>
      <c r="G323" s="1" t="s">
        <v>15</v>
      </c>
      <c r="H323" s="1" t="s">
        <v>16</v>
      </c>
      <c r="Q323" s="122">
        <f t="shared" si="1"/>
        <v>66.66666667</v>
      </c>
    </row>
    <row r="324" ht="15.75" customHeight="1">
      <c r="E324" s="120" t="s">
        <v>111</v>
      </c>
      <c r="F324" s="1" t="s">
        <v>15</v>
      </c>
      <c r="G324" s="1" t="s">
        <v>16</v>
      </c>
      <c r="H324" s="1" t="s">
        <v>16</v>
      </c>
      <c r="Q324" s="122">
        <f t="shared" si="1"/>
        <v>33.33333333</v>
      </c>
    </row>
    <row r="325" ht="15.75" customHeight="1">
      <c r="E325" s="120" t="s">
        <v>112</v>
      </c>
      <c r="F325" s="1" t="s">
        <v>15</v>
      </c>
      <c r="G325" s="1" t="s">
        <v>16</v>
      </c>
      <c r="H325" s="1" t="s">
        <v>16</v>
      </c>
      <c r="Q325" s="122">
        <f t="shared" si="1"/>
        <v>33.33333333</v>
      </c>
    </row>
    <row r="326" ht="15.75" customHeight="1">
      <c r="D326" s="113" t="s">
        <v>17</v>
      </c>
      <c r="E326" s="120" t="s">
        <v>109</v>
      </c>
      <c r="F326" s="1" t="s">
        <v>15</v>
      </c>
      <c r="G326" s="1" t="s">
        <v>15</v>
      </c>
      <c r="H326" s="1" t="s">
        <v>15</v>
      </c>
      <c r="Q326" s="122">
        <f t="shared" si="1"/>
        <v>100</v>
      </c>
    </row>
    <row r="327" ht="15.75" customHeight="1">
      <c r="E327" s="120" t="s">
        <v>110</v>
      </c>
      <c r="F327" s="1" t="s">
        <v>15</v>
      </c>
      <c r="G327" s="1" t="s">
        <v>15</v>
      </c>
      <c r="H327" s="1" t="s">
        <v>15</v>
      </c>
      <c r="Q327" s="122">
        <f t="shared" si="1"/>
        <v>100</v>
      </c>
    </row>
    <row r="328" ht="15.75" customHeight="1">
      <c r="E328" s="120" t="s">
        <v>111</v>
      </c>
      <c r="F328" s="1" t="s">
        <v>15</v>
      </c>
      <c r="G328" s="1" t="s">
        <v>15</v>
      </c>
      <c r="H328" s="1" t="s">
        <v>16</v>
      </c>
      <c r="Q328" s="122">
        <f t="shared" si="1"/>
        <v>66.66666667</v>
      </c>
    </row>
    <row r="329" ht="15.75" customHeight="1">
      <c r="E329" s="120" t="s">
        <v>112</v>
      </c>
      <c r="F329" s="1" t="s">
        <v>15</v>
      </c>
      <c r="G329" s="1" t="s">
        <v>16</v>
      </c>
      <c r="H329" s="1" t="s">
        <v>16</v>
      </c>
      <c r="Q329" s="122">
        <f t="shared" si="1"/>
        <v>33.33333333</v>
      </c>
    </row>
    <row r="330" ht="15.75" customHeight="1">
      <c r="C330" s="3" t="s">
        <v>73</v>
      </c>
      <c r="D330" s="113" t="s">
        <v>14</v>
      </c>
      <c r="E330" s="120" t="s">
        <v>109</v>
      </c>
      <c r="F330" s="1" t="s">
        <v>15</v>
      </c>
      <c r="G330" s="1" t="s">
        <v>15</v>
      </c>
      <c r="Q330" s="122">
        <f t="shared" si="1"/>
        <v>100</v>
      </c>
    </row>
    <row r="331" ht="15.75" customHeight="1">
      <c r="E331" s="120" t="s">
        <v>110</v>
      </c>
      <c r="F331" s="1" t="s">
        <v>15</v>
      </c>
      <c r="G331" s="1" t="s">
        <v>15</v>
      </c>
      <c r="Q331" s="122">
        <f t="shared" si="1"/>
        <v>100</v>
      </c>
    </row>
    <row r="332" ht="15.75" customHeight="1">
      <c r="E332" s="120" t="s">
        <v>111</v>
      </c>
      <c r="F332" s="1" t="s">
        <v>15</v>
      </c>
      <c r="G332" s="1" t="s">
        <v>15</v>
      </c>
      <c r="Q332" s="122">
        <f t="shared" si="1"/>
        <v>100</v>
      </c>
    </row>
    <row r="333" ht="15.75" customHeight="1">
      <c r="E333" s="120" t="s">
        <v>112</v>
      </c>
      <c r="F333" s="1" t="s">
        <v>15</v>
      </c>
      <c r="G333" s="1" t="s">
        <v>15</v>
      </c>
      <c r="Q333" s="122">
        <f t="shared" si="1"/>
        <v>100</v>
      </c>
    </row>
    <row r="334" ht="15.75" customHeight="1">
      <c r="D334" s="113" t="s">
        <v>17</v>
      </c>
      <c r="E334" s="120" t="s">
        <v>109</v>
      </c>
      <c r="F334" s="1" t="s">
        <v>15</v>
      </c>
      <c r="G334" s="1" t="s">
        <v>15</v>
      </c>
      <c r="Q334" s="122">
        <f t="shared" si="1"/>
        <v>100</v>
      </c>
    </row>
    <row r="335" ht="15.75" customHeight="1">
      <c r="E335" s="120" t="s">
        <v>110</v>
      </c>
      <c r="F335" s="1" t="s">
        <v>15</v>
      </c>
      <c r="G335" s="1" t="s">
        <v>15</v>
      </c>
      <c r="Q335" s="122">
        <f t="shared" si="1"/>
        <v>100</v>
      </c>
    </row>
    <row r="336" ht="15.75" customHeight="1">
      <c r="E336" s="120" t="s">
        <v>111</v>
      </c>
      <c r="F336" s="1" t="s">
        <v>15</v>
      </c>
      <c r="G336" s="1" t="s">
        <v>15</v>
      </c>
      <c r="Q336" s="122">
        <f t="shared" si="1"/>
        <v>100</v>
      </c>
    </row>
    <row r="337" ht="15.75" customHeight="1">
      <c r="E337" s="120" t="s">
        <v>112</v>
      </c>
      <c r="F337" s="1" t="s">
        <v>15</v>
      </c>
      <c r="G337" s="1" t="s">
        <v>15</v>
      </c>
      <c r="Q337" s="122">
        <f t="shared" si="1"/>
        <v>100</v>
      </c>
    </row>
    <row r="338" ht="15.75" customHeight="1">
      <c r="C338" s="3" t="s">
        <v>78</v>
      </c>
      <c r="D338" s="113" t="s">
        <v>14</v>
      </c>
      <c r="E338" s="120" t="s">
        <v>109</v>
      </c>
      <c r="F338" s="1" t="s">
        <v>15</v>
      </c>
      <c r="G338" s="1" t="s">
        <v>15</v>
      </c>
      <c r="H338" s="1" t="s">
        <v>15</v>
      </c>
      <c r="I338" s="1" t="s">
        <v>15</v>
      </c>
      <c r="Q338" s="122">
        <f t="shared" si="1"/>
        <v>100</v>
      </c>
    </row>
    <row r="339" ht="15.75" customHeight="1">
      <c r="E339" s="120" t="s">
        <v>110</v>
      </c>
      <c r="F339" s="1" t="s">
        <v>15</v>
      </c>
      <c r="G339" s="1" t="s">
        <v>15</v>
      </c>
      <c r="H339" s="1" t="s">
        <v>15</v>
      </c>
      <c r="I339" s="1" t="s">
        <v>16</v>
      </c>
      <c r="Q339" s="122">
        <f t="shared" si="1"/>
        <v>75</v>
      </c>
    </row>
    <row r="340" ht="15.75" customHeight="1">
      <c r="E340" s="120" t="s">
        <v>111</v>
      </c>
      <c r="F340" s="1" t="s">
        <v>16</v>
      </c>
      <c r="G340" s="1" t="s">
        <v>15</v>
      </c>
      <c r="H340" s="1" t="s">
        <v>16</v>
      </c>
      <c r="I340" s="1" t="s">
        <v>15</v>
      </c>
      <c r="Q340" s="122">
        <f t="shared" si="1"/>
        <v>50</v>
      </c>
    </row>
    <row r="341" ht="15.75" customHeight="1">
      <c r="E341" s="120" t="s">
        <v>112</v>
      </c>
      <c r="F341" s="1" t="s">
        <v>15</v>
      </c>
      <c r="G341" s="1" t="s">
        <v>16</v>
      </c>
      <c r="H341" s="1" t="s">
        <v>16</v>
      </c>
      <c r="I341" s="1" t="s">
        <v>15</v>
      </c>
      <c r="Q341" s="122">
        <f t="shared" si="1"/>
        <v>50</v>
      </c>
    </row>
    <row r="342" ht="15.75" customHeight="1">
      <c r="D342" s="113" t="s">
        <v>17</v>
      </c>
      <c r="E342" s="120" t="s">
        <v>109</v>
      </c>
      <c r="F342" s="1" t="s">
        <v>15</v>
      </c>
      <c r="G342" s="1" t="s">
        <v>15</v>
      </c>
      <c r="H342" s="1" t="s">
        <v>15</v>
      </c>
      <c r="I342" s="1" t="s">
        <v>15</v>
      </c>
      <c r="Q342" s="122">
        <f t="shared" si="1"/>
        <v>100</v>
      </c>
    </row>
    <row r="343" ht="15.75" customHeight="1">
      <c r="E343" s="120" t="s">
        <v>110</v>
      </c>
      <c r="F343" s="1" t="s">
        <v>15</v>
      </c>
      <c r="G343" s="1" t="s">
        <v>15</v>
      </c>
      <c r="H343" s="1" t="s">
        <v>15</v>
      </c>
      <c r="I343" s="1" t="s">
        <v>16</v>
      </c>
      <c r="Q343" s="122">
        <f t="shared" si="1"/>
        <v>75</v>
      </c>
    </row>
    <row r="344" ht="15.75" customHeight="1">
      <c r="E344" s="120" t="s">
        <v>111</v>
      </c>
      <c r="F344" s="1" t="s">
        <v>15</v>
      </c>
      <c r="G344" s="1" t="s">
        <v>15</v>
      </c>
      <c r="H344" s="1" t="s">
        <v>15</v>
      </c>
      <c r="I344" s="1" t="s">
        <v>15</v>
      </c>
      <c r="Q344" s="122">
        <f t="shared" si="1"/>
        <v>100</v>
      </c>
    </row>
    <row r="345" ht="15.75" customHeight="1">
      <c r="E345" s="120" t="s">
        <v>112</v>
      </c>
      <c r="F345" s="1" t="s">
        <v>15</v>
      </c>
      <c r="G345" s="1" t="s">
        <v>15</v>
      </c>
      <c r="H345" s="1" t="s">
        <v>15</v>
      </c>
      <c r="I345" s="1" t="s">
        <v>15</v>
      </c>
      <c r="Q345" s="122">
        <f t="shared" si="1"/>
        <v>100</v>
      </c>
    </row>
    <row r="346" ht="15.75" customHeight="1">
      <c r="C346" s="3" t="s">
        <v>133</v>
      </c>
      <c r="D346" s="113" t="s">
        <v>14</v>
      </c>
      <c r="E346" s="120" t="s">
        <v>109</v>
      </c>
      <c r="F346" s="139" t="s">
        <v>16</v>
      </c>
      <c r="G346" s="137" t="s">
        <v>15</v>
      </c>
      <c r="H346" s="137" t="s">
        <v>15</v>
      </c>
      <c r="I346" s="137" t="s">
        <v>15</v>
      </c>
      <c r="J346" s="137" t="s">
        <v>15</v>
      </c>
      <c r="Q346" s="122">
        <f t="shared" si="1"/>
        <v>80</v>
      </c>
    </row>
    <row r="347" ht="15.75" customHeight="1">
      <c r="E347" s="120" t="s">
        <v>110</v>
      </c>
      <c r="F347" s="136" t="s">
        <v>15</v>
      </c>
      <c r="G347" s="137" t="s">
        <v>15</v>
      </c>
      <c r="H347" s="137" t="s">
        <v>15</v>
      </c>
      <c r="I347" s="137" t="s">
        <v>15</v>
      </c>
      <c r="J347" s="137" t="s">
        <v>15</v>
      </c>
      <c r="Q347" s="122">
        <f t="shared" si="1"/>
        <v>100</v>
      </c>
    </row>
    <row r="348" ht="15.75" customHeight="1">
      <c r="E348" s="120" t="s">
        <v>111</v>
      </c>
      <c r="F348" s="139" t="s">
        <v>16</v>
      </c>
      <c r="G348" s="138" t="s">
        <v>16</v>
      </c>
      <c r="H348" s="138" t="s">
        <v>16</v>
      </c>
      <c r="I348" s="137" t="s">
        <v>15</v>
      </c>
      <c r="J348" s="138" t="s">
        <v>16</v>
      </c>
      <c r="Q348" s="122">
        <f t="shared" si="1"/>
        <v>20</v>
      </c>
    </row>
    <row r="349" ht="15.75" customHeight="1">
      <c r="E349" s="120" t="s">
        <v>112</v>
      </c>
      <c r="F349" s="136" t="s">
        <v>15</v>
      </c>
      <c r="G349" s="138" t="s">
        <v>16</v>
      </c>
      <c r="H349" s="138" t="s">
        <v>16</v>
      </c>
      <c r="I349" s="138" t="s">
        <v>16</v>
      </c>
      <c r="J349" s="137" t="s">
        <v>15</v>
      </c>
      <c r="Q349" s="122">
        <f t="shared" si="1"/>
        <v>40</v>
      </c>
    </row>
    <row r="350" ht="15.75" customHeight="1">
      <c r="D350" s="113" t="s">
        <v>17</v>
      </c>
      <c r="E350" s="120" t="s">
        <v>109</v>
      </c>
      <c r="F350" s="136" t="s">
        <v>15</v>
      </c>
      <c r="G350" s="137" t="s">
        <v>15</v>
      </c>
      <c r="H350" s="137" t="s">
        <v>15</v>
      </c>
      <c r="I350" s="137" t="s">
        <v>15</v>
      </c>
      <c r="J350" s="137" t="s">
        <v>15</v>
      </c>
      <c r="Q350" s="122">
        <f t="shared" si="1"/>
        <v>100</v>
      </c>
    </row>
    <row r="351" ht="15.75" customHeight="1">
      <c r="E351" s="120" t="s">
        <v>110</v>
      </c>
      <c r="F351" s="136" t="s">
        <v>15</v>
      </c>
      <c r="G351" s="137" t="s">
        <v>15</v>
      </c>
      <c r="H351" s="137" t="s">
        <v>15</v>
      </c>
      <c r="I351" s="137" t="s">
        <v>15</v>
      </c>
      <c r="J351" s="137" t="s">
        <v>15</v>
      </c>
      <c r="Q351" s="122">
        <f t="shared" si="1"/>
        <v>100</v>
      </c>
    </row>
    <row r="352" ht="15.75" customHeight="1">
      <c r="E352" s="120" t="s">
        <v>111</v>
      </c>
      <c r="F352" s="136" t="s">
        <v>15</v>
      </c>
      <c r="G352" s="138" t="s">
        <v>16</v>
      </c>
      <c r="H352" s="138" t="s">
        <v>16</v>
      </c>
      <c r="I352" s="138" t="s">
        <v>16</v>
      </c>
      <c r="J352" s="137" t="s">
        <v>15</v>
      </c>
      <c r="Q352" s="122">
        <f t="shared" si="1"/>
        <v>40</v>
      </c>
    </row>
    <row r="353" ht="15.75" customHeight="1">
      <c r="B353" s="29"/>
      <c r="E353" s="131" t="s">
        <v>112</v>
      </c>
      <c r="F353" s="168" t="s">
        <v>15</v>
      </c>
      <c r="G353" s="169" t="s">
        <v>16</v>
      </c>
      <c r="H353" s="170" t="s">
        <v>15</v>
      </c>
      <c r="I353" s="169" t="s">
        <v>16</v>
      </c>
      <c r="J353" s="170" t="s">
        <v>15</v>
      </c>
      <c r="K353" s="32"/>
      <c r="L353" s="32"/>
      <c r="M353" s="32"/>
      <c r="N353" s="32"/>
      <c r="O353" s="32"/>
      <c r="P353" s="32"/>
      <c r="Q353" s="147">
        <f t="shared" si="1"/>
        <v>60</v>
      </c>
    </row>
    <row r="354" ht="15.75" customHeight="1">
      <c r="B354" s="35" t="s">
        <v>77</v>
      </c>
      <c r="C354" s="35" t="s">
        <v>72</v>
      </c>
      <c r="D354" s="155" t="s">
        <v>14</v>
      </c>
      <c r="E354" s="113" t="s">
        <v>109</v>
      </c>
      <c r="F354" s="1" t="s">
        <v>15</v>
      </c>
      <c r="G354" s="1" t="s">
        <v>15</v>
      </c>
      <c r="H354" s="178" t="s">
        <v>16</v>
      </c>
      <c r="Q354" s="122">
        <f t="shared" si="1"/>
        <v>66.66666667</v>
      </c>
    </row>
    <row r="355" ht="15.75" customHeight="1">
      <c r="E355" s="113" t="s">
        <v>110</v>
      </c>
      <c r="F355" s="1" t="s">
        <v>15</v>
      </c>
      <c r="G355" s="1" t="s">
        <v>15</v>
      </c>
      <c r="H355" s="178" t="s">
        <v>16</v>
      </c>
      <c r="Q355" s="122">
        <f t="shared" si="1"/>
        <v>66.66666667</v>
      </c>
    </row>
    <row r="356" ht="15.75" customHeight="1">
      <c r="E356" s="113" t="s">
        <v>111</v>
      </c>
      <c r="F356" s="1" t="s">
        <v>15</v>
      </c>
      <c r="G356" s="1" t="s">
        <v>16</v>
      </c>
      <c r="H356" s="178" t="s">
        <v>16</v>
      </c>
      <c r="Q356" s="122">
        <f t="shared" si="1"/>
        <v>33.33333333</v>
      </c>
    </row>
    <row r="357" ht="15.75" customHeight="1">
      <c r="E357" s="113" t="s">
        <v>112</v>
      </c>
      <c r="F357" s="1" t="s">
        <v>15</v>
      </c>
      <c r="G357" s="1" t="s">
        <v>15</v>
      </c>
      <c r="H357" s="178" t="s">
        <v>16</v>
      </c>
      <c r="Q357" s="122">
        <f t="shared" si="1"/>
        <v>66.66666667</v>
      </c>
    </row>
    <row r="358" ht="15.75" customHeight="1">
      <c r="D358" s="113" t="s">
        <v>17</v>
      </c>
      <c r="E358" s="113" t="s">
        <v>109</v>
      </c>
      <c r="F358" s="1" t="s">
        <v>16</v>
      </c>
      <c r="G358" s="1" t="s">
        <v>15</v>
      </c>
      <c r="H358" s="178" t="s">
        <v>16</v>
      </c>
      <c r="Q358" s="122">
        <f t="shared" si="1"/>
        <v>33.33333333</v>
      </c>
    </row>
    <row r="359" ht="15.75" customHeight="1">
      <c r="E359" s="113" t="s">
        <v>110</v>
      </c>
      <c r="F359" s="1" t="s">
        <v>15</v>
      </c>
      <c r="G359" s="1" t="s">
        <v>15</v>
      </c>
      <c r="H359" s="178" t="s">
        <v>16</v>
      </c>
      <c r="Q359" s="122">
        <f t="shared" si="1"/>
        <v>66.66666667</v>
      </c>
    </row>
    <row r="360" ht="15.75" customHeight="1">
      <c r="E360" s="113" t="s">
        <v>111</v>
      </c>
      <c r="F360" s="1" t="s">
        <v>16</v>
      </c>
      <c r="G360" s="1" t="s">
        <v>16</v>
      </c>
      <c r="H360" s="178" t="s">
        <v>16</v>
      </c>
      <c r="Q360" s="122">
        <f t="shared" si="1"/>
        <v>0</v>
      </c>
    </row>
    <row r="361" ht="15.75" customHeight="1">
      <c r="E361" s="113" t="s">
        <v>112</v>
      </c>
      <c r="F361" s="1" t="s">
        <v>16</v>
      </c>
      <c r="G361" s="1" t="s">
        <v>15</v>
      </c>
      <c r="H361" s="178" t="s">
        <v>16</v>
      </c>
      <c r="Q361" s="122">
        <f t="shared" si="1"/>
        <v>33.33333333</v>
      </c>
    </row>
    <row r="362" ht="15.75" customHeight="1">
      <c r="C362" s="3" t="s">
        <v>134</v>
      </c>
      <c r="D362" s="113" t="s">
        <v>14</v>
      </c>
      <c r="E362" s="113" t="s">
        <v>109</v>
      </c>
      <c r="F362" s="1" t="s">
        <v>15</v>
      </c>
      <c r="G362" s="1" t="s">
        <v>15</v>
      </c>
      <c r="H362" s="1" t="s">
        <v>15</v>
      </c>
      <c r="I362" s="1" t="s">
        <v>16</v>
      </c>
      <c r="J362" s="1" t="s">
        <v>16</v>
      </c>
      <c r="K362" s="1" t="s">
        <v>15</v>
      </c>
      <c r="L362" s="1" t="s">
        <v>15</v>
      </c>
      <c r="Q362" s="122">
        <f t="shared" si="1"/>
        <v>71.42857143</v>
      </c>
    </row>
    <row r="363" ht="15.75" customHeight="1">
      <c r="E363" s="113" t="s">
        <v>110</v>
      </c>
      <c r="F363" s="1" t="s">
        <v>15</v>
      </c>
      <c r="G363" s="1" t="s">
        <v>15</v>
      </c>
      <c r="H363" s="1" t="s">
        <v>15</v>
      </c>
      <c r="I363" s="1" t="s">
        <v>16</v>
      </c>
      <c r="J363" s="1" t="s">
        <v>16</v>
      </c>
      <c r="K363" s="1" t="s">
        <v>16</v>
      </c>
      <c r="L363" s="1" t="s">
        <v>16</v>
      </c>
      <c r="Q363" s="122">
        <f t="shared" si="1"/>
        <v>42.85714286</v>
      </c>
    </row>
    <row r="364" ht="15.75" customHeight="1">
      <c r="E364" s="113" t="s">
        <v>111</v>
      </c>
      <c r="F364" s="1" t="s">
        <v>15</v>
      </c>
      <c r="G364" s="1" t="s">
        <v>15</v>
      </c>
      <c r="H364" s="1" t="s">
        <v>15</v>
      </c>
      <c r="I364" s="1" t="s">
        <v>16</v>
      </c>
      <c r="J364" s="1" t="s">
        <v>16</v>
      </c>
      <c r="K364" s="1" t="s">
        <v>15</v>
      </c>
      <c r="L364" s="1" t="s">
        <v>15</v>
      </c>
      <c r="Q364" s="122">
        <f t="shared" si="1"/>
        <v>71.42857143</v>
      </c>
    </row>
    <row r="365" ht="15.75" customHeight="1">
      <c r="E365" s="113" t="s">
        <v>112</v>
      </c>
      <c r="F365" s="1" t="s">
        <v>15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15</v>
      </c>
      <c r="L365" s="1" t="s">
        <v>15</v>
      </c>
      <c r="Q365" s="122">
        <f t="shared" si="1"/>
        <v>57.14285714</v>
      </c>
    </row>
    <row r="366" ht="15.75" customHeight="1">
      <c r="D366" s="113" t="s">
        <v>17</v>
      </c>
      <c r="E366" s="113" t="s">
        <v>109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16</v>
      </c>
      <c r="L366" s="1" t="s">
        <v>16</v>
      </c>
      <c r="Q366" s="122">
        <f t="shared" si="1"/>
        <v>71.42857143</v>
      </c>
    </row>
    <row r="367" ht="15.75" customHeight="1">
      <c r="E367" s="113" t="s">
        <v>110</v>
      </c>
      <c r="F367" s="1" t="s">
        <v>16</v>
      </c>
      <c r="G367" s="1" t="s">
        <v>16</v>
      </c>
      <c r="H367" s="1" t="s">
        <v>15</v>
      </c>
      <c r="I367" s="1" t="s">
        <v>15</v>
      </c>
      <c r="J367" s="1" t="s">
        <v>15</v>
      </c>
      <c r="K367" s="1" t="s">
        <v>16</v>
      </c>
      <c r="L367" s="1" t="s">
        <v>16</v>
      </c>
      <c r="Q367" s="122">
        <f t="shared" si="1"/>
        <v>42.85714286</v>
      </c>
    </row>
    <row r="368" ht="15.75" customHeight="1">
      <c r="E368" s="113" t="s">
        <v>111</v>
      </c>
      <c r="F368" s="1" t="s">
        <v>15</v>
      </c>
      <c r="G368" s="1" t="s">
        <v>16</v>
      </c>
      <c r="H368" s="1" t="s">
        <v>16</v>
      </c>
      <c r="I368" s="1" t="s">
        <v>15</v>
      </c>
      <c r="J368" s="1" t="s">
        <v>15</v>
      </c>
      <c r="K368" s="1" t="s">
        <v>16</v>
      </c>
      <c r="L368" s="1" t="s">
        <v>15</v>
      </c>
      <c r="Q368" s="122">
        <f t="shared" si="1"/>
        <v>57.14285714</v>
      </c>
    </row>
    <row r="369" ht="15.75" customHeight="1">
      <c r="E369" s="113" t="s">
        <v>112</v>
      </c>
      <c r="F369" s="1" t="s">
        <v>15</v>
      </c>
      <c r="G369" s="1" t="s">
        <v>16</v>
      </c>
      <c r="H369" s="1" t="s">
        <v>15</v>
      </c>
      <c r="I369" s="1" t="s">
        <v>15</v>
      </c>
      <c r="J369" s="1" t="s">
        <v>15</v>
      </c>
      <c r="K369" s="1" t="s">
        <v>16</v>
      </c>
      <c r="L369" s="1" t="s">
        <v>15</v>
      </c>
      <c r="Q369" s="122">
        <f t="shared" si="1"/>
        <v>71.42857143</v>
      </c>
    </row>
    <row r="370" ht="15.75" customHeight="1">
      <c r="C370" s="3" t="s">
        <v>135</v>
      </c>
      <c r="D370" s="113" t="s">
        <v>14</v>
      </c>
      <c r="E370" s="113" t="s">
        <v>109</v>
      </c>
      <c r="F370" s="1" t="s">
        <v>15</v>
      </c>
      <c r="G370" s="1" t="s">
        <v>15</v>
      </c>
      <c r="H370" s="1" t="s">
        <v>15</v>
      </c>
      <c r="I370" s="152"/>
      <c r="J370" s="1" t="s">
        <v>16</v>
      </c>
      <c r="K370" s="1" t="s">
        <v>15</v>
      </c>
      <c r="L370" s="1" t="s">
        <v>15</v>
      </c>
      <c r="M370" s="1" t="s">
        <v>15</v>
      </c>
      <c r="N370" s="1" t="s">
        <v>16</v>
      </c>
      <c r="O370" s="152"/>
      <c r="Q370" s="122">
        <f t="shared" si="1"/>
        <v>83.33333333</v>
      </c>
    </row>
    <row r="371" ht="15.75" customHeight="1">
      <c r="E371" s="113" t="s">
        <v>110</v>
      </c>
      <c r="F371" s="1" t="s">
        <v>15</v>
      </c>
      <c r="G371" s="1" t="s">
        <v>15</v>
      </c>
      <c r="H371" s="1" t="s">
        <v>15</v>
      </c>
      <c r="I371" s="152"/>
      <c r="J371" s="1" t="s">
        <v>16</v>
      </c>
      <c r="K371" s="1" t="s">
        <v>15</v>
      </c>
      <c r="L371" s="1" t="s">
        <v>15</v>
      </c>
      <c r="M371" s="1" t="s">
        <v>15</v>
      </c>
      <c r="N371" s="1" t="s">
        <v>16</v>
      </c>
      <c r="O371" s="152"/>
      <c r="Q371" s="122">
        <f t="shared" si="1"/>
        <v>83.33333333</v>
      </c>
    </row>
    <row r="372" ht="15.75" customHeight="1">
      <c r="E372" s="113" t="s">
        <v>111</v>
      </c>
      <c r="F372" s="1" t="s">
        <v>15</v>
      </c>
      <c r="G372" s="1" t="s">
        <v>15</v>
      </c>
      <c r="H372" s="1" t="s">
        <v>15</v>
      </c>
      <c r="I372" s="152"/>
      <c r="J372" s="1" t="s">
        <v>16</v>
      </c>
      <c r="K372" s="1" t="s">
        <v>16</v>
      </c>
      <c r="L372" s="1" t="s">
        <v>16</v>
      </c>
      <c r="M372" s="1" t="s">
        <v>16</v>
      </c>
      <c r="N372" s="1" t="s">
        <v>15</v>
      </c>
      <c r="O372" s="152"/>
      <c r="Q372" s="122">
        <f t="shared" si="1"/>
        <v>50</v>
      </c>
    </row>
    <row r="373" ht="15.75" customHeight="1">
      <c r="E373" s="113" t="s">
        <v>112</v>
      </c>
      <c r="F373" s="1" t="s">
        <v>15</v>
      </c>
      <c r="G373" s="1" t="s">
        <v>15</v>
      </c>
      <c r="H373" s="1" t="s">
        <v>16</v>
      </c>
      <c r="I373" s="152"/>
      <c r="J373" s="1" t="s">
        <v>16</v>
      </c>
      <c r="K373" s="1" t="s">
        <v>15</v>
      </c>
      <c r="L373" s="1" t="s">
        <v>15</v>
      </c>
      <c r="M373" s="1" t="s">
        <v>16</v>
      </c>
      <c r="N373" s="1" t="s">
        <v>16</v>
      </c>
      <c r="O373" s="152"/>
      <c r="Q373" s="122">
        <f t="shared" si="1"/>
        <v>66.66666667</v>
      </c>
    </row>
    <row r="374" ht="15.75" customHeight="1">
      <c r="D374" s="113" t="s">
        <v>17</v>
      </c>
      <c r="E374" s="113" t="s">
        <v>109</v>
      </c>
      <c r="F374" s="1" t="s">
        <v>15</v>
      </c>
      <c r="G374" s="1" t="s">
        <v>15</v>
      </c>
      <c r="H374" s="1" t="s">
        <v>15</v>
      </c>
      <c r="I374" s="152"/>
      <c r="J374" s="1" t="s">
        <v>15</v>
      </c>
      <c r="K374" s="1" t="s">
        <v>15</v>
      </c>
      <c r="L374" s="1" t="s">
        <v>15</v>
      </c>
      <c r="M374" s="1" t="s">
        <v>16</v>
      </c>
      <c r="N374" s="1" t="s">
        <v>15</v>
      </c>
      <c r="O374" s="152"/>
      <c r="Q374" s="122">
        <f t="shared" si="1"/>
        <v>100</v>
      </c>
    </row>
    <row r="375" ht="15.75" customHeight="1">
      <c r="E375" s="113" t="s">
        <v>110</v>
      </c>
      <c r="F375" s="1" t="s">
        <v>16</v>
      </c>
      <c r="G375" s="1" t="s">
        <v>16</v>
      </c>
      <c r="H375" s="1" t="s">
        <v>15</v>
      </c>
      <c r="I375" s="152"/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  <c r="O375" s="152"/>
      <c r="Q375" s="122">
        <f t="shared" si="1"/>
        <v>66.66666667</v>
      </c>
    </row>
    <row r="376" ht="15.75" customHeight="1">
      <c r="E376" s="113" t="s">
        <v>111</v>
      </c>
      <c r="F376" s="1" t="s">
        <v>15</v>
      </c>
      <c r="G376" s="1" t="s">
        <v>16</v>
      </c>
      <c r="H376" s="1" t="s">
        <v>16</v>
      </c>
      <c r="I376" s="152"/>
      <c r="J376" s="1" t="s">
        <v>15</v>
      </c>
      <c r="K376" s="1" t="s">
        <v>16</v>
      </c>
      <c r="L376" s="1" t="s">
        <v>15</v>
      </c>
      <c r="M376" s="1" t="s">
        <v>16</v>
      </c>
      <c r="N376" s="1" t="s">
        <v>15</v>
      </c>
      <c r="O376" s="152"/>
      <c r="Q376" s="122">
        <f t="shared" si="1"/>
        <v>50</v>
      </c>
    </row>
    <row r="377" ht="15.75" customHeight="1">
      <c r="E377" s="113" t="s">
        <v>112</v>
      </c>
      <c r="F377" s="1" t="s">
        <v>15</v>
      </c>
      <c r="G377" s="1" t="s">
        <v>16</v>
      </c>
      <c r="H377" s="1" t="s">
        <v>15</v>
      </c>
      <c r="I377" s="152"/>
      <c r="J377" s="1" t="s">
        <v>15</v>
      </c>
      <c r="K377" s="1" t="s">
        <v>15</v>
      </c>
      <c r="L377" s="1" t="s">
        <v>15</v>
      </c>
      <c r="M377" s="1" t="s">
        <v>16</v>
      </c>
      <c r="N377" s="1" t="s">
        <v>15</v>
      </c>
      <c r="O377" s="152"/>
      <c r="Q377" s="122">
        <f t="shared" si="1"/>
        <v>83.33333333</v>
      </c>
    </row>
    <row r="378" ht="15.75" customHeight="1">
      <c r="C378" s="3" t="s">
        <v>136</v>
      </c>
      <c r="D378" s="113" t="s">
        <v>14</v>
      </c>
      <c r="E378" s="113" t="s">
        <v>109</v>
      </c>
      <c r="F378" s="1" t="s">
        <v>15</v>
      </c>
      <c r="G378" s="1" t="s">
        <v>16</v>
      </c>
      <c r="H378" s="1" t="s">
        <v>15</v>
      </c>
      <c r="Q378" s="122">
        <f t="shared" si="1"/>
        <v>66.66666667</v>
      </c>
    </row>
    <row r="379" ht="15.75" customHeight="1">
      <c r="E379" s="113" t="s">
        <v>110</v>
      </c>
      <c r="F379" s="1" t="s">
        <v>15</v>
      </c>
      <c r="G379" s="1" t="s">
        <v>16</v>
      </c>
      <c r="H379" s="1" t="s">
        <v>15</v>
      </c>
      <c r="Q379" s="122">
        <f t="shared" si="1"/>
        <v>66.66666667</v>
      </c>
    </row>
    <row r="380" ht="15.75" customHeight="1">
      <c r="E380" s="113" t="s">
        <v>111</v>
      </c>
      <c r="F380" s="1" t="s">
        <v>16</v>
      </c>
      <c r="G380" s="1" t="s">
        <v>15</v>
      </c>
      <c r="H380" s="1" t="s">
        <v>15</v>
      </c>
      <c r="Q380" s="122">
        <f t="shared" si="1"/>
        <v>66.66666667</v>
      </c>
    </row>
    <row r="381" ht="15.75" customHeight="1">
      <c r="E381" s="113" t="s">
        <v>112</v>
      </c>
      <c r="F381" s="1" t="s">
        <v>15</v>
      </c>
      <c r="G381" s="1" t="s">
        <v>15</v>
      </c>
      <c r="H381" s="1" t="s">
        <v>16</v>
      </c>
      <c r="Q381" s="122">
        <f t="shared" si="1"/>
        <v>66.66666667</v>
      </c>
    </row>
    <row r="382" ht="15.75" customHeight="1">
      <c r="D382" s="113" t="s">
        <v>17</v>
      </c>
      <c r="E382" s="113" t="s">
        <v>109</v>
      </c>
      <c r="F382" s="1" t="s">
        <v>15</v>
      </c>
      <c r="G382" s="1" t="s">
        <v>15</v>
      </c>
      <c r="H382" s="1" t="s">
        <v>15</v>
      </c>
      <c r="Q382" s="122">
        <f t="shared" si="1"/>
        <v>100</v>
      </c>
    </row>
    <row r="383" ht="15.75" customHeight="1">
      <c r="E383" s="113" t="s">
        <v>110</v>
      </c>
      <c r="F383" s="1" t="s">
        <v>15</v>
      </c>
      <c r="G383" s="1" t="s">
        <v>15</v>
      </c>
      <c r="H383" s="1" t="s">
        <v>15</v>
      </c>
      <c r="Q383" s="122">
        <f t="shared" si="1"/>
        <v>100</v>
      </c>
    </row>
    <row r="384" ht="15.75" customHeight="1">
      <c r="E384" s="113" t="s">
        <v>111</v>
      </c>
      <c r="F384" s="1" t="s">
        <v>15</v>
      </c>
      <c r="G384" s="1" t="s">
        <v>15</v>
      </c>
      <c r="H384" s="1" t="s">
        <v>16</v>
      </c>
      <c r="Q384" s="122">
        <f t="shared" si="1"/>
        <v>66.66666667</v>
      </c>
    </row>
    <row r="385" ht="15.75" customHeight="1">
      <c r="B385" s="29"/>
      <c r="C385" s="29"/>
      <c r="D385" s="29"/>
      <c r="E385" s="153" t="s">
        <v>112</v>
      </c>
      <c r="F385" s="32" t="s">
        <v>15</v>
      </c>
      <c r="G385" s="32" t="s">
        <v>15</v>
      </c>
      <c r="H385" s="32" t="s">
        <v>15</v>
      </c>
      <c r="I385" s="32"/>
      <c r="J385" s="32"/>
      <c r="K385" s="32"/>
      <c r="L385" s="32"/>
      <c r="M385" s="32"/>
      <c r="N385" s="32"/>
      <c r="O385" s="32"/>
      <c r="P385" s="32"/>
      <c r="Q385" s="147">
        <f t="shared" si="1"/>
        <v>100</v>
      </c>
    </row>
    <row r="386" ht="15.75" customHeight="1">
      <c r="B386" s="3" t="s">
        <v>137</v>
      </c>
      <c r="C386" s="3" t="s">
        <v>72</v>
      </c>
      <c r="D386" s="113" t="s">
        <v>14</v>
      </c>
      <c r="E386" s="120" t="s">
        <v>109</v>
      </c>
      <c r="F386" s="164" t="s">
        <v>15</v>
      </c>
      <c r="G386" s="138" t="s">
        <v>16</v>
      </c>
      <c r="H386" s="121" t="s">
        <v>15</v>
      </c>
      <c r="I386" s="138" t="s">
        <v>16</v>
      </c>
      <c r="Q386" s="122">
        <f t="shared" si="1"/>
        <v>50</v>
      </c>
    </row>
    <row r="387" ht="15.75" customHeight="1">
      <c r="E387" s="120" t="s">
        <v>110</v>
      </c>
      <c r="F387" s="123" t="s">
        <v>16</v>
      </c>
      <c r="G387" s="138" t="s">
        <v>16</v>
      </c>
      <c r="H387" s="121" t="s">
        <v>15</v>
      </c>
      <c r="I387" s="138" t="s">
        <v>16</v>
      </c>
      <c r="Q387" s="122">
        <f t="shared" si="1"/>
        <v>25</v>
      </c>
    </row>
    <row r="388" ht="15.75" customHeight="1">
      <c r="E388" s="120" t="s">
        <v>111</v>
      </c>
      <c r="F388" s="121" t="s">
        <v>15</v>
      </c>
      <c r="G388" s="138" t="s">
        <v>16</v>
      </c>
      <c r="H388" s="138" t="s">
        <v>16</v>
      </c>
      <c r="I388" s="138" t="s">
        <v>16</v>
      </c>
      <c r="Q388" s="122">
        <f t="shared" si="1"/>
        <v>25</v>
      </c>
    </row>
    <row r="389" ht="15.75" customHeight="1">
      <c r="E389" s="120" t="s">
        <v>112</v>
      </c>
      <c r="F389" s="121" t="s">
        <v>15</v>
      </c>
      <c r="G389" s="138" t="s">
        <v>16</v>
      </c>
      <c r="H389" s="138" t="s">
        <v>16</v>
      </c>
      <c r="I389" s="121" t="s">
        <v>15</v>
      </c>
      <c r="Q389" s="122">
        <f t="shared" si="1"/>
        <v>50</v>
      </c>
    </row>
    <row r="390" ht="15.75" customHeight="1">
      <c r="D390" s="113" t="s">
        <v>17</v>
      </c>
      <c r="E390" s="120" t="s">
        <v>109</v>
      </c>
      <c r="F390" s="121" t="s">
        <v>15</v>
      </c>
      <c r="G390" s="121" t="s">
        <v>15</v>
      </c>
      <c r="H390" s="121" t="s">
        <v>15</v>
      </c>
      <c r="I390" s="138" t="s">
        <v>16</v>
      </c>
      <c r="Q390" s="122">
        <f t="shared" si="1"/>
        <v>75</v>
      </c>
    </row>
    <row r="391" ht="15.75" customHeight="1">
      <c r="E391" s="120" t="s">
        <v>110</v>
      </c>
      <c r="F391" s="123" t="s">
        <v>16</v>
      </c>
      <c r="G391" s="121" t="s">
        <v>15</v>
      </c>
      <c r="H391" s="121" t="s">
        <v>15</v>
      </c>
      <c r="I391" s="138" t="s">
        <v>16</v>
      </c>
      <c r="Q391" s="122">
        <f t="shared" si="1"/>
        <v>50</v>
      </c>
    </row>
    <row r="392" ht="15.75" customHeight="1">
      <c r="E392" s="120" t="s">
        <v>111</v>
      </c>
      <c r="F392" s="121" t="s">
        <v>15</v>
      </c>
      <c r="G392" s="121" t="s">
        <v>15</v>
      </c>
      <c r="H392" s="121" t="s">
        <v>15</v>
      </c>
      <c r="I392" s="121" t="s">
        <v>15</v>
      </c>
      <c r="Q392" s="122">
        <f t="shared" si="1"/>
        <v>100</v>
      </c>
    </row>
    <row r="393" ht="15.75" customHeight="1">
      <c r="E393" s="120" t="s">
        <v>112</v>
      </c>
      <c r="F393" s="121" t="s">
        <v>15</v>
      </c>
      <c r="G393" s="121" t="s">
        <v>15</v>
      </c>
      <c r="H393" s="121" t="s">
        <v>15</v>
      </c>
      <c r="I393" s="121" t="s">
        <v>15</v>
      </c>
      <c r="Q393" s="122">
        <f t="shared" si="1"/>
        <v>100</v>
      </c>
    </row>
    <row r="394" ht="15.75" customHeight="1">
      <c r="C394" s="3" t="s">
        <v>134</v>
      </c>
      <c r="D394" s="113" t="s">
        <v>14</v>
      </c>
      <c r="E394" s="120" t="s">
        <v>109</v>
      </c>
      <c r="F394" s="121" t="s">
        <v>15</v>
      </c>
      <c r="G394" s="121" t="s">
        <v>15</v>
      </c>
      <c r="H394" s="121" t="s">
        <v>15</v>
      </c>
      <c r="I394" s="138" t="s">
        <v>16</v>
      </c>
      <c r="J394" s="152"/>
      <c r="K394" s="121" t="s">
        <v>15</v>
      </c>
      <c r="L394" s="138" t="s">
        <v>16</v>
      </c>
      <c r="M394" s="121" t="s">
        <v>15</v>
      </c>
      <c r="N394" s="138" t="s">
        <v>16</v>
      </c>
      <c r="O394" s="121" t="s">
        <v>15</v>
      </c>
      <c r="P394" s="152"/>
      <c r="Q394" s="122">
        <f t="shared" si="1"/>
        <v>66.66666667</v>
      </c>
    </row>
    <row r="395" ht="15.75" customHeight="1">
      <c r="E395" s="120" t="s">
        <v>110</v>
      </c>
      <c r="F395" s="123" t="s">
        <v>16</v>
      </c>
      <c r="G395" s="121" t="s">
        <v>15</v>
      </c>
      <c r="H395" s="123" t="s">
        <v>16</v>
      </c>
      <c r="I395" s="138" t="s">
        <v>16</v>
      </c>
      <c r="J395" s="152"/>
      <c r="K395" s="138" t="s">
        <v>16</v>
      </c>
      <c r="L395" s="138" t="s">
        <v>16</v>
      </c>
      <c r="M395" s="121" t="s">
        <v>15</v>
      </c>
      <c r="N395" s="138" t="s">
        <v>16</v>
      </c>
      <c r="O395" s="138" t="s">
        <v>16</v>
      </c>
      <c r="P395" s="152"/>
      <c r="Q395" s="122">
        <f t="shared" si="1"/>
        <v>16.66666667</v>
      </c>
    </row>
    <row r="396" ht="15.75" customHeight="1">
      <c r="E396" s="120" t="s">
        <v>111</v>
      </c>
      <c r="F396" s="121" t="s">
        <v>15</v>
      </c>
      <c r="G396" s="121" t="s">
        <v>15</v>
      </c>
      <c r="H396" s="123" t="s">
        <v>16</v>
      </c>
      <c r="I396" s="138" t="s">
        <v>16</v>
      </c>
      <c r="J396" s="152"/>
      <c r="K396" s="121" t="s">
        <v>15</v>
      </c>
      <c r="L396" s="138" t="s">
        <v>16</v>
      </c>
      <c r="M396" s="121" t="s">
        <v>15</v>
      </c>
      <c r="N396" s="138" t="s">
        <v>16</v>
      </c>
      <c r="O396" s="121" t="s">
        <v>15</v>
      </c>
      <c r="P396" s="152"/>
      <c r="Q396" s="122">
        <f t="shared" si="1"/>
        <v>50</v>
      </c>
    </row>
    <row r="397" ht="15.75" customHeight="1">
      <c r="E397" s="120" t="s">
        <v>112</v>
      </c>
      <c r="F397" s="121" t="s">
        <v>15</v>
      </c>
      <c r="G397" s="121" t="s">
        <v>15</v>
      </c>
      <c r="H397" s="121" t="s">
        <v>15</v>
      </c>
      <c r="I397" s="138" t="s">
        <v>16</v>
      </c>
      <c r="J397" s="152"/>
      <c r="K397" s="121" t="s">
        <v>15</v>
      </c>
      <c r="L397" s="138" t="s">
        <v>16</v>
      </c>
      <c r="M397" s="121" t="s">
        <v>15</v>
      </c>
      <c r="N397" s="138" t="s">
        <v>16</v>
      </c>
      <c r="O397" s="121" t="s">
        <v>15</v>
      </c>
      <c r="P397" s="152"/>
      <c r="Q397" s="122">
        <f t="shared" si="1"/>
        <v>66.66666667</v>
      </c>
    </row>
    <row r="398" ht="15.75" customHeight="1">
      <c r="D398" s="113" t="s">
        <v>17</v>
      </c>
      <c r="E398" s="120" t="s">
        <v>109</v>
      </c>
      <c r="F398" s="121" t="s">
        <v>15</v>
      </c>
      <c r="G398" s="121" t="s">
        <v>15</v>
      </c>
      <c r="H398" s="121" t="s">
        <v>15</v>
      </c>
      <c r="I398" s="138" t="s">
        <v>16</v>
      </c>
      <c r="J398" s="152"/>
      <c r="K398" s="138" t="s">
        <v>16</v>
      </c>
      <c r="L398" s="121" t="s">
        <v>15</v>
      </c>
      <c r="M398" s="121" t="s">
        <v>15</v>
      </c>
      <c r="N398" s="138" t="s">
        <v>16</v>
      </c>
      <c r="O398" s="121" t="s">
        <v>15</v>
      </c>
      <c r="P398" s="152"/>
      <c r="Q398" s="122">
        <f t="shared" si="1"/>
        <v>66.66666667</v>
      </c>
    </row>
    <row r="399" ht="15.75" customHeight="1">
      <c r="E399" s="120" t="s">
        <v>110</v>
      </c>
      <c r="F399" s="123" t="s">
        <v>16</v>
      </c>
      <c r="G399" s="121" t="s">
        <v>15</v>
      </c>
      <c r="H399" s="123" t="s">
        <v>16</v>
      </c>
      <c r="I399" s="138" t="s">
        <v>16</v>
      </c>
      <c r="J399" s="152"/>
      <c r="K399" s="138" t="s">
        <v>16</v>
      </c>
      <c r="L399" s="138" t="s">
        <v>16</v>
      </c>
      <c r="M399" s="138" t="s">
        <v>16</v>
      </c>
      <c r="N399" s="138" t="s">
        <v>16</v>
      </c>
      <c r="O399" s="138" t="s">
        <v>16</v>
      </c>
      <c r="P399" s="152"/>
      <c r="Q399" s="122">
        <f t="shared" si="1"/>
        <v>16.66666667</v>
      </c>
    </row>
    <row r="400" ht="15.75" customHeight="1">
      <c r="E400" s="120" t="s">
        <v>111</v>
      </c>
      <c r="F400" s="121" t="s">
        <v>15</v>
      </c>
      <c r="G400" s="121" t="s">
        <v>15</v>
      </c>
      <c r="H400" s="121" t="s">
        <v>15</v>
      </c>
      <c r="I400" s="138" t="s">
        <v>16</v>
      </c>
      <c r="J400" s="152"/>
      <c r="K400" s="121" t="s">
        <v>15</v>
      </c>
      <c r="L400" s="121" t="s">
        <v>15</v>
      </c>
      <c r="M400" s="121" t="s">
        <v>15</v>
      </c>
      <c r="N400" s="121" t="s">
        <v>15</v>
      </c>
      <c r="O400" s="121" t="s">
        <v>15</v>
      </c>
      <c r="P400" s="152"/>
      <c r="Q400" s="122">
        <f t="shared" si="1"/>
        <v>83.33333333</v>
      </c>
    </row>
    <row r="401" ht="15.75" customHeight="1">
      <c r="E401" s="120" t="s">
        <v>112</v>
      </c>
      <c r="F401" s="121" t="s">
        <v>15</v>
      </c>
      <c r="G401" s="121" t="s">
        <v>15</v>
      </c>
      <c r="H401" s="121" t="s">
        <v>15</v>
      </c>
      <c r="I401" s="138" t="s">
        <v>16</v>
      </c>
      <c r="J401" s="152"/>
      <c r="K401" s="121" t="s">
        <v>15</v>
      </c>
      <c r="L401" s="121" t="s">
        <v>15</v>
      </c>
      <c r="M401" s="121" t="s">
        <v>15</v>
      </c>
      <c r="N401" s="121" t="s">
        <v>15</v>
      </c>
      <c r="O401" s="121" t="s">
        <v>15</v>
      </c>
      <c r="P401" s="152"/>
      <c r="Q401" s="122">
        <f t="shared" si="1"/>
        <v>83.33333333</v>
      </c>
    </row>
    <row r="402" ht="15.75" customHeight="1">
      <c r="C402" s="3" t="s">
        <v>135</v>
      </c>
      <c r="D402" s="113" t="s">
        <v>14</v>
      </c>
      <c r="E402" s="120" t="s">
        <v>109</v>
      </c>
      <c r="F402" s="121" t="s">
        <v>15</v>
      </c>
      <c r="G402" s="121" t="s">
        <v>15</v>
      </c>
      <c r="H402" s="121" t="s">
        <v>15</v>
      </c>
      <c r="I402" s="138" t="s">
        <v>16</v>
      </c>
      <c r="J402" s="138" t="s">
        <v>16</v>
      </c>
      <c r="K402" s="121" t="s">
        <v>15</v>
      </c>
      <c r="L402" s="121" t="s">
        <v>15</v>
      </c>
      <c r="M402" s="121" t="s">
        <v>15</v>
      </c>
      <c r="N402" s="121" t="s">
        <v>15</v>
      </c>
      <c r="Q402" s="122">
        <f t="shared" si="1"/>
        <v>71.42857143</v>
      </c>
    </row>
    <row r="403" ht="15.75" customHeight="1">
      <c r="E403" s="120" t="s">
        <v>110</v>
      </c>
      <c r="F403" s="123" t="s">
        <v>16</v>
      </c>
      <c r="G403" s="121" t="s">
        <v>15</v>
      </c>
      <c r="H403" s="121" t="s">
        <v>15</v>
      </c>
      <c r="I403" s="138" t="s">
        <v>16</v>
      </c>
      <c r="J403" s="138" t="s">
        <v>16</v>
      </c>
      <c r="K403" s="123" t="s">
        <v>16</v>
      </c>
      <c r="L403" s="123" t="s">
        <v>16</v>
      </c>
      <c r="M403" s="121" t="s">
        <v>15</v>
      </c>
      <c r="N403" s="121" t="s">
        <v>15</v>
      </c>
      <c r="Q403" s="122">
        <f t="shared" si="1"/>
        <v>28.57142857</v>
      </c>
    </row>
    <row r="404" ht="15.75" customHeight="1">
      <c r="E404" s="120" t="s">
        <v>111</v>
      </c>
      <c r="F404" s="121" t="s">
        <v>15</v>
      </c>
      <c r="G404" s="121" t="s">
        <v>15</v>
      </c>
      <c r="H404" s="121" t="s">
        <v>15</v>
      </c>
      <c r="I404" s="138" t="s">
        <v>16</v>
      </c>
      <c r="J404" s="138" t="s">
        <v>16</v>
      </c>
      <c r="K404" s="121" t="s">
        <v>15</v>
      </c>
      <c r="L404" s="121" t="s">
        <v>15</v>
      </c>
      <c r="M404" s="123" t="s">
        <v>16</v>
      </c>
      <c r="N404" s="121" t="s">
        <v>15</v>
      </c>
      <c r="Q404" s="122">
        <f t="shared" si="1"/>
        <v>71.42857143</v>
      </c>
    </row>
    <row r="405" ht="15.75" customHeight="1">
      <c r="E405" s="120" t="s">
        <v>112</v>
      </c>
      <c r="F405" s="121" t="s">
        <v>15</v>
      </c>
      <c r="G405" s="123" t="s">
        <v>16</v>
      </c>
      <c r="H405" s="123" t="s">
        <v>16</v>
      </c>
      <c r="I405" s="138" t="s">
        <v>16</v>
      </c>
      <c r="J405" s="138" t="s">
        <v>16</v>
      </c>
      <c r="K405" s="123" t="s">
        <v>16</v>
      </c>
      <c r="L405" s="123" t="s">
        <v>16</v>
      </c>
      <c r="M405" s="121" t="s">
        <v>15</v>
      </c>
      <c r="N405" s="121" t="s">
        <v>15</v>
      </c>
      <c r="Q405" s="122">
        <f t="shared" si="1"/>
        <v>14.28571429</v>
      </c>
    </row>
    <row r="406" ht="15.75" customHeight="1">
      <c r="D406" s="113" t="s">
        <v>17</v>
      </c>
      <c r="E406" s="120" t="s">
        <v>109</v>
      </c>
      <c r="F406" s="123" t="s">
        <v>16</v>
      </c>
      <c r="G406" s="121" t="s">
        <v>15</v>
      </c>
      <c r="H406" s="121" t="s">
        <v>15</v>
      </c>
      <c r="I406" s="138" t="s">
        <v>16</v>
      </c>
      <c r="J406" s="138" t="s">
        <v>16</v>
      </c>
      <c r="K406" s="121" t="s">
        <v>15</v>
      </c>
      <c r="L406" s="121" t="s">
        <v>15</v>
      </c>
      <c r="M406" s="121" t="s">
        <v>15</v>
      </c>
      <c r="N406" s="121" t="s">
        <v>15</v>
      </c>
      <c r="Q406" s="122">
        <f t="shared" si="1"/>
        <v>57.14285714</v>
      </c>
    </row>
    <row r="407" ht="15.75" customHeight="1">
      <c r="E407" s="120" t="s">
        <v>110</v>
      </c>
      <c r="F407" s="123" t="s">
        <v>16</v>
      </c>
      <c r="G407" s="121" t="s">
        <v>15</v>
      </c>
      <c r="H407" s="121" t="s">
        <v>15</v>
      </c>
      <c r="I407" s="138" t="s">
        <v>16</v>
      </c>
      <c r="J407" s="138" t="s">
        <v>16</v>
      </c>
      <c r="K407" s="121" t="s">
        <v>15</v>
      </c>
      <c r="L407" s="121" t="s">
        <v>15</v>
      </c>
      <c r="M407" s="121" t="s">
        <v>15</v>
      </c>
      <c r="N407" s="121" t="s">
        <v>15</v>
      </c>
      <c r="Q407" s="122">
        <f t="shared" si="1"/>
        <v>57.14285714</v>
      </c>
    </row>
    <row r="408" ht="15.75" customHeight="1">
      <c r="E408" s="120" t="s">
        <v>111</v>
      </c>
      <c r="F408" s="121" t="s">
        <v>15</v>
      </c>
      <c r="G408" s="121" t="s">
        <v>15</v>
      </c>
      <c r="H408" s="121" t="s">
        <v>15</v>
      </c>
      <c r="I408" s="121" t="s">
        <v>15</v>
      </c>
      <c r="J408" s="138" t="s">
        <v>16</v>
      </c>
      <c r="K408" s="121" t="s">
        <v>15</v>
      </c>
      <c r="L408" s="121" t="s">
        <v>15</v>
      </c>
      <c r="M408" s="123" t="s">
        <v>16</v>
      </c>
      <c r="N408" s="121" t="s">
        <v>15</v>
      </c>
      <c r="Q408" s="122">
        <f t="shared" si="1"/>
        <v>85.71428571</v>
      </c>
    </row>
    <row r="409" ht="15.75" customHeight="1">
      <c r="E409" s="120" t="s">
        <v>112</v>
      </c>
      <c r="F409" s="121" t="s">
        <v>15</v>
      </c>
      <c r="G409" s="121" t="s">
        <v>15</v>
      </c>
      <c r="H409" s="121" t="s">
        <v>15</v>
      </c>
      <c r="I409" s="121" t="s">
        <v>15</v>
      </c>
      <c r="J409" s="121" t="s">
        <v>15</v>
      </c>
      <c r="K409" s="121" t="s">
        <v>15</v>
      </c>
      <c r="L409" s="121" t="s">
        <v>15</v>
      </c>
      <c r="M409" s="121" t="s">
        <v>15</v>
      </c>
      <c r="N409" s="121" t="s">
        <v>15</v>
      </c>
      <c r="Q409" s="122">
        <f t="shared" si="1"/>
        <v>100</v>
      </c>
    </row>
    <row r="410" ht="15.75" customHeight="1">
      <c r="C410" s="3" t="s">
        <v>138</v>
      </c>
      <c r="D410" s="113" t="s">
        <v>14</v>
      </c>
      <c r="E410" s="120" t="s">
        <v>109</v>
      </c>
      <c r="F410" s="121" t="s">
        <v>15</v>
      </c>
      <c r="G410" s="121" t="s">
        <v>15</v>
      </c>
      <c r="H410" s="121" t="s">
        <v>15</v>
      </c>
      <c r="I410" s="121" t="s">
        <v>15</v>
      </c>
      <c r="Q410" s="122">
        <f t="shared" si="1"/>
        <v>100</v>
      </c>
    </row>
    <row r="411" ht="15.75" customHeight="1">
      <c r="E411" s="120" t="s">
        <v>110</v>
      </c>
      <c r="F411" s="121" t="s">
        <v>15</v>
      </c>
      <c r="G411" s="123" t="s">
        <v>16</v>
      </c>
      <c r="H411" s="123" t="s">
        <v>16</v>
      </c>
      <c r="I411" s="123" t="s">
        <v>16</v>
      </c>
      <c r="Q411" s="122">
        <f t="shared" si="1"/>
        <v>25</v>
      </c>
    </row>
    <row r="412" ht="15.75" customHeight="1">
      <c r="E412" s="120" t="s">
        <v>111</v>
      </c>
      <c r="F412" s="123" t="s">
        <v>16</v>
      </c>
      <c r="G412" s="121" t="s">
        <v>15</v>
      </c>
      <c r="H412" s="121" t="s">
        <v>15</v>
      </c>
      <c r="I412" s="121" t="s">
        <v>15</v>
      </c>
      <c r="Q412" s="122">
        <f t="shared" si="1"/>
        <v>75</v>
      </c>
    </row>
    <row r="413" ht="15.75" customHeight="1">
      <c r="E413" s="120" t="s">
        <v>112</v>
      </c>
      <c r="F413" s="121" t="s">
        <v>15</v>
      </c>
      <c r="G413" s="121" t="s">
        <v>15</v>
      </c>
      <c r="H413" s="121" t="s">
        <v>15</v>
      </c>
      <c r="I413" s="121" t="s">
        <v>15</v>
      </c>
      <c r="Q413" s="122">
        <f t="shared" si="1"/>
        <v>100</v>
      </c>
    </row>
    <row r="414" ht="15.75" customHeight="1">
      <c r="D414" s="113" t="s">
        <v>17</v>
      </c>
      <c r="E414" s="120" t="s">
        <v>109</v>
      </c>
      <c r="F414" s="121" t="s">
        <v>15</v>
      </c>
      <c r="G414" s="121" t="s">
        <v>15</v>
      </c>
      <c r="H414" s="121" t="s">
        <v>15</v>
      </c>
      <c r="I414" s="123" t="s">
        <v>16</v>
      </c>
      <c r="Q414" s="122">
        <f t="shared" si="1"/>
        <v>75</v>
      </c>
    </row>
    <row r="415" ht="15.75" customHeight="1">
      <c r="E415" s="120" t="s">
        <v>110</v>
      </c>
      <c r="F415" s="121" t="s">
        <v>15</v>
      </c>
      <c r="G415" s="123" t="s">
        <v>16</v>
      </c>
      <c r="H415" s="121" t="s">
        <v>15</v>
      </c>
      <c r="I415" s="121" t="s">
        <v>15</v>
      </c>
      <c r="Q415" s="122">
        <f t="shared" si="1"/>
        <v>75</v>
      </c>
    </row>
    <row r="416" ht="15.75" customHeight="1">
      <c r="E416" s="120" t="s">
        <v>111</v>
      </c>
      <c r="F416" s="123" t="s">
        <v>16</v>
      </c>
      <c r="G416" s="121" t="s">
        <v>15</v>
      </c>
      <c r="H416" s="121" t="s">
        <v>15</v>
      </c>
      <c r="I416" s="123" t="s">
        <v>16</v>
      </c>
      <c r="Q416" s="122">
        <f t="shared" si="1"/>
        <v>50</v>
      </c>
    </row>
    <row r="417" ht="15.75" customHeight="1">
      <c r="B417" s="29"/>
      <c r="C417" s="29"/>
      <c r="D417" s="29"/>
      <c r="E417" s="131" t="s">
        <v>112</v>
      </c>
      <c r="F417" s="132" t="s">
        <v>15</v>
      </c>
      <c r="G417" s="132" t="s">
        <v>15</v>
      </c>
      <c r="H417" s="132" t="s">
        <v>15</v>
      </c>
      <c r="I417" s="133" t="s">
        <v>16</v>
      </c>
      <c r="J417" s="32"/>
      <c r="K417" s="32"/>
      <c r="L417" s="32"/>
      <c r="M417" s="32"/>
      <c r="N417" s="32"/>
      <c r="O417" s="32"/>
      <c r="P417" s="32"/>
      <c r="Q417" s="147">
        <f t="shared" si="1"/>
        <v>75</v>
      </c>
    </row>
    <row r="418" ht="15.75" customHeight="1">
      <c r="B418" s="179" t="s">
        <v>139</v>
      </c>
      <c r="C418" s="35" t="s">
        <v>72</v>
      </c>
      <c r="D418" s="155" t="s">
        <v>14</v>
      </c>
      <c r="E418" s="148" t="s">
        <v>109</v>
      </c>
      <c r="F418" s="123" t="s">
        <v>16</v>
      </c>
      <c r="G418" s="123" t="s">
        <v>16</v>
      </c>
      <c r="H418" s="121" t="s">
        <v>15</v>
      </c>
      <c r="Q418" s="122">
        <f t="shared" si="1"/>
        <v>33.33333333</v>
      </c>
    </row>
    <row r="419" ht="15.75" customHeight="1">
      <c r="E419" s="120" t="s">
        <v>110</v>
      </c>
      <c r="F419" s="123" t="s">
        <v>16</v>
      </c>
      <c r="G419" s="123" t="s">
        <v>16</v>
      </c>
      <c r="H419" s="121" t="s">
        <v>15</v>
      </c>
      <c r="Q419" s="122">
        <f t="shared" si="1"/>
        <v>33.33333333</v>
      </c>
    </row>
    <row r="420" ht="15.75" customHeight="1">
      <c r="E420" s="120" t="s">
        <v>111</v>
      </c>
      <c r="F420" s="123" t="s">
        <v>16</v>
      </c>
      <c r="G420" s="123" t="s">
        <v>16</v>
      </c>
      <c r="H420" s="121" t="s">
        <v>15</v>
      </c>
      <c r="Q420" s="122">
        <f t="shared" si="1"/>
        <v>33.33333333</v>
      </c>
    </row>
    <row r="421" ht="15.75" customHeight="1">
      <c r="E421" s="120" t="s">
        <v>112</v>
      </c>
      <c r="F421" s="123" t="s">
        <v>16</v>
      </c>
      <c r="G421" s="123" t="s">
        <v>16</v>
      </c>
      <c r="H421" s="121" t="s">
        <v>15</v>
      </c>
      <c r="Q421" s="122">
        <f t="shared" si="1"/>
        <v>33.33333333</v>
      </c>
    </row>
    <row r="422" ht="15.75" customHeight="1">
      <c r="D422" s="113" t="s">
        <v>17</v>
      </c>
      <c r="E422" s="120" t="s">
        <v>109</v>
      </c>
      <c r="F422" s="123" t="s">
        <v>16</v>
      </c>
      <c r="G422" s="121" t="s">
        <v>15</v>
      </c>
      <c r="H422" s="121" t="s">
        <v>15</v>
      </c>
      <c r="Q422" s="122">
        <f t="shared" si="1"/>
        <v>66.66666667</v>
      </c>
    </row>
    <row r="423" ht="15.75" customHeight="1">
      <c r="E423" s="120" t="s">
        <v>110</v>
      </c>
      <c r="F423" s="123" t="s">
        <v>16</v>
      </c>
      <c r="G423" s="121" t="s">
        <v>15</v>
      </c>
      <c r="H423" s="123" t="s">
        <v>16</v>
      </c>
      <c r="Q423" s="122">
        <f t="shared" si="1"/>
        <v>33.33333333</v>
      </c>
    </row>
    <row r="424" ht="15.75" customHeight="1">
      <c r="E424" s="120" t="s">
        <v>111</v>
      </c>
      <c r="F424" s="123" t="s">
        <v>16</v>
      </c>
      <c r="G424" s="123" t="s">
        <v>16</v>
      </c>
      <c r="H424" s="121" t="s">
        <v>15</v>
      </c>
      <c r="Q424" s="122">
        <f t="shared" si="1"/>
        <v>33.33333333</v>
      </c>
    </row>
    <row r="425" ht="15.75" customHeight="1">
      <c r="E425" s="120" t="s">
        <v>112</v>
      </c>
      <c r="F425" s="123" t="s">
        <v>16</v>
      </c>
      <c r="G425" s="123" t="s">
        <v>16</v>
      </c>
      <c r="H425" s="121" t="s">
        <v>15</v>
      </c>
      <c r="Q425" s="122">
        <f t="shared" si="1"/>
        <v>33.33333333</v>
      </c>
    </row>
    <row r="426" ht="15.75" customHeight="1">
      <c r="C426" s="3" t="s">
        <v>140</v>
      </c>
      <c r="D426" s="155" t="s">
        <v>14</v>
      </c>
      <c r="E426" s="148" t="s">
        <v>109</v>
      </c>
      <c r="F426" s="121" t="s">
        <v>15</v>
      </c>
      <c r="G426" s="152"/>
      <c r="H426" s="121" t="s">
        <v>15</v>
      </c>
      <c r="I426" s="121" t="s">
        <v>15</v>
      </c>
      <c r="J426" s="121" t="s">
        <v>15</v>
      </c>
      <c r="K426" s="121" t="s">
        <v>15</v>
      </c>
      <c r="L426" s="152"/>
      <c r="M426" s="152"/>
      <c r="Q426" s="122">
        <f t="shared" si="1"/>
        <v>100</v>
      </c>
    </row>
    <row r="427" ht="15.75" customHeight="1">
      <c r="E427" s="120" t="s">
        <v>110</v>
      </c>
      <c r="F427" s="123" t="s">
        <v>16</v>
      </c>
      <c r="G427" s="152"/>
      <c r="H427" s="123" t="s">
        <v>16</v>
      </c>
      <c r="I427" s="123" t="s">
        <v>16</v>
      </c>
      <c r="J427" s="123" t="s">
        <v>16</v>
      </c>
      <c r="K427" s="121" t="s">
        <v>15</v>
      </c>
      <c r="L427" s="152"/>
      <c r="M427" s="152"/>
      <c r="Q427" s="122">
        <f t="shared" si="1"/>
        <v>20</v>
      </c>
    </row>
    <row r="428" ht="15.75" customHeight="1">
      <c r="E428" s="120" t="s">
        <v>111</v>
      </c>
      <c r="F428" s="121" t="s">
        <v>15</v>
      </c>
      <c r="G428" s="152"/>
      <c r="H428" s="121" t="s">
        <v>15</v>
      </c>
      <c r="I428" s="121" t="s">
        <v>15</v>
      </c>
      <c r="J428" s="121" t="s">
        <v>15</v>
      </c>
      <c r="K428" s="121" t="s">
        <v>15</v>
      </c>
      <c r="L428" s="152"/>
      <c r="M428" s="152"/>
      <c r="Q428" s="122">
        <f t="shared" si="1"/>
        <v>100</v>
      </c>
    </row>
    <row r="429" ht="15.75" customHeight="1">
      <c r="E429" s="120" t="s">
        <v>112</v>
      </c>
      <c r="F429" s="121" t="s">
        <v>15</v>
      </c>
      <c r="G429" s="152"/>
      <c r="H429" s="121" t="s">
        <v>15</v>
      </c>
      <c r="I429" s="121" t="s">
        <v>15</v>
      </c>
      <c r="J429" s="121" t="s">
        <v>15</v>
      </c>
      <c r="K429" s="121" t="s">
        <v>15</v>
      </c>
      <c r="L429" s="152"/>
      <c r="M429" s="152"/>
      <c r="Q429" s="122">
        <f t="shared" si="1"/>
        <v>100</v>
      </c>
    </row>
    <row r="430" ht="15.75" customHeight="1">
      <c r="D430" s="113" t="s">
        <v>17</v>
      </c>
      <c r="E430" s="120" t="s">
        <v>109</v>
      </c>
      <c r="F430" s="121" t="s">
        <v>15</v>
      </c>
      <c r="G430" s="152"/>
      <c r="H430" s="121" t="s">
        <v>15</v>
      </c>
      <c r="I430" s="121" t="s">
        <v>15</v>
      </c>
      <c r="J430" s="121" t="s">
        <v>15</v>
      </c>
      <c r="K430" s="121" t="s">
        <v>15</v>
      </c>
      <c r="L430" s="152"/>
      <c r="M430" s="152"/>
      <c r="Q430" s="122">
        <f t="shared" si="1"/>
        <v>100</v>
      </c>
    </row>
    <row r="431" ht="15.75" customHeight="1">
      <c r="E431" s="120" t="s">
        <v>110</v>
      </c>
      <c r="F431" s="121" t="s">
        <v>15</v>
      </c>
      <c r="G431" s="152"/>
      <c r="H431" s="123" t="s">
        <v>16</v>
      </c>
      <c r="I431" s="123" t="s">
        <v>16</v>
      </c>
      <c r="J431" s="123" t="s">
        <v>16</v>
      </c>
      <c r="K431" s="121" t="s">
        <v>15</v>
      </c>
      <c r="L431" s="152"/>
      <c r="M431" s="152"/>
      <c r="Q431" s="122">
        <f t="shared" si="1"/>
        <v>40</v>
      </c>
    </row>
    <row r="432" ht="15.75" customHeight="1">
      <c r="E432" s="120" t="s">
        <v>111</v>
      </c>
      <c r="F432" s="123" t="s">
        <v>16</v>
      </c>
      <c r="G432" s="152"/>
      <c r="H432" s="121" t="s">
        <v>15</v>
      </c>
      <c r="I432" s="121" t="s">
        <v>15</v>
      </c>
      <c r="J432" s="121" t="s">
        <v>15</v>
      </c>
      <c r="K432" s="121" t="s">
        <v>15</v>
      </c>
      <c r="L432" s="152"/>
      <c r="M432" s="152"/>
      <c r="Q432" s="122">
        <f t="shared" si="1"/>
        <v>80</v>
      </c>
    </row>
    <row r="433" ht="15.75" customHeight="1">
      <c r="E433" s="120" t="s">
        <v>112</v>
      </c>
      <c r="F433" s="123" t="s">
        <v>16</v>
      </c>
      <c r="G433" s="152"/>
      <c r="H433" s="121" t="s">
        <v>15</v>
      </c>
      <c r="I433" s="121" t="s">
        <v>15</v>
      </c>
      <c r="J433" s="121" t="s">
        <v>15</v>
      </c>
      <c r="K433" s="121" t="s">
        <v>15</v>
      </c>
      <c r="L433" s="152"/>
      <c r="M433" s="152"/>
      <c r="Q433" s="122">
        <f t="shared" si="1"/>
        <v>80</v>
      </c>
    </row>
    <row r="434" ht="15.75" customHeight="1">
      <c r="C434" s="3" t="s">
        <v>141</v>
      </c>
      <c r="D434" s="113" t="s">
        <v>14</v>
      </c>
      <c r="E434" s="120" t="s">
        <v>109</v>
      </c>
      <c r="F434" s="121" t="s">
        <v>15</v>
      </c>
      <c r="G434" s="121" t="s">
        <v>15</v>
      </c>
      <c r="H434" s="121" t="s">
        <v>15</v>
      </c>
      <c r="I434" s="152"/>
      <c r="J434" s="123" t="s">
        <v>16</v>
      </c>
      <c r="K434" s="123" t="s">
        <v>16</v>
      </c>
      <c r="L434" s="121" t="s">
        <v>15</v>
      </c>
      <c r="Q434" s="122">
        <f t="shared" si="1"/>
        <v>66.66666667</v>
      </c>
    </row>
    <row r="435" ht="15.75" customHeight="1">
      <c r="E435" s="120" t="s">
        <v>110</v>
      </c>
      <c r="F435" s="123" t="s">
        <v>16</v>
      </c>
      <c r="G435" s="123" t="s">
        <v>16</v>
      </c>
      <c r="H435" s="121" t="s">
        <v>15</v>
      </c>
      <c r="I435" s="152"/>
      <c r="J435" s="123" t="s">
        <v>16</v>
      </c>
      <c r="K435" s="123" t="s">
        <v>16</v>
      </c>
      <c r="L435" s="121" t="s">
        <v>15</v>
      </c>
      <c r="Q435" s="122">
        <f t="shared" si="1"/>
        <v>33.33333333</v>
      </c>
    </row>
    <row r="436" ht="15.75" customHeight="1">
      <c r="E436" s="120" t="s">
        <v>111</v>
      </c>
      <c r="F436" s="121" t="s">
        <v>15</v>
      </c>
      <c r="G436" s="121" t="s">
        <v>15</v>
      </c>
      <c r="H436" s="123" t="s">
        <v>16</v>
      </c>
      <c r="I436" s="152"/>
      <c r="J436" s="123" t="s">
        <v>16</v>
      </c>
      <c r="K436" s="123" t="s">
        <v>16</v>
      </c>
      <c r="L436" s="123" t="s">
        <v>16</v>
      </c>
      <c r="Q436" s="122">
        <f t="shared" si="1"/>
        <v>33.33333333</v>
      </c>
    </row>
    <row r="437" ht="15.75" customHeight="1">
      <c r="E437" s="120" t="s">
        <v>112</v>
      </c>
      <c r="F437" s="121" t="s">
        <v>15</v>
      </c>
      <c r="G437" s="121" t="s">
        <v>15</v>
      </c>
      <c r="H437" s="123" t="s">
        <v>16</v>
      </c>
      <c r="I437" s="152"/>
      <c r="J437" s="123" t="s">
        <v>16</v>
      </c>
      <c r="K437" s="123" t="s">
        <v>16</v>
      </c>
      <c r="L437" s="123" t="s">
        <v>16</v>
      </c>
      <c r="Q437" s="122">
        <f t="shared" si="1"/>
        <v>33.33333333</v>
      </c>
    </row>
    <row r="438" ht="15.75" customHeight="1">
      <c r="D438" s="113" t="s">
        <v>17</v>
      </c>
      <c r="E438" s="120" t="s">
        <v>109</v>
      </c>
      <c r="F438" s="121" t="s">
        <v>15</v>
      </c>
      <c r="G438" s="121" t="s">
        <v>15</v>
      </c>
      <c r="H438" s="121" t="s">
        <v>15</v>
      </c>
      <c r="I438" s="152"/>
      <c r="J438" s="123" t="s">
        <v>16</v>
      </c>
      <c r="K438" s="123" t="s">
        <v>16</v>
      </c>
      <c r="L438" s="121" t="s">
        <v>15</v>
      </c>
      <c r="Q438" s="122">
        <f t="shared" si="1"/>
        <v>66.66666667</v>
      </c>
    </row>
    <row r="439" ht="15.75" customHeight="1">
      <c r="E439" s="120" t="s">
        <v>110</v>
      </c>
      <c r="F439" s="121" t="s">
        <v>15</v>
      </c>
      <c r="G439" s="121" t="s">
        <v>15</v>
      </c>
      <c r="H439" s="121" t="s">
        <v>15</v>
      </c>
      <c r="I439" s="152"/>
      <c r="J439" s="123" t="s">
        <v>16</v>
      </c>
      <c r="K439" s="123" t="s">
        <v>16</v>
      </c>
      <c r="L439" s="121" t="s">
        <v>15</v>
      </c>
      <c r="Q439" s="122">
        <f t="shared" si="1"/>
        <v>66.66666667</v>
      </c>
    </row>
    <row r="440" ht="15.75" customHeight="1">
      <c r="E440" s="120" t="s">
        <v>111</v>
      </c>
      <c r="F440" s="123" t="s">
        <v>16</v>
      </c>
      <c r="G440" s="121" t="s">
        <v>15</v>
      </c>
      <c r="H440" s="121" t="s">
        <v>15</v>
      </c>
      <c r="I440" s="152"/>
      <c r="J440" s="123" t="s">
        <v>16</v>
      </c>
      <c r="K440" s="123" t="s">
        <v>16</v>
      </c>
      <c r="L440" s="123" t="s">
        <v>16</v>
      </c>
      <c r="Q440" s="122">
        <f t="shared" si="1"/>
        <v>33.33333333</v>
      </c>
    </row>
    <row r="441" ht="15.75" customHeight="1">
      <c r="E441" s="120" t="s">
        <v>112</v>
      </c>
      <c r="F441" s="123" t="s">
        <v>16</v>
      </c>
      <c r="G441" s="123" t="s">
        <v>16</v>
      </c>
      <c r="H441" s="123" t="s">
        <v>16</v>
      </c>
      <c r="I441" s="152"/>
      <c r="J441" s="123" t="s">
        <v>16</v>
      </c>
      <c r="K441" s="123" t="s">
        <v>16</v>
      </c>
      <c r="L441" s="123" t="s">
        <v>16</v>
      </c>
      <c r="Q441" s="122">
        <f t="shared" si="1"/>
        <v>0</v>
      </c>
    </row>
    <row r="442" ht="15.75" customHeight="1">
      <c r="C442" s="3" t="s">
        <v>138</v>
      </c>
      <c r="D442" s="113" t="s">
        <v>14</v>
      </c>
      <c r="E442" s="120" t="s">
        <v>109</v>
      </c>
      <c r="F442" s="121" t="s">
        <v>15</v>
      </c>
      <c r="G442" s="123" t="s">
        <v>16</v>
      </c>
      <c r="H442" s="1"/>
      <c r="Q442" s="122">
        <f t="shared" si="1"/>
        <v>50</v>
      </c>
    </row>
    <row r="443" ht="15.75" customHeight="1">
      <c r="E443" s="120" t="s">
        <v>110</v>
      </c>
      <c r="F443" s="123" t="s">
        <v>16</v>
      </c>
      <c r="G443" s="123" t="s">
        <v>16</v>
      </c>
      <c r="H443" s="1"/>
      <c r="Q443" s="122">
        <f t="shared" si="1"/>
        <v>0</v>
      </c>
    </row>
    <row r="444" ht="15.75" customHeight="1">
      <c r="E444" s="120" t="s">
        <v>111</v>
      </c>
      <c r="F444" s="121" t="s">
        <v>15</v>
      </c>
      <c r="G444" s="123" t="s">
        <v>16</v>
      </c>
      <c r="H444" s="1"/>
      <c r="Q444" s="122">
        <f t="shared" si="1"/>
        <v>50</v>
      </c>
    </row>
    <row r="445" ht="15.75" customHeight="1">
      <c r="E445" s="120" t="s">
        <v>112</v>
      </c>
      <c r="F445" s="121" t="s">
        <v>15</v>
      </c>
      <c r="G445" s="123" t="s">
        <v>16</v>
      </c>
      <c r="H445" s="1"/>
      <c r="Q445" s="122">
        <f t="shared" si="1"/>
        <v>50</v>
      </c>
    </row>
    <row r="446" ht="15.75" customHeight="1">
      <c r="D446" s="113" t="s">
        <v>17</v>
      </c>
      <c r="E446" s="120" t="s">
        <v>109</v>
      </c>
      <c r="F446" s="123" t="s">
        <v>16</v>
      </c>
      <c r="G446" s="121" t="s">
        <v>15</v>
      </c>
      <c r="H446" s="1"/>
      <c r="Q446" s="122">
        <f t="shared" si="1"/>
        <v>50</v>
      </c>
    </row>
    <row r="447" ht="15.75" customHeight="1">
      <c r="E447" s="120" t="s">
        <v>110</v>
      </c>
      <c r="F447" s="123" t="s">
        <v>16</v>
      </c>
      <c r="G447" s="121" t="s">
        <v>15</v>
      </c>
      <c r="H447" s="1"/>
      <c r="Q447" s="122">
        <f t="shared" si="1"/>
        <v>50</v>
      </c>
    </row>
    <row r="448" ht="15.75" customHeight="1">
      <c r="E448" s="120" t="s">
        <v>111</v>
      </c>
      <c r="F448" s="121" t="s">
        <v>15</v>
      </c>
      <c r="G448" s="121" t="s">
        <v>15</v>
      </c>
      <c r="H448" s="1"/>
      <c r="Q448" s="122">
        <f t="shared" si="1"/>
        <v>100</v>
      </c>
    </row>
    <row r="449" ht="15.75" customHeight="1">
      <c r="B449" s="29"/>
      <c r="C449" s="29"/>
      <c r="D449" s="29"/>
      <c r="E449" s="131" t="s">
        <v>112</v>
      </c>
      <c r="F449" s="132" t="s">
        <v>15</v>
      </c>
      <c r="G449" s="121" t="s">
        <v>15</v>
      </c>
      <c r="H449" s="32"/>
      <c r="I449" s="32"/>
      <c r="J449" s="32"/>
      <c r="K449" s="32"/>
      <c r="L449" s="32"/>
      <c r="M449" s="32"/>
      <c r="N449" s="32"/>
      <c r="O449" s="32"/>
      <c r="P449" s="32"/>
      <c r="Q449" s="147">
        <f t="shared" si="1"/>
        <v>100</v>
      </c>
    </row>
    <row r="450" ht="15.75" customHeight="1">
      <c r="B450" s="35" t="s">
        <v>142</v>
      </c>
      <c r="C450" s="35" t="s">
        <v>72</v>
      </c>
      <c r="D450" s="155" t="s">
        <v>14</v>
      </c>
      <c r="E450" s="148" t="s">
        <v>109</v>
      </c>
      <c r="F450" s="121" t="s">
        <v>15</v>
      </c>
      <c r="G450" s="164" t="s">
        <v>15</v>
      </c>
      <c r="H450" s="164" t="s">
        <v>15</v>
      </c>
      <c r="Q450" s="122">
        <f t="shared" si="1"/>
        <v>100</v>
      </c>
    </row>
    <row r="451" ht="15.75" customHeight="1">
      <c r="E451" s="120" t="s">
        <v>110</v>
      </c>
      <c r="F451" s="123" t="s">
        <v>16</v>
      </c>
      <c r="G451" s="123" t="s">
        <v>16</v>
      </c>
      <c r="H451" s="123" t="s">
        <v>16</v>
      </c>
      <c r="Q451" s="122">
        <f t="shared" si="1"/>
        <v>0</v>
      </c>
    </row>
    <row r="452" ht="15.75" customHeight="1">
      <c r="E452" s="120" t="s">
        <v>111</v>
      </c>
      <c r="F452" s="121" t="s">
        <v>15</v>
      </c>
      <c r="G452" s="121" t="s">
        <v>15</v>
      </c>
      <c r="H452" s="121" t="s">
        <v>15</v>
      </c>
      <c r="Q452" s="122">
        <f t="shared" si="1"/>
        <v>100</v>
      </c>
    </row>
    <row r="453" ht="15.75" customHeight="1">
      <c r="E453" s="120" t="s">
        <v>112</v>
      </c>
      <c r="F453" s="121" t="s">
        <v>15</v>
      </c>
      <c r="G453" s="121" t="s">
        <v>15</v>
      </c>
      <c r="H453" s="121" t="s">
        <v>15</v>
      </c>
      <c r="Q453" s="122">
        <f t="shared" si="1"/>
        <v>100</v>
      </c>
    </row>
    <row r="454" ht="15.75" customHeight="1">
      <c r="D454" s="113" t="s">
        <v>17</v>
      </c>
      <c r="E454" s="113" t="s">
        <v>109</v>
      </c>
      <c r="F454" s="149" t="s">
        <v>15</v>
      </c>
      <c r="G454" s="121" t="s">
        <v>15</v>
      </c>
      <c r="H454" s="138" t="s">
        <v>16</v>
      </c>
      <c r="Q454" s="122">
        <f t="shared" si="1"/>
        <v>66.66666667</v>
      </c>
    </row>
    <row r="455" ht="15.75" customHeight="1">
      <c r="E455" s="120" t="s">
        <v>110</v>
      </c>
      <c r="F455" s="123" t="s">
        <v>16</v>
      </c>
      <c r="G455" s="123" t="s">
        <v>16</v>
      </c>
      <c r="H455" s="138" t="s">
        <v>16</v>
      </c>
      <c r="Q455" s="122">
        <f t="shared" si="1"/>
        <v>0</v>
      </c>
    </row>
    <row r="456" ht="15.75" customHeight="1">
      <c r="E456" s="120" t="s">
        <v>111</v>
      </c>
      <c r="F456" s="121" t="s">
        <v>15</v>
      </c>
      <c r="G456" s="121" t="s">
        <v>15</v>
      </c>
      <c r="H456" s="137" t="s">
        <v>15</v>
      </c>
      <c r="Q456" s="122">
        <f t="shared" si="1"/>
        <v>100</v>
      </c>
    </row>
    <row r="457" ht="15.75" customHeight="1">
      <c r="E457" s="120" t="s">
        <v>112</v>
      </c>
      <c r="F457" s="121" t="s">
        <v>15</v>
      </c>
      <c r="G457" s="121" t="s">
        <v>15</v>
      </c>
      <c r="H457" s="137" t="s">
        <v>15</v>
      </c>
      <c r="Q457" s="122">
        <f t="shared" si="1"/>
        <v>100</v>
      </c>
    </row>
    <row r="458" ht="15.75" customHeight="1">
      <c r="C458" s="3" t="s">
        <v>134</v>
      </c>
      <c r="D458" s="113" t="s">
        <v>14</v>
      </c>
      <c r="E458" s="120" t="s">
        <v>109</v>
      </c>
      <c r="F458" s="121" t="s">
        <v>15</v>
      </c>
      <c r="G458" s="121" t="s">
        <v>15</v>
      </c>
      <c r="H458" s="121" t="s">
        <v>15</v>
      </c>
      <c r="I458" s="121" t="s">
        <v>15</v>
      </c>
      <c r="J458" s="121" t="s">
        <v>15</v>
      </c>
      <c r="K458" s="121" t="s">
        <v>15</v>
      </c>
      <c r="L458" s="152"/>
      <c r="M458" s="152"/>
      <c r="Q458" s="122">
        <f t="shared" si="1"/>
        <v>100</v>
      </c>
    </row>
    <row r="459" ht="15.75" customHeight="1">
      <c r="E459" s="120" t="s">
        <v>110</v>
      </c>
      <c r="F459" s="121" t="s">
        <v>15</v>
      </c>
      <c r="G459" s="121" t="s">
        <v>15</v>
      </c>
      <c r="H459" s="121" t="s">
        <v>15</v>
      </c>
      <c r="I459" s="121" t="s">
        <v>15</v>
      </c>
      <c r="J459" s="138" t="s">
        <v>16</v>
      </c>
      <c r="K459" s="121" t="s">
        <v>15</v>
      </c>
      <c r="L459" s="152"/>
      <c r="M459" s="152"/>
      <c r="Q459" s="122">
        <f t="shared" si="1"/>
        <v>83.33333333</v>
      </c>
    </row>
    <row r="460" ht="15.75" customHeight="1">
      <c r="E460" s="120" t="s">
        <v>111</v>
      </c>
      <c r="F460" s="121" t="s">
        <v>15</v>
      </c>
      <c r="G460" s="121" t="s">
        <v>15</v>
      </c>
      <c r="H460" s="121" t="s">
        <v>15</v>
      </c>
      <c r="I460" s="121" t="s">
        <v>15</v>
      </c>
      <c r="J460" s="121" t="s">
        <v>15</v>
      </c>
      <c r="K460" s="121" t="s">
        <v>15</v>
      </c>
      <c r="L460" s="152"/>
      <c r="M460" s="152"/>
      <c r="Q460" s="122">
        <f t="shared" si="1"/>
        <v>100</v>
      </c>
    </row>
    <row r="461" ht="15.75" customHeight="1">
      <c r="E461" s="120" t="s">
        <v>112</v>
      </c>
      <c r="F461" s="121" t="s">
        <v>15</v>
      </c>
      <c r="G461" s="121" t="s">
        <v>15</v>
      </c>
      <c r="H461" s="121" t="s">
        <v>15</v>
      </c>
      <c r="I461" s="121" t="s">
        <v>15</v>
      </c>
      <c r="J461" s="121" t="s">
        <v>15</v>
      </c>
      <c r="K461" s="121" t="s">
        <v>15</v>
      </c>
      <c r="L461" s="152"/>
      <c r="M461" s="152"/>
      <c r="Q461" s="122">
        <f t="shared" si="1"/>
        <v>100</v>
      </c>
    </row>
    <row r="462" ht="15.75" customHeight="1">
      <c r="D462" s="113" t="s">
        <v>17</v>
      </c>
      <c r="E462" s="120" t="s">
        <v>109</v>
      </c>
      <c r="F462" s="121" t="s">
        <v>15</v>
      </c>
      <c r="G462" s="121" t="s">
        <v>15</v>
      </c>
      <c r="H462" s="121" t="s">
        <v>15</v>
      </c>
      <c r="I462" s="121" t="s">
        <v>15</v>
      </c>
      <c r="J462" s="138" t="s">
        <v>16</v>
      </c>
      <c r="K462" s="121" t="s">
        <v>15</v>
      </c>
      <c r="L462" s="152"/>
      <c r="M462" s="152"/>
      <c r="Q462" s="122">
        <f t="shared" si="1"/>
        <v>83.33333333</v>
      </c>
    </row>
    <row r="463" ht="15.75" customHeight="1">
      <c r="E463" s="120" t="s">
        <v>110</v>
      </c>
      <c r="F463" s="121" t="s">
        <v>15</v>
      </c>
      <c r="G463" s="121" t="s">
        <v>15</v>
      </c>
      <c r="H463" s="121" t="s">
        <v>15</v>
      </c>
      <c r="I463" s="138" t="s">
        <v>16</v>
      </c>
      <c r="J463" s="138" t="s">
        <v>16</v>
      </c>
      <c r="K463" s="121" t="s">
        <v>15</v>
      </c>
      <c r="L463" s="152"/>
      <c r="M463" s="152"/>
      <c r="Q463" s="122">
        <f t="shared" si="1"/>
        <v>66.66666667</v>
      </c>
    </row>
    <row r="464" ht="15.75" customHeight="1">
      <c r="E464" s="120" t="s">
        <v>111</v>
      </c>
      <c r="F464" s="121" t="s">
        <v>15</v>
      </c>
      <c r="G464" s="121" t="s">
        <v>15</v>
      </c>
      <c r="H464" s="121" t="s">
        <v>15</v>
      </c>
      <c r="I464" s="121" t="s">
        <v>15</v>
      </c>
      <c r="J464" s="138" t="s">
        <v>16</v>
      </c>
      <c r="K464" s="121" t="s">
        <v>15</v>
      </c>
      <c r="L464" s="152"/>
      <c r="M464" s="152"/>
      <c r="Q464" s="122">
        <f t="shared" si="1"/>
        <v>83.33333333</v>
      </c>
    </row>
    <row r="465" ht="15.75" customHeight="1">
      <c r="E465" s="120" t="s">
        <v>112</v>
      </c>
      <c r="F465" s="123" t="s">
        <v>16</v>
      </c>
      <c r="G465" s="138" t="s">
        <v>16</v>
      </c>
      <c r="H465" s="121" t="s">
        <v>15</v>
      </c>
      <c r="I465" s="121" t="s">
        <v>15</v>
      </c>
      <c r="J465" s="138" t="s">
        <v>16</v>
      </c>
      <c r="K465" s="121" t="s">
        <v>15</v>
      </c>
      <c r="L465" s="152"/>
      <c r="M465" s="152"/>
      <c r="Q465" s="122">
        <f t="shared" si="1"/>
        <v>50</v>
      </c>
    </row>
    <row r="466" ht="15.75" customHeight="1">
      <c r="C466" s="3" t="s">
        <v>143</v>
      </c>
      <c r="D466" s="113" t="s">
        <v>14</v>
      </c>
      <c r="E466" s="120" t="s">
        <v>109</v>
      </c>
      <c r="F466" s="121" t="s">
        <v>15</v>
      </c>
      <c r="G466" s="121" t="s">
        <v>15</v>
      </c>
      <c r="H466" s="121" t="s">
        <v>15</v>
      </c>
      <c r="I466" s="121" t="s">
        <v>15</v>
      </c>
      <c r="J466" s="138" t="s">
        <v>16</v>
      </c>
      <c r="K466" s="121" t="s">
        <v>15</v>
      </c>
      <c r="Q466" s="122">
        <f t="shared" si="1"/>
        <v>83.33333333</v>
      </c>
    </row>
    <row r="467" ht="15.75" customHeight="1">
      <c r="E467" s="120" t="s">
        <v>110</v>
      </c>
      <c r="F467" s="121" t="s">
        <v>15</v>
      </c>
      <c r="G467" s="121" t="s">
        <v>15</v>
      </c>
      <c r="H467" s="121" t="s">
        <v>15</v>
      </c>
      <c r="I467" s="121" t="s">
        <v>15</v>
      </c>
      <c r="J467" s="138" t="s">
        <v>16</v>
      </c>
      <c r="K467" s="121" t="s">
        <v>15</v>
      </c>
      <c r="Q467" s="122">
        <f t="shared" si="1"/>
        <v>83.33333333</v>
      </c>
    </row>
    <row r="468" ht="15.75" customHeight="1">
      <c r="E468" s="120" t="s">
        <v>111</v>
      </c>
      <c r="F468" s="123" t="s">
        <v>16</v>
      </c>
      <c r="G468" s="138" t="s">
        <v>16</v>
      </c>
      <c r="H468" s="121" t="s">
        <v>15</v>
      </c>
      <c r="I468" s="121" t="s">
        <v>15</v>
      </c>
      <c r="J468" s="138" t="s">
        <v>16</v>
      </c>
      <c r="K468" s="138" t="s">
        <v>16</v>
      </c>
      <c r="Q468" s="122">
        <f t="shared" si="1"/>
        <v>33.33333333</v>
      </c>
    </row>
    <row r="469" ht="15.75" customHeight="1">
      <c r="E469" s="120" t="s">
        <v>112</v>
      </c>
      <c r="F469" s="123" t="s">
        <v>16</v>
      </c>
      <c r="G469" s="138" t="s">
        <v>16</v>
      </c>
      <c r="H469" s="121" t="s">
        <v>15</v>
      </c>
      <c r="I469" s="121" t="s">
        <v>15</v>
      </c>
      <c r="J469" s="138" t="s">
        <v>16</v>
      </c>
      <c r="K469" s="138" t="s">
        <v>16</v>
      </c>
      <c r="Q469" s="122">
        <f t="shared" si="1"/>
        <v>33.33333333</v>
      </c>
    </row>
    <row r="470" ht="15.75" customHeight="1">
      <c r="D470" s="113" t="s">
        <v>17</v>
      </c>
      <c r="E470" s="120" t="s">
        <v>109</v>
      </c>
      <c r="F470" s="121" t="s">
        <v>15</v>
      </c>
      <c r="G470" s="121" t="s">
        <v>15</v>
      </c>
      <c r="H470" s="121" t="s">
        <v>15</v>
      </c>
      <c r="I470" s="121" t="s">
        <v>15</v>
      </c>
      <c r="J470" s="138" t="s">
        <v>16</v>
      </c>
      <c r="K470" s="121" t="s">
        <v>15</v>
      </c>
      <c r="Q470" s="122">
        <f t="shared" si="1"/>
        <v>83.33333333</v>
      </c>
    </row>
    <row r="471" ht="15.75" customHeight="1">
      <c r="E471" s="120" t="s">
        <v>110</v>
      </c>
      <c r="F471" s="121" t="s">
        <v>15</v>
      </c>
      <c r="G471" s="121" t="s">
        <v>15</v>
      </c>
      <c r="H471" s="138" t="s">
        <v>16</v>
      </c>
      <c r="I471" s="121" t="s">
        <v>15</v>
      </c>
      <c r="J471" s="138" t="s">
        <v>16</v>
      </c>
      <c r="K471" s="121" t="s">
        <v>15</v>
      </c>
      <c r="Q471" s="122">
        <f t="shared" si="1"/>
        <v>66.66666667</v>
      </c>
    </row>
    <row r="472" ht="15.75" customHeight="1">
      <c r="E472" s="120" t="s">
        <v>111</v>
      </c>
      <c r="F472" s="121" t="s">
        <v>15</v>
      </c>
      <c r="G472" s="121" t="s">
        <v>15</v>
      </c>
      <c r="H472" s="121" t="s">
        <v>15</v>
      </c>
      <c r="I472" s="121" t="s">
        <v>15</v>
      </c>
      <c r="J472" s="138" t="s">
        <v>16</v>
      </c>
      <c r="K472" s="138" t="s">
        <v>16</v>
      </c>
      <c r="Q472" s="122">
        <f t="shared" si="1"/>
        <v>66.66666667</v>
      </c>
    </row>
    <row r="473" ht="15.75" customHeight="1">
      <c r="E473" s="120" t="s">
        <v>112</v>
      </c>
      <c r="F473" s="123" t="s">
        <v>16</v>
      </c>
      <c r="G473" s="138" t="s">
        <v>16</v>
      </c>
      <c r="H473" s="121" t="s">
        <v>15</v>
      </c>
      <c r="I473" s="138" t="s">
        <v>16</v>
      </c>
      <c r="J473" s="138" t="s">
        <v>16</v>
      </c>
      <c r="K473" s="138" t="s">
        <v>16</v>
      </c>
      <c r="Q473" s="122">
        <f t="shared" si="1"/>
        <v>16.66666667</v>
      </c>
    </row>
    <row r="474" ht="15.75" customHeight="1">
      <c r="C474" s="3" t="s">
        <v>138</v>
      </c>
      <c r="D474" s="113" t="s">
        <v>14</v>
      </c>
      <c r="E474" s="113" t="s">
        <v>109</v>
      </c>
      <c r="F474" s="149" t="s">
        <v>15</v>
      </c>
      <c r="G474" s="123" t="s">
        <v>16</v>
      </c>
      <c r="H474" s="121" t="s">
        <v>15</v>
      </c>
      <c r="Q474" s="122">
        <f t="shared" si="1"/>
        <v>66.66666667</v>
      </c>
    </row>
    <row r="475" ht="15.75" customHeight="1">
      <c r="E475" s="113" t="s">
        <v>110</v>
      </c>
      <c r="F475" s="149" t="s">
        <v>15</v>
      </c>
      <c r="G475" s="123" t="s">
        <v>16</v>
      </c>
      <c r="H475" s="121" t="s">
        <v>15</v>
      </c>
      <c r="Q475" s="122">
        <f t="shared" si="1"/>
        <v>66.66666667</v>
      </c>
    </row>
    <row r="476" ht="15.75" customHeight="1">
      <c r="E476" s="113" t="s">
        <v>111</v>
      </c>
      <c r="F476" s="149" t="s">
        <v>15</v>
      </c>
      <c r="G476" s="123" t="s">
        <v>16</v>
      </c>
      <c r="H476" s="121" t="s">
        <v>15</v>
      </c>
      <c r="Q476" s="122">
        <f t="shared" si="1"/>
        <v>66.66666667</v>
      </c>
    </row>
    <row r="477" ht="15.75" customHeight="1">
      <c r="E477" s="113" t="s">
        <v>112</v>
      </c>
      <c r="F477" s="149" t="s">
        <v>15</v>
      </c>
      <c r="G477" s="123" t="s">
        <v>16</v>
      </c>
      <c r="H477" s="138" t="s">
        <v>16</v>
      </c>
      <c r="Q477" s="122">
        <f t="shared" si="1"/>
        <v>33.33333333</v>
      </c>
    </row>
    <row r="478" ht="15.75" customHeight="1">
      <c r="D478" s="113" t="s">
        <v>17</v>
      </c>
      <c r="E478" s="113" t="s">
        <v>109</v>
      </c>
      <c r="F478" s="149" t="s">
        <v>15</v>
      </c>
      <c r="G478" s="121" t="s">
        <v>15</v>
      </c>
      <c r="H478" s="121" t="s">
        <v>15</v>
      </c>
      <c r="Q478" s="122">
        <f t="shared" si="1"/>
        <v>100</v>
      </c>
    </row>
    <row r="479" ht="15.75" customHeight="1">
      <c r="E479" s="113" t="s">
        <v>110</v>
      </c>
      <c r="F479" s="149" t="s">
        <v>15</v>
      </c>
      <c r="G479" s="121" t="s">
        <v>15</v>
      </c>
      <c r="H479" s="121" t="s">
        <v>15</v>
      </c>
      <c r="Q479" s="122">
        <f t="shared" si="1"/>
        <v>100</v>
      </c>
    </row>
    <row r="480" ht="15.75" customHeight="1">
      <c r="E480" s="113" t="s">
        <v>111</v>
      </c>
      <c r="F480" s="149" t="s">
        <v>15</v>
      </c>
      <c r="G480" s="121" t="s">
        <v>15</v>
      </c>
      <c r="H480" s="121" t="s">
        <v>15</v>
      </c>
      <c r="Q480" s="122">
        <f t="shared" si="1"/>
        <v>100</v>
      </c>
    </row>
    <row r="481" ht="15.75" customHeight="1">
      <c r="B481" s="29"/>
      <c r="C481" s="29"/>
      <c r="D481" s="29"/>
      <c r="E481" s="113" t="s">
        <v>112</v>
      </c>
      <c r="F481" s="149" t="s">
        <v>15</v>
      </c>
      <c r="G481" s="121" t="s">
        <v>15</v>
      </c>
      <c r="H481" s="121" t="s">
        <v>15</v>
      </c>
      <c r="Q481" s="122">
        <f t="shared" si="1"/>
        <v>100</v>
      </c>
    </row>
    <row r="482" ht="15.75" customHeight="1">
      <c r="A482" s="93" t="s">
        <v>34</v>
      </c>
      <c r="B482" s="11" t="s">
        <v>144</v>
      </c>
      <c r="C482" s="11" t="s">
        <v>85</v>
      </c>
      <c r="D482" s="114" t="s">
        <v>14</v>
      </c>
      <c r="E482" s="115" t="s">
        <v>109</v>
      </c>
      <c r="F482" s="116" t="s">
        <v>15</v>
      </c>
      <c r="G482" s="116" t="s">
        <v>15</v>
      </c>
      <c r="H482" s="116" t="s">
        <v>15</v>
      </c>
      <c r="I482" s="116" t="s">
        <v>15</v>
      </c>
      <c r="J482" s="118"/>
      <c r="K482" s="118"/>
      <c r="L482" s="118"/>
      <c r="M482" s="118"/>
      <c r="N482" s="118"/>
      <c r="O482" s="118"/>
      <c r="P482" s="118"/>
      <c r="Q482" s="119">
        <f t="shared" si="1"/>
        <v>100</v>
      </c>
    </row>
    <row r="483" ht="15.75" customHeight="1">
      <c r="A483" s="18"/>
      <c r="E483" s="120" t="s">
        <v>110</v>
      </c>
      <c r="F483" s="149" t="s">
        <v>15</v>
      </c>
      <c r="G483" s="121" t="s">
        <v>15</v>
      </c>
      <c r="H483" s="121" t="s">
        <v>15</v>
      </c>
      <c r="I483" s="121" t="s">
        <v>15</v>
      </c>
      <c r="Q483" s="122">
        <f t="shared" si="1"/>
        <v>100</v>
      </c>
    </row>
    <row r="484" ht="15.75" customHeight="1">
      <c r="A484" s="18"/>
      <c r="E484" s="120" t="s">
        <v>111</v>
      </c>
      <c r="F484" s="149" t="s">
        <v>15</v>
      </c>
      <c r="G484" s="121" t="s">
        <v>15</v>
      </c>
      <c r="H484" s="121" t="s">
        <v>15</v>
      </c>
      <c r="I484" s="123" t="s">
        <v>16</v>
      </c>
      <c r="Q484" s="122">
        <f t="shared" si="1"/>
        <v>75</v>
      </c>
    </row>
    <row r="485" ht="15.75" customHeight="1">
      <c r="A485" s="18"/>
      <c r="E485" s="120" t="s">
        <v>112</v>
      </c>
      <c r="F485" s="149" t="s">
        <v>15</v>
      </c>
      <c r="G485" s="121" t="s">
        <v>15</v>
      </c>
      <c r="H485" s="121" t="s">
        <v>15</v>
      </c>
      <c r="I485" s="123" t="s">
        <v>16</v>
      </c>
      <c r="Q485" s="122">
        <f t="shared" si="1"/>
        <v>75</v>
      </c>
    </row>
    <row r="486" ht="15.75" customHeight="1">
      <c r="A486" s="18"/>
      <c r="D486" s="113" t="s">
        <v>17</v>
      </c>
      <c r="E486" s="120" t="s">
        <v>109</v>
      </c>
      <c r="F486" s="149" t="s">
        <v>15</v>
      </c>
      <c r="G486" s="121" t="s">
        <v>15</v>
      </c>
      <c r="H486" s="121" t="s">
        <v>15</v>
      </c>
      <c r="I486" s="121" t="s">
        <v>15</v>
      </c>
      <c r="Q486" s="122">
        <f t="shared" si="1"/>
        <v>100</v>
      </c>
    </row>
    <row r="487" ht="15.75" customHeight="1">
      <c r="A487" s="18"/>
      <c r="E487" s="120" t="s">
        <v>110</v>
      </c>
      <c r="F487" s="149" t="s">
        <v>15</v>
      </c>
      <c r="G487" s="121" t="s">
        <v>15</v>
      </c>
      <c r="H487" s="121" t="s">
        <v>15</v>
      </c>
      <c r="I487" s="121" t="s">
        <v>15</v>
      </c>
      <c r="Q487" s="122">
        <f t="shared" si="1"/>
        <v>100</v>
      </c>
    </row>
    <row r="488" ht="15.75" customHeight="1">
      <c r="A488" s="18"/>
      <c r="E488" s="120" t="s">
        <v>111</v>
      </c>
      <c r="F488" s="149" t="s">
        <v>15</v>
      </c>
      <c r="G488" s="123" t="s">
        <v>16</v>
      </c>
      <c r="H488" s="123" t="s">
        <v>16</v>
      </c>
      <c r="I488" s="123" t="s">
        <v>16</v>
      </c>
      <c r="P488" s="180"/>
      <c r="Q488" s="122">
        <f t="shared" si="1"/>
        <v>25</v>
      </c>
    </row>
    <row r="489" ht="15.75" customHeight="1">
      <c r="A489" s="18"/>
      <c r="E489" s="120" t="s">
        <v>112</v>
      </c>
      <c r="F489" s="149" t="s">
        <v>15</v>
      </c>
      <c r="G489" s="121" t="s">
        <v>15</v>
      </c>
      <c r="H489" s="121" t="s">
        <v>15</v>
      </c>
      <c r="I489" s="123" t="s">
        <v>16</v>
      </c>
      <c r="P489" s="180"/>
      <c r="Q489" s="122">
        <f t="shared" si="1"/>
        <v>75</v>
      </c>
    </row>
    <row r="490" ht="15.75" customHeight="1">
      <c r="A490" s="18"/>
      <c r="C490" s="3" t="s">
        <v>86</v>
      </c>
      <c r="D490" s="113" t="s">
        <v>14</v>
      </c>
      <c r="E490" s="120" t="s">
        <v>109</v>
      </c>
      <c r="F490" s="121" t="s">
        <v>15</v>
      </c>
      <c r="G490" s="121" t="s">
        <v>15</v>
      </c>
      <c r="H490" s="121" t="s">
        <v>15</v>
      </c>
      <c r="I490" s="121" t="s">
        <v>15</v>
      </c>
      <c r="J490" s="121" t="s">
        <v>15</v>
      </c>
      <c r="K490" s="40"/>
      <c r="L490" s="40"/>
      <c r="M490" s="40"/>
      <c r="N490" s="40"/>
      <c r="O490" s="40"/>
      <c r="P490" s="180"/>
      <c r="Q490" s="181">
        <f t="shared" si="1"/>
        <v>100</v>
      </c>
    </row>
    <row r="491" ht="15.75" customHeight="1">
      <c r="A491" s="18"/>
      <c r="E491" s="120" t="s">
        <v>110</v>
      </c>
      <c r="F491" s="121" t="s">
        <v>15</v>
      </c>
      <c r="G491" s="121" t="s">
        <v>15</v>
      </c>
      <c r="H491" s="121" t="s">
        <v>15</v>
      </c>
      <c r="I491" s="121" t="s">
        <v>15</v>
      </c>
      <c r="J491" s="121" t="s">
        <v>15</v>
      </c>
      <c r="K491" s="40"/>
      <c r="L491" s="40"/>
      <c r="M491" s="40"/>
      <c r="N491" s="40"/>
      <c r="O491" s="40"/>
      <c r="P491" s="180"/>
      <c r="Q491" s="181">
        <f t="shared" si="1"/>
        <v>100</v>
      </c>
    </row>
    <row r="492" ht="15.75" customHeight="1">
      <c r="A492" s="18"/>
      <c r="E492" s="120" t="s">
        <v>111</v>
      </c>
      <c r="F492" s="121" t="s">
        <v>15</v>
      </c>
      <c r="G492" s="121" t="s">
        <v>15</v>
      </c>
      <c r="H492" s="121" t="s">
        <v>15</v>
      </c>
      <c r="I492" s="123" t="s">
        <v>16</v>
      </c>
      <c r="J492" s="121" t="s">
        <v>15</v>
      </c>
      <c r="K492" s="40"/>
      <c r="L492" s="40"/>
      <c r="M492" s="40"/>
      <c r="N492" s="40"/>
      <c r="O492" s="40"/>
      <c r="P492" s="180"/>
      <c r="Q492" s="181">
        <f t="shared" si="1"/>
        <v>80</v>
      </c>
    </row>
    <row r="493" ht="15.75" customHeight="1">
      <c r="A493" s="18"/>
      <c r="E493" s="120" t="s">
        <v>112</v>
      </c>
      <c r="F493" s="121" t="s">
        <v>15</v>
      </c>
      <c r="G493" s="121" t="s">
        <v>15</v>
      </c>
      <c r="H493" s="121" t="s">
        <v>15</v>
      </c>
      <c r="I493" s="123" t="s">
        <v>16</v>
      </c>
      <c r="J493" s="121" t="s">
        <v>15</v>
      </c>
      <c r="K493" s="40"/>
      <c r="L493" s="40"/>
      <c r="M493" s="40"/>
      <c r="N493" s="40"/>
      <c r="O493" s="40"/>
      <c r="P493" s="180"/>
      <c r="Q493" s="181">
        <f t="shared" si="1"/>
        <v>80</v>
      </c>
    </row>
    <row r="494" ht="15.75" customHeight="1">
      <c r="A494" s="18"/>
      <c r="D494" s="113" t="s">
        <v>17</v>
      </c>
      <c r="E494" s="120" t="s">
        <v>109</v>
      </c>
      <c r="F494" s="121" t="s">
        <v>15</v>
      </c>
      <c r="G494" s="121" t="s">
        <v>15</v>
      </c>
      <c r="H494" s="121" t="s">
        <v>15</v>
      </c>
      <c r="I494" s="121" t="s">
        <v>15</v>
      </c>
      <c r="J494" s="182" t="s">
        <v>145</v>
      </c>
      <c r="K494" s="40"/>
      <c r="L494" s="40"/>
      <c r="M494" s="40"/>
      <c r="N494" s="40"/>
      <c r="O494" s="40"/>
      <c r="P494" s="180"/>
      <c r="Q494" s="181">
        <f t="shared" si="1"/>
        <v>100</v>
      </c>
    </row>
    <row r="495" ht="15.75" customHeight="1">
      <c r="A495" s="18"/>
      <c r="E495" s="120" t="s">
        <v>110</v>
      </c>
      <c r="F495" s="121" t="s">
        <v>15</v>
      </c>
      <c r="G495" s="121" t="s">
        <v>15</v>
      </c>
      <c r="H495" s="121" t="s">
        <v>15</v>
      </c>
      <c r="I495" s="121" t="s">
        <v>15</v>
      </c>
      <c r="J495" s="182" t="s">
        <v>145</v>
      </c>
      <c r="K495" s="40"/>
      <c r="L495" s="40"/>
      <c r="M495" s="40"/>
      <c r="N495" s="40"/>
      <c r="O495" s="40"/>
      <c r="P495" s="180"/>
      <c r="Q495" s="181">
        <f t="shared" si="1"/>
        <v>100</v>
      </c>
    </row>
    <row r="496" ht="15.75" customHeight="1">
      <c r="A496" s="18"/>
      <c r="E496" s="120" t="s">
        <v>111</v>
      </c>
      <c r="F496" s="121" t="s">
        <v>15</v>
      </c>
      <c r="G496" s="121" t="s">
        <v>15</v>
      </c>
      <c r="H496" s="123" t="s">
        <v>16</v>
      </c>
      <c r="I496" s="123" t="s">
        <v>16</v>
      </c>
      <c r="J496" s="182" t="s">
        <v>145</v>
      </c>
      <c r="K496" s="40"/>
      <c r="L496" s="40"/>
      <c r="M496" s="40"/>
      <c r="N496" s="40"/>
      <c r="O496" s="40"/>
      <c r="P496" s="180"/>
      <c r="Q496" s="181">
        <f t="shared" si="1"/>
        <v>60</v>
      </c>
    </row>
    <row r="497" ht="15.75" customHeight="1">
      <c r="A497" s="18"/>
      <c r="E497" s="120" t="s">
        <v>112</v>
      </c>
      <c r="F497" s="121" t="s">
        <v>15</v>
      </c>
      <c r="G497" s="121" t="s">
        <v>15</v>
      </c>
      <c r="H497" s="121" t="s">
        <v>15</v>
      </c>
      <c r="I497" s="123" t="s">
        <v>16</v>
      </c>
      <c r="J497" s="182" t="s">
        <v>145</v>
      </c>
      <c r="K497" s="40"/>
      <c r="L497" s="40"/>
      <c r="M497" s="40"/>
      <c r="N497" s="40"/>
      <c r="O497" s="40"/>
      <c r="P497" s="180"/>
      <c r="Q497" s="181">
        <f t="shared" si="1"/>
        <v>80</v>
      </c>
    </row>
    <row r="498" ht="15.75" customHeight="1">
      <c r="A498" s="18"/>
      <c r="C498" s="3" t="s">
        <v>87</v>
      </c>
      <c r="D498" s="113" t="s">
        <v>14</v>
      </c>
      <c r="E498" s="120" t="s">
        <v>109</v>
      </c>
      <c r="F498" s="137" t="s">
        <v>15</v>
      </c>
      <c r="G498" s="137" t="s">
        <v>15</v>
      </c>
      <c r="H498" s="40"/>
      <c r="I498" s="40"/>
      <c r="J498" s="40"/>
      <c r="K498" s="40"/>
      <c r="L498" s="40"/>
      <c r="P498" s="180"/>
      <c r="Q498" s="183">
        <f t="shared" si="1"/>
        <v>100</v>
      </c>
    </row>
    <row r="499" ht="15.75" customHeight="1">
      <c r="A499" s="18"/>
      <c r="E499" s="120" t="s">
        <v>110</v>
      </c>
      <c r="F499" s="137" t="s">
        <v>15</v>
      </c>
      <c r="G499" s="137" t="s">
        <v>15</v>
      </c>
      <c r="H499" s="40"/>
      <c r="I499" s="40"/>
      <c r="J499" s="40"/>
      <c r="K499" s="40"/>
      <c r="L499" s="40"/>
      <c r="P499" s="180"/>
      <c r="Q499" s="183">
        <f t="shared" si="1"/>
        <v>100</v>
      </c>
    </row>
    <row r="500" ht="15.75" customHeight="1">
      <c r="A500" s="18"/>
      <c r="E500" s="120" t="s">
        <v>111</v>
      </c>
      <c r="F500" s="138" t="s">
        <v>16</v>
      </c>
      <c r="G500" s="138" t="s">
        <v>16</v>
      </c>
      <c r="H500" s="40"/>
      <c r="I500" s="40"/>
      <c r="J500" s="40"/>
      <c r="K500" s="40"/>
      <c r="L500" s="40"/>
      <c r="P500" s="180"/>
      <c r="Q500" s="183">
        <f t="shared" si="1"/>
        <v>0</v>
      </c>
    </row>
    <row r="501" ht="15.75" customHeight="1">
      <c r="A501" s="18"/>
      <c r="E501" s="120" t="s">
        <v>112</v>
      </c>
      <c r="F501" s="138" t="s">
        <v>16</v>
      </c>
      <c r="G501" s="138" t="s">
        <v>16</v>
      </c>
      <c r="H501" s="40"/>
      <c r="I501" s="40"/>
      <c r="J501" s="40"/>
      <c r="K501" s="40"/>
      <c r="L501" s="40"/>
      <c r="P501" s="180"/>
      <c r="Q501" s="183">
        <f t="shared" si="1"/>
        <v>0</v>
      </c>
    </row>
    <row r="502" ht="15.75" customHeight="1">
      <c r="A502" s="18"/>
      <c r="D502" s="113" t="s">
        <v>17</v>
      </c>
      <c r="E502" s="120" t="s">
        <v>109</v>
      </c>
      <c r="F502" s="137" t="s">
        <v>15</v>
      </c>
      <c r="G502" s="137" t="s">
        <v>15</v>
      </c>
      <c r="H502" s="40"/>
      <c r="I502" s="40"/>
      <c r="J502" s="40"/>
      <c r="K502" s="40"/>
      <c r="L502" s="40"/>
      <c r="P502" s="180"/>
      <c r="Q502" s="183">
        <f t="shared" si="1"/>
        <v>100</v>
      </c>
    </row>
    <row r="503" ht="15.75" customHeight="1">
      <c r="A503" s="18"/>
      <c r="E503" s="120" t="s">
        <v>110</v>
      </c>
      <c r="F503" s="137" t="s">
        <v>15</v>
      </c>
      <c r="G503" s="137" t="s">
        <v>15</v>
      </c>
      <c r="H503" s="40"/>
      <c r="I503" s="40"/>
      <c r="J503" s="40"/>
      <c r="K503" s="40"/>
      <c r="L503" s="40"/>
      <c r="P503" s="180"/>
      <c r="Q503" s="183">
        <f t="shared" si="1"/>
        <v>100</v>
      </c>
    </row>
    <row r="504" ht="15.75" customHeight="1">
      <c r="A504" s="18"/>
      <c r="E504" s="120" t="s">
        <v>111</v>
      </c>
      <c r="F504" s="138" t="s">
        <v>16</v>
      </c>
      <c r="G504" s="138" t="s">
        <v>16</v>
      </c>
      <c r="H504" s="40"/>
      <c r="I504" s="40"/>
      <c r="J504" s="40"/>
      <c r="K504" s="40"/>
      <c r="L504" s="40"/>
      <c r="P504" s="180"/>
      <c r="Q504" s="183">
        <f t="shared" si="1"/>
        <v>0</v>
      </c>
    </row>
    <row r="505" ht="15.75" customHeight="1">
      <c r="A505" s="18"/>
      <c r="E505" s="120" t="s">
        <v>112</v>
      </c>
      <c r="F505" s="138" t="s">
        <v>16</v>
      </c>
      <c r="G505" s="138" t="s">
        <v>16</v>
      </c>
      <c r="H505" s="40"/>
      <c r="I505" s="40"/>
      <c r="J505" s="40"/>
      <c r="K505" s="40"/>
      <c r="L505" s="40"/>
      <c r="P505" s="180"/>
      <c r="Q505" s="183">
        <f t="shared" si="1"/>
        <v>0</v>
      </c>
    </row>
    <row r="506" ht="15.75" customHeight="1">
      <c r="A506" s="18"/>
      <c r="C506" s="3" t="s">
        <v>88</v>
      </c>
      <c r="D506" s="113" t="s">
        <v>14</v>
      </c>
      <c r="E506" s="120" t="s">
        <v>109</v>
      </c>
      <c r="F506" s="149" t="s">
        <v>15</v>
      </c>
      <c r="G506" s="121" t="s">
        <v>15</v>
      </c>
      <c r="H506" s="123" t="s">
        <v>16</v>
      </c>
      <c r="I506" s="123" t="s">
        <v>16</v>
      </c>
      <c r="J506" s="123" t="s">
        <v>16</v>
      </c>
      <c r="K506" s="121" t="s">
        <v>15</v>
      </c>
      <c r="L506" s="121" t="s">
        <v>15</v>
      </c>
      <c r="M506" s="40"/>
      <c r="N506" s="40"/>
      <c r="O506" s="40"/>
      <c r="P506" s="180"/>
      <c r="Q506" s="181">
        <f t="shared" si="1"/>
        <v>57.14285714</v>
      </c>
    </row>
    <row r="507" ht="15.75" customHeight="1">
      <c r="A507" s="18"/>
      <c r="E507" s="120" t="s">
        <v>110</v>
      </c>
      <c r="F507" s="149" t="s">
        <v>15</v>
      </c>
      <c r="G507" s="121" t="s">
        <v>15</v>
      </c>
      <c r="H507" s="123" t="s">
        <v>16</v>
      </c>
      <c r="I507" s="123" t="s">
        <v>16</v>
      </c>
      <c r="J507" s="123" t="s">
        <v>16</v>
      </c>
      <c r="K507" s="121" t="s">
        <v>15</v>
      </c>
      <c r="L507" s="121" t="s">
        <v>15</v>
      </c>
      <c r="M507" s="40"/>
      <c r="N507" s="40"/>
      <c r="O507" s="40"/>
      <c r="P507" s="180"/>
      <c r="Q507" s="181">
        <f t="shared" si="1"/>
        <v>57.14285714</v>
      </c>
    </row>
    <row r="508" ht="15.75" customHeight="1">
      <c r="A508" s="18"/>
      <c r="E508" s="120" t="s">
        <v>111</v>
      </c>
      <c r="F508" s="149" t="s">
        <v>15</v>
      </c>
      <c r="G508" s="121" t="s">
        <v>15</v>
      </c>
      <c r="H508" s="123" t="s">
        <v>16</v>
      </c>
      <c r="I508" s="123" t="s">
        <v>16</v>
      </c>
      <c r="J508" s="123" t="s">
        <v>16</v>
      </c>
      <c r="K508" s="121" t="s">
        <v>15</v>
      </c>
      <c r="L508" s="123" t="s">
        <v>16</v>
      </c>
      <c r="M508" s="40"/>
      <c r="N508" s="40"/>
      <c r="O508" s="40"/>
      <c r="P508" s="180"/>
      <c r="Q508" s="181">
        <f t="shared" si="1"/>
        <v>42.85714286</v>
      </c>
    </row>
    <row r="509" ht="15.75" customHeight="1">
      <c r="A509" s="18"/>
      <c r="E509" s="120" t="s">
        <v>112</v>
      </c>
      <c r="F509" s="149" t="s">
        <v>15</v>
      </c>
      <c r="G509" s="121" t="s">
        <v>15</v>
      </c>
      <c r="H509" s="123" t="s">
        <v>16</v>
      </c>
      <c r="I509" s="123" t="s">
        <v>16</v>
      </c>
      <c r="J509" s="123" t="s">
        <v>16</v>
      </c>
      <c r="K509" s="121" t="s">
        <v>15</v>
      </c>
      <c r="L509" s="123" t="s">
        <v>16</v>
      </c>
      <c r="M509" s="40"/>
      <c r="N509" s="40"/>
      <c r="O509" s="40"/>
      <c r="P509" s="180"/>
      <c r="Q509" s="181">
        <f t="shared" si="1"/>
        <v>42.85714286</v>
      </c>
    </row>
    <row r="510" ht="15.75" customHeight="1">
      <c r="A510" s="18"/>
      <c r="D510" s="113" t="s">
        <v>17</v>
      </c>
      <c r="E510" s="120" t="s">
        <v>109</v>
      </c>
      <c r="F510" s="149" t="s">
        <v>15</v>
      </c>
      <c r="G510" s="121" t="s">
        <v>15</v>
      </c>
      <c r="H510" s="123" t="s">
        <v>16</v>
      </c>
      <c r="I510" s="123" t="s">
        <v>16</v>
      </c>
      <c r="J510" s="123" t="s">
        <v>16</v>
      </c>
      <c r="K510" s="121" t="s">
        <v>15</v>
      </c>
      <c r="L510" s="121" t="s">
        <v>15</v>
      </c>
      <c r="M510" s="40"/>
      <c r="N510" s="40"/>
      <c r="O510" s="40"/>
      <c r="P510" s="180"/>
      <c r="Q510" s="181">
        <f t="shared" si="1"/>
        <v>57.14285714</v>
      </c>
    </row>
    <row r="511" ht="15.75" customHeight="1">
      <c r="A511" s="18"/>
      <c r="E511" s="120" t="s">
        <v>110</v>
      </c>
      <c r="F511" s="149" t="s">
        <v>15</v>
      </c>
      <c r="G511" s="121" t="s">
        <v>15</v>
      </c>
      <c r="H511" s="121" t="s">
        <v>15</v>
      </c>
      <c r="I511" s="123" t="s">
        <v>16</v>
      </c>
      <c r="J511" s="121" t="s">
        <v>15</v>
      </c>
      <c r="K511" s="121" t="s">
        <v>15</v>
      </c>
      <c r="L511" s="121" t="s">
        <v>15</v>
      </c>
      <c r="M511" s="40"/>
      <c r="N511" s="40"/>
      <c r="O511" s="40"/>
      <c r="P511" s="180"/>
      <c r="Q511" s="181">
        <f t="shared" si="1"/>
        <v>85.71428571</v>
      </c>
    </row>
    <row r="512" ht="15.75" customHeight="1">
      <c r="A512" s="18"/>
      <c r="E512" s="120" t="s">
        <v>111</v>
      </c>
      <c r="F512" s="149" t="s">
        <v>15</v>
      </c>
      <c r="G512" s="123" t="s">
        <v>16</v>
      </c>
      <c r="H512" s="123" t="s">
        <v>16</v>
      </c>
      <c r="I512" s="123" t="s">
        <v>16</v>
      </c>
      <c r="J512" s="123" t="s">
        <v>16</v>
      </c>
      <c r="K512" s="121" t="s">
        <v>15</v>
      </c>
      <c r="L512" s="121" t="s">
        <v>15</v>
      </c>
      <c r="M512" s="40"/>
      <c r="N512" s="40"/>
      <c r="O512" s="40"/>
      <c r="P512" s="180"/>
      <c r="Q512" s="181">
        <f t="shared" si="1"/>
        <v>42.85714286</v>
      </c>
    </row>
    <row r="513" ht="15.75" customHeight="1">
      <c r="A513" s="18"/>
      <c r="B513" s="29"/>
      <c r="C513" s="29"/>
      <c r="D513" s="29"/>
      <c r="E513" s="131" t="s">
        <v>112</v>
      </c>
      <c r="F513" s="154" t="s">
        <v>15</v>
      </c>
      <c r="G513" s="132" t="s">
        <v>15</v>
      </c>
      <c r="H513" s="133" t="s">
        <v>16</v>
      </c>
      <c r="I513" s="133" t="s">
        <v>16</v>
      </c>
      <c r="J513" s="133" t="s">
        <v>16</v>
      </c>
      <c r="K513" s="132" t="s">
        <v>15</v>
      </c>
      <c r="L513" s="132" t="s">
        <v>15</v>
      </c>
      <c r="M513" s="184"/>
      <c r="N513" s="184"/>
      <c r="O513" s="184"/>
      <c r="P513" s="185"/>
      <c r="Q513" s="186">
        <f t="shared" si="1"/>
        <v>57.14285714</v>
      </c>
    </row>
    <row r="514" ht="15.75" customHeight="1">
      <c r="A514" s="18"/>
      <c r="B514" s="3" t="s">
        <v>146</v>
      </c>
      <c r="C514" s="3" t="s">
        <v>85</v>
      </c>
      <c r="D514" s="113" t="s">
        <v>14</v>
      </c>
      <c r="E514" s="120" t="s">
        <v>109</v>
      </c>
      <c r="F514" s="121" t="s">
        <v>15</v>
      </c>
      <c r="G514" s="121" t="s">
        <v>15</v>
      </c>
      <c r="Q514" s="122">
        <f t="shared" si="1"/>
        <v>100</v>
      </c>
    </row>
    <row r="515" ht="15.75" customHeight="1">
      <c r="A515" s="18"/>
      <c r="E515" s="120" t="s">
        <v>110</v>
      </c>
      <c r="F515" s="121" t="s">
        <v>15</v>
      </c>
      <c r="G515" s="121" t="s">
        <v>15</v>
      </c>
      <c r="Q515" s="122">
        <f t="shared" si="1"/>
        <v>100</v>
      </c>
    </row>
    <row r="516" ht="15.75" customHeight="1">
      <c r="A516" s="18"/>
      <c r="E516" s="120" t="s">
        <v>111</v>
      </c>
      <c r="F516" s="123" t="s">
        <v>16</v>
      </c>
      <c r="G516" s="123" t="s">
        <v>16</v>
      </c>
      <c r="Q516" s="122">
        <f t="shared" si="1"/>
        <v>0</v>
      </c>
    </row>
    <row r="517" ht="15.75" customHeight="1">
      <c r="A517" s="18"/>
      <c r="E517" s="120" t="s">
        <v>112</v>
      </c>
      <c r="F517" s="123" t="s">
        <v>16</v>
      </c>
      <c r="G517" s="123" t="s">
        <v>16</v>
      </c>
      <c r="Q517" s="122">
        <f t="shared" si="1"/>
        <v>0</v>
      </c>
    </row>
    <row r="518" ht="15.75" customHeight="1">
      <c r="A518" s="18"/>
      <c r="D518" s="113" t="s">
        <v>17</v>
      </c>
      <c r="E518" s="120" t="s">
        <v>109</v>
      </c>
      <c r="F518" s="121" t="s">
        <v>15</v>
      </c>
      <c r="G518" s="121" t="s">
        <v>15</v>
      </c>
      <c r="Q518" s="122">
        <f t="shared" si="1"/>
        <v>100</v>
      </c>
    </row>
    <row r="519" ht="15.75" customHeight="1">
      <c r="A519" s="18"/>
      <c r="E519" s="120" t="s">
        <v>110</v>
      </c>
      <c r="F519" s="121" t="s">
        <v>15</v>
      </c>
      <c r="G519" s="121" t="s">
        <v>15</v>
      </c>
      <c r="Q519" s="122">
        <f t="shared" si="1"/>
        <v>100</v>
      </c>
    </row>
    <row r="520" ht="15.75" customHeight="1">
      <c r="A520" s="18"/>
      <c r="E520" s="120" t="s">
        <v>111</v>
      </c>
      <c r="F520" s="123" t="s">
        <v>16</v>
      </c>
      <c r="G520" s="121" t="s">
        <v>15</v>
      </c>
      <c r="Q520" s="122">
        <f t="shared" si="1"/>
        <v>50</v>
      </c>
    </row>
    <row r="521" ht="15.75" customHeight="1">
      <c r="A521" s="18"/>
      <c r="E521" s="120" t="s">
        <v>112</v>
      </c>
      <c r="F521" s="123" t="s">
        <v>16</v>
      </c>
      <c r="G521" s="121" t="s">
        <v>15</v>
      </c>
      <c r="P521" s="180"/>
      <c r="Q521" s="122">
        <f t="shared" si="1"/>
        <v>50</v>
      </c>
    </row>
    <row r="522" ht="15.75" customHeight="1">
      <c r="A522" s="18"/>
      <c r="C522" s="3" t="s">
        <v>86</v>
      </c>
      <c r="D522" s="113" t="s">
        <v>14</v>
      </c>
      <c r="E522" s="120" t="s">
        <v>109</v>
      </c>
      <c r="F522" s="121" t="s">
        <v>15</v>
      </c>
      <c r="G522" s="121" t="s">
        <v>15</v>
      </c>
      <c r="H522" s="123" t="s">
        <v>16</v>
      </c>
      <c r="I522" s="123" t="s">
        <v>16</v>
      </c>
      <c r="J522" s="121" t="s">
        <v>15</v>
      </c>
      <c r="P522" s="180"/>
      <c r="Q522" s="183">
        <f t="shared" si="1"/>
        <v>60</v>
      </c>
    </row>
    <row r="523" ht="15.75" customHeight="1">
      <c r="A523" s="18"/>
      <c r="E523" s="120" t="s">
        <v>110</v>
      </c>
      <c r="F523" s="121" t="s">
        <v>15</v>
      </c>
      <c r="G523" s="121" t="s">
        <v>15</v>
      </c>
      <c r="H523" s="123" t="s">
        <v>16</v>
      </c>
      <c r="I523" s="123" t="s">
        <v>16</v>
      </c>
      <c r="J523" s="121" t="s">
        <v>15</v>
      </c>
      <c r="P523" s="180"/>
      <c r="Q523" s="183">
        <f t="shared" si="1"/>
        <v>60</v>
      </c>
    </row>
    <row r="524" ht="15.75" customHeight="1">
      <c r="A524" s="18"/>
      <c r="E524" s="120" t="s">
        <v>111</v>
      </c>
      <c r="F524" s="123" t="s">
        <v>16</v>
      </c>
      <c r="G524" s="123" t="s">
        <v>16</v>
      </c>
      <c r="H524" s="123" t="s">
        <v>16</v>
      </c>
      <c r="I524" s="123" t="s">
        <v>16</v>
      </c>
      <c r="J524" s="121" t="s">
        <v>15</v>
      </c>
      <c r="P524" s="180"/>
      <c r="Q524" s="183">
        <f t="shared" si="1"/>
        <v>20</v>
      </c>
    </row>
    <row r="525" ht="15.75" customHeight="1">
      <c r="A525" s="18"/>
      <c r="E525" s="120" t="s">
        <v>112</v>
      </c>
      <c r="F525" s="123" t="s">
        <v>16</v>
      </c>
      <c r="G525" s="123" t="s">
        <v>16</v>
      </c>
      <c r="H525" s="123" t="s">
        <v>16</v>
      </c>
      <c r="I525" s="123" t="s">
        <v>16</v>
      </c>
      <c r="J525" s="121" t="s">
        <v>15</v>
      </c>
      <c r="P525" s="180"/>
      <c r="Q525" s="183">
        <f t="shared" si="1"/>
        <v>20</v>
      </c>
    </row>
    <row r="526" ht="15.75" customHeight="1">
      <c r="A526" s="18"/>
      <c r="D526" s="113" t="s">
        <v>17</v>
      </c>
      <c r="E526" s="120" t="s">
        <v>109</v>
      </c>
      <c r="F526" s="121" t="s">
        <v>15</v>
      </c>
      <c r="G526" s="121" t="s">
        <v>15</v>
      </c>
      <c r="H526" s="121" t="s">
        <v>15</v>
      </c>
      <c r="I526" s="121" t="s">
        <v>15</v>
      </c>
      <c r="J526" s="182" t="s">
        <v>145</v>
      </c>
      <c r="P526" s="180"/>
      <c r="Q526" s="183">
        <f t="shared" si="1"/>
        <v>100</v>
      </c>
    </row>
    <row r="527" ht="15.75" customHeight="1">
      <c r="A527" s="18"/>
      <c r="E527" s="120" t="s">
        <v>110</v>
      </c>
      <c r="F527" s="121" t="s">
        <v>15</v>
      </c>
      <c r="G527" s="121" t="s">
        <v>15</v>
      </c>
      <c r="H527" s="123" t="s">
        <v>16</v>
      </c>
      <c r="I527" s="121" t="s">
        <v>15</v>
      </c>
      <c r="J527" s="182" t="s">
        <v>145</v>
      </c>
      <c r="P527" s="180"/>
      <c r="Q527" s="183">
        <f t="shared" si="1"/>
        <v>80</v>
      </c>
    </row>
    <row r="528" ht="15.75" customHeight="1">
      <c r="A528" s="18"/>
      <c r="E528" s="120" t="s">
        <v>111</v>
      </c>
      <c r="F528" s="123" t="s">
        <v>16</v>
      </c>
      <c r="G528" s="121" t="s">
        <v>15</v>
      </c>
      <c r="H528" s="121" t="s">
        <v>15</v>
      </c>
      <c r="I528" s="123" t="s">
        <v>16</v>
      </c>
      <c r="J528" s="182" t="s">
        <v>145</v>
      </c>
      <c r="P528" s="180"/>
      <c r="Q528" s="183">
        <f t="shared" si="1"/>
        <v>60</v>
      </c>
    </row>
    <row r="529" ht="15.75" customHeight="1">
      <c r="A529" s="18"/>
      <c r="E529" s="120" t="s">
        <v>112</v>
      </c>
      <c r="F529" s="121" t="s">
        <v>15</v>
      </c>
      <c r="G529" s="121" t="s">
        <v>15</v>
      </c>
      <c r="H529" s="123" t="s">
        <v>16</v>
      </c>
      <c r="I529" s="123" t="s">
        <v>16</v>
      </c>
      <c r="J529" s="182" t="s">
        <v>145</v>
      </c>
      <c r="P529" s="180"/>
      <c r="Q529" s="183">
        <f t="shared" si="1"/>
        <v>60</v>
      </c>
    </row>
    <row r="530" ht="15.75" customHeight="1">
      <c r="A530" s="18"/>
      <c r="C530" s="3" t="s">
        <v>87</v>
      </c>
      <c r="D530" s="113" t="s">
        <v>14</v>
      </c>
      <c r="E530" s="120" t="s">
        <v>109</v>
      </c>
      <c r="F530" s="138" t="s">
        <v>16</v>
      </c>
      <c r="G530" s="137" t="s">
        <v>15</v>
      </c>
      <c r="H530" s="1"/>
      <c r="I530" s="1"/>
      <c r="P530" s="180"/>
      <c r="Q530" s="183">
        <f t="shared" si="1"/>
        <v>50</v>
      </c>
    </row>
    <row r="531" ht="15.75" customHeight="1">
      <c r="A531" s="18"/>
      <c r="E531" s="120" t="s">
        <v>110</v>
      </c>
      <c r="F531" s="138" t="s">
        <v>16</v>
      </c>
      <c r="G531" s="137" t="s">
        <v>15</v>
      </c>
      <c r="H531" s="1"/>
      <c r="I531" s="1"/>
      <c r="P531" s="180"/>
      <c r="Q531" s="183">
        <f t="shared" si="1"/>
        <v>50</v>
      </c>
    </row>
    <row r="532" ht="15.75" customHeight="1">
      <c r="A532" s="18"/>
      <c r="E532" s="120" t="s">
        <v>111</v>
      </c>
      <c r="F532" s="138" t="s">
        <v>16</v>
      </c>
      <c r="G532" s="138" t="s">
        <v>16</v>
      </c>
      <c r="H532" s="1"/>
      <c r="I532" s="1"/>
      <c r="P532" s="180"/>
      <c r="Q532" s="183">
        <f t="shared" si="1"/>
        <v>0</v>
      </c>
    </row>
    <row r="533" ht="15.75" customHeight="1">
      <c r="A533" s="18"/>
      <c r="E533" s="120" t="s">
        <v>112</v>
      </c>
      <c r="F533" s="138" t="s">
        <v>16</v>
      </c>
      <c r="G533" s="138" t="s">
        <v>16</v>
      </c>
      <c r="H533" s="1"/>
      <c r="I533" s="1"/>
      <c r="P533" s="180"/>
      <c r="Q533" s="183">
        <f t="shared" si="1"/>
        <v>0</v>
      </c>
    </row>
    <row r="534" ht="15.75" customHeight="1">
      <c r="A534" s="18"/>
      <c r="D534" s="113" t="s">
        <v>17</v>
      </c>
      <c r="E534" s="120" t="s">
        <v>109</v>
      </c>
      <c r="F534" s="137" t="s">
        <v>15</v>
      </c>
      <c r="G534" s="137" t="s">
        <v>15</v>
      </c>
      <c r="H534" s="1"/>
      <c r="I534" s="1"/>
      <c r="P534" s="180"/>
      <c r="Q534" s="183">
        <f t="shared" si="1"/>
        <v>100</v>
      </c>
    </row>
    <row r="535" ht="15.75" customHeight="1">
      <c r="A535" s="18"/>
      <c r="E535" s="120" t="s">
        <v>110</v>
      </c>
      <c r="F535" s="137" t="s">
        <v>15</v>
      </c>
      <c r="G535" s="137" t="s">
        <v>15</v>
      </c>
      <c r="H535" s="1"/>
      <c r="I535" s="1"/>
      <c r="P535" s="180"/>
      <c r="Q535" s="183">
        <f t="shared" si="1"/>
        <v>100</v>
      </c>
    </row>
    <row r="536" ht="15.75" customHeight="1">
      <c r="A536" s="18"/>
      <c r="E536" s="120" t="s">
        <v>111</v>
      </c>
      <c r="F536" s="138" t="s">
        <v>16</v>
      </c>
      <c r="G536" s="137" t="s">
        <v>15</v>
      </c>
      <c r="H536" s="1"/>
      <c r="I536" s="1"/>
      <c r="P536" s="180"/>
      <c r="Q536" s="183">
        <f t="shared" si="1"/>
        <v>50</v>
      </c>
    </row>
    <row r="537" ht="15.75" customHeight="1">
      <c r="A537" s="18"/>
      <c r="E537" s="120" t="s">
        <v>112</v>
      </c>
      <c r="F537" s="138" t="s">
        <v>16</v>
      </c>
      <c r="G537" s="137" t="s">
        <v>15</v>
      </c>
      <c r="H537" s="1"/>
      <c r="I537" s="1"/>
      <c r="P537" s="180"/>
      <c r="Q537" s="183">
        <f t="shared" si="1"/>
        <v>50</v>
      </c>
    </row>
    <row r="538" ht="15.75" customHeight="1">
      <c r="A538" s="18"/>
      <c r="C538" s="3" t="s">
        <v>88</v>
      </c>
      <c r="D538" s="113" t="s">
        <v>14</v>
      </c>
      <c r="E538" s="120" t="s">
        <v>109</v>
      </c>
      <c r="F538" s="137" t="s">
        <v>15</v>
      </c>
      <c r="G538" s="137" t="s">
        <v>15</v>
      </c>
      <c r="H538" s="138" t="s">
        <v>16</v>
      </c>
      <c r="I538" s="137" t="s">
        <v>15</v>
      </c>
      <c r="J538" s="137" t="s">
        <v>15</v>
      </c>
      <c r="K538" s="138" t="s">
        <v>16</v>
      </c>
      <c r="L538" s="40"/>
      <c r="M538" s="40"/>
      <c r="N538" s="40"/>
      <c r="O538" s="40"/>
      <c r="P538" s="180"/>
      <c r="Q538" s="181">
        <f t="shared" si="1"/>
        <v>66.66666667</v>
      </c>
    </row>
    <row r="539" ht="15.75" customHeight="1">
      <c r="A539" s="18"/>
      <c r="E539" s="120" t="s">
        <v>110</v>
      </c>
      <c r="F539" s="137" t="s">
        <v>15</v>
      </c>
      <c r="G539" s="137" t="s">
        <v>15</v>
      </c>
      <c r="H539" s="138" t="s">
        <v>16</v>
      </c>
      <c r="I539" s="137" t="s">
        <v>15</v>
      </c>
      <c r="J539" s="137" t="s">
        <v>15</v>
      </c>
      <c r="K539" s="138" t="s">
        <v>16</v>
      </c>
      <c r="L539" s="40"/>
      <c r="M539" s="40"/>
      <c r="N539" s="40"/>
      <c r="O539" s="40"/>
      <c r="P539" s="180"/>
      <c r="Q539" s="181">
        <f t="shared" si="1"/>
        <v>66.66666667</v>
      </c>
    </row>
    <row r="540" ht="15.75" customHeight="1">
      <c r="A540" s="18"/>
      <c r="E540" s="120" t="s">
        <v>111</v>
      </c>
      <c r="F540" s="138" t="s">
        <v>16</v>
      </c>
      <c r="G540" s="138" t="s">
        <v>16</v>
      </c>
      <c r="H540" s="138" t="s">
        <v>16</v>
      </c>
      <c r="I540" s="138" t="s">
        <v>16</v>
      </c>
      <c r="J540" s="138" t="s">
        <v>16</v>
      </c>
      <c r="K540" s="138" t="s">
        <v>16</v>
      </c>
      <c r="L540" s="40"/>
      <c r="M540" s="40"/>
      <c r="N540" s="40"/>
      <c r="O540" s="40"/>
      <c r="P540" s="180"/>
      <c r="Q540" s="181">
        <f t="shared" si="1"/>
        <v>0</v>
      </c>
    </row>
    <row r="541" ht="15.75" customHeight="1">
      <c r="A541" s="18"/>
      <c r="E541" s="120" t="s">
        <v>112</v>
      </c>
      <c r="F541" s="137" t="s">
        <v>15</v>
      </c>
      <c r="G541" s="138" t="s">
        <v>16</v>
      </c>
      <c r="H541" s="138" t="s">
        <v>16</v>
      </c>
      <c r="I541" s="138" t="s">
        <v>16</v>
      </c>
      <c r="J541" s="138" t="s">
        <v>16</v>
      </c>
      <c r="K541" s="138" t="s">
        <v>16</v>
      </c>
      <c r="L541" s="40"/>
      <c r="M541" s="40"/>
      <c r="N541" s="40"/>
      <c r="O541" s="40"/>
      <c r="P541" s="180"/>
      <c r="Q541" s="181">
        <f t="shared" si="1"/>
        <v>16.66666667</v>
      </c>
    </row>
    <row r="542" ht="15.75" customHeight="1">
      <c r="A542" s="18"/>
      <c r="D542" s="113" t="s">
        <v>17</v>
      </c>
      <c r="E542" s="120" t="s">
        <v>109</v>
      </c>
      <c r="F542" s="137" t="s">
        <v>15</v>
      </c>
      <c r="G542" s="137" t="s">
        <v>15</v>
      </c>
      <c r="H542" s="138" t="s">
        <v>16</v>
      </c>
      <c r="I542" s="137" t="s">
        <v>15</v>
      </c>
      <c r="J542" s="138" t="s">
        <v>16</v>
      </c>
      <c r="K542" s="138" t="s">
        <v>16</v>
      </c>
      <c r="L542" s="40"/>
      <c r="M542" s="40"/>
      <c r="N542" s="40"/>
      <c r="O542" s="40"/>
      <c r="P542" s="180"/>
      <c r="Q542" s="181">
        <f t="shared" si="1"/>
        <v>50</v>
      </c>
    </row>
    <row r="543" ht="15.75" customHeight="1">
      <c r="A543" s="18"/>
      <c r="E543" s="120" t="s">
        <v>110</v>
      </c>
      <c r="F543" s="137" t="s">
        <v>15</v>
      </c>
      <c r="G543" s="137" t="s">
        <v>15</v>
      </c>
      <c r="H543" s="138" t="s">
        <v>16</v>
      </c>
      <c r="I543" s="137" t="s">
        <v>15</v>
      </c>
      <c r="J543" s="138" t="s">
        <v>16</v>
      </c>
      <c r="K543" s="137" t="s">
        <v>15</v>
      </c>
      <c r="L543" s="40"/>
      <c r="M543" s="40"/>
      <c r="N543" s="40"/>
      <c r="O543" s="40"/>
      <c r="P543" s="180"/>
      <c r="Q543" s="181">
        <f t="shared" si="1"/>
        <v>66.66666667</v>
      </c>
    </row>
    <row r="544" ht="15.75" customHeight="1">
      <c r="A544" s="18"/>
      <c r="E544" s="120" t="s">
        <v>111</v>
      </c>
      <c r="F544" s="138" t="s">
        <v>16</v>
      </c>
      <c r="G544" s="137" t="s">
        <v>15</v>
      </c>
      <c r="H544" s="138" t="s">
        <v>16</v>
      </c>
      <c r="I544" s="138" t="s">
        <v>16</v>
      </c>
      <c r="J544" s="138" t="s">
        <v>16</v>
      </c>
      <c r="K544" s="138" t="s">
        <v>16</v>
      </c>
      <c r="L544" s="40"/>
      <c r="M544" s="40"/>
      <c r="N544" s="40"/>
      <c r="O544" s="40"/>
      <c r="P544" s="180"/>
      <c r="Q544" s="181">
        <f t="shared" si="1"/>
        <v>16.66666667</v>
      </c>
    </row>
    <row r="545" ht="15.75" customHeight="1">
      <c r="A545" s="18"/>
      <c r="B545" s="29"/>
      <c r="C545" s="29"/>
      <c r="D545" s="29"/>
      <c r="E545" s="131" t="s">
        <v>112</v>
      </c>
      <c r="F545" s="170" t="s">
        <v>15</v>
      </c>
      <c r="G545" s="170" t="s">
        <v>15</v>
      </c>
      <c r="H545" s="169" t="s">
        <v>16</v>
      </c>
      <c r="I545" s="169" t="s">
        <v>16</v>
      </c>
      <c r="J545" s="169" t="s">
        <v>16</v>
      </c>
      <c r="K545" s="169" t="s">
        <v>16</v>
      </c>
      <c r="L545" s="184"/>
      <c r="M545" s="184"/>
      <c r="N545" s="40"/>
      <c r="O545" s="40"/>
      <c r="P545" s="185"/>
      <c r="Q545" s="186">
        <f t="shared" si="1"/>
        <v>33.33333333</v>
      </c>
    </row>
    <row r="546" ht="15.75" customHeight="1">
      <c r="A546" s="18"/>
      <c r="B546" s="3" t="s">
        <v>147</v>
      </c>
      <c r="C546" s="35" t="s">
        <v>85</v>
      </c>
      <c r="D546" s="113" t="s">
        <v>14</v>
      </c>
      <c r="E546" s="148" t="s">
        <v>109</v>
      </c>
      <c r="F546" s="121" t="s">
        <v>15</v>
      </c>
      <c r="G546" s="121" t="s">
        <v>15</v>
      </c>
      <c r="N546" s="166"/>
      <c r="O546" s="166"/>
      <c r="P546" s="187"/>
      <c r="Q546" s="183">
        <f t="shared" si="1"/>
        <v>100</v>
      </c>
    </row>
    <row r="547" ht="15.75" customHeight="1">
      <c r="A547" s="18"/>
      <c r="E547" s="120" t="s">
        <v>110</v>
      </c>
      <c r="F547" s="123" t="s">
        <v>16</v>
      </c>
      <c r="G547" s="123" t="s">
        <v>16</v>
      </c>
      <c r="P547" s="28"/>
      <c r="Q547" s="183">
        <f t="shared" si="1"/>
        <v>0</v>
      </c>
    </row>
    <row r="548" ht="15.75" customHeight="1">
      <c r="A548" s="18"/>
      <c r="E548" s="113" t="s">
        <v>111</v>
      </c>
      <c r="F548" s="149" t="s">
        <v>15</v>
      </c>
      <c r="G548" s="121" t="s">
        <v>15</v>
      </c>
      <c r="P548" s="28"/>
      <c r="Q548" s="183">
        <f t="shared" si="1"/>
        <v>100</v>
      </c>
    </row>
    <row r="549" ht="15.75" customHeight="1">
      <c r="A549" s="18"/>
      <c r="E549" s="120" t="s">
        <v>112</v>
      </c>
      <c r="F549" s="121" t="s">
        <v>15</v>
      </c>
      <c r="G549" s="121" t="s">
        <v>15</v>
      </c>
      <c r="P549" s="28"/>
      <c r="Q549" s="183">
        <f t="shared" si="1"/>
        <v>100</v>
      </c>
    </row>
    <row r="550" ht="15.75" customHeight="1">
      <c r="A550" s="18"/>
      <c r="D550" s="113" t="s">
        <v>17</v>
      </c>
      <c r="E550" s="120" t="s">
        <v>109</v>
      </c>
      <c r="F550" s="123" t="s">
        <v>16</v>
      </c>
      <c r="G550" s="123" t="s">
        <v>16</v>
      </c>
      <c r="P550" s="28"/>
      <c r="Q550" s="183">
        <f t="shared" si="1"/>
        <v>0</v>
      </c>
    </row>
    <row r="551" ht="15.75" customHeight="1">
      <c r="A551" s="18"/>
      <c r="E551" s="120" t="s">
        <v>110</v>
      </c>
      <c r="F551" s="121" t="s">
        <v>15</v>
      </c>
      <c r="G551" s="121" t="s">
        <v>15</v>
      </c>
      <c r="P551" s="28"/>
      <c r="Q551" s="183">
        <f t="shared" si="1"/>
        <v>100</v>
      </c>
    </row>
    <row r="552" ht="15.75" customHeight="1">
      <c r="A552" s="18"/>
      <c r="E552" s="120" t="s">
        <v>111</v>
      </c>
      <c r="F552" s="123" t="s">
        <v>16</v>
      </c>
      <c r="G552" s="123" t="s">
        <v>16</v>
      </c>
      <c r="P552" s="28"/>
      <c r="Q552" s="183">
        <f t="shared" si="1"/>
        <v>0</v>
      </c>
    </row>
    <row r="553" ht="15.75" customHeight="1">
      <c r="A553" s="18"/>
      <c r="E553" s="120" t="s">
        <v>112</v>
      </c>
      <c r="F553" s="121" t="s">
        <v>15</v>
      </c>
      <c r="G553" s="121" t="s">
        <v>15</v>
      </c>
      <c r="P553" s="28"/>
      <c r="Q553" s="183">
        <f t="shared" si="1"/>
        <v>100</v>
      </c>
    </row>
    <row r="554" ht="15.75" customHeight="1">
      <c r="A554" s="18"/>
      <c r="C554" s="3" t="s">
        <v>86</v>
      </c>
      <c r="D554" s="113" t="s">
        <v>14</v>
      </c>
      <c r="E554" s="120" t="s">
        <v>109</v>
      </c>
      <c r="F554" s="121" t="s">
        <v>15</v>
      </c>
      <c r="G554" s="121" t="s">
        <v>15</v>
      </c>
      <c r="H554" s="121" t="s">
        <v>15</v>
      </c>
      <c r="I554" s="121" t="s">
        <v>15</v>
      </c>
      <c r="J554" s="137" t="s">
        <v>15</v>
      </c>
      <c r="K554" s="40"/>
      <c r="L554" s="40"/>
      <c r="M554" s="40"/>
      <c r="N554" s="40"/>
      <c r="O554" s="40"/>
      <c r="P554" s="180"/>
      <c r="Q554" s="181">
        <f t="shared" si="1"/>
        <v>100</v>
      </c>
    </row>
    <row r="555" ht="15.75" customHeight="1">
      <c r="A555" s="18"/>
      <c r="E555" s="120" t="s">
        <v>110</v>
      </c>
      <c r="F555" s="123" t="s">
        <v>16</v>
      </c>
      <c r="G555" s="123" t="s">
        <v>16</v>
      </c>
      <c r="H555" s="121" t="s">
        <v>15</v>
      </c>
      <c r="I555" s="121" t="s">
        <v>15</v>
      </c>
      <c r="J555" s="137" t="s">
        <v>15</v>
      </c>
      <c r="K555" s="40"/>
      <c r="L555" s="40"/>
      <c r="M555" s="40"/>
      <c r="N555" s="40"/>
      <c r="O555" s="40"/>
      <c r="P555" s="180"/>
      <c r="Q555" s="181">
        <f t="shared" si="1"/>
        <v>60</v>
      </c>
    </row>
    <row r="556" ht="15.75" customHeight="1">
      <c r="A556" s="18"/>
      <c r="E556" s="120" t="s">
        <v>111</v>
      </c>
      <c r="F556" s="121" t="s">
        <v>15</v>
      </c>
      <c r="G556" s="121" t="s">
        <v>15</v>
      </c>
      <c r="H556" s="121" t="s">
        <v>15</v>
      </c>
      <c r="I556" s="123" t="s">
        <v>16</v>
      </c>
      <c r="J556" s="137" t="s">
        <v>15</v>
      </c>
      <c r="K556" s="40"/>
      <c r="L556" s="40"/>
      <c r="M556" s="40"/>
      <c r="N556" s="40"/>
      <c r="O556" s="40"/>
      <c r="P556" s="180"/>
      <c r="Q556" s="181">
        <f t="shared" si="1"/>
        <v>80</v>
      </c>
    </row>
    <row r="557" ht="15.75" customHeight="1">
      <c r="A557" s="18"/>
      <c r="E557" s="120" t="s">
        <v>112</v>
      </c>
      <c r="F557" s="121" t="s">
        <v>15</v>
      </c>
      <c r="G557" s="121" t="s">
        <v>15</v>
      </c>
      <c r="H557" s="121" t="s">
        <v>15</v>
      </c>
      <c r="I557" s="121" t="s">
        <v>15</v>
      </c>
      <c r="J557" s="137" t="s">
        <v>15</v>
      </c>
      <c r="K557" s="40"/>
      <c r="L557" s="40"/>
      <c r="M557" s="40"/>
      <c r="N557" s="40"/>
      <c r="O557" s="40"/>
      <c r="P557" s="180"/>
      <c r="Q557" s="181">
        <f t="shared" si="1"/>
        <v>100</v>
      </c>
    </row>
    <row r="558" ht="15.75" customHeight="1">
      <c r="A558" s="18"/>
      <c r="D558" s="113" t="s">
        <v>17</v>
      </c>
      <c r="E558" s="120" t="s">
        <v>109</v>
      </c>
      <c r="F558" s="123" t="s">
        <v>16</v>
      </c>
      <c r="G558" s="123" t="s">
        <v>16</v>
      </c>
      <c r="H558" s="121" t="s">
        <v>15</v>
      </c>
      <c r="I558" s="121" t="s">
        <v>15</v>
      </c>
      <c r="J558" s="182" t="s">
        <v>145</v>
      </c>
      <c r="K558" s="40"/>
      <c r="L558" s="40"/>
      <c r="M558" s="40"/>
      <c r="N558" s="40"/>
      <c r="O558" s="40"/>
      <c r="P558" s="180"/>
      <c r="Q558" s="181">
        <f t="shared" si="1"/>
        <v>60</v>
      </c>
    </row>
    <row r="559" ht="15.75" customHeight="1">
      <c r="A559" s="18"/>
      <c r="E559" s="120" t="s">
        <v>110</v>
      </c>
      <c r="F559" s="121" t="s">
        <v>15</v>
      </c>
      <c r="G559" s="121" t="s">
        <v>15</v>
      </c>
      <c r="H559" s="121" t="s">
        <v>15</v>
      </c>
      <c r="I559" s="123" t="s">
        <v>16</v>
      </c>
      <c r="J559" s="182" t="s">
        <v>145</v>
      </c>
      <c r="K559" s="40"/>
      <c r="L559" s="40"/>
      <c r="M559" s="40"/>
      <c r="N559" s="40"/>
      <c r="O559" s="40"/>
      <c r="P559" s="180"/>
      <c r="Q559" s="181">
        <f t="shared" si="1"/>
        <v>80</v>
      </c>
    </row>
    <row r="560" ht="15.75" customHeight="1">
      <c r="A560" s="18"/>
      <c r="E560" s="120" t="s">
        <v>111</v>
      </c>
      <c r="F560" s="123" t="s">
        <v>16</v>
      </c>
      <c r="G560" s="123" t="s">
        <v>16</v>
      </c>
      <c r="H560" s="121" t="s">
        <v>15</v>
      </c>
      <c r="I560" s="121" t="s">
        <v>15</v>
      </c>
      <c r="J560" s="182" t="s">
        <v>145</v>
      </c>
      <c r="K560" s="40"/>
      <c r="L560" s="40"/>
      <c r="M560" s="40"/>
      <c r="N560" s="40"/>
      <c r="O560" s="40"/>
      <c r="P560" s="180"/>
      <c r="Q560" s="181">
        <f t="shared" si="1"/>
        <v>60</v>
      </c>
    </row>
    <row r="561" ht="15.75" customHeight="1">
      <c r="A561" s="18"/>
      <c r="E561" s="120" t="s">
        <v>112</v>
      </c>
      <c r="F561" s="121" t="s">
        <v>15</v>
      </c>
      <c r="G561" s="121" t="s">
        <v>15</v>
      </c>
      <c r="H561" s="121" t="s">
        <v>15</v>
      </c>
      <c r="I561" s="121" t="s">
        <v>15</v>
      </c>
      <c r="J561" s="182" t="s">
        <v>145</v>
      </c>
      <c r="K561" s="40"/>
      <c r="L561" s="40"/>
      <c r="M561" s="40"/>
      <c r="N561" s="40"/>
      <c r="O561" s="40"/>
      <c r="P561" s="180"/>
      <c r="Q561" s="181">
        <f t="shared" si="1"/>
        <v>100</v>
      </c>
    </row>
    <row r="562" ht="15.75" customHeight="1">
      <c r="A562" s="18"/>
      <c r="C562" s="3" t="s">
        <v>87</v>
      </c>
      <c r="D562" s="113" t="s">
        <v>14</v>
      </c>
      <c r="E562" s="120" t="s">
        <v>109</v>
      </c>
      <c r="F562" s="138" t="s">
        <v>16</v>
      </c>
      <c r="G562" s="137" t="s">
        <v>15</v>
      </c>
      <c r="H562" s="1"/>
      <c r="I562" s="1"/>
      <c r="P562" s="28"/>
      <c r="Q562" s="183">
        <f t="shared" si="1"/>
        <v>50</v>
      </c>
    </row>
    <row r="563" ht="15.75" customHeight="1">
      <c r="A563" s="18"/>
      <c r="E563" s="120" t="s">
        <v>110</v>
      </c>
      <c r="F563" s="138" t="s">
        <v>16</v>
      </c>
      <c r="G563" s="137" t="s">
        <v>15</v>
      </c>
      <c r="H563" s="1"/>
      <c r="I563" s="1"/>
      <c r="P563" s="28"/>
      <c r="Q563" s="183">
        <f t="shared" si="1"/>
        <v>50</v>
      </c>
    </row>
    <row r="564" ht="15.75" customHeight="1">
      <c r="A564" s="18"/>
      <c r="E564" s="120" t="s">
        <v>111</v>
      </c>
      <c r="F564" s="138" t="s">
        <v>16</v>
      </c>
      <c r="G564" s="138" t="s">
        <v>16</v>
      </c>
      <c r="H564" s="1"/>
      <c r="I564" s="1"/>
      <c r="P564" s="28"/>
      <c r="Q564" s="183">
        <f t="shared" si="1"/>
        <v>0</v>
      </c>
    </row>
    <row r="565" ht="15.75" customHeight="1">
      <c r="A565" s="18"/>
      <c r="E565" s="120" t="s">
        <v>112</v>
      </c>
      <c r="F565" s="138" t="s">
        <v>16</v>
      </c>
      <c r="G565" s="138" t="s">
        <v>16</v>
      </c>
      <c r="H565" s="1"/>
      <c r="I565" s="1"/>
      <c r="P565" s="28"/>
      <c r="Q565" s="183">
        <f t="shared" si="1"/>
        <v>0</v>
      </c>
    </row>
    <row r="566" ht="15.75" customHeight="1">
      <c r="A566" s="18"/>
      <c r="D566" s="113" t="s">
        <v>17</v>
      </c>
      <c r="E566" s="120" t="s">
        <v>109</v>
      </c>
      <c r="F566" s="138" t="s">
        <v>16</v>
      </c>
      <c r="G566" s="137" t="s">
        <v>15</v>
      </c>
      <c r="H566" s="1"/>
      <c r="I566" s="1"/>
      <c r="P566" s="28"/>
      <c r="Q566" s="183">
        <f t="shared" si="1"/>
        <v>50</v>
      </c>
    </row>
    <row r="567" ht="15.75" customHeight="1">
      <c r="A567" s="18"/>
      <c r="E567" s="120" t="s">
        <v>110</v>
      </c>
      <c r="F567" s="138" t="s">
        <v>16</v>
      </c>
      <c r="G567" s="137" t="s">
        <v>15</v>
      </c>
      <c r="H567" s="1"/>
      <c r="I567" s="1"/>
      <c r="P567" s="28"/>
      <c r="Q567" s="183">
        <f t="shared" si="1"/>
        <v>50</v>
      </c>
    </row>
    <row r="568" ht="15.75" customHeight="1">
      <c r="A568" s="18"/>
      <c r="E568" s="120" t="s">
        <v>111</v>
      </c>
      <c r="F568" s="138" t="s">
        <v>16</v>
      </c>
      <c r="G568" s="138" t="s">
        <v>16</v>
      </c>
      <c r="H568" s="1"/>
      <c r="I568" s="1"/>
      <c r="P568" s="28"/>
      <c r="Q568" s="183">
        <f t="shared" si="1"/>
        <v>0</v>
      </c>
    </row>
    <row r="569" ht="15.75" customHeight="1">
      <c r="A569" s="18"/>
      <c r="E569" s="120" t="s">
        <v>112</v>
      </c>
      <c r="F569" s="138" t="s">
        <v>16</v>
      </c>
      <c r="G569" s="138" t="s">
        <v>16</v>
      </c>
      <c r="H569" s="1"/>
      <c r="I569" s="1"/>
      <c r="P569" s="28"/>
      <c r="Q569" s="183">
        <f t="shared" si="1"/>
        <v>0</v>
      </c>
    </row>
    <row r="570" ht="15.75" customHeight="1">
      <c r="A570" s="18"/>
      <c r="C570" s="3" t="s">
        <v>88</v>
      </c>
      <c r="D570" s="113" t="s">
        <v>14</v>
      </c>
      <c r="E570" s="120" t="s">
        <v>109</v>
      </c>
      <c r="F570" s="137" t="s">
        <v>15</v>
      </c>
      <c r="G570" s="137" t="s">
        <v>15</v>
      </c>
      <c r="H570" s="137" t="s">
        <v>15</v>
      </c>
      <c r="I570" s="137" t="s">
        <v>15</v>
      </c>
      <c r="J570" s="137" t="s">
        <v>15</v>
      </c>
      <c r="K570" s="40"/>
      <c r="L570" s="40"/>
      <c r="M570" s="40"/>
      <c r="N570" s="40"/>
      <c r="O570" s="40"/>
      <c r="P570" s="180"/>
      <c r="Q570" s="181">
        <f t="shared" si="1"/>
        <v>100</v>
      </c>
    </row>
    <row r="571" ht="15.75" customHeight="1">
      <c r="A571" s="18"/>
      <c r="E571" s="120" t="s">
        <v>110</v>
      </c>
      <c r="F571" s="138" t="s">
        <v>16</v>
      </c>
      <c r="G571" s="138" t="s">
        <v>16</v>
      </c>
      <c r="H571" s="137" t="s">
        <v>15</v>
      </c>
      <c r="I571" s="137" t="s">
        <v>15</v>
      </c>
      <c r="J571" s="137" t="s">
        <v>15</v>
      </c>
      <c r="K571" s="40"/>
      <c r="L571" s="40"/>
      <c r="M571" s="40"/>
      <c r="N571" s="40"/>
      <c r="O571" s="40"/>
      <c r="P571" s="180"/>
      <c r="Q571" s="181">
        <f t="shared" si="1"/>
        <v>60</v>
      </c>
    </row>
    <row r="572" ht="15.75" customHeight="1">
      <c r="A572" s="18"/>
      <c r="E572" s="120" t="s">
        <v>111</v>
      </c>
      <c r="F572" s="137" t="s">
        <v>15</v>
      </c>
      <c r="G572" s="137" t="s">
        <v>15</v>
      </c>
      <c r="H572" s="137" t="s">
        <v>15</v>
      </c>
      <c r="I572" s="137" t="s">
        <v>15</v>
      </c>
      <c r="J572" s="138" t="s">
        <v>16</v>
      </c>
      <c r="K572" s="40"/>
      <c r="L572" s="40"/>
      <c r="M572" s="40"/>
      <c r="N572" s="40"/>
      <c r="O572" s="40"/>
      <c r="P572" s="180"/>
      <c r="Q572" s="181">
        <f t="shared" si="1"/>
        <v>80</v>
      </c>
    </row>
    <row r="573" ht="15.75" customHeight="1">
      <c r="A573" s="18"/>
      <c r="E573" s="120" t="s">
        <v>112</v>
      </c>
      <c r="F573" s="137" t="s">
        <v>15</v>
      </c>
      <c r="G573" s="137" t="s">
        <v>15</v>
      </c>
      <c r="H573" s="137" t="s">
        <v>15</v>
      </c>
      <c r="I573" s="137" t="s">
        <v>15</v>
      </c>
      <c r="J573" s="138" t="s">
        <v>16</v>
      </c>
      <c r="K573" s="40"/>
      <c r="L573" s="40"/>
      <c r="M573" s="40"/>
      <c r="N573" s="40"/>
      <c r="O573" s="40"/>
      <c r="P573" s="180"/>
      <c r="Q573" s="181">
        <f t="shared" si="1"/>
        <v>80</v>
      </c>
    </row>
    <row r="574" ht="15.75" customHeight="1">
      <c r="A574" s="18"/>
      <c r="D574" s="113" t="s">
        <v>17</v>
      </c>
      <c r="E574" s="120" t="s">
        <v>109</v>
      </c>
      <c r="F574" s="138" t="s">
        <v>16</v>
      </c>
      <c r="G574" s="138" t="s">
        <v>16</v>
      </c>
      <c r="H574" s="137" t="s">
        <v>15</v>
      </c>
      <c r="I574" s="138" t="s">
        <v>16</v>
      </c>
      <c r="J574" s="137" t="s">
        <v>15</v>
      </c>
      <c r="K574" s="40"/>
      <c r="L574" s="40"/>
      <c r="M574" s="40"/>
      <c r="N574" s="40"/>
      <c r="O574" s="40"/>
      <c r="P574" s="180"/>
      <c r="Q574" s="181">
        <f t="shared" si="1"/>
        <v>40</v>
      </c>
    </row>
    <row r="575" ht="15.75" customHeight="1">
      <c r="A575" s="18"/>
      <c r="E575" s="120" t="s">
        <v>110</v>
      </c>
      <c r="F575" s="137" t="s">
        <v>15</v>
      </c>
      <c r="G575" s="137" t="s">
        <v>15</v>
      </c>
      <c r="H575" s="138" t="s">
        <v>16</v>
      </c>
      <c r="I575" s="138" t="s">
        <v>16</v>
      </c>
      <c r="J575" s="137" t="s">
        <v>15</v>
      </c>
      <c r="K575" s="40"/>
      <c r="L575" s="40"/>
      <c r="M575" s="40"/>
      <c r="N575" s="40"/>
      <c r="O575" s="40"/>
      <c r="P575" s="180"/>
      <c r="Q575" s="181">
        <f t="shared" si="1"/>
        <v>60</v>
      </c>
    </row>
    <row r="576" ht="15.75" customHeight="1">
      <c r="A576" s="18"/>
      <c r="E576" s="120" t="s">
        <v>111</v>
      </c>
      <c r="F576" s="138" t="s">
        <v>16</v>
      </c>
      <c r="G576" s="138" t="s">
        <v>16</v>
      </c>
      <c r="H576" s="137" t="s">
        <v>15</v>
      </c>
      <c r="I576" s="137" t="s">
        <v>15</v>
      </c>
      <c r="J576" s="138" t="s">
        <v>16</v>
      </c>
      <c r="K576" s="40"/>
      <c r="L576" s="40"/>
      <c r="M576" s="40"/>
      <c r="N576" s="40"/>
      <c r="O576" s="40"/>
      <c r="P576" s="180"/>
      <c r="Q576" s="181">
        <f t="shared" si="1"/>
        <v>40</v>
      </c>
    </row>
    <row r="577" ht="15.75" customHeight="1">
      <c r="A577" s="18"/>
      <c r="B577" s="29"/>
      <c r="C577" s="29"/>
      <c r="D577" s="29"/>
      <c r="E577" s="131" t="s">
        <v>112</v>
      </c>
      <c r="F577" s="170" t="s">
        <v>15</v>
      </c>
      <c r="G577" s="170" t="s">
        <v>15</v>
      </c>
      <c r="H577" s="170" t="s">
        <v>15</v>
      </c>
      <c r="I577" s="170" t="s">
        <v>15</v>
      </c>
      <c r="J577" s="169" t="s">
        <v>16</v>
      </c>
      <c r="K577" s="184"/>
      <c r="L577" s="184"/>
      <c r="M577" s="184"/>
      <c r="N577" s="184"/>
      <c r="O577" s="184"/>
      <c r="P577" s="185"/>
      <c r="Q577" s="186">
        <f t="shared" si="1"/>
        <v>80</v>
      </c>
    </row>
    <row r="578" ht="15.75" customHeight="1">
      <c r="A578" s="18"/>
      <c r="B578" s="3" t="s">
        <v>148</v>
      </c>
      <c r="C578" s="35" t="s">
        <v>85</v>
      </c>
      <c r="D578" s="113" t="s">
        <v>14</v>
      </c>
      <c r="E578" s="148" t="s">
        <v>109</v>
      </c>
      <c r="F578" s="164" t="s">
        <v>15</v>
      </c>
      <c r="G578" s="164" t="s">
        <v>15</v>
      </c>
      <c r="Q578" s="122">
        <f t="shared" si="1"/>
        <v>100</v>
      </c>
    </row>
    <row r="579" ht="15.75" customHeight="1">
      <c r="A579" s="18"/>
      <c r="E579" s="120" t="s">
        <v>110</v>
      </c>
      <c r="F579" s="149" t="s">
        <v>15</v>
      </c>
      <c r="G579" s="121" t="s">
        <v>15</v>
      </c>
      <c r="Q579" s="122">
        <f t="shared" si="1"/>
        <v>100</v>
      </c>
    </row>
    <row r="580" ht="15.75" customHeight="1">
      <c r="A580" s="18"/>
      <c r="E580" s="120" t="s">
        <v>111</v>
      </c>
      <c r="F580" s="149" t="s">
        <v>15</v>
      </c>
      <c r="G580" s="121" t="s">
        <v>15</v>
      </c>
      <c r="Q580" s="122">
        <f t="shared" si="1"/>
        <v>100</v>
      </c>
    </row>
    <row r="581" ht="15.75" customHeight="1">
      <c r="A581" s="18"/>
      <c r="E581" s="120" t="s">
        <v>112</v>
      </c>
      <c r="F581" s="149" t="s">
        <v>15</v>
      </c>
      <c r="G581" s="121" t="s">
        <v>15</v>
      </c>
      <c r="Q581" s="122">
        <f t="shared" si="1"/>
        <v>100</v>
      </c>
    </row>
    <row r="582" ht="15.75" customHeight="1">
      <c r="A582" s="18"/>
      <c r="D582" s="113" t="s">
        <v>17</v>
      </c>
      <c r="E582" s="120" t="s">
        <v>109</v>
      </c>
      <c r="F582" s="149" t="s">
        <v>15</v>
      </c>
      <c r="G582" s="121" t="s">
        <v>15</v>
      </c>
      <c r="Q582" s="122">
        <f t="shared" si="1"/>
        <v>100</v>
      </c>
    </row>
    <row r="583" ht="15.75" customHeight="1">
      <c r="A583" s="18"/>
      <c r="E583" s="120" t="s">
        <v>110</v>
      </c>
      <c r="F583" s="149" t="s">
        <v>15</v>
      </c>
      <c r="G583" s="121" t="s">
        <v>15</v>
      </c>
      <c r="Q583" s="122">
        <f t="shared" si="1"/>
        <v>100</v>
      </c>
    </row>
    <row r="584" ht="15.75" customHeight="1">
      <c r="A584" s="18"/>
      <c r="E584" s="120" t="s">
        <v>111</v>
      </c>
      <c r="F584" s="149" t="s">
        <v>15</v>
      </c>
      <c r="G584" s="121" t="s">
        <v>15</v>
      </c>
      <c r="Q584" s="122">
        <f t="shared" si="1"/>
        <v>100</v>
      </c>
    </row>
    <row r="585" ht="15.75" customHeight="1">
      <c r="A585" s="18"/>
      <c r="E585" s="120" t="s">
        <v>112</v>
      </c>
      <c r="F585" s="149" t="s">
        <v>15</v>
      </c>
      <c r="G585" s="121" t="s">
        <v>15</v>
      </c>
      <c r="Q585" s="122">
        <f t="shared" si="1"/>
        <v>100</v>
      </c>
    </row>
    <row r="586" ht="15.75" customHeight="1">
      <c r="A586" s="18"/>
      <c r="C586" s="3" t="s">
        <v>86</v>
      </c>
      <c r="D586" s="113" t="s">
        <v>14</v>
      </c>
      <c r="E586" s="113" t="s">
        <v>109</v>
      </c>
      <c r="F586" s="149" t="s">
        <v>15</v>
      </c>
      <c r="G586" s="121" t="s">
        <v>15</v>
      </c>
      <c r="H586" s="121" t="s">
        <v>15</v>
      </c>
      <c r="I586" s="121" t="s">
        <v>15</v>
      </c>
      <c r="J586" s="121" t="s">
        <v>15</v>
      </c>
      <c r="K586" s="40"/>
      <c r="L586" s="40"/>
      <c r="M586" s="40"/>
      <c r="N586" s="40"/>
      <c r="O586" s="40"/>
      <c r="P586" s="180"/>
      <c r="Q586" s="181">
        <f t="shared" si="1"/>
        <v>100</v>
      </c>
    </row>
    <row r="587" ht="15.75" customHeight="1">
      <c r="A587" s="18"/>
      <c r="E587" s="113" t="s">
        <v>110</v>
      </c>
      <c r="F587" s="149" t="s">
        <v>15</v>
      </c>
      <c r="G587" s="121" t="s">
        <v>15</v>
      </c>
      <c r="H587" s="121" t="s">
        <v>15</v>
      </c>
      <c r="I587" s="121" t="s">
        <v>15</v>
      </c>
      <c r="J587" s="121" t="s">
        <v>15</v>
      </c>
      <c r="K587" s="40"/>
      <c r="L587" s="40"/>
      <c r="M587" s="40"/>
      <c r="N587" s="40"/>
      <c r="O587" s="40"/>
      <c r="P587" s="180"/>
      <c r="Q587" s="181">
        <f t="shared" si="1"/>
        <v>100</v>
      </c>
    </row>
    <row r="588" ht="15.75" customHeight="1">
      <c r="A588" s="18"/>
      <c r="E588" s="113" t="s">
        <v>111</v>
      </c>
      <c r="F588" s="149" t="s">
        <v>15</v>
      </c>
      <c r="G588" s="121" t="s">
        <v>15</v>
      </c>
      <c r="H588" s="121" t="s">
        <v>15</v>
      </c>
      <c r="I588" s="121" t="s">
        <v>15</v>
      </c>
      <c r="J588" s="121" t="s">
        <v>15</v>
      </c>
      <c r="K588" s="40"/>
      <c r="L588" s="40"/>
      <c r="M588" s="40"/>
      <c r="N588" s="40"/>
      <c r="O588" s="40"/>
      <c r="P588" s="180"/>
      <c r="Q588" s="181">
        <f t="shared" si="1"/>
        <v>100</v>
      </c>
    </row>
    <row r="589" ht="15.75" customHeight="1">
      <c r="A589" s="18"/>
      <c r="E589" s="113" t="s">
        <v>112</v>
      </c>
      <c r="F589" s="149" t="s">
        <v>15</v>
      </c>
      <c r="G589" s="121" t="s">
        <v>15</v>
      </c>
      <c r="H589" s="121" t="s">
        <v>15</v>
      </c>
      <c r="I589" s="121" t="s">
        <v>15</v>
      </c>
      <c r="J589" s="121" t="s">
        <v>15</v>
      </c>
      <c r="K589" s="40"/>
      <c r="L589" s="40"/>
      <c r="M589" s="40"/>
      <c r="N589" s="40"/>
      <c r="O589" s="40"/>
      <c r="P589" s="180"/>
      <c r="Q589" s="181">
        <f t="shared" si="1"/>
        <v>100</v>
      </c>
    </row>
    <row r="590" ht="15.75" customHeight="1">
      <c r="A590" s="18"/>
      <c r="D590" s="113" t="s">
        <v>17</v>
      </c>
      <c r="E590" s="113" t="s">
        <v>109</v>
      </c>
      <c r="F590" s="149" t="s">
        <v>15</v>
      </c>
      <c r="G590" s="121" t="s">
        <v>15</v>
      </c>
      <c r="H590" s="121" t="s">
        <v>15</v>
      </c>
      <c r="I590" s="123" t="s">
        <v>16</v>
      </c>
      <c r="J590" s="182" t="s">
        <v>145</v>
      </c>
      <c r="K590" s="40"/>
      <c r="L590" s="40"/>
      <c r="M590" s="40"/>
      <c r="N590" s="40"/>
      <c r="O590" s="40"/>
      <c r="P590" s="180"/>
      <c r="Q590" s="181">
        <f t="shared" si="1"/>
        <v>80</v>
      </c>
    </row>
    <row r="591" ht="15.75" customHeight="1">
      <c r="A591" s="18"/>
      <c r="E591" s="113" t="s">
        <v>110</v>
      </c>
      <c r="F591" s="149" t="s">
        <v>15</v>
      </c>
      <c r="G591" s="121" t="s">
        <v>15</v>
      </c>
      <c r="H591" s="121" t="s">
        <v>15</v>
      </c>
      <c r="I591" s="123" t="s">
        <v>16</v>
      </c>
      <c r="J591" s="182" t="s">
        <v>145</v>
      </c>
      <c r="K591" s="40"/>
      <c r="L591" s="40"/>
      <c r="M591" s="40"/>
      <c r="N591" s="40"/>
      <c r="O591" s="40"/>
      <c r="P591" s="180"/>
      <c r="Q591" s="181">
        <f t="shared" si="1"/>
        <v>80</v>
      </c>
    </row>
    <row r="592" ht="15.75" customHeight="1">
      <c r="A592" s="18"/>
      <c r="E592" s="113" t="s">
        <v>111</v>
      </c>
      <c r="F592" s="149" t="s">
        <v>15</v>
      </c>
      <c r="G592" s="123" t="s">
        <v>16</v>
      </c>
      <c r="H592" s="123" t="s">
        <v>16</v>
      </c>
      <c r="I592" s="123" t="s">
        <v>16</v>
      </c>
      <c r="J592" s="182" t="s">
        <v>145</v>
      </c>
      <c r="K592" s="40"/>
      <c r="L592" s="40"/>
      <c r="M592" s="40"/>
      <c r="N592" s="40"/>
      <c r="O592" s="40"/>
      <c r="P592" s="180"/>
      <c r="Q592" s="181">
        <f t="shared" si="1"/>
        <v>40</v>
      </c>
    </row>
    <row r="593" ht="15.75" customHeight="1">
      <c r="A593" s="18"/>
      <c r="E593" s="113" t="s">
        <v>112</v>
      </c>
      <c r="F593" s="149" t="s">
        <v>15</v>
      </c>
      <c r="G593" s="121" t="s">
        <v>15</v>
      </c>
      <c r="H593" s="121" t="s">
        <v>15</v>
      </c>
      <c r="I593" s="121" t="s">
        <v>15</v>
      </c>
      <c r="J593" s="182" t="s">
        <v>145</v>
      </c>
      <c r="K593" s="40"/>
      <c r="L593" s="40"/>
      <c r="M593" s="40"/>
      <c r="N593" s="40"/>
      <c r="O593" s="40"/>
      <c r="P593" s="180"/>
      <c r="Q593" s="181">
        <f t="shared" si="1"/>
        <v>100</v>
      </c>
    </row>
    <row r="594" ht="15.75" customHeight="1">
      <c r="A594" s="18"/>
      <c r="C594" s="3" t="s">
        <v>87</v>
      </c>
      <c r="D594" s="113" t="s">
        <v>14</v>
      </c>
      <c r="E594" s="113" t="s">
        <v>109</v>
      </c>
      <c r="F594" s="136" t="s">
        <v>15</v>
      </c>
      <c r="G594" s="137" t="s">
        <v>15</v>
      </c>
      <c r="H594" s="1"/>
      <c r="I594" s="1"/>
      <c r="P594" s="28"/>
      <c r="Q594" s="183">
        <f t="shared" si="1"/>
        <v>100</v>
      </c>
    </row>
    <row r="595" ht="15.75" customHeight="1">
      <c r="A595" s="18"/>
      <c r="E595" s="113" t="s">
        <v>110</v>
      </c>
      <c r="F595" s="139" t="s">
        <v>16</v>
      </c>
      <c r="G595" s="137" t="s">
        <v>15</v>
      </c>
      <c r="H595" s="1"/>
      <c r="I595" s="1"/>
      <c r="P595" s="28"/>
      <c r="Q595" s="183">
        <f t="shared" si="1"/>
        <v>50</v>
      </c>
    </row>
    <row r="596" ht="15.75" customHeight="1">
      <c r="A596" s="18"/>
      <c r="E596" s="113" t="s">
        <v>111</v>
      </c>
      <c r="F596" s="136" t="s">
        <v>15</v>
      </c>
      <c r="G596" s="137" t="s">
        <v>15</v>
      </c>
      <c r="H596" s="1"/>
      <c r="I596" s="1"/>
      <c r="P596" s="28"/>
      <c r="Q596" s="183">
        <f t="shared" si="1"/>
        <v>100</v>
      </c>
    </row>
    <row r="597" ht="15.75" customHeight="1">
      <c r="A597" s="18"/>
      <c r="E597" s="113" t="s">
        <v>112</v>
      </c>
      <c r="F597" s="136" t="s">
        <v>15</v>
      </c>
      <c r="G597" s="137" t="s">
        <v>15</v>
      </c>
      <c r="H597" s="1"/>
      <c r="I597" s="1"/>
      <c r="P597" s="28"/>
      <c r="Q597" s="183">
        <f t="shared" si="1"/>
        <v>100</v>
      </c>
    </row>
    <row r="598" ht="15.75" customHeight="1">
      <c r="A598" s="18"/>
      <c r="D598" s="113" t="s">
        <v>17</v>
      </c>
      <c r="E598" s="113" t="s">
        <v>109</v>
      </c>
      <c r="F598" s="136" t="s">
        <v>15</v>
      </c>
      <c r="G598" s="138" t="s">
        <v>16</v>
      </c>
      <c r="H598" s="1"/>
      <c r="I598" s="1"/>
      <c r="P598" s="28"/>
      <c r="Q598" s="183">
        <f t="shared" si="1"/>
        <v>50</v>
      </c>
    </row>
    <row r="599" ht="15.75" customHeight="1">
      <c r="A599" s="18"/>
      <c r="E599" s="113" t="s">
        <v>110</v>
      </c>
      <c r="F599" s="136" t="s">
        <v>15</v>
      </c>
      <c r="G599" s="137" t="s">
        <v>15</v>
      </c>
      <c r="H599" s="1"/>
      <c r="I599" s="1"/>
      <c r="P599" s="28"/>
      <c r="Q599" s="183">
        <f t="shared" si="1"/>
        <v>100</v>
      </c>
    </row>
    <row r="600" ht="15.75" customHeight="1">
      <c r="A600" s="18"/>
      <c r="E600" s="113" t="s">
        <v>111</v>
      </c>
      <c r="F600" s="136" t="s">
        <v>15</v>
      </c>
      <c r="G600" s="138" t="s">
        <v>16</v>
      </c>
      <c r="H600" s="1"/>
      <c r="I600" s="1"/>
      <c r="P600" s="28"/>
      <c r="Q600" s="183">
        <f t="shared" si="1"/>
        <v>50</v>
      </c>
    </row>
    <row r="601" ht="15.75" customHeight="1">
      <c r="A601" s="18"/>
      <c r="E601" s="113" t="s">
        <v>112</v>
      </c>
      <c r="F601" s="136" t="s">
        <v>15</v>
      </c>
      <c r="G601" s="138" t="s">
        <v>16</v>
      </c>
      <c r="H601" s="1"/>
      <c r="I601" s="1"/>
      <c r="P601" s="28"/>
      <c r="Q601" s="183">
        <f t="shared" si="1"/>
        <v>50</v>
      </c>
    </row>
    <row r="602" ht="15.75" customHeight="1">
      <c r="A602" s="18"/>
      <c r="C602" s="3" t="s">
        <v>88</v>
      </c>
      <c r="D602" s="113" t="s">
        <v>14</v>
      </c>
      <c r="E602" s="113" t="s">
        <v>109</v>
      </c>
      <c r="F602" s="149" t="s">
        <v>15</v>
      </c>
      <c r="G602" s="121" t="s">
        <v>15</v>
      </c>
      <c r="H602" s="121" t="s">
        <v>15</v>
      </c>
      <c r="I602" s="138" t="s">
        <v>16</v>
      </c>
      <c r="J602" s="121" t="s">
        <v>15</v>
      </c>
      <c r="K602" s="121" t="s">
        <v>15</v>
      </c>
      <c r="L602" s="40"/>
      <c r="M602" s="40"/>
      <c r="N602" s="40"/>
      <c r="O602" s="40"/>
      <c r="P602" s="180"/>
      <c r="Q602" s="181">
        <f t="shared" si="1"/>
        <v>83.33333333</v>
      </c>
    </row>
    <row r="603" ht="15.75" customHeight="1">
      <c r="A603" s="18"/>
      <c r="E603" s="113" t="s">
        <v>110</v>
      </c>
      <c r="F603" s="149" t="s">
        <v>15</v>
      </c>
      <c r="G603" s="121" t="s">
        <v>15</v>
      </c>
      <c r="H603" s="121" t="s">
        <v>15</v>
      </c>
      <c r="I603" s="138" t="s">
        <v>16</v>
      </c>
      <c r="J603" s="121" t="s">
        <v>15</v>
      </c>
      <c r="K603" s="121" t="s">
        <v>15</v>
      </c>
      <c r="L603" s="40"/>
      <c r="M603" s="40"/>
      <c r="N603" s="40"/>
      <c r="O603" s="40"/>
      <c r="P603" s="180"/>
      <c r="Q603" s="181">
        <f t="shared" si="1"/>
        <v>83.33333333</v>
      </c>
    </row>
    <row r="604" ht="15.75" customHeight="1">
      <c r="A604" s="18"/>
      <c r="E604" s="113" t="s">
        <v>111</v>
      </c>
      <c r="F604" s="149" t="s">
        <v>15</v>
      </c>
      <c r="G604" s="121" t="s">
        <v>15</v>
      </c>
      <c r="H604" s="121" t="s">
        <v>15</v>
      </c>
      <c r="I604" s="121" t="s">
        <v>15</v>
      </c>
      <c r="J604" s="121" t="s">
        <v>15</v>
      </c>
      <c r="K604" s="138" t="s">
        <v>16</v>
      </c>
      <c r="L604" s="40"/>
      <c r="M604" s="40"/>
      <c r="N604" s="40"/>
      <c r="O604" s="40"/>
      <c r="P604" s="180"/>
      <c r="Q604" s="181">
        <f t="shared" si="1"/>
        <v>83.33333333</v>
      </c>
    </row>
    <row r="605" ht="15.75" customHeight="1">
      <c r="A605" s="18"/>
      <c r="E605" s="113" t="s">
        <v>112</v>
      </c>
      <c r="F605" s="149" t="s">
        <v>15</v>
      </c>
      <c r="G605" s="121" t="s">
        <v>15</v>
      </c>
      <c r="H605" s="121" t="s">
        <v>15</v>
      </c>
      <c r="I605" s="121" t="s">
        <v>15</v>
      </c>
      <c r="J605" s="121" t="s">
        <v>15</v>
      </c>
      <c r="K605" s="121" t="s">
        <v>15</v>
      </c>
      <c r="L605" s="40"/>
      <c r="M605" s="40"/>
      <c r="N605" s="40"/>
      <c r="O605" s="40"/>
      <c r="P605" s="180"/>
      <c r="Q605" s="181">
        <f t="shared" si="1"/>
        <v>100</v>
      </c>
    </row>
    <row r="606" ht="15.75" customHeight="1">
      <c r="A606" s="18"/>
      <c r="D606" s="113" t="s">
        <v>17</v>
      </c>
      <c r="E606" s="113" t="s">
        <v>109</v>
      </c>
      <c r="F606" s="149" t="s">
        <v>15</v>
      </c>
      <c r="G606" s="121" t="s">
        <v>15</v>
      </c>
      <c r="H606" s="121" t="s">
        <v>15</v>
      </c>
      <c r="I606" s="138" t="s">
        <v>16</v>
      </c>
      <c r="J606" s="121" t="s">
        <v>15</v>
      </c>
      <c r="K606" s="121" t="s">
        <v>15</v>
      </c>
      <c r="L606" s="40"/>
      <c r="M606" s="40"/>
      <c r="N606" s="40"/>
      <c r="O606" s="40"/>
      <c r="P606" s="180"/>
      <c r="Q606" s="181">
        <f t="shared" si="1"/>
        <v>83.33333333</v>
      </c>
    </row>
    <row r="607" ht="15.75" customHeight="1">
      <c r="A607" s="18"/>
      <c r="E607" s="113" t="s">
        <v>110</v>
      </c>
      <c r="F607" s="149" t="s">
        <v>15</v>
      </c>
      <c r="G607" s="121" t="s">
        <v>15</v>
      </c>
      <c r="H607" s="121" t="s">
        <v>15</v>
      </c>
      <c r="I607" s="138" t="s">
        <v>16</v>
      </c>
      <c r="J607" s="121" t="s">
        <v>15</v>
      </c>
      <c r="K607" s="121" t="s">
        <v>15</v>
      </c>
      <c r="L607" s="40"/>
      <c r="M607" s="40"/>
      <c r="N607" s="40"/>
      <c r="O607" s="40"/>
      <c r="P607" s="180"/>
      <c r="Q607" s="181">
        <f t="shared" si="1"/>
        <v>83.33333333</v>
      </c>
    </row>
    <row r="608" ht="15.75" customHeight="1">
      <c r="A608" s="18"/>
      <c r="E608" s="113" t="s">
        <v>111</v>
      </c>
      <c r="F608" s="149" t="s">
        <v>15</v>
      </c>
      <c r="G608" s="138" t="s">
        <v>16</v>
      </c>
      <c r="H608" s="138" t="s">
        <v>16</v>
      </c>
      <c r="I608" s="138" t="s">
        <v>16</v>
      </c>
      <c r="J608" s="138" t="s">
        <v>16</v>
      </c>
      <c r="K608" s="121" t="s">
        <v>15</v>
      </c>
      <c r="L608" s="40"/>
      <c r="M608" s="40"/>
      <c r="N608" s="40"/>
      <c r="O608" s="40"/>
      <c r="P608" s="180"/>
      <c r="Q608" s="181">
        <f t="shared" si="1"/>
        <v>33.33333333</v>
      </c>
    </row>
    <row r="609" ht="15.75" customHeight="1">
      <c r="A609" s="18"/>
      <c r="B609" s="29"/>
      <c r="C609" s="29"/>
      <c r="D609" s="29"/>
      <c r="E609" s="153" t="s">
        <v>112</v>
      </c>
      <c r="F609" s="154" t="s">
        <v>15</v>
      </c>
      <c r="G609" s="132" t="s">
        <v>15</v>
      </c>
      <c r="H609" s="169" t="s">
        <v>16</v>
      </c>
      <c r="I609" s="169" t="s">
        <v>16</v>
      </c>
      <c r="J609" s="169" t="s">
        <v>16</v>
      </c>
      <c r="K609" s="132" t="s">
        <v>15</v>
      </c>
      <c r="L609" s="184"/>
      <c r="M609" s="184"/>
      <c r="N609" s="184"/>
      <c r="O609" s="184"/>
      <c r="P609" s="185"/>
      <c r="Q609" s="186">
        <f t="shared" si="1"/>
        <v>50</v>
      </c>
    </row>
    <row r="610" ht="15.75" customHeight="1">
      <c r="A610" s="18"/>
      <c r="B610" s="3" t="s">
        <v>149</v>
      </c>
      <c r="C610" s="3" t="s">
        <v>85</v>
      </c>
      <c r="D610" s="113" t="s">
        <v>14</v>
      </c>
      <c r="E610" s="120" t="s">
        <v>109</v>
      </c>
      <c r="F610" s="121" t="s">
        <v>15</v>
      </c>
      <c r="G610" s="121" t="s">
        <v>15</v>
      </c>
      <c r="H610" s="121" t="s">
        <v>15</v>
      </c>
      <c r="I610" s="121" t="s">
        <v>15</v>
      </c>
      <c r="Q610" s="122">
        <f t="shared" si="1"/>
        <v>100</v>
      </c>
    </row>
    <row r="611" ht="15.75" customHeight="1">
      <c r="A611" s="18"/>
      <c r="E611" s="120" t="s">
        <v>110</v>
      </c>
      <c r="F611" s="149" t="s">
        <v>15</v>
      </c>
      <c r="G611" s="121" t="s">
        <v>15</v>
      </c>
      <c r="H611" s="121" t="s">
        <v>15</v>
      </c>
      <c r="I611" s="121" t="s">
        <v>15</v>
      </c>
      <c r="Q611" s="122">
        <f t="shared" si="1"/>
        <v>100</v>
      </c>
    </row>
    <row r="612" ht="15.75" customHeight="1">
      <c r="A612" s="18"/>
      <c r="E612" s="120" t="s">
        <v>111</v>
      </c>
      <c r="F612" s="149" t="s">
        <v>15</v>
      </c>
      <c r="G612" s="121" t="s">
        <v>15</v>
      </c>
      <c r="H612" s="121" t="s">
        <v>15</v>
      </c>
      <c r="I612" s="123" t="s">
        <v>16</v>
      </c>
      <c r="Q612" s="122">
        <f t="shared" si="1"/>
        <v>75</v>
      </c>
    </row>
    <row r="613" ht="15.75" customHeight="1">
      <c r="A613" s="18"/>
      <c r="E613" s="120" t="s">
        <v>112</v>
      </c>
      <c r="F613" s="149" t="s">
        <v>15</v>
      </c>
      <c r="G613" s="121" t="s">
        <v>15</v>
      </c>
      <c r="H613" s="121" t="s">
        <v>15</v>
      </c>
      <c r="I613" s="123" t="s">
        <v>16</v>
      </c>
      <c r="Q613" s="122">
        <f t="shared" si="1"/>
        <v>75</v>
      </c>
    </row>
    <row r="614" ht="15.75" customHeight="1">
      <c r="A614" s="18"/>
      <c r="D614" s="113" t="s">
        <v>17</v>
      </c>
      <c r="E614" s="120" t="s">
        <v>109</v>
      </c>
      <c r="F614" s="149" t="s">
        <v>15</v>
      </c>
      <c r="G614" s="121" t="s">
        <v>15</v>
      </c>
      <c r="H614" s="121" t="s">
        <v>15</v>
      </c>
      <c r="I614" s="121" t="s">
        <v>15</v>
      </c>
      <c r="Q614" s="122">
        <f t="shared" si="1"/>
        <v>100</v>
      </c>
    </row>
    <row r="615" ht="15.75" customHeight="1">
      <c r="A615" s="18"/>
      <c r="E615" s="120" t="s">
        <v>110</v>
      </c>
      <c r="F615" s="149" t="s">
        <v>15</v>
      </c>
      <c r="G615" s="121" t="s">
        <v>15</v>
      </c>
      <c r="H615" s="121" t="s">
        <v>15</v>
      </c>
      <c r="I615" s="121" t="s">
        <v>15</v>
      </c>
      <c r="Q615" s="122">
        <f t="shared" si="1"/>
        <v>100</v>
      </c>
    </row>
    <row r="616" ht="15.75" customHeight="1">
      <c r="A616" s="18"/>
      <c r="E616" s="120" t="s">
        <v>111</v>
      </c>
      <c r="F616" s="149" t="s">
        <v>15</v>
      </c>
      <c r="G616" s="123" t="s">
        <v>16</v>
      </c>
      <c r="H616" s="123" t="s">
        <v>16</v>
      </c>
      <c r="I616" s="123" t="s">
        <v>16</v>
      </c>
      <c r="Q616" s="122">
        <f t="shared" si="1"/>
        <v>25</v>
      </c>
    </row>
    <row r="617" ht="15.75" customHeight="1">
      <c r="A617" s="18"/>
      <c r="E617" s="120" t="s">
        <v>112</v>
      </c>
      <c r="F617" s="149" t="s">
        <v>15</v>
      </c>
      <c r="G617" s="121" t="s">
        <v>15</v>
      </c>
      <c r="H617" s="121" t="s">
        <v>15</v>
      </c>
      <c r="I617" s="123" t="s">
        <v>16</v>
      </c>
      <c r="Q617" s="122">
        <f t="shared" si="1"/>
        <v>75</v>
      </c>
    </row>
    <row r="618" ht="15.75" customHeight="1">
      <c r="A618" s="18"/>
      <c r="C618" s="3" t="s">
        <v>86</v>
      </c>
      <c r="D618" s="113" t="s">
        <v>14</v>
      </c>
      <c r="E618" s="120" t="s">
        <v>109</v>
      </c>
      <c r="F618" s="121" t="s">
        <v>15</v>
      </c>
      <c r="G618" s="121" t="s">
        <v>15</v>
      </c>
      <c r="H618" s="121" t="s">
        <v>15</v>
      </c>
      <c r="I618" s="121" t="s">
        <v>15</v>
      </c>
      <c r="J618" s="121" t="s">
        <v>15</v>
      </c>
      <c r="K618" s="40"/>
      <c r="L618" s="40"/>
      <c r="N618" s="40"/>
      <c r="O618" s="40"/>
      <c r="P618" s="180"/>
      <c r="Q618" s="181">
        <f t="shared" si="1"/>
        <v>100</v>
      </c>
    </row>
    <row r="619" ht="15.75" customHeight="1">
      <c r="A619" s="18"/>
      <c r="E619" s="120" t="s">
        <v>110</v>
      </c>
      <c r="F619" s="121" t="s">
        <v>15</v>
      </c>
      <c r="G619" s="121" t="s">
        <v>15</v>
      </c>
      <c r="H619" s="121" t="s">
        <v>15</v>
      </c>
      <c r="I619" s="121" t="s">
        <v>15</v>
      </c>
      <c r="J619" s="121" t="s">
        <v>15</v>
      </c>
      <c r="K619" s="40"/>
      <c r="L619" s="40"/>
      <c r="M619" s="40"/>
      <c r="N619" s="40"/>
      <c r="O619" s="40"/>
      <c r="P619" s="180"/>
      <c r="Q619" s="181">
        <f t="shared" si="1"/>
        <v>100</v>
      </c>
    </row>
    <row r="620" ht="15.75" customHeight="1">
      <c r="A620" s="18"/>
      <c r="E620" s="120" t="s">
        <v>111</v>
      </c>
      <c r="F620" s="121" t="s">
        <v>15</v>
      </c>
      <c r="G620" s="121" t="s">
        <v>15</v>
      </c>
      <c r="H620" s="121" t="s">
        <v>15</v>
      </c>
      <c r="I620" s="123" t="s">
        <v>16</v>
      </c>
      <c r="J620" s="121" t="s">
        <v>15</v>
      </c>
      <c r="K620" s="40"/>
      <c r="L620" s="40"/>
      <c r="M620" s="40"/>
      <c r="N620" s="40"/>
      <c r="O620" s="40"/>
      <c r="P620" s="180"/>
      <c r="Q620" s="181">
        <f t="shared" si="1"/>
        <v>80</v>
      </c>
    </row>
    <row r="621" ht="15.75" customHeight="1">
      <c r="A621" s="18"/>
      <c r="E621" s="120" t="s">
        <v>112</v>
      </c>
      <c r="F621" s="121" t="s">
        <v>15</v>
      </c>
      <c r="G621" s="121" t="s">
        <v>15</v>
      </c>
      <c r="H621" s="121" t="s">
        <v>15</v>
      </c>
      <c r="I621" s="123" t="s">
        <v>16</v>
      </c>
      <c r="J621" s="121" t="s">
        <v>15</v>
      </c>
      <c r="K621" s="40"/>
      <c r="L621" s="40"/>
      <c r="M621" s="40"/>
      <c r="N621" s="40"/>
      <c r="O621" s="40"/>
      <c r="P621" s="180"/>
      <c r="Q621" s="181">
        <f t="shared" si="1"/>
        <v>80</v>
      </c>
    </row>
    <row r="622" ht="15.75" customHeight="1">
      <c r="A622" s="18"/>
      <c r="D622" s="113" t="s">
        <v>17</v>
      </c>
      <c r="E622" s="120" t="s">
        <v>109</v>
      </c>
      <c r="F622" s="121" t="s">
        <v>15</v>
      </c>
      <c r="G622" s="121" t="s">
        <v>15</v>
      </c>
      <c r="H622" s="121" t="s">
        <v>15</v>
      </c>
      <c r="I622" s="121" t="s">
        <v>15</v>
      </c>
      <c r="J622" s="182" t="s">
        <v>145</v>
      </c>
      <c r="K622" s="40"/>
      <c r="L622" s="40"/>
      <c r="M622" s="40"/>
      <c r="N622" s="40"/>
      <c r="O622" s="40"/>
      <c r="P622" s="180"/>
      <c r="Q622" s="181">
        <f t="shared" si="1"/>
        <v>100</v>
      </c>
    </row>
    <row r="623" ht="15.75" customHeight="1">
      <c r="A623" s="18"/>
      <c r="E623" s="120" t="s">
        <v>110</v>
      </c>
      <c r="F623" s="121" t="s">
        <v>15</v>
      </c>
      <c r="G623" s="121" t="s">
        <v>15</v>
      </c>
      <c r="H623" s="121" t="s">
        <v>15</v>
      </c>
      <c r="I623" s="121" t="s">
        <v>15</v>
      </c>
      <c r="J623" s="182" t="s">
        <v>145</v>
      </c>
      <c r="K623" s="40"/>
      <c r="L623" s="40"/>
      <c r="M623" s="40"/>
      <c r="N623" s="40"/>
      <c r="O623" s="40"/>
      <c r="P623" s="180"/>
      <c r="Q623" s="181">
        <f t="shared" si="1"/>
        <v>100</v>
      </c>
    </row>
    <row r="624" ht="15.75" customHeight="1">
      <c r="A624" s="18"/>
      <c r="E624" s="120" t="s">
        <v>111</v>
      </c>
      <c r="F624" s="121" t="s">
        <v>15</v>
      </c>
      <c r="G624" s="121" t="s">
        <v>15</v>
      </c>
      <c r="H624" s="123" t="s">
        <v>16</v>
      </c>
      <c r="I624" s="123" t="s">
        <v>16</v>
      </c>
      <c r="J624" s="182" t="s">
        <v>145</v>
      </c>
      <c r="K624" s="40"/>
      <c r="L624" s="40"/>
      <c r="M624" s="40"/>
      <c r="N624" s="40"/>
      <c r="O624" s="40"/>
      <c r="P624" s="180"/>
      <c r="Q624" s="181">
        <f t="shared" si="1"/>
        <v>60</v>
      </c>
    </row>
    <row r="625" ht="15.75" customHeight="1">
      <c r="A625" s="18"/>
      <c r="E625" s="120" t="s">
        <v>112</v>
      </c>
      <c r="F625" s="121" t="s">
        <v>15</v>
      </c>
      <c r="G625" s="121" t="s">
        <v>15</v>
      </c>
      <c r="H625" s="121" t="s">
        <v>15</v>
      </c>
      <c r="I625" s="123" t="s">
        <v>16</v>
      </c>
      <c r="J625" s="182" t="s">
        <v>145</v>
      </c>
      <c r="K625" s="40"/>
      <c r="L625" s="40"/>
      <c r="M625" s="40"/>
      <c r="N625" s="40"/>
      <c r="O625" s="40"/>
      <c r="P625" s="180"/>
      <c r="Q625" s="181">
        <f t="shared" si="1"/>
        <v>80</v>
      </c>
    </row>
    <row r="626" ht="15.75" customHeight="1">
      <c r="A626" s="18"/>
      <c r="C626" s="3" t="s">
        <v>87</v>
      </c>
      <c r="D626" s="113" t="s">
        <v>14</v>
      </c>
      <c r="E626" s="120" t="s">
        <v>109</v>
      </c>
      <c r="F626" s="121" t="s">
        <v>15</v>
      </c>
      <c r="G626" s="121" t="s">
        <v>15</v>
      </c>
      <c r="H626" s="123" t="s">
        <v>16</v>
      </c>
      <c r="I626" s="121" t="s">
        <v>15</v>
      </c>
      <c r="Q626" s="188">
        <f t="shared" si="1"/>
        <v>75</v>
      </c>
    </row>
    <row r="627" ht="15.75" customHeight="1">
      <c r="A627" s="18"/>
      <c r="E627" s="120" t="s">
        <v>110</v>
      </c>
      <c r="F627" s="121" t="s">
        <v>15</v>
      </c>
      <c r="G627" s="121" t="s">
        <v>15</v>
      </c>
      <c r="H627" s="123" t="s">
        <v>16</v>
      </c>
      <c r="I627" s="123" t="s">
        <v>16</v>
      </c>
      <c r="Q627" s="188">
        <f t="shared" si="1"/>
        <v>50</v>
      </c>
    </row>
    <row r="628" ht="15.75" customHeight="1">
      <c r="A628" s="18"/>
      <c r="E628" s="120" t="s">
        <v>111</v>
      </c>
      <c r="F628" s="121" t="s">
        <v>15</v>
      </c>
      <c r="G628" s="121" t="s">
        <v>15</v>
      </c>
      <c r="H628" s="123" t="s">
        <v>16</v>
      </c>
      <c r="I628" s="121" t="s">
        <v>15</v>
      </c>
      <c r="Q628" s="188">
        <f t="shared" si="1"/>
        <v>75</v>
      </c>
    </row>
    <row r="629" ht="15.75" customHeight="1">
      <c r="A629" s="18"/>
      <c r="E629" s="120" t="s">
        <v>112</v>
      </c>
      <c r="F629" s="121" t="s">
        <v>15</v>
      </c>
      <c r="G629" s="121" t="s">
        <v>15</v>
      </c>
      <c r="H629" s="123" t="s">
        <v>16</v>
      </c>
      <c r="I629" s="121" t="s">
        <v>15</v>
      </c>
      <c r="Q629" s="188">
        <f t="shared" si="1"/>
        <v>75</v>
      </c>
    </row>
    <row r="630" ht="15.75" customHeight="1">
      <c r="A630" s="18"/>
      <c r="D630" s="113" t="s">
        <v>17</v>
      </c>
      <c r="E630" s="120" t="s">
        <v>109</v>
      </c>
      <c r="F630" s="121" t="s">
        <v>15</v>
      </c>
      <c r="G630" s="121" t="s">
        <v>15</v>
      </c>
      <c r="H630" s="121" t="s">
        <v>15</v>
      </c>
      <c r="I630" s="123" t="s">
        <v>16</v>
      </c>
      <c r="Q630" s="188">
        <f t="shared" si="1"/>
        <v>75</v>
      </c>
    </row>
    <row r="631" ht="15.75" customHeight="1">
      <c r="A631" s="18"/>
      <c r="E631" s="120" t="s">
        <v>110</v>
      </c>
      <c r="F631" s="121" t="s">
        <v>15</v>
      </c>
      <c r="G631" s="121" t="s">
        <v>15</v>
      </c>
      <c r="H631" s="123" t="s">
        <v>16</v>
      </c>
      <c r="I631" s="123" t="s">
        <v>16</v>
      </c>
      <c r="Q631" s="188">
        <f t="shared" si="1"/>
        <v>50</v>
      </c>
    </row>
    <row r="632" ht="15.75" customHeight="1">
      <c r="A632" s="18"/>
      <c r="E632" s="120" t="s">
        <v>111</v>
      </c>
      <c r="F632" s="121" t="s">
        <v>15</v>
      </c>
      <c r="G632" s="121" t="s">
        <v>15</v>
      </c>
      <c r="H632" s="121" t="s">
        <v>15</v>
      </c>
      <c r="I632" s="123" t="s">
        <v>16</v>
      </c>
      <c r="Q632" s="188">
        <f t="shared" si="1"/>
        <v>75</v>
      </c>
    </row>
    <row r="633" ht="15.75" customHeight="1">
      <c r="A633" s="18"/>
      <c r="E633" s="120" t="s">
        <v>112</v>
      </c>
      <c r="F633" s="121" t="s">
        <v>15</v>
      </c>
      <c r="G633" s="121" t="s">
        <v>15</v>
      </c>
      <c r="H633" s="121" t="s">
        <v>15</v>
      </c>
      <c r="I633" s="123" t="s">
        <v>16</v>
      </c>
      <c r="Q633" s="188">
        <f t="shared" si="1"/>
        <v>75</v>
      </c>
    </row>
    <row r="634" ht="15.75" customHeight="1">
      <c r="A634" s="18"/>
      <c r="C634" s="189" t="s">
        <v>88</v>
      </c>
      <c r="D634" s="113" t="s">
        <v>14</v>
      </c>
      <c r="E634" s="120" t="s">
        <v>109</v>
      </c>
      <c r="F634" s="121" t="s">
        <v>15</v>
      </c>
      <c r="G634" s="121" t="s">
        <v>15</v>
      </c>
      <c r="H634" s="123" t="s">
        <v>16</v>
      </c>
      <c r="I634" s="121" t="s">
        <v>15</v>
      </c>
      <c r="J634" s="123" t="s">
        <v>16</v>
      </c>
      <c r="K634" s="123" t="s">
        <v>16</v>
      </c>
      <c r="L634" s="1"/>
      <c r="M634" s="40"/>
      <c r="N634" s="40"/>
      <c r="O634" s="40"/>
      <c r="P634" s="40"/>
      <c r="Q634" s="122">
        <f t="shared" si="1"/>
        <v>50</v>
      </c>
    </row>
    <row r="635" ht="15.75" customHeight="1">
      <c r="A635" s="18"/>
      <c r="E635" s="120" t="s">
        <v>110</v>
      </c>
      <c r="F635" s="121" t="s">
        <v>15</v>
      </c>
      <c r="G635" s="123" t="s">
        <v>16</v>
      </c>
      <c r="H635" s="123" t="s">
        <v>16</v>
      </c>
      <c r="I635" s="121" t="s">
        <v>15</v>
      </c>
      <c r="J635" s="123" t="s">
        <v>16</v>
      </c>
      <c r="K635" s="123" t="s">
        <v>16</v>
      </c>
      <c r="L635" s="1"/>
      <c r="M635" s="40"/>
      <c r="N635" s="40"/>
      <c r="O635" s="40"/>
      <c r="P635" s="40"/>
      <c r="Q635" s="122">
        <f t="shared" si="1"/>
        <v>33.33333333</v>
      </c>
    </row>
    <row r="636" ht="15.75" customHeight="1">
      <c r="A636" s="18"/>
      <c r="E636" s="120" t="s">
        <v>111</v>
      </c>
      <c r="F636" s="121" t="s">
        <v>15</v>
      </c>
      <c r="G636" s="121" t="s">
        <v>15</v>
      </c>
      <c r="H636" s="123" t="s">
        <v>16</v>
      </c>
      <c r="I636" s="121" t="s">
        <v>15</v>
      </c>
      <c r="J636" s="123" t="s">
        <v>16</v>
      </c>
      <c r="K636" s="123" t="s">
        <v>16</v>
      </c>
      <c r="L636" s="1"/>
      <c r="M636" s="40"/>
      <c r="N636" s="40"/>
      <c r="O636" s="40"/>
      <c r="P636" s="40"/>
      <c r="Q636" s="122">
        <f t="shared" si="1"/>
        <v>50</v>
      </c>
    </row>
    <row r="637" ht="15.75" customHeight="1">
      <c r="A637" s="18"/>
      <c r="E637" s="120" t="s">
        <v>112</v>
      </c>
      <c r="F637" s="121" t="s">
        <v>15</v>
      </c>
      <c r="G637" s="121" t="s">
        <v>15</v>
      </c>
      <c r="H637" s="123" t="s">
        <v>16</v>
      </c>
      <c r="I637" s="121" t="s">
        <v>15</v>
      </c>
      <c r="J637" s="123" t="s">
        <v>16</v>
      </c>
      <c r="K637" s="123" t="s">
        <v>16</v>
      </c>
      <c r="L637" s="1"/>
      <c r="M637" s="40"/>
      <c r="N637" s="40"/>
      <c r="O637" s="40"/>
      <c r="P637" s="40"/>
      <c r="Q637" s="122">
        <f t="shared" si="1"/>
        <v>50</v>
      </c>
    </row>
    <row r="638" ht="15.75" customHeight="1">
      <c r="A638" s="18"/>
      <c r="D638" s="113" t="s">
        <v>17</v>
      </c>
      <c r="E638" s="120" t="s">
        <v>109</v>
      </c>
      <c r="F638" s="121" t="s">
        <v>15</v>
      </c>
      <c r="G638" s="121" t="s">
        <v>15</v>
      </c>
      <c r="H638" s="123" t="s">
        <v>16</v>
      </c>
      <c r="I638" s="121" t="s">
        <v>15</v>
      </c>
      <c r="J638" s="123" t="s">
        <v>16</v>
      </c>
      <c r="K638" s="123" t="s">
        <v>16</v>
      </c>
      <c r="L638" s="1"/>
      <c r="M638" s="40"/>
      <c r="N638" s="40"/>
      <c r="O638" s="40"/>
      <c r="P638" s="40"/>
      <c r="Q638" s="122">
        <f t="shared" si="1"/>
        <v>50</v>
      </c>
    </row>
    <row r="639" ht="15.75" customHeight="1">
      <c r="A639" s="18"/>
      <c r="E639" s="120" t="s">
        <v>110</v>
      </c>
      <c r="F639" s="121" t="s">
        <v>15</v>
      </c>
      <c r="G639" s="121" t="s">
        <v>15</v>
      </c>
      <c r="H639" s="123" t="s">
        <v>16</v>
      </c>
      <c r="I639" s="121" t="s">
        <v>15</v>
      </c>
      <c r="J639" s="121" t="s">
        <v>15</v>
      </c>
      <c r="K639" s="123" t="s">
        <v>16</v>
      </c>
      <c r="L639" s="1"/>
      <c r="M639" s="40"/>
      <c r="N639" s="40"/>
      <c r="O639" s="40"/>
      <c r="P639" s="40"/>
      <c r="Q639" s="122">
        <f t="shared" si="1"/>
        <v>66.66666667</v>
      </c>
    </row>
    <row r="640" ht="15.75" customHeight="1">
      <c r="A640" s="18"/>
      <c r="E640" s="120" t="s">
        <v>111</v>
      </c>
      <c r="F640" s="121" t="s">
        <v>15</v>
      </c>
      <c r="G640" s="121" t="s">
        <v>15</v>
      </c>
      <c r="H640" s="121" t="s">
        <v>15</v>
      </c>
      <c r="I640" s="123" t="s">
        <v>16</v>
      </c>
      <c r="J640" s="123" t="s">
        <v>16</v>
      </c>
      <c r="K640" s="123" t="s">
        <v>16</v>
      </c>
      <c r="L640" s="1"/>
      <c r="M640" s="40"/>
      <c r="N640" s="40"/>
      <c r="O640" s="40"/>
      <c r="P640" s="40"/>
      <c r="Q640" s="122">
        <f t="shared" si="1"/>
        <v>50</v>
      </c>
    </row>
    <row r="641" ht="15.75" customHeight="1">
      <c r="A641" s="62"/>
      <c r="B641" s="63"/>
      <c r="C641" s="63"/>
      <c r="D641" s="63"/>
      <c r="E641" s="190" t="s">
        <v>112</v>
      </c>
      <c r="F641" s="191" t="s">
        <v>15</v>
      </c>
      <c r="G641" s="191" t="s">
        <v>15</v>
      </c>
      <c r="H641" s="191" t="s">
        <v>15</v>
      </c>
      <c r="I641" s="157" t="s">
        <v>16</v>
      </c>
      <c r="J641" s="157" t="s">
        <v>16</v>
      </c>
      <c r="K641" s="157" t="s">
        <v>16</v>
      </c>
      <c r="L641" s="66"/>
      <c r="M641" s="192"/>
      <c r="N641" s="192"/>
      <c r="O641" s="192"/>
      <c r="P641" s="192"/>
      <c r="Q641" s="158">
        <f t="shared" si="1"/>
        <v>50</v>
      </c>
    </row>
    <row r="642" ht="15.75" customHeight="1">
      <c r="A642" s="93" t="s">
        <v>116</v>
      </c>
      <c r="B642" s="11" t="s">
        <v>150</v>
      </c>
      <c r="C642" s="3" t="s">
        <v>95</v>
      </c>
      <c r="D642" s="113" t="s">
        <v>14</v>
      </c>
      <c r="E642" s="120" t="s">
        <v>109</v>
      </c>
      <c r="F642" s="121" t="s">
        <v>15</v>
      </c>
      <c r="G642" s="121" t="s">
        <v>15</v>
      </c>
      <c r="I642" s="1"/>
      <c r="Q642" s="122">
        <f t="shared" si="1"/>
        <v>100</v>
      </c>
    </row>
    <row r="643" ht="15.75" customHeight="1">
      <c r="A643" s="18"/>
      <c r="E643" s="120" t="s">
        <v>110</v>
      </c>
      <c r="F643" s="149" t="s">
        <v>15</v>
      </c>
      <c r="G643" s="121" t="s">
        <v>15</v>
      </c>
      <c r="Q643" s="122">
        <f t="shared" si="1"/>
        <v>100</v>
      </c>
    </row>
    <row r="644" ht="15.75" customHeight="1">
      <c r="A644" s="18"/>
      <c r="E644" s="120" t="s">
        <v>111</v>
      </c>
      <c r="F644" s="123" t="s">
        <v>16</v>
      </c>
      <c r="G644" s="121" t="s">
        <v>15</v>
      </c>
      <c r="Q644" s="122">
        <f t="shared" si="1"/>
        <v>50</v>
      </c>
    </row>
    <row r="645" ht="15.75" customHeight="1">
      <c r="A645" s="18"/>
      <c r="E645" s="120" t="s">
        <v>112</v>
      </c>
      <c r="F645" s="149" t="s">
        <v>15</v>
      </c>
      <c r="G645" s="121" t="s">
        <v>15</v>
      </c>
      <c r="Q645" s="122">
        <f t="shared" si="1"/>
        <v>100</v>
      </c>
    </row>
    <row r="646" ht="15.75" customHeight="1">
      <c r="A646" s="18"/>
      <c r="D646" s="113" t="s">
        <v>17</v>
      </c>
      <c r="E646" s="120" t="s">
        <v>109</v>
      </c>
      <c r="F646" s="149" t="s">
        <v>15</v>
      </c>
      <c r="G646" s="121" t="s">
        <v>15</v>
      </c>
      <c r="Q646" s="122">
        <f t="shared" si="1"/>
        <v>100</v>
      </c>
    </row>
    <row r="647" ht="15.75" customHeight="1">
      <c r="A647" s="18"/>
      <c r="E647" s="120" t="s">
        <v>110</v>
      </c>
      <c r="F647" s="149" t="s">
        <v>15</v>
      </c>
      <c r="G647" s="121" t="s">
        <v>15</v>
      </c>
      <c r="Q647" s="122">
        <f t="shared" si="1"/>
        <v>100</v>
      </c>
    </row>
    <row r="648" ht="15.75" customHeight="1">
      <c r="A648" s="18"/>
      <c r="E648" s="120" t="s">
        <v>111</v>
      </c>
      <c r="F648" s="149" t="s">
        <v>15</v>
      </c>
      <c r="G648" s="121" t="s">
        <v>15</v>
      </c>
      <c r="Q648" s="122">
        <f t="shared" si="1"/>
        <v>100</v>
      </c>
    </row>
    <row r="649" ht="15.75" customHeight="1">
      <c r="A649" s="18"/>
      <c r="E649" s="120" t="s">
        <v>112</v>
      </c>
      <c r="F649" s="149" t="s">
        <v>15</v>
      </c>
      <c r="G649" s="121" t="s">
        <v>15</v>
      </c>
      <c r="Q649" s="122">
        <f t="shared" si="1"/>
        <v>100</v>
      </c>
    </row>
    <row r="650" ht="15.75" customHeight="1">
      <c r="A650" s="18"/>
      <c r="C650" s="193" t="s">
        <v>151</v>
      </c>
      <c r="D650" s="113" t="s">
        <v>14</v>
      </c>
      <c r="E650" s="120" t="s">
        <v>109</v>
      </c>
      <c r="F650" s="149" t="s">
        <v>15</v>
      </c>
      <c r="G650" s="121" t="s">
        <v>15</v>
      </c>
      <c r="H650" s="121" t="s">
        <v>15</v>
      </c>
      <c r="I650" s="121" t="s">
        <v>15</v>
      </c>
      <c r="J650" s="123" t="s">
        <v>16</v>
      </c>
      <c r="Q650" s="122">
        <f t="shared" si="1"/>
        <v>80</v>
      </c>
    </row>
    <row r="651" ht="15.75" customHeight="1">
      <c r="A651" s="18"/>
      <c r="E651" s="120" t="s">
        <v>110</v>
      </c>
      <c r="F651" s="149" t="s">
        <v>15</v>
      </c>
      <c r="G651" s="121" t="s">
        <v>15</v>
      </c>
      <c r="H651" s="121" t="s">
        <v>15</v>
      </c>
      <c r="I651" s="121" t="s">
        <v>15</v>
      </c>
      <c r="J651" s="123" t="s">
        <v>16</v>
      </c>
      <c r="Q651" s="122">
        <f t="shared" si="1"/>
        <v>80</v>
      </c>
    </row>
    <row r="652" ht="15.75" customHeight="1">
      <c r="A652" s="18"/>
      <c r="E652" s="120" t="s">
        <v>111</v>
      </c>
      <c r="F652" s="149" t="s">
        <v>15</v>
      </c>
      <c r="G652" s="121" t="s">
        <v>15</v>
      </c>
      <c r="H652" s="121" t="s">
        <v>15</v>
      </c>
      <c r="I652" s="123" t="s">
        <v>16</v>
      </c>
      <c r="J652" s="123" t="s">
        <v>16</v>
      </c>
      <c r="Q652" s="122">
        <f t="shared" si="1"/>
        <v>60</v>
      </c>
    </row>
    <row r="653" ht="15.75" customHeight="1">
      <c r="A653" s="18"/>
      <c r="E653" s="120" t="s">
        <v>112</v>
      </c>
      <c r="F653" s="149" t="s">
        <v>15</v>
      </c>
      <c r="G653" s="121" t="s">
        <v>15</v>
      </c>
      <c r="H653" s="121" t="s">
        <v>15</v>
      </c>
      <c r="I653" s="123" t="s">
        <v>16</v>
      </c>
      <c r="J653" s="123" t="s">
        <v>16</v>
      </c>
      <c r="Q653" s="122">
        <f t="shared" si="1"/>
        <v>60</v>
      </c>
    </row>
    <row r="654" ht="15.75" customHeight="1">
      <c r="A654" s="18"/>
      <c r="D654" s="113" t="s">
        <v>17</v>
      </c>
      <c r="E654" s="120" t="s">
        <v>109</v>
      </c>
      <c r="F654" s="123" t="s">
        <v>16</v>
      </c>
      <c r="G654" s="121" t="s">
        <v>15</v>
      </c>
      <c r="H654" s="121" t="s">
        <v>15</v>
      </c>
      <c r="I654" s="121" t="s">
        <v>15</v>
      </c>
      <c r="J654" s="121" t="s">
        <v>15</v>
      </c>
      <c r="Q654" s="122">
        <f t="shared" si="1"/>
        <v>80</v>
      </c>
    </row>
    <row r="655" ht="15.75" customHeight="1">
      <c r="A655" s="18"/>
      <c r="E655" s="120" t="s">
        <v>110</v>
      </c>
      <c r="F655" s="123" t="s">
        <v>16</v>
      </c>
      <c r="G655" s="121" t="s">
        <v>15</v>
      </c>
      <c r="H655" s="121" t="s">
        <v>15</v>
      </c>
      <c r="I655" s="121" t="s">
        <v>15</v>
      </c>
      <c r="J655" s="123" t="s">
        <v>16</v>
      </c>
      <c r="Q655" s="122">
        <f t="shared" si="1"/>
        <v>60</v>
      </c>
    </row>
    <row r="656" ht="15.75" customHeight="1">
      <c r="A656" s="18"/>
      <c r="E656" s="120" t="s">
        <v>111</v>
      </c>
      <c r="F656" s="121" t="s">
        <v>15</v>
      </c>
      <c r="G656" s="121" t="s">
        <v>15</v>
      </c>
      <c r="H656" s="121" t="s">
        <v>15</v>
      </c>
      <c r="I656" s="121" t="s">
        <v>15</v>
      </c>
      <c r="J656" s="121" t="s">
        <v>15</v>
      </c>
      <c r="Q656" s="122">
        <f t="shared" si="1"/>
        <v>100</v>
      </c>
    </row>
    <row r="657" ht="15.75" customHeight="1">
      <c r="A657" s="18"/>
      <c r="E657" s="120" t="s">
        <v>112</v>
      </c>
      <c r="F657" s="121" t="s">
        <v>15</v>
      </c>
      <c r="G657" s="121" t="s">
        <v>15</v>
      </c>
      <c r="H657" s="123" t="s">
        <v>16</v>
      </c>
      <c r="I657" s="121" t="s">
        <v>15</v>
      </c>
      <c r="J657" s="121" t="s">
        <v>15</v>
      </c>
      <c r="Q657" s="122">
        <f t="shared" si="1"/>
        <v>80</v>
      </c>
    </row>
    <row r="658" ht="15.75" customHeight="1">
      <c r="A658" s="18"/>
      <c r="C658" s="193" t="s">
        <v>97</v>
      </c>
      <c r="D658" s="113" t="s">
        <v>14</v>
      </c>
      <c r="E658" s="120" t="s">
        <v>109</v>
      </c>
      <c r="F658" s="121" t="s">
        <v>15</v>
      </c>
      <c r="G658" s="121" t="s">
        <v>15</v>
      </c>
      <c r="H658" s="1"/>
      <c r="I658" s="1"/>
      <c r="Q658" s="122">
        <f t="shared" si="1"/>
        <v>100</v>
      </c>
    </row>
    <row r="659" ht="15.75" customHeight="1">
      <c r="A659" s="18"/>
      <c r="E659" s="120" t="s">
        <v>110</v>
      </c>
      <c r="F659" s="121" t="s">
        <v>15</v>
      </c>
      <c r="G659" s="121" t="s">
        <v>15</v>
      </c>
      <c r="H659" s="1"/>
      <c r="I659" s="1"/>
      <c r="Q659" s="122">
        <f t="shared" si="1"/>
        <v>100</v>
      </c>
    </row>
    <row r="660" ht="15.75" customHeight="1">
      <c r="A660" s="18"/>
      <c r="E660" s="120" t="s">
        <v>111</v>
      </c>
      <c r="F660" s="121" t="s">
        <v>15</v>
      </c>
      <c r="G660" s="123" t="s">
        <v>16</v>
      </c>
      <c r="H660" s="1"/>
      <c r="I660" s="1"/>
      <c r="Q660" s="122">
        <f t="shared" si="1"/>
        <v>50</v>
      </c>
    </row>
    <row r="661" ht="15.75" customHeight="1">
      <c r="A661" s="18"/>
      <c r="E661" s="120" t="s">
        <v>112</v>
      </c>
      <c r="F661" s="121" t="s">
        <v>15</v>
      </c>
      <c r="G661" s="123" t="s">
        <v>16</v>
      </c>
      <c r="H661" s="1"/>
      <c r="I661" s="1"/>
      <c r="Q661" s="122">
        <f t="shared" si="1"/>
        <v>50</v>
      </c>
    </row>
    <row r="662" ht="15.75" customHeight="1">
      <c r="A662" s="18"/>
      <c r="D662" s="113" t="s">
        <v>17</v>
      </c>
      <c r="E662" s="120" t="s">
        <v>109</v>
      </c>
      <c r="F662" s="121" t="s">
        <v>15</v>
      </c>
      <c r="G662" s="121" t="s">
        <v>15</v>
      </c>
      <c r="H662" s="1"/>
      <c r="I662" s="1"/>
      <c r="Q662" s="122">
        <f t="shared" si="1"/>
        <v>100</v>
      </c>
    </row>
    <row r="663" ht="15.75" customHeight="1">
      <c r="A663" s="18"/>
      <c r="E663" s="120" t="s">
        <v>110</v>
      </c>
      <c r="F663" s="121" t="s">
        <v>15</v>
      </c>
      <c r="G663" s="121" t="s">
        <v>15</v>
      </c>
      <c r="H663" s="1"/>
      <c r="I663" s="1"/>
      <c r="Q663" s="122">
        <f t="shared" si="1"/>
        <v>100</v>
      </c>
    </row>
    <row r="664" ht="15.75" customHeight="1">
      <c r="A664" s="18"/>
      <c r="E664" s="120" t="s">
        <v>111</v>
      </c>
      <c r="F664" s="121" t="s">
        <v>15</v>
      </c>
      <c r="G664" s="123" t="s">
        <v>16</v>
      </c>
      <c r="H664" s="1"/>
      <c r="I664" s="1"/>
      <c r="Q664" s="122">
        <f t="shared" si="1"/>
        <v>50</v>
      </c>
    </row>
    <row r="665" ht="15.75" customHeight="1">
      <c r="A665" s="18"/>
      <c r="E665" s="120" t="s">
        <v>112</v>
      </c>
      <c r="F665" s="121" t="s">
        <v>15</v>
      </c>
      <c r="G665" s="123" t="s">
        <v>16</v>
      </c>
      <c r="H665" s="1"/>
      <c r="I665" s="1"/>
      <c r="Q665" s="122">
        <f t="shared" si="1"/>
        <v>50</v>
      </c>
    </row>
    <row r="666" ht="15.75" customHeight="1">
      <c r="A666" s="18"/>
      <c r="C666" s="3" t="s">
        <v>98</v>
      </c>
      <c r="D666" s="113" t="s">
        <v>14</v>
      </c>
      <c r="E666" s="113" t="s">
        <v>109</v>
      </c>
      <c r="F666" s="149" t="s">
        <v>15</v>
      </c>
      <c r="G666" s="123" t="s">
        <v>16</v>
      </c>
      <c r="H666" s="121" t="s">
        <v>15</v>
      </c>
      <c r="I666" s="121" t="s">
        <v>15</v>
      </c>
      <c r="Q666" s="122">
        <f t="shared" si="1"/>
        <v>75</v>
      </c>
    </row>
    <row r="667" ht="15.75" customHeight="1">
      <c r="A667" s="18"/>
      <c r="E667" s="120" t="s">
        <v>110</v>
      </c>
      <c r="F667" s="123" t="s">
        <v>16</v>
      </c>
      <c r="G667" s="123" t="s">
        <v>16</v>
      </c>
      <c r="H667" s="121" t="s">
        <v>15</v>
      </c>
      <c r="I667" s="121" t="s">
        <v>15</v>
      </c>
      <c r="Q667" s="122">
        <f t="shared" si="1"/>
        <v>50</v>
      </c>
    </row>
    <row r="668" ht="15.75" customHeight="1">
      <c r="A668" s="18"/>
      <c r="E668" s="120" t="s">
        <v>111</v>
      </c>
      <c r="F668" s="149" t="s">
        <v>15</v>
      </c>
      <c r="G668" s="123" t="s">
        <v>16</v>
      </c>
      <c r="H668" s="121" t="s">
        <v>15</v>
      </c>
      <c r="I668" s="123" t="s">
        <v>16</v>
      </c>
      <c r="Q668" s="122">
        <f t="shared" si="1"/>
        <v>50</v>
      </c>
    </row>
    <row r="669" ht="15.75" customHeight="1">
      <c r="A669" s="18"/>
      <c r="E669" s="120" t="s">
        <v>112</v>
      </c>
      <c r="F669" s="149" t="s">
        <v>15</v>
      </c>
      <c r="G669" s="123" t="s">
        <v>16</v>
      </c>
      <c r="H669" s="121" t="s">
        <v>15</v>
      </c>
      <c r="I669" s="123" t="s">
        <v>16</v>
      </c>
      <c r="Q669" s="122">
        <f t="shared" si="1"/>
        <v>50</v>
      </c>
    </row>
    <row r="670" ht="15.75" customHeight="1">
      <c r="A670" s="18"/>
      <c r="D670" s="113" t="s">
        <v>17</v>
      </c>
      <c r="E670" s="120" t="s">
        <v>109</v>
      </c>
      <c r="F670" s="149" t="s">
        <v>15</v>
      </c>
      <c r="G670" s="123" t="s">
        <v>16</v>
      </c>
      <c r="H670" s="121" t="s">
        <v>15</v>
      </c>
      <c r="I670" s="121" t="s">
        <v>15</v>
      </c>
      <c r="Q670" s="122">
        <f t="shared" si="1"/>
        <v>75</v>
      </c>
    </row>
    <row r="671" ht="15.75" customHeight="1">
      <c r="A671" s="18"/>
      <c r="E671" s="120" t="s">
        <v>110</v>
      </c>
      <c r="F671" s="149" t="s">
        <v>15</v>
      </c>
      <c r="G671" s="123" t="s">
        <v>16</v>
      </c>
      <c r="H671" s="121" t="s">
        <v>15</v>
      </c>
      <c r="I671" s="121" t="s">
        <v>15</v>
      </c>
      <c r="Q671" s="122">
        <f t="shared" si="1"/>
        <v>75</v>
      </c>
    </row>
    <row r="672" ht="15.75" customHeight="1">
      <c r="A672" s="18"/>
      <c r="E672" s="120" t="s">
        <v>111</v>
      </c>
      <c r="F672" s="149" t="s">
        <v>15</v>
      </c>
      <c r="G672" s="123" t="s">
        <v>16</v>
      </c>
      <c r="H672" s="121" t="s">
        <v>15</v>
      </c>
      <c r="I672" s="121" t="s">
        <v>15</v>
      </c>
      <c r="Q672" s="122">
        <f t="shared" si="1"/>
        <v>75</v>
      </c>
    </row>
    <row r="673" ht="15.75" customHeight="1">
      <c r="A673" s="18"/>
      <c r="B673" s="29"/>
      <c r="C673" s="29"/>
      <c r="D673" s="29"/>
      <c r="E673" s="120" t="s">
        <v>112</v>
      </c>
      <c r="F673" s="149" t="s">
        <v>15</v>
      </c>
      <c r="G673" s="123" t="s">
        <v>16</v>
      </c>
      <c r="H673" s="132" t="s">
        <v>15</v>
      </c>
      <c r="I673" s="132" t="s">
        <v>15</v>
      </c>
      <c r="J673" s="32"/>
      <c r="K673" s="32"/>
      <c r="L673" s="32"/>
      <c r="M673" s="32"/>
      <c r="N673" s="32"/>
      <c r="O673" s="32"/>
      <c r="P673" s="32"/>
      <c r="Q673" s="147">
        <f t="shared" si="1"/>
        <v>75</v>
      </c>
    </row>
    <row r="674" ht="15.75" customHeight="1">
      <c r="A674" s="18"/>
      <c r="B674" s="3" t="s">
        <v>152</v>
      </c>
      <c r="C674" s="35" t="s">
        <v>95</v>
      </c>
      <c r="D674" s="113" t="s">
        <v>14</v>
      </c>
      <c r="E674" s="155" t="s">
        <v>109</v>
      </c>
      <c r="F674" s="165" t="s">
        <v>15</v>
      </c>
      <c r="G674" s="164" t="s">
        <v>15</v>
      </c>
      <c r="Q674" s="122">
        <f t="shared" si="1"/>
        <v>100</v>
      </c>
    </row>
    <row r="675" ht="15.75" customHeight="1">
      <c r="A675" s="18"/>
      <c r="E675" s="113" t="s">
        <v>110</v>
      </c>
      <c r="F675" s="150" t="s">
        <v>16</v>
      </c>
      <c r="G675" s="123" t="s">
        <v>16</v>
      </c>
      <c r="Q675" s="122">
        <f t="shared" si="1"/>
        <v>0</v>
      </c>
    </row>
    <row r="676" ht="15.75" customHeight="1">
      <c r="A676" s="18"/>
      <c r="E676" s="113" t="s">
        <v>111</v>
      </c>
      <c r="F676" s="149" t="s">
        <v>15</v>
      </c>
      <c r="G676" s="121" t="s">
        <v>15</v>
      </c>
      <c r="Q676" s="122">
        <f t="shared" si="1"/>
        <v>100</v>
      </c>
    </row>
    <row r="677" ht="15.75" customHeight="1">
      <c r="A677" s="18"/>
      <c r="E677" s="113" t="s">
        <v>112</v>
      </c>
      <c r="F677" s="149" t="s">
        <v>15</v>
      </c>
      <c r="G677" s="121" t="s">
        <v>15</v>
      </c>
      <c r="Q677" s="122">
        <f t="shared" si="1"/>
        <v>100</v>
      </c>
    </row>
    <row r="678" ht="15.75" customHeight="1">
      <c r="A678" s="18"/>
      <c r="D678" s="113" t="s">
        <v>17</v>
      </c>
      <c r="E678" s="113" t="s">
        <v>109</v>
      </c>
      <c r="F678" s="150" t="s">
        <v>16</v>
      </c>
      <c r="G678" s="121" t="s">
        <v>15</v>
      </c>
      <c r="Q678" s="122">
        <f t="shared" si="1"/>
        <v>50</v>
      </c>
    </row>
    <row r="679" ht="15.75" customHeight="1">
      <c r="A679" s="18"/>
      <c r="E679" s="113" t="s">
        <v>110</v>
      </c>
      <c r="F679" s="150" t="s">
        <v>16</v>
      </c>
      <c r="G679" s="123" t="s">
        <v>16</v>
      </c>
      <c r="Q679" s="122">
        <f t="shared" si="1"/>
        <v>0</v>
      </c>
    </row>
    <row r="680" ht="15.75" customHeight="1">
      <c r="A680" s="18"/>
      <c r="E680" s="113" t="s">
        <v>111</v>
      </c>
      <c r="F680" s="149" t="s">
        <v>15</v>
      </c>
      <c r="G680" s="121" t="s">
        <v>15</v>
      </c>
      <c r="Q680" s="122">
        <f t="shared" si="1"/>
        <v>100</v>
      </c>
    </row>
    <row r="681" ht="15.75" customHeight="1">
      <c r="A681" s="18"/>
      <c r="E681" s="113" t="s">
        <v>112</v>
      </c>
      <c r="F681" s="149" t="s">
        <v>15</v>
      </c>
      <c r="G681" s="121" t="s">
        <v>15</v>
      </c>
      <c r="Q681" s="122">
        <f t="shared" si="1"/>
        <v>100</v>
      </c>
    </row>
    <row r="682" ht="15.75" customHeight="1">
      <c r="A682" s="18"/>
      <c r="C682" s="193" t="s">
        <v>151</v>
      </c>
      <c r="D682" s="113" t="s">
        <v>14</v>
      </c>
      <c r="E682" s="113" t="s">
        <v>109</v>
      </c>
      <c r="F682" s="136" t="s">
        <v>15</v>
      </c>
      <c r="G682" s="138" t="s">
        <v>16</v>
      </c>
      <c r="H682" s="138" t="s">
        <v>16</v>
      </c>
      <c r="I682" s="138" t="s">
        <v>16</v>
      </c>
      <c r="Q682" s="122">
        <f t="shared" si="1"/>
        <v>25</v>
      </c>
    </row>
    <row r="683" ht="15.75" customHeight="1">
      <c r="A683" s="18"/>
      <c r="E683" s="113" t="s">
        <v>110</v>
      </c>
      <c r="F683" s="139" t="s">
        <v>16</v>
      </c>
      <c r="G683" s="138" t="s">
        <v>16</v>
      </c>
      <c r="H683" s="138" t="s">
        <v>16</v>
      </c>
      <c r="I683" s="138" t="s">
        <v>16</v>
      </c>
      <c r="Q683" s="122">
        <f t="shared" si="1"/>
        <v>0</v>
      </c>
    </row>
    <row r="684" ht="15.75" customHeight="1">
      <c r="A684" s="18"/>
      <c r="E684" s="113" t="s">
        <v>111</v>
      </c>
      <c r="F684" s="136" t="s">
        <v>15</v>
      </c>
      <c r="G684" s="138" t="s">
        <v>16</v>
      </c>
      <c r="H684" s="138" t="s">
        <v>16</v>
      </c>
      <c r="I684" s="138" t="s">
        <v>16</v>
      </c>
      <c r="Q684" s="122">
        <f t="shared" si="1"/>
        <v>25</v>
      </c>
    </row>
    <row r="685" ht="15.75" customHeight="1">
      <c r="A685" s="18"/>
      <c r="E685" s="113" t="s">
        <v>112</v>
      </c>
      <c r="F685" s="136" t="s">
        <v>15</v>
      </c>
      <c r="G685" s="138" t="s">
        <v>16</v>
      </c>
      <c r="H685" s="138" t="s">
        <v>16</v>
      </c>
      <c r="I685" s="138" t="s">
        <v>16</v>
      </c>
      <c r="Q685" s="122">
        <f t="shared" si="1"/>
        <v>25</v>
      </c>
    </row>
    <row r="686" ht="15.75" customHeight="1">
      <c r="A686" s="18"/>
      <c r="D686" s="113" t="s">
        <v>17</v>
      </c>
      <c r="E686" s="113" t="s">
        <v>109</v>
      </c>
      <c r="F686" s="136" t="s">
        <v>15</v>
      </c>
      <c r="G686" s="137" t="s">
        <v>15</v>
      </c>
      <c r="H686" s="138" t="s">
        <v>16</v>
      </c>
      <c r="I686" s="137" t="s">
        <v>15</v>
      </c>
      <c r="Q686" s="122">
        <f t="shared" si="1"/>
        <v>75</v>
      </c>
    </row>
    <row r="687" ht="15.75" customHeight="1">
      <c r="A687" s="18"/>
      <c r="E687" s="113" t="s">
        <v>110</v>
      </c>
      <c r="F687" s="139" t="s">
        <v>16</v>
      </c>
      <c r="G687" s="137" t="s">
        <v>15</v>
      </c>
      <c r="H687" s="138" t="s">
        <v>16</v>
      </c>
      <c r="I687" s="137" t="s">
        <v>15</v>
      </c>
      <c r="Q687" s="122">
        <f t="shared" si="1"/>
        <v>50</v>
      </c>
    </row>
    <row r="688" ht="15.75" customHeight="1">
      <c r="A688" s="18"/>
      <c r="E688" s="113" t="s">
        <v>111</v>
      </c>
      <c r="F688" s="136" t="s">
        <v>15</v>
      </c>
      <c r="G688" s="137" t="s">
        <v>15</v>
      </c>
      <c r="H688" s="138" t="s">
        <v>16</v>
      </c>
      <c r="I688" s="137" t="s">
        <v>15</v>
      </c>
      <c r="Q688" s="122">
        <f t="shared" si="1"/>
        <v>75</v>
      </c>
    </row>
    <row r="689" ht="15.75" customHeight="1">
      <c r="A689" s="18"/>
      <c r="E689" s="113" t="s">
        <v>112</v>
      </c>
      <c r="F689" s="136" t="s">
        <v>15</v>
      </c>
      <c r="G689" s="137" t="s">
        <v>15</v>
      </c>
      <c r="H689" s="138" t="s">
        <v>16</v>
      </c>
      <c r="I689" s="137" t="s">
        <v>15</v>
      </c>
      <c r="Q689" s="122">
        <f t="shared" si="1"/>
        <v>75</v>
      </c>
    </row>
    <row r="690" ht="15.75" customHeight="1">
      <c r="A690" s="18"/>
      <c r="C690" s="194" t="s">
        <v>97</v>
      </c>
      <c r="D690" s="113" t="s">
        <v>14</v>
      </c>
      <c r="E690" s="120" t="s">
        <v>109</v>
      </c>
      <c r="F690" s="1"/>
      <c r="G690" s="1"/>
      <c r="H690" s="1"/>
      <c r="I690" s="1"/>
      <c r="Q690" s="122">
        <v>0.0</v>
      </c>
    </row>
    <row r="691" ht="15.75" customHeight="1">
      <c r="A691" s="18"/>
      <c r="E691" s="120" t="s">
        <v>110</v>
      </c>
      <c r="F691" s="1"/>
      <c r="G691" s="1"/>
      <c r="H691" s="1"/>
      <c r="I691" s="1"/>
      <c r="Q691" s="122">
        <v>0.0</v>
      </c>
    </row>
    <row r="692" ht="15.75" customHeight="1">
      <c r="A692" s="18"/>
      <c r="E692" s="120" t="s">
        <v>111</v>
      </c>
      <c r="F692" s="1"/>
      <c r="G692" s="1"/>
      <c r="H692" s="1"/>
      <c r="I692" s="1"/>
      <c r="Q692" s="122">
        <v>0.0</v>
      </c>
    </row>
    <row r="693" ht="15.75" customHeight="1">
      <c r="A693" s="18"/>
      <c r="E693" s="120" t="s">
        <v>112</v>
      </c>
      <c r="F693" s="1"/>
      <c r="G693" s="1"/>
      <c r="H693" s="1"/>
      <c r="I693" s="1"/>
      <c r="Q693" s="122">
        <v>0.0</v>
      </c>
    </row>
    <row r="694" ht="15.75" customHeight="1">
      <c r="A694" s="18"/>
      <c r="D694" s="113" t="s">
        <v>17</v>
      </c>
      <c r="E694" s="120" t="s">
        <v>109</v>
      </c>
      <c r="F694" s="1"/>
      <c r="G694" s="1"/>
      <c r="H694" s="1"/>
      <c r="I694" s="1"/>
      <c r="Q694" s="122">
        <v>0.0</v>
      </c>
    </row>
    <row r="695" ht="15.75" customHeight="1">
      <c r="A695" s="18"/>
      <c r="E695" s="120" t="s">
        <v>110</v>
      </c>
      <c r="F695" s="1"/>
      <c r="G695" s="1"/>
      <c r="H695" s="1"/>
      <c r="I695" s="1"/>
      <c r="Q695" s="122">
        <v>0.0</v>
      </c>
    </row>
    <row r="696" ht="15.75" customHeight="1">
      <c r="A696" s="18"/>
      <c r="E696" s="120" t="s">
        <v>111</v>
      </c>
      <c r="F696" s="1"/>
      <c r="G696" s="1"/>
      <c r="H696" s="1"/>
      <c r="I696" s="1"/>
      <c r="Q696" s="122">
        <v>0.0</v>
      </c>
    </row>
    <row r="697" ht="15.75" customHeight="1">
      <c r="A697" s="18"/>
      <c r="E697" s="120" t="s">
        <v>112</v>
      </c>
      <c r="F697" s="1"/>
      <c r="G697" s="1"/>
      <c r="H697" s="1"/>
      <c r="I697" s="1"/>
      <c r="Q697" s="122">
        <v>0.0</v>
      </c>
    </row>
    <row r="698" ht="15.75" customHeight="1">
      <c r="A698" s="18"/>
      <c r="C698" s="3" t="s">
        <v>98</v>
      </c>
      <c r="D698" s="113" t="s">
        <v>14</v>
      </c>
      <c r="E698" s="113" t="s">
        <v>109</v>
      </c>
      <c r="F698" s="149" t="s">
        <v>15</v>
      </c>
      <c r="G698" s="123" t="s">
        <v>16</v>
      </c>
      <c r="H698" s="123" t="s">
        <v>16</v>
      </c>
      <c r="I698" s="123" t="s">
        <v>16</v>
      </c>
      <c r="Q698" s="122">
        <f t="shared" ref="Q698:Q801" si="14"> IF (COUNTIF(F698:L698,"&lt;&gt;") &gt; 0, 100 - 100 * COUNTIF(F698:L698,"F") / (COUNTIF(F698:L698,"&lt;&gt;")), "")</f>
        <v>25</v>
      </c>
    </row>
    <row r="699" ht="15.75" customHeight="1">
      <c r="A699" s="18"/>
      <c r="E699" s="113" t="s">
        <v>110</v>
      </c>
      <c r="F699" s="150" t="s">
        <v>16</v>
      </c>
      <c r="G699" s="123" t="s">
        <v>16</v>
      </c>
      <c r="H699" s="123" t="s">
        <v>16</v>
      </c>
      <c r="I699" s="123" t="s">
        <v>16</v>
      </c>
      <c r="Q699" s="122">
        <f t="shared" si="14"/>
        <v>0</v>
      </c>
    </row>
    <row r="700" ht="15.75" customHeight="1">
      <c r="A700" s="18"/>
      <c r="E700" s="113" t="s">
        <v>111</v>
      </c>
      <c r="F700" s="149" t="s">
        <v>15</v>
      </c>
      <c r="G700" s="123" t="s">
        <v>16</v>
      </c>
      <c r="H700" s="123" t="s">
        <v>16</v>
      </c>
      <c r="I700" s="123" t="s">
        <v>16</v>
      </c>
      <c r="Q700" s="122">
        <f t="shared" si="14"/>
        <v>25</v>
      </c>
    </row>
    <row r="701" ht="15.75" customHeight="1">
      <c r="A701" s="18"/>
      <c r="E701" s="113" t="s">
        <v>112</v>
      </c>
      <c r="F701" s="149" t="s">
        <v>15</v>
      </c>
      <c r="G701" s="123" t="s">
        <v>16</v>
      </c>
      <c r="H701" s="123" t="s">
        <v>16</v>
      </c>
      <c r="I701" s="123" t="s">
        <v>16</v>
      </c>
      <c r="Q701" s="122">
        <f t="shared" si="14"/>
        <v>25</v>
      </c>
    </row>
    <row r="702" ht="15.75" customHeight="1">
      <c r="A702" s="18"/>
      <c r="D702" s="113" t="s">
        <v>17</v>
      </c>
      <c r="E702" s="113" t="s">
        <v>109</v>
      </c>
      <c r="F702" s="149" t="s">
        <v>15</v>
      </c>
      <c r="G702" s="121" t="s">
        <v>15</v>
      </c>
      <c r="H702" s="123" t="s">
        <v>16</v>
      </c>
      <c r="I702" s="121" t="s">
        <v>15</v>
      </c>
      <c r="Q702" s="122">
        <f t="shared" si="14"/>
        <v>75</v>
      </c>
    </row>
    <row r="703" ht="15.75" customHeight="1">
      <c r="A703" s="18"/>
      <c r="E703" s="113" t="s">
        <v>110</v>
      </c>
      <c r="F703" s="150" t="s">
        <v>16</v>
      </c>
      <c r="G703" s="121" t="s">
        <v>15</v>
      </c>
      <c r="H703" s="123" t="s">
        <v>16</v>
      </c>
      <c r="I703" s="121" t="s">
        <v>15</v>
      </c>
      <c r="Q703" s="122">
        <f t="shared" si="14"/>
        <v>50</v>
      </c>
    </row>
    <row r="704" ht="15.75" customHeight="1">
      <c r="A704" s="18"/>
      <c r="E704" s="113" t="s">
        <v>111</v>
      </c>
      <c r="F704" s="149" t="s">
        <v>15</v>
      </c>
      <c r="G704" s="121" t="s">
        <v>15</v>
      </c>
      <c r="H704" s="123" t="s">
        <v>16</v>
      </c>
      <c r="I704" s="121" t="s">
        <v>15</v>
      </c>
      <c r="Q704" s="122">
        <f t="shared" si="14"/>
        <v>75</v>
      </c>
    </row>
    <row r="705" ht="15.75" customHeight="1">
      <c r="A705" s="18"/>
      <c r="B705" s="29"/>
      <c r="C705" s="29"/>
      <c r="D705" s="29"/>
      <c r="E705" s="113" t="s">
        <v>112</v>
      </c>
      <c r="F705" s="154" t="s">
        <v>15</v>
      </c>
      <c r="G705" s="132" t="s">
        <v>15</v>
      </c>
      <c r="H705" s="133" t="s">
        <v>16</v>
      </c>
      <c r="I705" s="132" t="s">
        <v>15</v>
      </c>
      <c r="J705" s="32"/>
      <c r="K705" s="32"/>
      <c r="L705" s="32"/>
      <c r="M705" s="32"/>
      <c r="N705" s="32"/>
      <c r="O705" s="32"/>
      <c r="P705" s="32"/>
      <c r="Q705" s="147">
        <f t="shared" si="14"/>
        <v>75</v>
      </c>
    </row>
    <row r="706" ht="15.75" customHeight="1">
      <c r="A706" s="18"/>
      <c r="B706" s="3" t="s">
        <v>153</v>
      </c>
      <c r="C706" s="35" t="s">
        <v>95</v>
      </c>
      <c r="D706" s="113" t="s">
        <v>14</v>
      </c>
      <c r="E706" s="148" t="s">
        <v>109</v>
      </c>
      <c r="F706" s="121" t="s">
        <v>15</v>
      </c>
      <c r="G706" s="121" t="s">
        <v>15</v>
      </c>
      <c r="Q706" s="122">
        <f t="shared" si="14"/>
        <v>100</v>
      </c>
    </row>
    <row r="707" ht="15.75" customHeight="1">
      <c r="A707" s="18"/>
      <c r="E707" s="120" t="s">
        <v>110</v>
      </c>
      <c r="F707" s="149" t="s">
        <v>15</v>
      </c>
      <c r="G707" s="123" t="s">
        <v>16</v>
      </c>
      <c r="Q707" s="122">
        <f t="shared" si="14"/>
        <v>50</v>
      </c>
    </row>
    <row r="708" ht="15.75" customHeight="1">
      <c r="A708" s="18"/>
      <c r="E708" s="113" t="s">
        <v>111</v>
      </c>
      <c r="F708" s="150" t="s">
        <v>16</v>
      </c>
      <c r="G708" s="121" t="s">
        <v>15</v>
      </c>
      <c r="Q708" s="122">
        <f t="shared" si="14"/>
        <v>50</v>
      </c>
    </row>
    <row r="709" ht="15.75" customHeight="1">
      <c r="A709" s="18"/>
      <c r="E709" s="120" t="s">
        <v>112</v>
      </c>
      <c r="F709" s="150" t="s">
        <v>16</v>
      </c>
      <c r="G709" s="121" t="s">
        <v>15</v>
      </c>
      <c r="Q709" s="122">
        <f t="shared" si="14"/>
        <v>50</v>
      </c>
    </row>
    <row r="710" ht="15.75" customHeight="1">
      <c r="A710" s="18"/>
      <c r="D710" s="113" t="s">
        <v>17</v>
      </c>
      <c r="E710" s="120" t="s">
        <v>109</v>
      </c>
      <c r="F710" s="149" t="s">
        <v>15</v>
      </c>
      <c r="G710" s="121" t="s">
        <v>15</v>
      </c>
      <c r="Q710" s="122">
        <f t="shared" si="14"/>
        <v>100</v>
      </c>
    </row>
    <row r="711" ht="15.75" customHeight="1">
      <c r="A711" s="18"/>
      <c r="E711" s="120" t="s">
        <v>110</v>
      </c>
      <c r="F711" s="149" t="s">
        <v>15</v>
      </c>
      <c r="G711" s="121" t="s">
        <v>15</v>
      </c>
      <c r="Q711" s="122">
        <f t="shared" si="14"/>
        <v>100</v>
      </c>
    </row>
    <row r="712" ht="15.75" customHeight="1">
      <c r="A712" s="18"/>
      <c r="E712" s="120" t="s">
        <v>111</v>
      </c>
      <c r="F712" s="150" t="s">
        <v>16</v>
      </c>
      <c r="G712" s="121" t="s">
        <v>15</v>
      </c>
      <c r="Q712" s="122">
        <f t="shared" si="14"/>
        <v>50</v>
      </c>
    </row>
    <row r="713" ht="15.75" customHeight="1">
      <c r="A713" s="18"/>
      <c r="E713" s="120" t="s">
        <v>112</v>
      </c>
      <c r="F713" s="150" t="s">
        <v>16</v>
      </c>
      <c r="G713" s="121" t="s">
        <v>15</v>
      </c>
      <c r="Q713" s="122">
        <f t="shared" si="14"/>
        <v>50</v>
      </c>
    </row>
    <row r="714" ht="15.75" customHeight="1">
      <c r="A714" s="18"/>
      <c r="C714" s="193" t="s">
        <v>151</v>
      </c>
      <c r="D714" s="113" t="s">
        <v>14</v>
      </c>
      <c r="E714" s="120" t="s">
        <v>109</v>
      </c>
      <c r="F714" s="149" t="s">
        <v>15</v>
      </c>
      <c r="G714" s="123" t="s">
        <v>16</v>
      </c>
      <c r="H714" s="121" t="s">
        <v>15</v>
      </c>
      <c r="I714" s="121" t="s">
        <v>15</v>
      </c>
      <c r="J714" s="121" t="s">
        <v>15</v>
      </c>
      <c r="K714" s="121" t="s">
        <v>15</v>
      </c>
      <c r="Q714" s="122">
        <f t="shared" si="14"/>
        <v>83.33333333</v>
      </c>
    </row>
    <row r="715" ht="15.75" customHeight="1">
      <c r="A715" s="18"/>
      <c r="E715" s="120" t="s">
        <v>110</v>
      </c>
      <c r="F715" s="149" t="s">
        <v>15</v>
      </c>
      <c r="G715" s="123" t="s">
        <v>16</v>
      </c>
      <c r="H715" s="121" t="s">
        <v>15</v>
      </c>
      <c r="I715" s="123" t="s">
        <v>16</v>
      </c>
      <c r="J715" s="121" t="s">
        <v>15</v>
      </c>
      <c r="K715" s="121" t="s">
        <v>15</v>
      </c>
      <c r="Q715" s="122">
        <f t="shared" si="14"/>
        <v>66.66666667</v>
      </c>
    </row>
    <row r="716" ht="15.75" customHeight="1">
      <c r="A716" s="18"/>
      <c r="E716" s="120" t="s">
        <v>111</v>
      </c>
      <c r="F716" s="150" t="s">
        <v>16</v>
      </c>
      <c r="G716" s="123" t="s">
        <v>16</v>
      </c>
      <c r="H716" s="123" t="s">
        <v>16</v>
      </c>
      <c r="I716" s="121" t="s">
        <v>15</v>
      </c>
      <c r="J716" s="123" t="s">
        <v>16</v>
      </c>
      <c r="K716" s="123" t="s">
        <v>16</v>
      </c>
      <c r="Q716" s="122">
        <f t="shared" si="14"/>
        <v>16.66666667</v>
      </c>
    </row>
    <row r="717" ht="15.75" customHeight="1">
      <c r="A717" s="18"/>
      <c r="E717" s="120" t="s">
        <v>112</v>
      </c>
      <c r="F717" s="150" t="s">
        <v>16</v>
      </c>
      <c r="G717" s="123" t="s">
        <v>16</v>
      </c>
      <c r="H717" s="121" t="s">
        <v>15</v>
      </c>
      <c r="I717" s="121" t="s">
        <v>15</v>
      </c>
      <c r="J717" s="123" t="s">
        <v>16</v>
      </c>
      <c r="K717" s="123" t="s">
        <v>16</v>
      </c>
      <c r="Q717" s="122">
        <f t="shared" si="14"/>
        <v>33.33333333</v>
      </c>
    </row>
    <row r="718" ht="15.75" customHeight="1">
      <c r="A718" s="18"/>
      <c r="D718" s="113" t="s">
        <v>17</v>
      </c>
      <c r="E718" s="120" t="s">
        <v>109</v>
      </c>
      <c r="F718" s="149" t="s">
        <v>15</v>
      </c>
      <c r="G718" s="123" t="s">
        <v>16</v>
      </c>
      <c r="H718" s="121" t="s">
        <v>15</v>
      </c>
      <c r="I718" s="123" t="s">
        <v>16</v>
      </c>
      <c r="J718" s="121" t="s">
        <v>15</v>
      </c>
      <c r="K718" s="121" t="s">
        <v>15</v>
      </c>
      <c r="Q718" s="122">
        <f t="shared" si="14"/>
        <v>66.66666667</v>
      </c>
    </row>
    <row r="719" ht="15.75" customHeight="1">
      <c r="A719" s="18"/>
      <c r="E719" s="120" t="s">
        <v>110</v>
      </c>
      <c r="F719" s="149" t="s">
        <v>15</v>
      </c>
      <c r="G719" s="123" t="s">
        <v>16</v>
      </c>
      <c r="H719" s="121" t="s">
        <v>15</v>
      </c>
      <c r="I719" s="123" t="s">
        <v>16</v>
      </c>
      <c r="J719" s="121" t="s">
        <v>15</v>
      </c>
      <c r="K719" s="121" t="s">
        <v>15</v>
      </c>
      <c r="Q719" s="122">
        <f t="shared" si="14"/>
        <v>66.66666667</v>
      </c>
    </row>
    <row r="720" ht="15.75" customHeight="1">
      <c r="A720" s="18"/>
      <c r="E720" s="120" t="s">
        <v>111</v>
      </c>
      <c r="F720" s="150" t="s">
        <v>16</v>
      </c>
      <c r="G720" s="123" t="s">
        <v>16</v>
      </c>
      <c r="H720" s="121" t="s">
        <v>15</v>
      </c>
      <c r="I720" s="121" t="s">
        <v>15</v>
      </c>
      <c r="J720" s="121" t="s">
        <v>15</v>
      </c>
      <c r="K720" s="123" t="s">
        <v>16</v>
      </c>
      <c r="Q720" s="122">
        <f t="shared" si="14"/>
        <v>50</v>
      </c>
    </row>
    <row r="721" ht="15.75" customHeight="1">
      <c r="A721" s="18"/>
      <c r="E721" s="120" t="s">
        <v>112</v>
      </c>
      <c r="F721" s="150" t="s">
        <v>16</v>
      </c>
      <c r="G721" s="123" t="s">
        <v>16</v>
      </c>
      <c r="H721" s="121" t="s">
        <v>15</v>
      </c>
      <c r="I721" s="121" t="s">
        <v>15</v>
      </c>
      <c r="J721" s="123" t="s">
        <v>16</v>
      </c>
      <c r="K721" s="123" t="s">
        <v>16</v>
      </c>
      <c r="Q721" s="122">
        <f t="shared" si="14"/>
        <v>33.33333333</v>
      </c>
    </row>
    <row r="722" ht="15.75" customHeight="1">
      <c r="A722" s="18"/>
      <c r="C722" s="193" t="s">
        <v>97</v>
      </c>
      <c r="D722" s="113" t="s">
        <v>14</v>
      </c>
      <c r="E722" s="120" t="s">
        <v>109</v>
      </c>
      <c r="F722" s="149" t="s">
        <v>15</v>
      </c>
      <c r="G722" s="123" t="s">
        <v>16</v>
      </c>
      <c r="H722" s="1"/>
      <c r="I722" s="1"/>
      <c r="Q722" s="122">
        <f t="shared" si="14"/>
        <v>50</v>
      </c>
    </row>
    <row r="723" ht="15.75" customHeight="1">
      <c r="A723" s="18"/>
      <c r="E723" s="120" t="s">
        <v>110</v>
      </c>
      <c r="F723" s="149" t="s">
        <v>15</v>
      </c>
      <c r="G723" s="123" t="s">
        <v>16</v>
      </c>
      <c r="H723" s="1"/>
      <c r="I723" s="1"/>
      <c r="Q723" s="122">
        <f t="shared" si="14"/>
        <v>50</v>
      </c>
    </row>
    <row r="724" ht="15.75" customHeight="1">
      <c r="A724" s="18"/>
      <c r="E724" s="120" t="s">
        <v>111</v>
      </c>
      <c r="F724" s="150" t="s">
        <v>16</v>
      </c>
      <c r="G724" s="123" t="s">
        <v>16</v>
      </c>
      <c r="H724" s="1"/>
      <c r="I724" s="1"/>
      <c r="Q724" s="122">
        <f t="shared" si="14"/>
        <v>0</v>
      </c>
    </row>
    <row r="725" ht="15.75" customHeight="1">
      <c r="A725" s="18"/>
      <c r="E725" s="120" t="s">
        <v>112</v>
      </c>
      <c r="F725" s="150" t="s">
        <v>16</v>
      </c>
      <c r="G725" s="123" t="s">
        <v>16</v>
      </c>
      <c r="H725" s="1"/>
      <c r="I725" s="1"/>
      <c r="Q725" s="122">
        <f t="shared" si="14"/>
        <v>0</v>
      </c>
    </row>
    <row r="726" ht="15.75" customHeight="1">
      <c r="A726" s="18"/>
      <c r="D726" s="113" t="s">
        <v>17</v>
      </c>
      <c r="E726" s="120" t="s">
        <v>109</v>
      </c>
      <c r="F726" s="149" t="s">
        <v>15</v>
      </c>
      <c r="G726" s="123" t="s">
        <v>16</v>
      </c>
      <c r="H726" s="1"/>
      <c r="I726" s="1"/>
      <c r="Q726" s="122">
        <f t="shared" si="14"/>
        <v>50</v>
      </c>
    </row>
    <row r="727" ht="15.75" customHeight="1">
      <c r="A727" s="18"/>
      <c r="E727" s="120" t="s">
        <v>110</v>
      </c>
      <c r="F727" s="149" t="s">
        <v>15</v>
      </c>
      <c r="G727" s="123" t="s">
        <v>16</v>
      </c>
      <c r="H727" s="1"/>
      <c r="I727" s="1"/>
      <c r="Q727" s="122">
        <f t="shared" si="14"/>
        <v>50</v>
      </c>
    </row>
    <row r="728" ht="15.75" customHeight="1">
      <c r="A728" s="18"/>
      <c r="E728" s="120" t="s">
        <v>111</v>
      </c>
      <c r="F728" s="150" t="s">
        <v>16</v>
      </c>
      <c r="G728" s="123" t="s">
        <v>16</v>
      </c>
      <c r="H728" s="1"/>
      <c r="I728" s="1"/>
      <c r="Q728" s="122">
        <f t="shared" si="14"/>
        <v>0</v>
      </c>
    </row>
    <row r="729" ht="15.75" customHeight="1">
      <c r="A729" s="18"/>
      <c r="E729" s="120" t="s">
        <v>112</v>
      </c>
      <c r="F729" s="150" t="s">
        <v>16</v>
      </c>
      <c r="G729" s="123" t="s">
        <v>16</v>
      </c>
      <c r="H729" s="1"/>
      <c r="I729" s="1"/>
      <c r="Q729" s="122">
        <f t="shared" si="14"/>
        <v>0</v>
      </c>
    </row>
    <row r="730" ht="15.75" customHeight="1">
      <c r="A730" s="18"/>
      <c r="C730" s="3" t="s">
        <v>98</v>
      </c>
      <c r="D730" s="113" t="s">
        <v>14</v>
      </c>
      <c r="E730" s="120" t="s">
        <v>109</v>
      </c>
      <c r="F730" s="150" t="s">
        <v>16</v>
      </c>
      <c r="G730" s="123" t="s">
        <v>16</v>
      </c>
      <c r="H730" s="121" t="s">
        <v>15</v>
      </c>
      <c r="I730" s="123" t="s">
        <v>16</v>
      </c>
      <c r="Q730" s="122">
        <f t="shared" si="14"/>
        <v>25</v>
      </c>
    </row>
    <row r="731" ht="15.75" customHeight="1">
      <c r="A731" s="18"/>
      <c r="E731" s="120" t="s">
        <v>110</v>
      </c>
      <c r="F731" s="150" t="s">
        <v>16</v>
      </c>
      <c r="G731" s="123" t="s">
        <v>16</v>
      </c>
      <c r="H731" s="121" t="s">
        <v>15</v>
      </c>
      <c r="I731" s="123" t="s">
        <v>16</v>
      </c>
      <c r="Q731" s="122">
        <f t="shared" si="14"/>
        <v>25</v>
      </c>
    </row>
    <row r="732" ht="15.75" customHeight="1">
      <c r="A732" s="18"/>
      <c r="E732" s="120" t="s">
        <v>111</v>
      </c>
      <c r="F732" s="149" t="s">
        <v>15</v>
      </c>
      <c r="G732" s="121" t="s">
        <v>15</v>
      </c>
      <c r="H732" s="121" t="s">
        <v>15</v>
      </c>
      <c r="I732" s="123" t="s">
        <v>16</v>
      </c>
      <c r="Q732" s="122">
        <f t="shared" si="14"/>
        <v>75</v>
      </c>
    </row>
    <row r="733" ht="15.75" customHeight="1">
      <c r="A733" s="18"/>
      <c r="E733" s="120" t="s">
        <v>112</v>
      </c>
      <c r="F733" s="149" t="s">
        <v>15</v>
      </c>
      <c r="G733" s="121" t="s">
        <v>15</v>
      </c>
      <c r="H733" s="121" t="s">
        <v>15</v>
      </c>
      <c r="I733" s="123" t="s">
        <v>16</v>
      </c>
      <c r="Q733" s="122">
        <f t="shared" si="14"/>
        <v>75</v>
      </c>
    </row>
    <row r="734" ht="15.75" customHeight="1">
      <c r="A734" s="18"/>
      <c r="D734" s="113" t="s">
        <v>17</v>
      </c>
      <c r="E734" s="120" t="s">
        <v>109</v>
      </c>
      <c r="F734" s="149" t="s">
        <v>15</v>
      </c>
      <c r="G734" s="123" t="s">
        <v>16</v>
      </c>
      <c r="H734" s="121" t="s">
        <v>15</v>
      </c>
      <c r="I734" s="121" t="s">
        <v>15</v>
      </c>
      <c r="Q734" s="122">
        <f t="shared" si="14"/>
        <v>75</v>
      </c>
    </row>
    <row r="735" ht="15.75" customHeight="1">
      <c r="A735" s="18"/>
      <c r="E735" s="120" t="s">
        <v>110</v>
      </c>
      <c r="F735" s="149" t="s">
        <v>15</v>
      </c>
      <c r="G735" s="123" t="s">
        <v>16</v>
      </c>
      <c r="H735" s="121" t="s">
        <v>15</v>
      </c>
      <c r="I735" s="121" t="s">
        <v>15</v>
      </c>
      <c r="Q735" s="122">
        <f t="shared" si="14"/>
        <v>75</v>
      </c>
    </row>
    <row r="736" ht="15.75" customHeight="1">
      <c r="A736" s="18"/>
      <c r="E736" s="120" t="s">
        <v>111</v>
      </c>
      <c r="F736" s="149" t="s">
        <v>15</v>
      </c>
      <c r="G736" s="123" t="s">
        <v>16</v>
      </c>
      <c r="H736" s="123" t="s">
        <v>16</v>
      </c>
      <c r="I736" s="121" t="s">
        <v>15</v>
      </c>
      <c r="Q736" s="122">
        <f t="shared" si="14"/>
        <v>50</v>
      </c>
    </row>
    <row r="737" ht="15.75" customHeight="1">
      <c r="A737" s="18"/>
      <c r="B737" s="29"/>
      <c r="C737" s="29"/>
      <c r="D737" s="29"/>
      <c r="E737" s="120" t="s">
        <v>112</v>
      </c>
      <c r="F737" s="149" t="s">
        <v>15</v>
      </c>
      <c r="G737" s="121" t="s">
        <v>15</v>
      </c>
      <c r="H737" s="132" t="s">
        <v>15</v>
      </c>
      <c r="I737" s="132" t="s">
        <v>15</v>
      </c>
      <c r="J737" s="32"/>
      <c r="K737" s="32"/>
      <c r="L737" s="32"/>
      <c r="M737" s="32"/>
      <c r="N737" s="32"/>
      <c r="O737" s="32"/>
      <c r="P737" s="32"/>
      <c r="Q737" s="147">
        <f t="shared" si="14"/>
        <v>100</v>
      </c>
    </row>
    <row r="738" ht="15.75" customHeight="1">
      <c r="A738" s="18"/>
      <c r="B738" s="3" t="s">
        <v>154</v>
      </c>
      <c r="C738" s="35" t="s">
        <v>95</v>
      </c>
      <c r="D738" s="113" t="s">
        <v>14</v>
      </c>
      <c r="E738" s="148" t="s">
        <v>109</v>
      </c>
      <c r="F738" s="164" t="s">
        <v>15</v>
      </c>
      <c r="G738" s="163" t="s">
        <v>16</v>
      </c>
      <c r="Q738" s="122">
        <f t="shared" si="14"/>
        <v>50</v>
      </c>
    </row>
    <row r="739" ht="15.75" customHeight="1">
      <c r="A739" s="18"/>
      <c r="E739" s="120" t="s">
        <v>110</v>
      </c>
      <c r="F739" s="150" t="s">
        <v>16</v>
      </c>
      <c r="G739" s="123" t="s">
        <v>16</v>
      </c>
      <c r="Q739" s="122">
        <f t="shared" si="14"/>
        <v>0</v>
      </c>
    </row>
    <row r="740" ht="15.75" customHeight="1">
      <c r="A740" s="18"/>
      <c r="E740" s="120" t="s">
        <v>111</v>
      </c>
      <c r="F740" s="121" t="s">
        <v>15</v>
      </c>
      <c r="G740" s="123" t="s">
        <v>16</v>
      </c>
      <c r="Q740" s="122">
        <f t="shared" si="14"/>
        <v>50</v>
      </c>
    </row>
    <row r="741" ht="15.75" customHeight="1">
      <c r="A741" s="18"/>
      <c r="E741" s="120" t="s">
        <v>112</v>
      </c>
      <c r="F741" s="121" t="s">
        <v>15</v>
      </c>
      <c r="G741" s="123" t="s">
        <v>16</v>
      </c>
      <c r="Q741" s="122">
        <f t="shared" si="14"/>
        <v>50</v>
      </c>
    </row>
    <row r="742" ht="15.75" customHeight="1">
      <c r="A742" s="18"/>
      <c r="D742" s="113" t="s">
        <v>17</v>
      </c>
      <c r="E742" s="120" t="s">
        <v>109</v>
      </c>
      <c r="F742" s="149" t="s">
        <v>15</v>
      </c>
      <c r="G742" s="123" t="s">
        <v>16</v>
      </c>
      <c r="Q742" s="122">
        <f t="shared" si="14"/>
        <v>50</v>
      </c>
    </row>
    <row r="743" ht="15.75" customHeight="1">
      <c r="A743" s="18"/>
      <c r="E743" s="120" t="s">
        <v>110</v>
      </c>
      <c r="F743" s="150" t="s">
        <v>16</v>
      </c>
      <c r="G743" s="123" t="s">
        <v>16</v>
      </c>
      <c r="Q743" s="122">
        <f t="shared" si="14"/>
        <v>0</v>
      </c>
    </row>
    <row r="744" ht="15.75" customHeight="1">
      <c r="A744" s="18"/>
      <c r="E744" s="120" t="s">
        <v>111</v>
      </c>
      <c r="F744" s="121" t="s">
        <v>15</v>
      </c>
      <c r="G744" s="123" t="s">
        <v>16</v>
      </c>
      <c r="Q744" s="122">
        <f t="shared" si="14"/>
        <v>50</v>
      </c>
    </row>
    <row r="745" ht="15.75" customHeight="1">
      <c r="A745" s="18"/>
      <c r="E745" s="120" t="s">
        <v>112</v>
      </c>
      <c r="F745" s="121" t="s">
        <v>15</v>
      </c>
      <c r="G745" s="123" t="s">
        <v>16</v>
      </c>
      <c r="Q745" s="122">
        <f t="shared" si="14"/>
        <v>50</v>
      </c>
    </row>
    <row r="746" ht="15.75" customHeight="1">
      <c r="A746" s="18"/>
      <c r="C746" s="3" t="s">
        <v>103</v>
      </c>
      <c r="D746" s="113" t="s">
        <v>14</v>
      </c>
      <c r="E746" s="120" t="s">
        <v>109</v>
      </c>
      <c r="F746" s="121" t="s">
        <v>15</v>
      </c>
      <c r="G746" s="121" t="s">
        <v>15</v>
      </c>
      <c r="H746" s="121" t="s">
        <v>15</v>
      </c>
      <c r="I746" s="123" t="s">
        <v>16</v>
      </c>
      <c r="Q746" s="122">
        <f t="shared" si="14"/>
        <v>75</v>
      </c>
    </row>
    <row r="747" ht="15.75" customHeight="1">
      <c r="A747" s="18"/>
      <c r="E747" s="120" t="s">
        <v>110</v>
      </c>
      <c r="F747" s="123" t="s">
        <v>16</v>
      </c>
      <c r="G747" s="123" t="s">
        <v>16</v>
      </c>
      <c r="H747" s="121" t="s">
        <v>15</v>
      </c>
      <c r="I747" s="123" t="s">
        <v>16</v>
      </c>
      <c r="Q747" s="122">
        <f t="shared" si="14"/>
        <v>25</v>
      </c>
    </row>
    <row r="748" ht="15.75" customHeight="1">
      <c r="A748" s="18"/>
      <c r="E748" s="120" t="s">
        <v>111</v>
      </c>
      <c r="F748" s="121" t="s">
        <v>15</v>
      </c>
      <c r="G748" s="121" t="s">
        <v>15</v>
      </c>
      <c r="H748" s="123" t="s">
        <v>16</v>
      </c>
      <c r="I748" s="123" t="s">
        <v>16</v>
      </c>
      <c r="Q748" s="122">
        <f t="shared" si="14"/>
        <v>50</v>
      </c>
    </row>
    <row r="749" ht="15.75" customHeight="1">
      <c r="A749" s="18"/>
      <c r="E749" s="120" t="s">
        <v>112</v>
      </c>
      <c r="F749" s="121" t="s">
        <v>15</v>
      </c>
      <c r="G749" s="121" t="s">
        <v>15</v>
      </c>
      <c r="H749" s="123" t="s">
        <v>16</v>
      </c>
      <c r="I749" s="123" t="s">
        <v>16</v>
      </c>
      <c r="Q749" s="122">
        <f t="shared" si="14"/>
        <v>50</v>
      </c>
    </row>
    <row r="750" ht="15.75" customHeight="1">
      <c r="A750" s="18"/>
      <c r="D750" s="113" t="s">
        <v>17</v>
      </c>
      <c r="E750" s="120" t="s">
        <v>109</v>
      </c>
      <c r="F750" s="121" t="s">
        <v>15</v>
      </c>
      <c r="G750" s="121" t="s">
        <v>15</v>
      </c>
      <c r="H750" s="121" t="s">
        <v>15</v>
      </c>
      <c r="I750" s="121" t="s">
        <v>15</v>
      </c>
      <c r="Q750" s="122">
        <f t="shared" si="14"/>
        <v>100</v>
      </c>
    </row>
    <row r="751" ht="15.75" customHeight="1">
      <c r="A751" s="18"/>
      <c r="E751" s="120" t="s">
        <v>110</v>
      </c>
      <c r="F751" s="123" t="s">
        <v>16</v>
      </c>
      <c r="G751" s="123" t="s">
        <v>16</v>
      </c>
      <c r="H751" s="121" t="s">
        <v>15</v>
      </c>
      <c r="I751" s="123" t="s">
        <v>16</v>
      </c>
      <c r="Q751" s="122">
        <f t="shared" si="14"/>
        <v>25</v>
      </c>
    </row>
    <row r="752" ht="15.75" customHeight="1">
      <c r="A752" s="18"/>
      <c r="E752" s="120" t="s">
        <v>111</v>
      </c>
      <c r="F752" s="121" t="s">
        <v>15</v>
      </c>
      <c r="G752" s="121" t="s">
        <v>15</v>
      </c>
      <c r="H752" s="121" t="s">
        <v>15</v>
      </c>
      <c r="I752" s="121" t="s">
        <v>15</v>
      </c>
      <c r="Q752" s="122">
        <f t="shared" si="14"/>
        <v>100</v>
      </c>
    </row>
    <row r="753" ht="15.75" customHeight="1">
      <c r="A753" s="18"/>
      <c r="E753" s="120" t="s">
        <v>112</v>
      </c>
      <c r="F753" s="121" t="s">
        <v>15</v>
      </c>
      <c r="G753" s="121" t="s">
        <v>15</v>
      </c>
      <c r="H753" s="121" t="s">
        <v>15</v>
      </c>
      <c r="I753" s="121" t="s">
        <v>15</v>
      </c>
      <c r="Q753" s="122">
        <f t="shared" si="14"/>
        <v>100</v>
      </c>
    </row>
    <row r="754" ht="15.75" customHeight="1">
      <c r="A754" s="18"/>
      <c r="C754" s="193" t="s">
        <v>155</v>
      </c>
      <c r="D754" s="113" t="s">
        <v>14</v>
      </c>
      <c r="E754" s="120" t="s">
        <v>109</v>
      </c>
      <c r="F754" s="121" t="s">
        <v>15</v>
      </c>
      <c r="G754" s="123" t="s">
        <v>16</v>
      </c>
      <c r="H754" s="121" t="s">
        <v>15</v>
      </c>
      <c r="I754" s="123" t="s">
        <v>16</v>
      </c>
      <c r="J754" s="121" t="s">
        <v>15</v>
      </c>
      <c r="K754" s="121" t="s">
        <v>15</v>
      </c>
      <c r="L754" s="121" t="s">
        <v>15</v>
      </c>
      <c r="Q754" s="122">
        <f t="shared" si="14"/>
        <v>71.42857143</v>
      </c>
    </row>
    <row r="755" ht="15.75" customHeight="1">
      <c r="A755" s="18"/>
      <c r="E755" s="120" t="s">
        <v>110</v>
      </c>
      <c r="F755" s="121" t="s">
        <v>15</v>
      </c>
      <c r="G755" s="121" t="s">
        <v>15</v>
      </c>
      <c r="H755" s="123" t="s">
        <v>16</v>
      </c>
      <c r="I755" s="123" t="s">
        <v>16</v>
      </c>
      <c r="J755" s="123" t="s">
        <v>16</v>
      </c>
      <c r="K755" s="121" t="s">
        <v>15</v>
      </c>
      <c r="L755" s="121" t="s">
        <v>15</v>
      </c>
      <c r="Q755" s="122">
        <f t="shared" si="14"/>
        <v>57.14285714</v>
      </c>
    </row>
    <row r="756" ht="15.75" customHeight="1">
      <c r="A756" s="18"/>
      <c r="E756" s="120" t="s">
        <v>111</v>
      </c>
      <c r="F756" s="121" t="s">
        <v>15</v>
      </c>
      <c r="G756" s="123" t="s">
        <v>16</v>
      </c>
      <c r="H756" s="121" t="s">
        <v>15</v>
      </c>
      <c r="I756" s="121" t="s">
        <v>15</v>
      </c>
      <c r="J756" s="121" t="s">
        <v>15</v>
      </c>
      <c r="K756" s="121" t="s">
        <v>15</v>
      </c>
      <c r="L756" s="121" t="s">
        <v>15</v>
      </c>
      <c r="Q756" s="122">
        <f t="shared" si="14"/>
        <v>85.71428571</v>
      </c>
    </row>
    <row r="757" ht="15.75" customHeight="1">
      <c r="A757" s="18"/>
      <c r="E757" s="120" t="s">
        <v>112</v>
      </c>
      <c r="F757" s="121" t="s">
        <v>15</v>
      </c>
      <c r="G757" s="123" t="s">
        <v>16</v>
      </c>
      <c r="H757" s="121" t="s">
        <v>15</v>
      </c>
      <c r="I757" s="121" t="s">
        <v>15</v>
      </c>
      <c r="J757" s="121" t="s">
        <v>15</v>
      </c>
      <c r="K757" s="121" t="s">
        <v>15</v>
      </c>
      <c r="L757" s="121" t="s">
        <v>15</v>
      </c>
      <c r="Q757" s="122">
        <f t="shared" si="14"/>
        <v>85.71428571</v>
      </c>
    </row>
    <row r="758" ht="15.75" customHeight="1">
      <c r="A758" s="18"/>
      <c r="D758" s="113" t="s">
        <v>17</v>
      </c>
      <c r="E758" s="120" t="s">
        <v>109</v>
      </c>
      <c r="F758" s="121" t="s">
        <v>15</v>
      </c>
      <c r="G758" s="121" t="s">
        <v>15</v>
      </c>
      <c r="H758" s="123" t="s">
        <v>16</v>
      </c>
      <c r="I758" s="123" t="s">
        <v>16</v>
      </c>
      <c r="J758" s="121" t="s">
        <v>15</v>
      </c>
      <c r="K758" s="121" t="s">
        <v>15</v>
      </c>
      <c r="L758" s="121" t="s">
        <v>15</v>
      </c>
      <c r="Q758" s="122">
        <f t="shared" si="14"/>
        <v>71.42857143</v>
      </c>
    </row>
    <row r="759" ht="15.75" customHeight="1">
      <c r="A759" s="18"/>
      <c r="E759" s="120" t="s">
        <v>110</v>
      </c>
      <c r="F759" s="121" t="s">
        <v>15</v>
      </c>
      <c r="G759" s="123" t="s">
        <v>16</v>
      </c>
      <c r="H759" s="123" t="s">
        <v>16</v>
      </c>
      <c r="I759" s="123" t="s">
        <v>16</v>
      </c>
      <c r="J759" s="123" t="s">
        <v>16</v>
      </c>
      <c r="K759" s="121" t="s">
        <v>15</v>
      </c>
      <c r="L759" s="121" t="s">
        <v>15</v>
      </c>
      <c r="Q759" s="122">
        <f t="shared" si="14"/>
        <v>42.85714286</v>
      </c>
    </row>
    <row r="760" ht="15.75" customHeight="1">
      <c r="A760" s="18"/>
      <c r="E760" s="120" t="s">
        <v>111</v>
      </c>
      <c r="F760" s="121" t="s">
        <v>15</v>
      </c>
      <c r="G760" s="121" t="s">
        <v>15</v>
      </c>
      <c r="H760" s="123" t="s">
        <v>16</v>
      </c>
      <c r="I760" s="123" t="s">
        <v>16</v>
      </c>
      <c r="J760" s="121" t="s">
        <v>15</v>
      </c>
      <c r="K760" s="121" t="s">
        <v>15</v>
      </c>
      <c r="L760" s="121" t="s">
        <v>15</v>
      </c>
      <c r="Q760" s="122">
        <f t="shared" si="14"/>
        <v>71.42857143</v>
      </c>
    </row>
    <row r="761" ht="15.75" customHeight="1">
      <c r="A761" s="18"/>
      <c r="E761" s="120" t="s">
        <v>112</v>
      </c>
      <c r="F761" s="121" t="s">
        <v>15</v>
      </c>
      <c r="G761" s="121" t="s">
        <v>15</v>
      </c>
      <c r="H761" s="123" t="s">
        <v>16</v>
      </c>
      <c r="I761" s="121" t="s">
        <v>15</v>
      </c>
      <c r="J761" s="121" t="s">
        <v>15</v>
      </c>
      <c r="K761" s="121" t="s">
        <v>15</v>
      </c>
      <c r="L761" s="121" t="s">
        <v>15</v>
      </c>
      <c r="Q761" s="122">
        <f t="shared" si="14"/>
        <v>85.71428571</v>
      </c>
    </row>
    <row r="762" ht="15.75" customHeight="1">
      <c r="A762" s="18"/>
      <c r="C762" s="193" t="s">
        <v>105</v>
      </c>
      <c r="D762" s="113" t="s">
        <v>14</v>
      </c>
      <c r="E762" s="120" t="s">
        <v>109</v>
      </c>
      <c r="F762" s="121" t="s">
        <v>15</v>
      </c>
      <c r="G762" s="123" t="s">
        <v>16</v>
      </c>
      <c r="H762" s="121" t="s">
        <v>15</v>
      </c>
      <c r="I762" s="1"/>
      <c r="Q762" s="122">
        <f t="shared" si="14"/>
        <v>66.66666667</v>
      </c>
    </row>
    <row r="763" ht="15.75" customHeight="1">
      <c r="A763" s="18"/>
      <c r="E763" s="120" t="s">
        <v>110</v>
      </c>
      <c r="F763" s="121" t="s">
        <v>15</v>
      </c>
      <c r="G763" s="121" t="s">
        <v>15</v>
      </c>
      <c r="H763" s="123" t="s">
        <v>16</v>
      </c>
      <c r="I763" s="1"/>
      <c r="Q763" s="122">
        <f t="shared" si="14"/>
        <v>66.66666667</v>
      </c>
    </row>
    <row r="764" ht="15.75" customHeight="1">
      <c r="A764" s="18"/>
      <c r="E764" s="120" t="s">
        <v>111</v>
      </c>
      <c r="F764" s="121" t="s">
        <v>15</v>
      </c>
      <c r="G764" s="123" t="s">
        <v>16</v>
      </c>
      <c r="H764" s="121" t="s">
        <v>15</v>
      </c>
      <c r="I764" s="1"/>
      <c r="Q764" s="122">
        <f t="shared" si="14"/>
        <v>66.66666667</v>
      </c>
    </row>
    <row r="765" ht="15.75" customHeight="1">
      <c r="A765" s="18"/>
      <c r="E765" s="120" t="s">
        <v>112</v>
      </c>
      <c r="F765" s="121" t="s">
        <v>15</v>
      </c>
      <c r="G765" s="123" t="s">
        <v>16</v>
      </c>
      <c r="H765" s="121" t="s">
        <v>15</v>
      </c>
      <c r="I765" s="1"/>
      <c r="Q765" s="122">
        <f t="shared" si="14"/>
        <v>66.66666667</v>
      </c>
    </row>
    <row r="766" ht="15.75" customHeight="1">
      <c r="A766" s="18"/>
      <c r="D766" s="113" t="s">
        <v>17</v>
      </c>
      <c r="E766" s="120" t="s">
        <v>109</v>
      </c>
      <c r="F766" s="121" t="s">
        <v>15</v>
      </c>
      <c r="G766" s="121" t="s">
        <v>15</v>
      </c>
      <c r="H766" s="123" t="s">
        <v>16</v>
      </c>
      <c r="I766" s="1"/>
      <c r="Q766" s="122">
        <f t="shared" si="14"/>
        <v>66.66666667</v>
      </c>
    </row>
    <row r="767" ht="15.75" customHeight="1">
      <c r="A767" s="18"/>
      <c r="E767" s="120" t="s">
        <v>110</v>
      </c>
      <c r="F767" s="121" t="s">
        <v>15</v>
      </c>
      <c r="G767" s="123" t="s">
        <v>16</v>
      </c>
      <c r="H767" s="123" t="s">
        <v>16</v>
      </c>
      <c r="I767" s="1"/>
      <c r="Q767" s="122">
        <f t="shared" si="14"/>
        <v>33.33333333</v>
      </c>
    </row>
    <row r="768" ht="15.75" customHeight="1">
      <c r="A768" s="18"/>
      <c r="E768" s="120" t="s">
        <v>111</v>
      </c>
      <c r="F768" s="121" t="s">
        <v>15</v>
      </c>
      <c r="G768" s="121" t="s">
        <v>15</v>
      </c>
      <c r="H768" s="123" t="s">
        <v>16</v>
      </c>
      <c r="I768" s="1"/>
      <c r="Q768" s="122">
        <f t="shared" si="14"/>
        <v>66.66666667</v>
      </c>
    </row>
    <row r="769" ht="15.75" customHeight="1">
      <c r="A769" s="18"/>
      <c r="B769" s="29"/>
      <c r="C769" s="29"/>
      <c r="D769" s="29"/>
      <c r="E769" s="120" t="s">
        <v>112</v>
      </c>
      <c r="F769" s="121" t="s">
        <v>15</v>
      </c>
      <c r="G769" s="121" t="s">
        <v>15</v>
      </c>
      <c r="H769" s="123" t="s">
        <v>16</v>
      </c>
      <c r="I769" s="1"/>
      <c r="Q769" s="122">
        <f t="shared" si="14"/>
        <v>66.66666667</v>
      </c>
    </row>
    <row r="770" ht="15.75" customHeight="1">
      <c r="A770" s="18"/>
      <c r="B770" s="35" t="s">
        <v>156</v>
      </c>
      <c r="C770" s="35" t="s">
        <v>95</v>
      </c>
      <c r="D770" s="155" t="s">
        <v>14</v>
      </c>
      <c r="E770" s="148" t="s">
        <v>109</v>
      </c>
      <c r="F770" s="163" t="s">
        <v>16</v>
      </c>
      <c r="G770" s="164" t="s">
        <v>15</v>
      </c>
      <c r="H770" s="166"/>
      <c r="I770" s="166"/>
      <c r="J770" s="166"/>
      <c r="K770" s="166"/>
      <c r="L770" s="166"/>
      <c r="M770" s="166"/>
      <c r="N770" s="166"/>
      <c r="O770" s="166"/>
      <c r="P770" s="187"/>
      <c r="Q770" s="195">
        <f t="shared" si="14"/>
        <v>50</v>
      </c>
    </row>
    <row r="771" ht="15.75" customHeight="1">
      <c r="A771" s="18"/>
      <c r="E771" s="120" t="s">
        <v>110</v>
      </c>
      <c r="F771" s="123" t="s">
        <v>16</v>
      </c>
      <c r="G771" s="121" t="s">
        <v>15</v>
      </c>
      <c r="P771" s="28"/>
      <c r="Q771" s="183">
        <f t="shared" si="14"/>
        <v>50</v>
      </c>
    </row>
    <row r="772" ht="15.75" customHeight="1">
      <c r="A772" s="18"/>
      <c r="E772" s="120" t="s">
        <v>111</v>
      </c>
      <c r="F772" s="123" t="s">
        <v>16</v>
      </c>
      <c r="G772" s="121" t="s">
        <v>15</v>
      </c>
      <c r="P772" s="28"/>
      <c r="Q772" s="183">
        <f t="shared" si="14"/>
        <v>50</v>
      </c>
    </row>
    <row r="773" ht="15.75" customHeight="1">
      <c r="A773" s="18"/>
      <c r="E773" s="120" t="s">
        <v>112</v>
      </c>
      <c r="F773" s="123" t="s">
        <v>16</v>
      </c>
      <c r="G773" s="121" t="s">
        <v>15</v>
      </c>
      <c r="P773" s="28"/>
      <c r="Q773" s="183">
        <f t="shared" si="14"/>
        <v>50</v>
      </c>
    </row>
    <row r="774" ht="15.75" customHeight="1">
      <c r="A774" s="18"/>
      <c r="D774" s="113" t="s">
        <v>17</v>
      </c>
      <c r="E774" s="120" t="s">
        <v>109</v>
      </c>
      <c r="F774" s="121" t="s">
        <v>15</v>
      </c>
      <c r="G774" s="121" t="s">
        <v>15</v>
      </c>
      <c r="P774" s="28"/>
      <c r="Q774" s="183">
        <f t="shared" si="14"/>
        <v>100</v>
      </c>
    </row>
    <row r="775" ht="15.75" customHeight="1">
      <c r="A775" s="18"/>
      <c r="E775" s="120" t="s">
        <v>110</v>
      </c>
      <c r="F775" s="123" t="s">
        <v>16</v>
      </c>
      <c r="G775" s="123" t="s">
        <v>16</v>
      </c>
      <c r="P775" s="28"/>
      <c r="Q775" s="183">
        <f t="shared" si="14"/>
        <v>0</v>
      </c>
    </row>
    <row r="776" ht="15.75" customHeight="1">
      <c r="A776" s="18"/>
      <c r="E776" s="120" t="s">
        <v>111</v>
      </c>
      <c r="F776" s="121" t="s">
        <v>15</v>
      </c>
      <c r="G776" s="121" t="s">
        <v>15</v>
      </c>
      <c r="P776" s="28"/>
      <c r="Q776" s="183">
        <f t="shared" si="14"/>
        <v>100</v>
      </c>
    </row>
    <row r="777" ht="15.75" customHeight="1">
      <c r="A777" s="18"/>
      <c r="E777" s="120" t="s">
        <v>112</v>
      </c>
      <c r="F777" s="121" t="s">
        <v>15</v>
      </c>
      <c r="G777" s="121" t="s">
        <v>15</v>
      </c>
      <c r="P777" s="28"/>
      <c r="Q777" s="183">
        <f t="shared" si="14"/>
        <v>100</v>
      </c>
    </row>
    <row r="778" ht="15.75" customHeight="1">
      <c r="A778" s="18"/>
      <c r="C778" s="3" t="s">
        <v>103</v>
      </c>
      <c r="D778" s="113" t="s">
        <v>14</v>
      </c>
      <c r="E778" s="120" t="s">
        <v>109</v>
      </c>
      <c r="F778" s="121" t="s">
        <v>15</v>
      </c>
      <c r="G778" s="121" t="s">
        <v>15</v>
      </c>
      <c r="H778" s="121" t="s">
        <v>15</v>
      </c>
      <c r="I778" s="121" t="s">
        <v>15</v>
      </c>
      <c r="P778" s="28"/>
      <c r="Q778" s="183">
        <f t="shared" si="14"/>
        <v>100</v>
      </c>
    </row>
    <row r="779" ht="15.75" customHeight="1">
      <c r="A779" s="18"/>
      <c r="E779" s="120" t="s">
        <v>110</v>
      </c>
      <c r="F779" s="123" t="s">
        <v>16</v>
      </c>
      <c r="G779" s="123" t="s">
        <v>16</v>
      </c>
      <c r="H779" s="121" t="s">
        <v>15</v>
      </c>
      <c r="I779" s="123" t="s">
        <v>16</v>
      </c>
      <c r="P779" s="28"/>
      <c r="Q779" s="183">
        <f t="shared" si="14"/>
        <v>25</v>
      </c>
    </row>
    <row r="780" ht="15.75" customHeight="1">
      <c r="A780" s="18"/>
      <c r="E780" s="120" t="s">
        <v>111</v>
      </c>
      <c r="F780" s="121" t="s">
        <v>15</v>
      </c>
      <c r="G780" s="121" t="s">
        <v>15</v>
      </c>
      <c r="H780" s="123" t="s">
        <v>16</v>
      </c>
      <c r="I780" s="121" t="s">
        <v>15</v>
      </c>
      <c r="P780" s="28"/>
      <c r="Q780" s="183">
        <f t="shared" si="14"/>
        <v>75</v>
      </c>
    </row>
    <row r="781" ht="15.75" customHeight="1">
      <c r="A781" s="18"/>
      <c r="E781" s="120" t="s">
        <v>112</v>
      </c>
      <c r="F781" s="121" t="s">
        <v>15</v>
      </c>
      <c r="G781" s="121" t="s">
        <v>15</v>
      </c>
      <c r="H781" s="123" t="s">
        <v>16</v>
      </c>
      <c r="I781" s="123" t="s">
        <v>16</v>
      </c>
      <c r="P781" s="28"/>
      <c r="Q781" s="183">
        <f t="shared" si="14"/>
        <v>50</v>
      </c>
    </row>
    <row r="782" ht="15.75" customHeight="1">
      <c r="A782" s="18"/>
      <c r="D782" s="113" t="s">
        <v>17</v>
      </c>
      <c r="E782" s="120" t="s">
        <v>109</v>
      </c>
      <c r="F782" s="121" t="s">
        <v>15</v>
      </c>
      <c r="G782" s="121" t="s">
        <v>15</v>
      </c>
      <c r="H782" s="121" t="s">
        <v>15</v>
      </c>
      <c r="I782" s="121" t="s">
        <v>15</v>
      </c>
      <c r="P782" s="28"/>
      <c r="Q782" s="183">
        <f t="shared" si="14"/>
        <v>100</v>
      </c>
    </row>
    <row r="783" ht="15.75" customHeight="1">
      <c r="A783" s="18"/>
      <c r="E783" s="120" t="s">
        <v>110</v>
      </c>
      <c r="F783" s="123" t="s">
        <v>16</v>
      </c>
      <c r="G783" s="123" t="s">
        <v>16</v>
      </c>
      <c r="H783" s="121" t="s">
        <v>15</v>
      </c>
      <c r="I783" s="123" t="s">
        <v>16</v>
      </c>
      <c r="P783" s="28"/>
      <c r="Q783" s="183">
        <f t="shared" si="14"/>
        <v>25</v>
      </c>
    </row>
    <row r="784" ht="15.75" customHeight="1">
      <c r="A784" s="18"/>
      <c r="E784" s="120" t="s">
        <v>111</v>
      </c>
      <c r="F784" s="121" t="s">
        <v>15</v>
      </c>
      <c r="G784" s="121" t="s">
        <v>15</v>
      </c>
      <c r="H784" s="123" t="s">
        <v>16</v>
      </c>
      <c r="I784" s="121" t="s">
        <v>15</v>
      </c>
      <c r="P784" s="28"/>
      <c r="Q784" s="183">
        <f t="shared" si="14"/>
        <v>75</v>
      </c>
    </row>
    <row r="785" ht="15.75" customHeight="1">
      <c r="A785" s="18"/>
      <c r="E785" s="120" t="s">
        <v>112</v>
      </c>
      <c r="F785" s="121" t="s">
        <v>15</v>
      </c>
      <c r="G785" s="121" t="s">
        <v>15</v>
      </c>
      <c r="H785" s="123" t="s">
        <v>16</v>
      </c>
      <c r="I785" s="121" t="s">
        <v>15</v>
      </c>
      <c r="J785" s="1"/>
      <c r="K785" s="1"/>
      <c r="P785" s="28"/>
      <c r="Q785" s="183">
        <f t="shared" si="14"/>
        <v>75</v>
      </c>
    </row>
    <row r="786" ht="15.75" customHeight="1">
      <c r="A786" s="18"/>
      <c r="C786" s="193" t="s">
        <v>155</v>
      </c>
      <c r="D786" s="113" t="s">
        <v>14</v>
      </c>
      <c r="E786" s="120" t="s">
        <v>109</v>
      </c>
      <c r="F786" s="121" t="s">
        <v>15</v>
      </c>
      <c r="G786" s="123" t="s">
        <v>16</v>
      </c>
      <c r="H786" s="123" t="s">
        <v>16</v>
      </c>
      <c r="I786" s="121" t="s">
        <v>15</v>
      </c>
      <c r="J786" s="121" t="s">
        <v>15</v>
      </c>
      <c r="K786" s="1"/>
      <c r="P786" s="28"/>
      <c r="Q786" s="183">
        <f t="shared" si="14"/>
        <v>60</v>
      </c>
    </row>
    <row r="787" ht="15.75" customHeight="1">
      <c r="A787" s="18"/>
      <c r="E787" s="120" t="s">
        <v>110</v>
      </c>
      <c r="F787" s="121" t="s">
        <v>15</v>
      </c>
      <c r="G787" s="123" t="s">
        <v>16</v>
      </c>
      <c r="H787" s="123" t="s">
        <v>16</v>
      </c>
      <c r="I787" s="121" t="s">
        <v>15</v>
      </c>
      <c r="J787" s="121" t="s">
        <v>15</v>
      </c>
      <c r="K787" s="1"/>
      <c r="P787" s="28"/>
      <c r="Q787" s="183">
        <f t="shared" si="14"/>
        <v>60</v>
      </c>
    </row>
    <row r="788" ht="15.75" customHeight="1">
      <c r="A788" s="18"/>
      <c r="E788" s="120" t="s">
        <v>111</v>
      </c>
      <c r="F788" s="123" t="s">
        <v>16</v>
      </c>
      <c r="G788" s="123" t="s">
        <v>16</v>
      </c>
      <c r="H788" s="123" t="s">
        <v>16</v>
      </c>
      <c r="I788" s="121" t="s">
        <v>15</v>
      </c>
      <c r="J788" s="123" t="s">
        <v>16</v>
      </c>
      <c r="K788" s="1"/>
      <c r="P788" s="28"/>
      <c r="Q788" s="183">
        <f t="shared" si="14"/>
        <v>20</v>
      </c>
    </row>
    <row r="789" ht="15.75" customHeight="1">
      <c r="A789" s="18"/>
      <c r="E789" s="120" t="s">
        <v>112</v>
      </c>
      <c r="F789" s="123" t="s">
        <v>16</v>
      </c>
      <c r="G789" s="123" t="s">
        <v>16</v>
      </c>
      <c r="H789" s="123" t="s">
        <v>16</v>
      </c>
      <c r="I789" s="123" t="s">
        <v>16</v>
      </c>
      <c r="J789" s="123" t="s">
        <v>16</v>
      </c>
      <c r="K789" s="1"/>
      <c r="P789" s="28"/>
      <c r="Q789" s="183">
        <f t="shared" si="14"/>
        <v>0</v>
      </c>
    </row>
    <row r="790" ht="15.75" customHeight="1">
      <c r="A790" s="18"/>
      <c r="D790" s="113" t="s">
        <v>17</v>
      </c>
      <c r="E790" s="120" t="s">
        <v>109</v>
      </c>
      <c r="F790" s="121" t="s">
        <v>15</v>
      </c>
      <c r="G790" s="121" t="s">
        <v>15</v>
      </c>
      <c r="H790" s="123" t="s">
        <v>16</v>
      </c>
      <c r="I790" s="121" t="s">
        <v>15</v>
      </c>
      <c r="J790" s="121" t="s">
        <v>15</v>
      </c>
      <c r="K790" s="1"/>
      <c r="P790" s="28"/>
      <c r="Q790" s="183">
        <f t="shared" si="14"/>
        <v>80</v>
      </c>
    </row>
    <row r="791" ht="15.75" customHeight="1">
      <c r="A791" s="18"/>
      <c r="E791" s="120" t="s">
        <v>110</v>
      </c>
      <c r="F791" s="121" t="s">
        <v>15</v>
      </c>
      <c r="G791" s="123" t="s">
        <v>16</v>
      </c>
      <c r="H791" s="123" t="s">
        <v>16</v>
      </c>
      <c r="I791" s="123" t="s">
        <v>16</v>
      </c>
      <c r="J791" s="121" t="s">
        <v>15</v>
      </c>
      <c r="K791" s="1"/>
      <c r="P791" s="28"/>
      <c r="Q791" s="183">
        <f t="shared" si="14"/>
        <v>40</v>
      </c>
    </row>
    <row r="792" ht="15.75" customHeight="1">
      <c r="A792" s="18"/>
      <c r="E792" s="120" t="s">
        <v>111</v>
      </c>
      <c r="F792" s="121" t="s">
        <v>15</v>
      </c>
      <c r="G792" s="121" t="s">
        <v>15</v>
      </c>
      <c r="H792" s="123" t="s">
        <v>16</v>
      </c>
      <c r="I792" s="121" t="s">
        <v>15</v>
      </c>
      <c r="J792" s="123" t="s">
        <v>16</v>
      </c>
      <c r="K792" s="1"/>
      <c r="P792" s="28"/>
      <c r="Q792" s="183">
        <f t="shared" si="14"/>
        <v>60</v>
      </c>
    </row>
    <row r="793" ht="15.75" customHeight="1">
      <c r="A793" s="18"/>
      <c r="E793" s="120" t="s">
        <v>112</v>
      </c>
      <c r="F793" s="123" t="s">
        <v>16</v>
      </c>
      <c r="G793" s="121" t="s">
        <v>15</v>
      </c>
      <c r="H793" s="123" t="s">
        <v>16</v>
      </c>
      <c r="I793" s="121" t="s">
        <v>15</v>
      </c>
      <c r="J793" s="123" t="s">
        <v>16</v>
      </c>
      <c r="K793" s="1"/>
      <c r="P793" s="28"/>
      <c r="Q793" s="183">
        <f t="shared" si="14"/>
        <v>40</v>
      </c>
    </row>
    <row r="794" ht="15.75" customHeight="1">
      <c r="A794" s="18"/>
      <c r="C794" s="193" t="s">
        <v>105</v>
      </c>
      <c r="D794" s="113" t="s">
        <v>14</v>
      </c>
      <c r="E794" s="120" t="s">
        <v>109</v>
      </c>
      <c r="F794" s="121" t="s">
        <v>15</v>
      </c>
      <c r="G794" s="123" t="s">
        <v>16</v>
      </c>
      <c r="H794" s="1"/>
      <c r="I794" s="1"/>
      <c r="J794" s="1"/>
      <c r="K794" s="1"/>
      <c r="P794" s="28"/>
      <c r="Q794" s="183">
        <f t="shared" si="14"/>
        <v>50</v>
      </c>
    </row>
    <row r="795" ht="15.75" customHeight="1">
      <c r="A795" s="18"/>
      <c r="E795" s="120" t="s">
        <v>110</v>
      </c>
      <c r="F795" s="121" t="s">
        <v>15</v>
      </c>
      <c r="G795" s="123" t="s">
        <v>16</v>
      </c>
      <c r="H795" s="1"/>
      <c r="I795" s="1"/>
      <c r="J795" s="1"/>
      <c r="K795" s="1"/>
      <c r="P795" s="28"/>
      <c r="Q795" s="183">
        <f t="shared" si="14"/>
        <v>50</v>
      </c>
    </row>
    <row r="796" ht="15.75" customHeight="1">
      <c r="A796" s="18"/>
      <c r="E796" s="120" t="s">
        <v>111</v>
      </c>
      <c r="F796" s="123" t="s">
        <v>16</v>
      </c>
      <c r="G796" s="123" t="s">
        <v>16</v>
      </c>
      <c r="H796" s="1"/>
      <c r="I796" s="1"/>
      <c r="J796" s="1"/>
      <c r="K796" s="1"/>
      <c r="P796" s="28"/>
      <c r="Q796" s="183">
        <f t="shared" si="14"/>
        <v>0</v>
      </c>
    </row>
    <row r="797" ht="15.75" customHeight="1">
      <c r="A797" s="18"/>
      <c r="E797" s="120" t="s">
        <v>112</v>
      </c>
      <c r="F797" s="123" t="s">
        <v>16</v>
      </c>
      <c r="G797" s="123" t="s">
        <v>16</v>
      </c>
      <c r="H797" s="1"/>
      <c r="I797" s="1"/>
      <c r="J797" s="1"/>
      <c r="K797" s="1"/>
      <c r="P797" s="28"/>
      <c r="Q797" s="183">
        <f t="shared" si="14"/>
        <v>0</v>
      </c>
    </row>
    <row r="798" ht="15.75" customHeight="1">
      <c r="A798" s="18"/>
      <c r="D798" s="113" t="s">
        <v>17</v>
      </c>
      <c r="E798" s="120" t="s">
        <v>109</v>
      </c>
      <c r="F798" s="121" t="s">
        <v>15</v>
      </c>
      <c r="G798" s="123" t="s">
        <v>16</v>
      </c>
      <c r="H798" s="1"/>
      <c r="I798" s="1"/>
      <c r="J798" s="1"/>
      <c r="K798" s="1"/>
      <c r="P798" s="28"/>
      <c r="Q798" s="183">
        <f t="shared" si="14"/>
        <v>50</v>
      </c>
    </row>
    <row r="799" ht="15.75" customHeight="1">
      <c r="A799" s="18"/>
      <c r="E799" s="120" t="s">
        <v>110</v>
      </c>
      <c r="F799" s="121" t="s">
        <v>15</v>
      </c>
      <c r="G799" s="123" t="s">
        <v>16</v>
      </c>
      <c r="H799" s="1"/>
      <c r="I799" s="1"/>
      <c r="J799" s="1"/>
      <c r="K799" s="1"/>
      <c r="P799" s="28"/>
      <c r="Q799" s="183">
        <f t="shared" si="14"/>
        <v>50</v>
      </c>
    </row>
    <row r="800" ht="15.75" customHeight="1">
      <c r="A800" s="18"/>
      <c r="E800" s="120" t="s">
        <v>111</v>
      </c>
      <c r="F800" s="121" t="s">
        <v>15</v>
      </c>
      <c r="G800" s="123" t="s">
        <v>16</v>
      </c>
      <c r="H800" s="1"/>
      <c r="I800" s="1"/>
      <c r="J800" s="1"/>
      <c r="K800" s="1"/>
      <c r="P800" s="28"/>
      <c r="Q800" s="183">
        <f t="shared" si="14"/>
        <v>50</v>
      </c>
    </row>
    <row r="801" ht="15.75" customHeight="1">
      <c r="A801" s="62"/>
      <c r="B801" s="63"/>
      <c r="C801" s="63"/>
      <c r="D801" s="63"/>
      <c r="E801" s="190" t="s">
        <v>112</v>
      </c>
      <c r="F801" s="157" t="s">
        <v>16</v>
      </c>
      <c r="G801" s="157" t="s">
        <v>16</v>
      </c>
      <c r="H801" s="66"/>
      <c r="I801" s="66"/>
      <c r="J801" s="66"/>
      <c r="K801" s="66"/>
      <c r="L801" s="66"/>
      <c r="M801" s="66"/>
      <c r="N801" s="66"/>
      <c r="O801" s="66"/>
      <c r="P801" s="101"/>
      <c r="Q801" s="196">
        <f t="shared" si="14"/>
        <v>0</v>
      </c>
    </row>
    <row r="802" ht="15.75" customHeight="1">
      <c r="C802" s="3"/>
      <c r="D802" s="3"/>
      <c r="E802" s="3"/>
    </row>
    <row r="803" ht="15.75" customHeight="1">
      <c r="C803" s="3"/>
      <c r="D803" s="3"/>
      <c r="E803" s="3"/>
    </row>
    <row r="804" ht="15.75" customHeight="1">
      <c r="C804" s="3"/>
      <c r="D804" s="3"/>
      <c r="E804" s="3"/>
    </row>
    <row r="805" ht="15.75" customHeight="1">
      <c r="C805" s="3"/>
      <c r="D805" s="3"/>
      <c r="E805" s="3"/>
    </row>
    <row r="806" ht="15.75" customHeight="1">
      <c r="C806" s="3"/>
      <c r="D806" s="3"/>
      <c r="E806" s="3"/>
    </row>
    <row r="807" ht="15.75" customHeight="1">
      <c r="C807" s="3"/>
      <c r="D807" s="3"/>
      <c r="E807" s="3"/>
    </row>
    <row r="808" ht="15.75" customHeight="1">
      <c r="C808" s="3"/>
      <c r="D808" s="3"/>
      <c r="E808" s="3"/>
    </row>
    <row r="809" ht="15.75" customHeight="1">
      <c r="C809" s="3"/>
      <c r="D809" s="3"/>
      <c r="E809" s="3"/>
    </row>
    <row r="810" ht="15.75" customHeight="1">
      <c r="C810" s="3"/>
      <c r="D810" s="3"/>
      <c r="E810" s="3"/>
    </row>
    <row r="811" ht="15.75" customHeight="1">
      <c r="C811" s="3"/>
      <c r="D811" s="3"/>
      <c r="E811" s="3"/>
    </row>
    <row r="812" ht="15.75" customHeight="1">
      <c r="C812" s="3"/>
      <c r="D812" s="3"/>
      <c r="E812" s="3"/>
    </row>
    <row r="813" ht="15.75" customHeight="1">
      <c r="C813" s="3"/>
      <c r="D813" s="3"/>
      <c r="E813" s="3"/>
    </row>
    <row r="814" ht="15.75" customHeight="1">
      <c r="C814" s="3"/>
      <c r="D814" s="3"/>
      <c r="E814" s="3"/>
    </row>
    <row r="815" ht="15.75" customHeight="1">
      <c r="C815" s="3"/>
      <c r="D815" s="3"/>
      <c r="E815" s="3"/>
    </row>
    <row r="816" ht="15.75" customHeight="1">
      <c r="C816" s="3"/>
      <c r="D816" s="3"/>
      <c r="E816" s="3"/>
    </row>
    <row r="817" ht="15.75" customHeight="1">
      <c r="C817" s="3"/>
      <c r="D817" s="3"/>
      <c r="E817" s="3"/>
    </row>
    <row r="818" ht="15.75" customHeight="1">
      <c r="C818" s="3"/>
      <c r="D818" s="3"/>
      <c r="E818" s="3"/>
    </row>
    <row r="819" ht="15.75" customHeight="1">
      <c r="C819" s="3"/>
      <c r="D819" s="3"/>
      <c r="E819" s="3"/>
    </row>
    <row r="820" ht="15.75" customHeight="1">
      <c r="C820" s="3"/>
      <c r="D820" s="3"/>
      <c r="E820" s="3"/>
    </row>
    <row r="821" ht="15.75" customHeight="1">
      <c r="C821" s="3"/>
      <c r="D821" s="3"/>
      <c r="E821" s="3"/>
    </row>
    <row r="822" ht="15.75" customHeight="1">
      <c r="C822" s="3"/>
      <c r="D822" s="3"/>
      <c r="E822" s="3"/>
    </row>
    <row r="823" ht="15.75" customHeight="1">
      <c r="C823" s="3"/>
      <c r="D823" s="3"/>
      <c r="E823" s="3"/>
    </row>
    <row r="824" ht="15.75" customHeight="1">
      <c r="C824" s="3"/>
      <c r="D824" s="3"/>
      <c r="E824" s="3"/>
    </row>
    <row r="825" ht="15.75" customHeight="1">
      <c r="C825" s="3"/>
      <c r="D825" s="3"/>
      <c r="E825" s="3"/>
    </row>
    <row r="826" ht="15.75" customHeight="1">
      <c r="C826" s="3"/>
      <c r="D826" s="3"/>
      <c r="E826" s="3"/>
    </row>
    <row r="827" ht="15.75" customHeight="1">
      <c r="C827" s="3"/>
      <c r="D827" s="3"/>
      <c r="E827" s="3"/>
    </row>
    <row r="828" ht="15.75" customHeight="1">
      <c r="C828" s="3"/>
      <c r="D828" s="3"/>
      <c r="E828" s="3"/>
    </row>
    <row r="829" ht="15.75" customHeight="1">
      <c r="C829" s="3"/>
      <c r="D829" s="3"/>
      <c r="E829" s="3"/>
    </row>
    <row r="830" ht="15.75" customHeight="1">
      <c r="C830" s="3"/>
      <c r="D830" s="3"/>
      <c r="E830" s="3"/>
    </row>
    <row r="831" ht="15.75" customHeight="1">
      <c r="C831" s="3"/>
      <c r="D831" s="3"/>
      <c r="E831" s="3"/>
    </row>
    <row r="832" ht="15.75" customHeight="1">
      <c r="C832" s="3"/>
      <c r="D832" s="3"/>
      <c r="E832" s="3"/>
    </row>
    <row r="833" ht="15.75" customHeight="1">
      <c r="C833" s="3"/>
      <c r="D833" s="3"/>
      <c r="E833" s="3"/>
    </row>
    <row r="834" ht="15.75" customHeight="1">
      <c r="C834" s="3"/>
      <c r="D834" s="3"/>
      <c r="E834" s="3"/>
    </row>
    <row r="835" ht="15.75" customHeight="1">
      <c r="C835" s="3"/>
      <c r="D835" s="3"/>
      <c r="E835" s="3"/>
    </row>
    <row r="836" ht="15.75" customHeight="1">
      <c r="C836" s="3"/>
      <c r="D836" s="3"/>
      <c r="E836" s="3"/>
    </row>
    <row r="837" ht="15.75" customHeight="1">
      <c r="C837" s="3"/>
      <c r="D837" s="3"/>
      <c r="E837" s="3"/>
    </row>
    <row r="838" ht="15.75" customHeight="1">
      <c r="C838" s="3"/>
      <c r="D838" s="3"/>
      <c r="E838" s="3"/>
    </row>
    <row r="839" ht="15.75" customHeight="1">
      <c r="C839" s="3"/>
      <c r="D839" s="3"/>
      <c r="E839" s="3"/>
    </row>
    <row r="840" ht="15.75" customHeight="1">
      <c r="C840" s="3"/>
      <c r="D840" s="3"/>
      <c r="E840" s="3"/>
    </row>
    <row r="841" ht="15.75" customHeight="1">
      <c r="C841" s="3"/>
      <c r="D841" s="3"/>
      <c r="E841" s="3"/>
    </row>
    <row r="842" ht="15.75" customHeight="1">
      <c r="C842" s="3"/>
      <c r="D842" s="3"/>
      <c r="E842" s="3"/>
    </row>
    <row r="843" ht="15.75" customHeight="1">
      <c r="C843" s="3"/>
      <c r="D843" s="3"/>
      <c r="E843" s="3"/>
    </row>
    <row r="844" ht="15.75" customHeight="1">
      <c r="C844" s="3"/>
      <c r="D844" s="3"/>
      <c r="E844" s="3"/>
    </row>
    <row r="845" ht="15.75" customHeight="1">
      <c r="C845" s="3"/>
      <c r="D845" s="3"/>
      <c r="E845" s="3"/>
    </row>
    <row r="846" ht="15.75" customHeight="1">
      <c r="C846" s="3"/>
      <c r="D846" s="3"/>
      <c r="E846" s="3"/>
    </row>
    <row r="847" ht="15.75" customHeight="1">
      <c r="C847" s="3"/>
      <c r="D847" s="3"/>
      <c r="E847" s="3"/>
    </row>
    <row r="848" ht="15.75" customHeight="1">
      <c r="C848" s="3"/>
      <c r="D848" s="3"/>
      <c r="E848" s="3"/>
    </row>
    <row r="849" ht="15.75" customHeight="1">
      <c r="C849" s="3"/>
      <c r="D849" s="3"/>
      <c r="E849" s="3"/>
    </row>
    <row r="850" ht="15.75" customHeight="1">
      <c r="C850" s="3"/>
      <c r="D850" s="3"/>
      <c r="E850" s="3"/>
    </row>
    <row r="851" ht="15.75" customHeight="1">
      <c r="C851" s="3"/>
      <c r="D851" s="3"/>
      <c r="E851" s="3"/>
    </row>
    <row r="852" ht="15.75" customHeight="1">
      <c r="C852" s="3"/>
      <c r="D852" s="3"/>
      <c r="E852" s="3"/>
    </row>
    <row r="853" ht="15.75" customHeight="1">
      <c r="C853" s="3"/>
      <c r="D853" s="3"/>
      <c r="E853" s="3"/>
    </row>
    <row r="854" ht="15.75" customHeight="1">
      <c r="C854" s="3"/>
      <c r="D854" s="3"/>
      <c r="E854" s="3"/>
    </row>
    <row r="855" ht="15.75" customHeight="1">
      <c r="C855" s="3"/>
      <c r="D855" s="3"/>
      <c r="E855" s="3"/>
    </row>
    <row r="856" ht="15.75" customHeight="1">
      <c r="C856" s="3"/>
      <c r="D856" s="3"/>
      <c r="E856" s="3"/>
    </row>
    <row r="857" ht="15.75" customHeight="1">
      <c r="C857" s="3"/>
      <c r="D857" s="3"/>
      <c r="E857" s="3"/>
    </row>
    <row r="858" ht="15.75" customHeight="1">
      <c r="C858" s="3"/>
      <c r="D858" s="3"/>
      <c r="E858" s="3"/>
    </row>
    <row r="859" ht="15.75" customHeight="1">
      <c r="C859" s="3"/>
      <c r="D859" s="3"/>
      <c r="E859" s="3"/>
    </row>
    <row r="860" ht="15.75" customHeight="1">
      <c r="C860" s="3"/>
      <c r="D860" s="3"/>
      <c r="E860" s="3"/>
    </row>
    <row r="861" ht="15.75" customHeight="1">
      <c r="C861" s="3"/>
      <c r="D861" s="3"/>
      <c r="E861" s="3"/>
    </row>
    <row r="862" ht="15.75" customHeight="1">
      <c r="C862" s="3"/>
      <c r="D862" s="3"/>
      <c r="E862" s="3"/>
    </row>
    <row r="863" ht="15.75" customHeight="1">
      <c r="C863" s="3"/>
      <c r="D863" s="3"/>
      <c r="E863" s="3"/>
    </row>
    <row r="864" ht="15.75" customHeight="1">
      <c r="C864" s="3"/>
      <c r="D864" s="3"/>
      <c r="E864" s="3"/>
    </row>
    <row r="865" ht="15.75" customHeight="1">
      <c r="C865" s="3"/>
      <c r="D865" s="3"/>
      <c r="E865" s="3"/>
    </row>
    <row r="866" ht="15.75" customHeight="1">
      <c r="C866" s="3"/>
      <c r="D866" s="3"/>
      <c r="E866" s="3"/>
    </row>
    <row r="867" ht="15.75" customHeight="1">
      <c r="C867" s="3"/>
      <c r="D867" s="3"/>
      <c r="E867" s="3"/>
    </row>
    <row r="868" ht="15.75" customHeight="1">
      <c r="C868" s="3"/>
      <c r="D868" s="3"/>
      <c r="E868" s="3"/>
    </row>
    <row r="869" ht="15.75" customHeight="1">
      <c r="C869" s="3"/>
      <c r="D869" s="3"/>
      <c r="E869" s="3"/>
    </row>
    <row r="870" ht="15.75" customHeight="1">
      <c r="C870" s="3"/>
      <c r="D870" s="3"/>
      <c r="E870" s="3"/>
    </row>
    <row r="871" ht="15.75" customHeight="1">
      <c r="C871" s="3"/>
      <c r="D871" s="3"/>
      <c r="E871" s="3"/>
    </row>
    <row r="872" ht="15.75" customHeight="1">
      <c r="C872" s="3"/>
      <c r="D872" s="3"/>
      <c r="E872" s="3"/>
    </row>
    <row r="873" ht="15.75" customHeight="1">
      <c r="C873" s="3"/>
      <c r="D873" s="3"/>
      <c r="E873" s="3"/>
    </row>
    <row r="874" ht="15.75" customHeight="1">
      <c r="C874" s="3"/>
      <c r="D874" s="3"/>
      <c r="E874" s="3"/>
    </row>
    <row r="875" ht="15.75" customHeight="1">
      <c r="C875" s="3"/>
      <c r="D875" s="3"/>
      <c r="E875" s="3"/>
    </row>
    <row r="876" ht="15.75" customHeight="1">
      <c r="C876" s="3"/>
      <c r="D876" s="3"/>
      <c r="E876" s="3"/>
    </row>
    <row r="877" ht="15.75" customHeight="1">
      <c r="C877" s="3"/>
      <c r="D877" s="3"/>
      <c r="E877" s="3"/>
    </row>
    <row r="878" ht="15.75" customHeight="1">
      <c r="C878" s="3"/>
      <c r="D878" s="3"/>
      <c r="E878" s="3"/>
    </row>
    <row r="879" ht="15.75" customHeight="1">
      <c r="C879" s="3"/>
      <c r="D879" s="3"/>
      <c r="E879" s="3"/>
    </row>
    <row r="880" ht="15.75" customHeight="1">
      <c r="C880" s="3"/>
      <c r="D880" s="3"/>
      <c r="E880" s="3"/>
    </row>
    <row r="881" ht="15.75" customHeight="1">
      <c r="C881" s="3"/>
      <c r="D881" s="3"/>
      <c r="E881" s="3"/>
    </row>
    <row r="882" ht="15.75" customHeight="1">
      <c r="C882" s="3"/>
      <c r="D882" s="3"/>
      <c r="E882" s="3"/>
    </row>
    <row r="883" ht="15.75" customHeight="1">
      <c r="C883" s="3"/>
      <c r="D883" s="3"/>
      <c r="E883" s="3"/>
    </row>
    <row r="884" ht="15.75" customHeight="1">
      <c r="C884" s="3"/>
      <c r="D884" s="3"/>
      <c r="E884" s="3"/>
    </row>
    <row r="885" ht="15.75" customHeight="1">
      <c r="C885" s="3"/>
      <c r="D885" s="3"/>
      <c r="E885" s="3"/>
    </row>
    <row r="886" ht="15.75" customHeight="1">
      <c r="C886" s="3"/>
      <c r="D886" s="3"/>
      <c r="E886" s="3"/>
    </row>
    <row r="887" ht="15.75" customHeight="1">
      <c r="C887" s="3"/>
      <c r="D887" s="3"/>
      <c r="E887" s="3"/>
    </row>
    <row r="888" ht="15.75" customHeight="1">
      <c r="C888" s="3"/>
      <c r="D888" s="3"/>
      <c r="E888" s="3"/>
    </row>
    <row r="889" ht="15.75" customHeight="1">
      <c r="C889" s="3"/>
      <c r="D889" s="3"/>
      <c r="E889" s="3"/>
    </row>
    <row r="890" ht="15.75" customHeight="1">
      <c r="C890" s="3"/>
      <c r="D890" s="3"/>
      <c r="E890" s="3"/>
    </row>
    <row r="891" ht="15.75" customHeight="1">
      <c r="C891" s="3"/>
      <c r="D891" s="3"/>
      <c r="E891" s="3"/>
    </row>
    <row r="892" ht="15.75" customHeight="1">
      <c r="C892" s="3"/>
      <c r="D892" s="3"/>
      <c r="E892" s="3"/>
    </row>
    <row r="893" ht="15.75" customHeight="1">
      <c r="C893" s="3"/>
      <c r="D893" s="3"/>
      <c r="E893" s="3"/>
    </row>
    <row r="894" ht="15.75" customHeight="1">
      <c r="C894" s="3"/>
      <c r="D894" s="3"/>
      <c r="E894" s="3"/>
    </row>
    <row r="895" ht="15.75" customHeight="1">
      <c r="C895" s="3"/>
      <c r="D895" s="3"/>
      <c r="E895" s="3"/>
    </row>
    <row r="896" ht="15.75" customHeight="1">
      <c r="C896" s="3"/>
      <c r="D896" s="3"/>
      <c r="E896" s="3"/>
    </row>
    <row r="897" ht="15.75" customHeight="1">
      <c r="C897" s="3"/>
      <c r="D897" s="3"/>
      <c r="E897" s="3"/>
    </row>
    <row r="898" ht="15.75" customHeight="1">
      <c r="C898" s="3"/>
      <c r="D898" s="3"/>
      <c r="E898" s="3"/>
    </row>
    <row r="899" ht="15.75" customHeight="1">
      <c r="C899" s="3"/>
      <c r="D899" s="3"/>
      <c r="E899" s="3"/>
    </row>
    <row r="900" ht="15.75" customHeight="1">
      <c r="C900" s="3"/>
      <c r="D900" s="3"/>
      <c r="E900" s="3"/>
    </row>
    <row r="901" ht="15.75" customHeight="1">
      <c r="C901" s="3"/>
      <c r="D901" s="3"/>
      <c r="E901" s="3"/>
    </row>
    <row r="902" ht="15.75" customHeight="1">
      <c r="C902" s="3"/>
      <c r="D902" s="3"/>
      <c r="E902" s="3"/>
    </row>
    <row r="903" ht="15.75" customHeight="1">
      <c r="C903" s="3"/>
      <c r="D903" s="3"/>
      <c r="E903" s="3"/>
    </row>
    <row r="904" ht="15.75" customHeight="1">
      <c r="C904" s="3"/>
      <c r="D904" s="3"/>
      <c r="E904" s="3"/>
    </row>
    <row r="905" ht="15.75" customHeight="1">
      <c r="C905" s="3"/>
      <c r="D905" s="3"/>
      <c r="E905" s="3"/>
    </row>
    <row r="906" ht="15.75" customHeight="1">
      <c r="C906" s="3"/>
      <c r="D906" s="3"/>
      <c r="E906" s="3"/>
    </row>
    <row r="907" ht="15.75" customHeight="1">
      <c r="C907" s="3"/>
      <c r="D907" s="3"/>
      <c r="E907" s="3"/>
    </row>
    <row r="908" ht="15.75" customHeight="1">
      <c r="C908" s="3"/>
      <c r="D908" s="3"/>
      <c r="E908" s="3"/>
    </row>
    <row r="909" ht="15.75" customHeight="1">
      <c r="C909" s="3"/>
      <c r="D909" s="3"/>
      <c r="E909" s="3"/>
    </row>
    <row r="910" ht="15.75" customHeight="1">
      <c r="C910" s="3"/>
      <c r="D910" s="3"/>
      <c r="E910" s="3"/>
    </row>
    <row r="911" ht="15.75" customHeight="1">
      <c r="C911" s="3"/>
      <c r="D911" s="3"/>
      <c r="E911" s="3"/>
    </row>
    <row r="912" ht="15.75" customHeight="1">
      <c r="C912" s="3"/>
      <c r="D912" s="3"/>
      <c r="E912" s="3"/>
    </row>
    <row r="913" ht="15.75" customHeight="1">
      <c r="C913" s="3"/>
      <c r="D913" s="3"/>
      <c r="E913" s="3"/>
    </row>
    <row r="914" ht="15.75" customHeight="1">
      <c r="C914" s="3"/>
      <c r="D914" s="3"/>
      <c r="E914" s="3"/>
    </row>
    <row r="915" ht="15.75" customHeight="1">
      <c r="C915" s="3"/>
      <c r="D915" s="3"/>
      <c r="E915" s="3"/>
    </row>
    <row r="916" ht="15.75" customHeight="1">
      <c r="C916" s="3"/>
      <c r="D916" s="3"/>
      <c r="E916" s="3"/>
    </row>
    <row r="917" ht="15.75" customHeight="1">
      <c r="C917" s="3"/>
      <c r="D917" s="3"/>
      <c r="E917" s="3"/>
    </row>
    <row r="918" ht="15.75" customHeight="1">
      <c r="C918" s="3"/>
      <c r="D918" s="3"/>
      <c r="E918" s="3"/>
    </row>
    <row r="919" ht="15.75" customHeight="1">
      <c r="C919" s="3"/>
      <c r="D919" s="3"/>
      <c r="E919" s="3"/>
    </row>
    <row r="920" ht="15.75" customHeight="1">
      <c r="C920" s="3"/>
      <c r="D920" s="3"/>
      <c r="E920" s="3"/>
    </row>
    <row r="921" ht="15.75" customHeight="1">
      <c r="C921" s="3"/>
      <c r="D921" s="3"/>
      <c r="E921" s="3"/>
    </row>
    <row r="922" ht="15.75" customHeight="1">
      <c r="C922" s="3"/>
      <c r="D922" s="3"/>
      <c r="E922" s="3"/>
    </row>
    <row r="923" ht="15.75" customHeight="1">
      <c r="C923" s="3"/>
      <c r="D923" s="3"/>
      <c r="E923" s="3"/>
    </row>
    <row r="924" ht="15.75" customHeight="1">
      <c r="C924" s="3"/>
      <c r="D924" s="3"/>
      <c r="E924" s="3"/>
    </row>
    <row r="925" ht="15.75" customHeight="1">
      <c r="C925" s="3"/>
      <c r="D925" s="3"/>
      <c r="E925" s="3"/>
    </row>
    <row r="926" ht="15.75" customHeight="1">
      <c r="C926" s="3"/>
      <c r="D926" s="3"/>
      <c r="E926" s="3"/>
    </row>
    <row r="927" ht="15.75" customHeight="1">
      <c r="C927" s="3"/>
      <c r="D927" s="3"/>
      <c r="E927" s="3"/>
    </row>
    <row r="928" ht="15.75" customHeight="1">
      <c r="C928" s="3"/>
      <c r="D928" s="3"/>
      <c r="E928" s="3"/>
    </row>
    <row r="929" ht="15.75" customHeight="1">
      <c r="C929" s="3"/>
      <c r="D929" s="3"/>
      <c r="E929" s="3"/>
    </row>
    <row r="930" ht="15.75" customHeight="1">
      <c r="C930" s="3"/>
      <c r="D930" s="3"/>
      <c r="E930" s="3"/>
    </row>
    <row r="931" ht="15.75" customHeight="1">
      <c r="C931" s="3"/>
      <c r="D931" s="3"/>
      <c r="E931" s="3"/>
    </row>
    <row r="932" ht="15.75" customHeight="1">
      <c r="C932" s="3"/>
      <c r="D932" s="3"/>
      <c r="E932" s="3"/>
    </row>
    <row r="933" ht="15.75" customHeight="1">
      <c r="C933" s="3"/>
      <c r="D933" s="3"/>
      <c r="E933" s="3"/>
    </row>
    <row r="934" ht="15.75" customHeight="1">
      <c r="C934" s="3"/>
      <c r="D934" s="3"/>
      <c r="E934" s="3"/>
    </row>
    <row r="935" ht="15.75" customHeight="1">
      <c r="C935" s="3"/>
      <c r="D935" s="3"/>
      <c r="E935" s="3"/>
    </row>
    <row r="936" ht="15.75" customHeight="1">
      <c r="C936" s="3"/>
      <c r="D936" s="3"/>
      <c r="E936" s="3"/>
    </row>
    <row r="937" ht="15.75" customHeight="1">
      <c r="C937" s="3"/>
      <c r="D937" s="3"/>
      <c r="E937" s="3"/>
    </row>
    <row r="938" ht="15.75" customHeight="1">
      <c r="C938" s="3"/>
      <c r="D938" s="3"/>
      <c r="E938" s="3"/>
    </row>
    <row r="939" ht="15.75" customHeight="1">
      <c r="C939" s="3"/>
      <c r="D939" s="3"/>
      <c r="E939" s="3"/>
    </row>
    <row r="940" ht="15.75" customHeight="1">
      <c r="C940" s="3"/>
      <c r="D940" s="3"/>
      <c r="E940" s="3"/>
    </row>
    <row r="941" ht="15.75" customHeight="1">
      <c r="C941" s="3"/>
      <c r="D941" s="3"/>
      <c r="E941" s="3"/>
    </row>
    <row r="942" ht="15.75" customHeight="1">
      <c r="C942" s="3"/>
      <c r="D942" s="3"/>
      <c r="E942" s="3"/>
    </row>
    <row r="943" ht="15.75" customHeight="1">
      <c r="C943" s="3"/>
      <c r="D943" s="3"/>
      <c r="E943" s="3"/>
    </row>
    <row r="944" ht="15.75" customHeight="1">
      <c r="C944" s="3"/>
      <c r="D944" s="3"/>
      <c r="E944" s="3"/>
    </row>
    <row r="945" ht="15.75" customHeight="1">
      <c r="C945" s="3"/>
      <c r="D945" s="3"/>
      <c r="E945" s="3"/>
    </row>
    <row r="946" ht="15.75" customHeight="1">
      <c r="C946" s="3"/>
      <c r="D946" s="3"/>
      <c r="E946" s="3"/>
    </row>
    <row r="947" ht="15.75" customHeight="1">
      <c r="C947" s="3"/>
      <c r="D947" s="3"/>
      <c r="E947" s="3"/>
    </row>
    <row r="948" ht="15.75" customHeight="1">
      <c r="C948" s="3"/>
      <c r="D948" s="3"/>
      <c r="E948" s="3"/>
    </row>
    <row r="949" ht="15.75" customHeight="1">
      <c r="C949" s="3"/>
      <c r="D949" s="3"/>
      <c r="E949" s="3"/>
    </row>
    <row r="950" ht="15.75" customHeight="1">
      <c r="C950" s="3"/>
      <c r="D950" s="3"/>
      <c r="E950" s="3"/>
    </row>
    <row r="951" ht="15.75" customHeight="1">
      <c r="C951" s="3"/>
      <c r="D951" s="3"/>
      <c r="E951" s="3"/>
    </row>
    <row r="952" ht="15.75" customHeight="1">
      <c r="C952" s="3"/>
      <c r="D952" s="3"/>
      <c r="E952" s="3"/>
    </row>
    <row r="953" ht="15.75" customHeight="1">
      <c r="C953" s="3"/>
      <c r="D953" s="3"/>
      <c r="E953" s="3"/>
    </row>
    <row r="954" ht="15.75" customHeight="1">
      <c r="C954" s="3"/>
      <c r="D954" s="3"/>
      <c r="E954" s="3"/>
    </row>
    <row r="955" ht="15.75" customHeight="1">
      <c r="C955" s="3"/>
      <c r="D955" s="3"/>
      <c r="E955" s="3"/>
    </row>
    <row r="956" ht="15.75" customHeight="1">
      <c r="C956" s="3"/>
      <c r="D956" s="3"/>
      <c r="E956" s="3"/>
    </row>
    <row r="957" ht="15.75" customHeight="1">
      <c r="C957" s="3"/>
      <c r="D957" s="3"/>
      <c r="E957" s="3"/>
    </row>
    <row r="958" ht="15.75" customHeight="1">
      <c r="C958" s="3"/>
      <c r="D958" s="3"/>
      <c r="E958" s="3"/>
    </row>
    <row r="959" ht="15.75" customHeight="1">
      <c r="C959" s="3"/>
      <c r="D959" s="3"/>
      <c r="E959" s="3"/>
    </row>
    <row r="960" ht="15.75" customHeight="1">
      <c r="C960" s="3"/>
      <c r="D960" s="3"/>
      <c r="E960" s="3"/>
    </row>
    <row r="961" ht="15.75" customHeight="1">
      <c r="C961" s="3"/>
      <c r="D961" s="3"/>
      <c r="E961" s="3"/>
    </row>
    <row r="962" ht="15.75" customHeight="1">
      <c r="C962" s="3"/>
      <c r="D962" s="3"/>
      <c r="E962" s="3"/>
    </row>
    <row r="963" ht="15.75" customHeight="1">
      <c r="C963" s="3"/>
      <c r="D963" s="3"/>
      <c r="E963" s="3"/>
    </row>
    <row r="964" ht="15.75" customHeight="1">
      <c r="C964" s="3"/>
      <c r="D964" s="3"/>
      <c r="E964" s="3"/>
    </row>
    <row r="965" ht="15.75" customHeight="1">
      <c r="C965" s="3"/>
      <c r="D965" s="3"/>
      <c r="E965" s="3"/>
    </row>
    <row r="966" ht="15.75" customHeight="1">
      <c r="C966" s="3"/>
      <c r="D966" s="3"/>
      <c r="E966" s="3"/>
    </row>
    <row r="967" ht="15.75" customHeight="1">
      <c r="C967" s="3"/>
      <c r="D967" s="3"/>
      <c r="E967" s="3"/>
    </row>
    <row r="968" ht="15.75" customHeight="1">
      <c r="C968" s="3"/>
      <c r="D968" s="3"/>
      <c r="E968" s="3"/>
    </row>
    <row r="969" ht="15.75" customHeight="1">
      <c r="C969" s="3"/>
      <c r="D969" s="3"/>
      <c r="E969" s="3"/>
    </row>
    <row r="970" ht="15.75" customHeight="1">
      <c r="C970" s="3"/>
      <c r="D970" s="3"/>
      <c r="E970" s="3"/>
    </row>
    <row r="971" ht="15.75" customHeight="1">
      <c r="C971" s="3"/>
      <c r="D971" s="3"/>
      <c r="E971" s="3"/>
    </row>
    <row r="972" ht="15.75" customHeight="1">
      <c r="C972" s="3"/>
      <c r="D972" s="3"/>
      <c r="E972" s="3"/>
    </row>
    <row r="973" ht="15.75" customHeight="1">
      <c r="C973" s="3"/>
      <c r="D973" s="3"/>
      <c r="E973" s="3"/>
    </row>
    <row r="974" ht="15.75" customHeight="1">
      <c r="C974" s="3"/>
      <c r="D974" s="3"/>
      <c r="E974" s="3"/>
    </row>
    <row r="975" ht="15.75" customHeight="1">
      <c r="C975" s="3"/>
      <c r="D975" s="3"/>
      <c r="E975" s="3"/>
    </row>
    <row r="976" ht="15.75" customHeight="1">
      <c r="C976" s="3"/>
      <c r="D976" s="3"/>
      <c r="E976" s="3"/>
    </row>
    <row r="977" ht="15.75" customHeight="1">
      <c r="C977" s="3"/>
      <c r="D977" s="3"/>
      <c r="E977" s="3"/>
    </row>
    <row r="978" ht="15.75" customHeight="1">
      <c r="C978" s="3"/>
      <c r="D978" s="3"/>
      <c r="E978" s="3"/>
    </row>
    <row r="979" ht="15.75" customHeight="1">
      <c r="C979" s="3"/>
      <c r="D979" s="3"/>
      <c r="E979" s="3"/>
    </row>
    <row r="980" ht="15.75" customHeight="1">
      <c r="C980" s="3"/>
      <c r="D980" s="3"/>
      <c r="E980" s="3"/>
    </row>
    <row r="981" ht="15.75" customHeight="1">
      <c r="C981" s="3"/>
      <c r="D981" s="3"/>
      <c r="E981" s="3"/>
    </row>
    <row r="982" ht="15.75" customHeight="1">
      <c r="C982" s="3"/>
      <c r="D982" s="3"/>
      <c r="E982" s="3"/>
    </row>
    <row r="983" ht="15.75" customHeight="1">
      <c r="C983" s="3"/>
      <c r="D983" s="3"/>
      <c r="E983" s="3"/>
    </row>
    <row r="984" ht="15.75" customHeight="1">
      <c r="C984" s="3"/>
      <c r="D984" s="3"/>
      <c r="E984" s="3"/>
    </row>
    <row r="985" ht="15.75" customHeight="1">
      <c r="C985" s="3"/>
      <c r="D985" s="3"/>
      <c r="E985" s="3"/>
    </row>
    <row r="986" ht="15.75" customHeight="1">
      <c r="C986" s="3"/>
      <c r="D986" s="3"/>
      <c r="E986" s="3"/>
    </row>
    <row r="987" ht="15.75" customHeight="1">
      <c r="C987" s="3"/>
      <c r="D987" s="3"/>
      <c r="E987" s="3"/>
    </row>
    <row r="988" ht="15.75" customHeight="1">
      <c r="C988" s="3"/>
      <c r="D988" s="3"/>
      <c r="E988" s="3"/>
    </row>
    <row r="989" ht="15.75" customHeight="1">
      <c r="C989" s="3"/>
      <c r="D989" s="3"/>
      <c r="E989" s="3"/>
    </row>
    <row r="990" ht="15.75" customHeight="1">
      <c r="C990" s="3"/>
      <c r="D990" s="3"/>
      <c r="E990" s="3"/>
    </row>
    <row r="991" ht="15.75" customHeight="1">
      <c r="C991" s="3"/>
      <c r="D991" s="3"/>
      <c r="E991" s="3"/>
    </row>
    <row r="992" ht="15.75" customHeight="1">
      <c r="C992" s="3"/>
      <c r="D992" s="3"/>
      <c r="E992" s="3"/>
    </row>
    <row r="993" ht="15.75" customHeight="1">
      <c r="C993" s="3"/>
      <c r="D993" s="3"/>
      <c r="E993" s="3"/>
    </row>
    <row r="994" ht="15.75" customHeight="1">
      <c r="C994" s="3"/>
      <c r="D994" s="3"/>
      <c r="E994" s="3"/>
    </row>
    <row r="995" ht="15.75" customHeight="1">
      <c r="C995" s="3"/>
      <c r="D995" s="3"/>
      <c r="E995" s="3"/>
    </row>
    <row r="996" ht="15.75" customHeight="1">
      <c r="C996" s="3"/>
      <c r="D996" s="3"/>
      <c r="E996" s="3"/>
    </row>
    <row r="997" ht="15.75" customHeight="1">
      <c r="C997" s="3"/>
      <c r="D997" s="3"/>
      <c r="E997" s="3"/>
    </row>
    <row r="998" ht="15.75" customHeight="1">
      <c r="C998" s="3"/>
      <c r="D998" s="3"/>
      <c r="E998" s="3"/>
    </row>
    <row r="999" ht="15.75" customHeight="1">
      <c r="C999" s="3"/>
      <c r="D999" s="3"/>
      <c r="E999" s="3"/>
    </row>
    <row r="1000" ht="15.75" customHeight="1">
      <c r="C1000" s="3"/>
      <c r="D1000" s="3"/>
      <c r="E1000" s="3"/>
    </row>
    <row r="1001" ht="15.75" customHeight="1">
      <c r="C1001" s="3"/>
      <c r="D1001" s="3"/>
      <c r="E1001" s="3"/>
    </row>
  </sheetData>
  <mergeCells count="330">
    <mergeCell ref="B482:B513"/>
    <mergeCell ref="B514:B545"/>
    <mergeCell ref="B546:B577"/>
    <mergeCell ref="B578:B609"/>
    <mergeCell ref="A482:A641"/>
    <mergeCell ref="A642:A801"/>
    <mergeCell ref="B642:B673"/>
    <mergeCell ref="B674:B705"/>
    <mergeCell ref="B706:B737"/>
    <mergeCell ref="B738:B769"/>
    <mergeCell ref="B770:B801"/>
    <mergeCell ref="A322:A481"/>
    <mergeCell ref="B322:B353"/>
    <mergeCell ref="B354:B385"/>
    <mergeCell ref="B386:B417"/>
    <mergeCell ref="B418:B449"/>
    <mergeCell ref="B450:B481"/>
    <mergeCell ref="B610:B641"/>
    <mergeCell ref="C578:C585"/>
    <mergeCell ref="C586:C593"/>
    <mergeCell ref="C594:C601"/>
    <mergeCell ref="C602:C609"/>
    <mergeCell ref="C610:C617"/>
    <mergeCell ref="C618:C625"/>
    <mergeCell ref="C626:C633"/>
    <mergeCell ref="C634:C641"/>
    <mergeCell ref="C642:C649"/>
    <mergeCell ref="C650:C657"/>
    <mergeCell ref="C658:C665"/>
    <mergeCell ref="C666:C673"/>
    <mergeCell ref="C674:C681"/>
    <mergeCell ref="C682:C689"/>
    <mergeCell ref="C746:C753"/>
    <mergeCell ref="C754:C761"/>
    <mergeCell ref="C762:C769"/>
    <mergeCell ref="C770:C777"/>
    <mergeCell ref="C778:C785"/>
    <mergeCell ref="C786:C793"/>
    <mergeCell ref="C794:C801"/>
    <mergeCell ref="C690:C697"/>
    <mergeCell ref="C698:C705"/>
    <mergeCell ref="C706:C713"/>
    <mergeCell ref="C714:C721"/>
    <mergeCell ref="C722:C729"/>
    <mergeCell ref="C730:C737"/>
    <mergeCell ref="C738:C745"/>
    <mergeCell ref="B226:B257"/>
    <mergeCell ref="C226:C233"/>
    <mergeCell ref="C234:C241"/>
    <mergeCell ref="C242:C249"/>
    <mergeCell ref="C250:C257"/>
    <mergeCell ref="B258:B289"/>
    <mergeCell ref="C258:C265"/>
    <mergeCell ref="C266:C273"/>
    <mergeCell ref="C274:C281"/>
    <mergeCell ref="C282:C289"/>
    <mergeCell ref="B130:B161"/>
    <mergeCell ref="C130:C137"/>
    <mergeCell ref="C138:C145"/>
    <mergeCell ref="C146:C153"/>
    <mergeCell ref="C154:C161"/>
    <mergeCell ref="A162:A321"/>
    <mergeCell ref="B162:B193"/>
    <mergeCell ref="B290:B321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C402:C409"/>
    <mergeCell ref="C410:C417"/>
    <mergeCell ref="C418:C425"/>
    <mergeCell ref="C426:C433"/>
    <mergeCell ref="C434:C441"/>
    <mergeCell ref="C442:C449"/>
    <mergeCell ref="C450:C457"/>
    <mergeCell ref="C458:C465"/>
    <mergeCell ref="C466:C473"/>
    <mergeCell ref="C474:C481"/>
    <mergeCell ref="C482:C489"/>
    <mergeCell ref="C490:C497"/>
    <mergeCell ref="C498:C505"/>
    <mergeCell ref="C10:C17"/>
    <mergeCell ref="C18:C25"/>
    <mergeCell ref="D18:D21"/>
    <mergeCell ref="D22:D25"/>
    <mergeCell ref="C26:C33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B34:B65"/>
    <mergeCell ref="C34:C41"/>
    <mergeCell ref="C42:C49"/>
    <mergeCell ref="C50:C57"/>
    <mergeCell ref="C58:C65"/>
    <mergeCell ref="B66:B97"/>
    <mergeCell ref="C66:C73"/>
    <mergeCell ref="C74:C81"/>
    <mergeCell ref="C82:C89"/>
    <mergeCell ref="C90:C97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B98:B129"/>
    <mergeCell ref="C98:C105"/>
    <mergeCell ref="C106:C113"/>
    <mergeCell ref="C114:C121"/>
    <mergeCell ref="C122:C129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A2:A161"/>
    <mergeCell ref="B2:B33"/>
    <mergeCell ref="C2:C9"/>
    <mergeCell ref="D2:D5"/>
    <mergeCell ref="D6:D9"/>
    <mergeCell ref="D10:D13"/>
    <mergeCell ref="D14:D17"/>
    <mergeCell ref="C162:C169"/>
    <mergeCell ref="C170:C177"/>
    <mergeCell ref="C178:C185"/>
    <mergeCell ref="C186:C193"/>
    <mergeCell ref="D154:D157"/>
    <mergeCell ref="D158:D161"/>
    <mergeCell ref="D162:D165"/>
    <mergeCell ref="D166:D169"/>
    <mergeCell ref="D170:D173"/>
    <mergeCell ref="D174:D177"/>
    <mergeCell ref="D178:D181"/>
    <mergeCell ref="B194:B225"/>
    <mergeCell ref="C194:C201"/>
    <mergeCell ref="C202:C209"/>
    <mergeCell ref="C210:C217"/>
    <mergeCell ref="C218:C225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C562:C569"/>
    <mergeCell ref="C570:C577"/>
    <mergeCell ref="C506:C513"/>
    <mergeCell ref="C514:C521"/>
    <mergeCell ref="C522:C529"/>
    <mergeCell ref="C530:C537"/>
    <mergeCell ref="C538:C545"/>
    <mergeCell ref="C546:C553"/>
    <mergeCell ref="C554:C561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742:D745"/>
    <mergeCell ref="D746:D749"/>
    <mergeCell ref="D750:D753"/>
    <mergeCell ref="D754:D757"/>
    <mergeCell ref="D758:D761"/>
    <mergeCell ref="D762:D765"/>
    <mergeCell ref="D766:D769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</mergeCells>
  <conditionalFormatting sqref="F1:J49 K1:P17 K26:P49 F66:H1001 I66:I417 J66:J1001 K66:P121 K130:L1001 M130:M617 N130:P1001 I426:I1001 M619:M1001">
    <cfRule type="cellIs" dxfId="1" priority="1" operator="equal">
      <formula>"F"</formula>
    </cfRule>
  </conditionalFormatting>
  <conditionalFormatting sqref="F1:J49 K1:P17 K26:P49 F66:H1001 I66:I417 J66:J1001 K66:P121 K130:L1001 M130:M617 N130:P1001 I426:I1001 M619:M1001">
    <cfRule type="cellIs" dxfId="0" priority="2" operator="equal">
      <formula>"T"</formula>
    </cfRule>
  </conditionalFormatting>
  <hyperlinks>
    <hyperlink r:id="rId1" ref="B418"/>
  </hyperlinks>
  <drawing r:id="rId2"/>
</worksheet>
</file>