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au\OneDrive\Tagatame\Repo\"/>
    </mc:Choice>
  </mc:AlternateContent>
  <xr:revisionPtr revIDLastSave="19" documentId="14_{63E35527-96C3-4802-9640-69A81B6BE16F}" xr6:coauthVersionLast="45" xr6:coauthVersionMax="45" xr10:uidLastSave="{BE95D3A4-DD35-4255-9164-EB2FDA5249D4}"/>
  <bookViews>
    <workbookView xWindow="-104" yWindow="-104" windowWidth="22326" windowHeight="12050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List!$A$1:$M$1</definedName>
    <definedName name="_xlnm._FilterDatabase" localSheetId="1" hidden="1">Raw!$A$1:$E$1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0" i="1" l="1"/>
  <c r="M279" i="1"/>
  <c r="M278" i="1" l="1"/>
  <c r="M277" i="1"/>
  <c r="M276" i="1"/>
  <c r="M275" i="1"/>
  <c r="M274" i="1"/>
  <c r="M273" i="1"/>
  <c r="M272" i="1"/>
  <c r="M267" i="1" l="1"/>
  <c r="M268" i="1"/>
  <c r="M269" i="1"/>
  <c r="M270" i="1"/>
  <c r="M271" i="1"/>
  <c r="M263" i="1" l="1"/>
  <c r="M264" i="1"/>
  <c r="M265" i="1"/>
  <c r="M266" i="1"/>
  <c r="M262" i="1"/>
  <c r="M259" i="1" l="1"/>
  <c r="M260" i="1"/>
  <c r="M261" i="1"/>
  <c r="M7" i="1" l="1"/>
  <c r="M218" i="1" l="1"/>
  <c r="M6" i="1"/>
  <c r="M101" i="1"/>
  <c r="M64" i="1"/>
  <c r="M63" i="1"/>
  <c r="M62" i="1"/>
  <c r="M238" i="1" l="1"/>
  <c r="M237" i="1"/>
  <c r="M5" i="1" l="1"/>
  <c r="M100" i="1" l="1"/>
  <c r="M121" i="1"/>
  <c r="M44" i="1" l="1"/>
  <c r="M117" i="1" l="1"/>
  <c r="M120" i="1"/>
  <c r="M80" i="1" l="1"/>
  <c r="M81" i="1"/>
  <c r="M82" i="1"/>
  <c r="M116" i="1" l="1"/>
  <c r="M119" i="1"/>
  <c r="M115" i="1" l="1"/>
  <c r="M122" i="1" l="1"/>
  <c r="M39" i="1"/>
  <c r="M40" i="1"/>
  <c r="M38" i="1"/>
  <c r="M130" i="1" l="1"/>
  <c r="M131" i="1"/>
  <c r="M3" i="1" l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 l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 l="1"/>
  <c r="K1" i="1"/>
  <c r="I1" i="1"/>
  <c r="J1" i="1"/>
  <c r="H1" i="1"/>
  <c r="G1" i="1"/>
</calcChain>
</file>

<file path=xl/sharedStrings.xml><?xml version="1.0" encoding="utf-8"?>
<sst xmlns="http://schemas.openxmlformats.org/spreadsheetml/2006/main" count="1012" uniqueCount="559">
  <si>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</si>
  <si>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</si>
  <si>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</si>
  <si>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</si>
  <si>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</si>
  <si>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</si>
  <si>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</si>
  <si>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</si>
  <si>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</si>
  <si>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</si>
  <si>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</si>
  <si>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</si>
  <si>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</si>
  <si>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</si>
  <si>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</si>
  <si>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</si>
  <si>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</si>
  <si>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</si>
  <si>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</si>
  <si>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</si>
  <si>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</si>
  <si>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</si>
  <si>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</si>
  <si>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</si>
  <si>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</si>
  <si>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</si>
  <si>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</si>
  <si>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</si>
  <si>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</si>
  <si>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</si>
  <si>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</si>
  <si>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</si>
  <si>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</si>
  <si>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</si>
  <si>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</si>
  <si>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</si>
  <si>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</si>
  <si>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</si>
  <si>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</si>
  <si>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</si>
  <si>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</si>
  <si>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</si>
  <si>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</si>
  <si>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</si>
  <si>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</si>
  <si>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</si>
  <si>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</si>
  <si>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</si>
  <si>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</si>
  <si>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</si>
  <si>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</si>
  <si>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</si>
  <si>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</si>
  <si>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</si>
  <si>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</si>
  <si>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</si>
  <si>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</si>
  <si>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</si>
  <si>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</si>
  <si>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</si>
  <si>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</si>
  <si>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</si>
  <si>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</si>
  <si>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</si>
  <si>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</si>
  <si>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</si>
  <si>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</si>
  <si>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</si>
  <si>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</si>
  <si>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</si>
  <si>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</si>
  <si>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</si>
  <si>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</si>
  <si>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</si>
  <si>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</si>
  <si>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</si>
  <si>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</si>
  <si>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</si>
  <si>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</si>
  <si>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</si>
  <si>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</si>
  <si>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</si>
  <si>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</si>
  <si>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</si>
  <si>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</si>
  <si>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</si>
  <si>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</si>
  <si>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</si>
  <si>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</si>
  <si>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</si>
  <si>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</si>
  <si>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</si>
  <si>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</si>
  <si>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</si>
  <si>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</si>
  <si>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</si>
  <si>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</si>
  <si>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</si>
  <si>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</si>
  <si>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</si>
  <si>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</si>
  <si>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</si>
  <si>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</si>
  <si>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</si>
  <si>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</si>
  <si>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</si>
  <si>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</si>
  <si>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</si>
  <si>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</si>
  <si>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</si>
  <si>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</si>
  <si>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</si>
  <si>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</si>
  <si>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</si>
  <si>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</si>
  <si>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</si>
  <si>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</si>
  <si>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</si>
  <si>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</si>
  <si>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</si>
  <si>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</si>
  <si>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</si>
  <si>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</si>
  <si>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</si>
  <si>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</si>
  <si>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</si>
  <si>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</si>
  <si>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</si>
  <si>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</si>
  <si>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</si>
  <si>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</si>
  <si>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</si>
  <si>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</si>
  <si>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</si>
  <si>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</si>
  <si>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</si>
  <si>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</si>
  <si>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</si>
  <si>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</si>
  <si>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</si>
  <si>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</si>
  <si>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</si>
  <si>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</si>
  <si>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</si>
  <si>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</si>
  <si>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</si>
  <si>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</si>
  <si>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</si>
  <si>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</si>
  <si>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</si>
  <si>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</si>
  <si>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</si>
  <si>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</si>
  <si>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</si>
  <si>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</si>
  <si>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</si>
  <si>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</si>
  <si>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</si>
  <si>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</si>
  <si>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</si>
  <si>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</si>
  <si>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</si>
  <si>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</si>
  <si>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</si>
  <si>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</si>
  <si>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</si>
  <si>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</si>
  <si>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</si>
  <si>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</si>
  <si>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</si>
  <si>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</si>
  <si>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</si>
  <si>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</si>
  <si>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</si>
  <si>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</si>
  <si>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</si>
  <si>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</si>
  <si>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</si>
  <si>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</si>
  <si>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</si>
  <si>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</si>
  <si>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</si>
  <si>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</si>
  <si>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</si>
  <si>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</si>
  <si>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</si>
  <si>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</si>
  <si>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</si>
  <si>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</si>
  <si>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</si>
  <si>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</si>
  <si>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</si>
  <si>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</si>
  <si>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</si>
  <si>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</si>
  <si>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</si>
  <si>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</si>
  <si>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</si>
  <si>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</si>
  <si>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</si>
  <si>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</si>
  <si>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</si>
  <si>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</si>
  <si>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</si>
  <si>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</si>
  <si>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</si>
  <si>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</si>
  <si>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</si>
  <si>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</si>
  <si>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</si>
  <si>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</si>
  <si>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</si>
  <si>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</si>
  <si>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</si>
  <si>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</si>
  <si>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</si>
  <si>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</si>
  <si>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</si>
  <si>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</si>
  <si>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</si>
  <si>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</si>
  <si>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</si>
  <si>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</si>
  <si>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</si>
  <si>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</si>
  <si>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</si>
  <si>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</si>
  <si>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</si>
  <si>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</si>
  <si>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</si>
  <si>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</si>
  <si>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</si>
  <si>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</si>
  <si>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</si>
  <si>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</si>
  <si>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</si>
  <si>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</si>
  <si>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</si>
  <si>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</si>
  <si>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</si>
  <si>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</si>
  <si>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</si>
  <si>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</si>
  <si>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</si>
  <si>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</si>
  <si>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</si>
  <si>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</si>
  <si>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</si>
  <si>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</si>
  <si>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</si>
  <si>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</si>
  <si>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</si>
  <si>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</si>
  <si>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</si>
  <si>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</si>
  <si>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</si>
  <si>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</si>
  <si>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</si>
  <si>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</si>
  <si>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</si>
  <si>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</si>
  <si>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</si>
  <si>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</si>
  <si>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</si>
  <si>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</si>
  <si>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</si>
  <si>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</si>
  <si>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</si>
  <si>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</si>
  <si>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</si>
  <si>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</si>
  <si>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</si>
  <si>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</si>
  <si>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</si>
  <si>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</si>
  <si>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</si>
  <si>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</si>
  <si>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</si>
  <si>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</si>
  <si>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</si>
  <si>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</si>
  <si>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</si>
  <si>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</si>
  <si>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</si>
  <si>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</si>
  <si>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</si>
  <si>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</si>
  <si>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</si>
  <si>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</si>
  <si>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</si>
  <si>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</si>
  <si>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</si>
  <si>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</si>
  <si>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</si>
  <si>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</si>
  <si>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</si>
  <si>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</si>
  <si>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</si>
  <si>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</si>
  <si>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</si>
  <si>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</si>
  <si>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</si>
  <si>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</si>
  <si>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</si>
  <si>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</si>
  <si>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</si>
  <si>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</si>
  <si>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</si>
  <si>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</si>
  <si>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</si>
  <si>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</si>
  <si>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</si>
  <si>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</si>
  <si>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</si>
  <si>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</si>
  <si>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</si>
  <si>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</si>
  <si>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</si>
  <si>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</si>
  <si>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</si>
  <si>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</si>
  <si>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</si>
  <si>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</si>
  <si>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</si>
  <si>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</si>
  <si>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</si>
  <si>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</si>
  <si>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</si>
  <si>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</si>
  <si>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</si>
  <si>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</si>
  <si>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</si>
  <si>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</si>
  <si>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</si>
  <si>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</si>
  <si>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</si>
  <si>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</si>
  <si>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</si>
  <si>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</si>
  <si>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</si>
  <si>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</si>
  <si>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</si>
  <si>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</si>
  <si>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</si>
  <si>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</si>
  <si>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</si>
  <si>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</si>
  <si>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</si>
  <si>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</si>
  <si>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</si>
  <si>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</si>
  <si>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</si>
  <si>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</si>
  <si>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</si>
  <si>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</si>
  <si>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</si>
  <si>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</si>
  <si>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</si>
  <si>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</si>
  <si>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</si>
  <si>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</si>
  <si>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</si>
  <si>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</si>
  <si>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</si>
  <si>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</si>
  <si>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</si>
  <si>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</si>
  <si>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</si>
  <si>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</si>
  <si>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</si>
  <si>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</si>
  <si>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</si>
  <si>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</si>
  <si>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</si>
  <si>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</si>
  <si>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</si>
  <si>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</si>
  <si>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</si>
  <si>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</si>
  <si>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</si>
  <si>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</si>
  <si>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</si>
  <si>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</si>
  <si>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</si>
  <si>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</si>
  <si>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</si>
  <si>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</si>
  <si>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</si>
  <si>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</si>
  <si>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</si>
  <si>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</si>
  <si>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</si>
  <si>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</si>
  <si>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</si>
  <si>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</si>
  <si>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</si>
  <si>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</si>
  <si>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</si>
  <si>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</si>
  <si>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</si>
  <si>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</si>
  <si>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</si>
  <si>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</si>
  <si>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</si>
  <si>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</si>
  <si>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</si>
  <si>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</si>
  <si>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</si>
  <si>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</si>
  <si>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</si>
  <si>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</si>
  <si>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</si>
  <si>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</si>
  <si>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</si>
  <si>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</si>
  <si>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</si>
  <si>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</si>
  <si>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</si>
  <si>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</si>
  <si>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</si>
  <si>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</si>
  <si>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</si>
  <si>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</si>
  <si>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</si>
  <si>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</si>
  <si>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</si>
  <si>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</si>
  <si>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</si>
  <si>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</si>
  <si>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</si>
  <si>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</si>
  <si>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</si>
  <si>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</si>
  <si>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</si>
  <si>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</si>
  <si>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</si>
  <si>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</si>
  <si>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</si>
  <si>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</si>
  <si>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</si>
  <si>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</si>
  <si>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</si>
  <si>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</si>
  <si>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</si>
  <si>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</si>
  <si>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</si>
  <si>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</si>
  <si>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</si>
  <si>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</si>
  <si>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</si>
  <si>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</si>
  <si>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</si>
  <si>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</si>
  <si>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</si>
  <si>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</si>
  <si>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</si>
  <si>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</si>
  <si>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</si>
  <si>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</si>
  <si>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</si>
  <si>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</si>
  <si>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</si>
  <si>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</si>
  <si>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</si>
  <si>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</si>
  <si>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</si>
  <si>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</si>
  <si>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</si>
  <si>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</si>
  <si>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</si>
  <si>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</si>
  <si>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</si>
  <si>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</si>
  <si>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</si>
  <si>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</si>
  <si>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</si>
  <si>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</si>
  <si>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</si>
  <si>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</si>
  <si>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</si>
  <si>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</si>
  <si>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</si>
  <si>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</si>
  <si>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</si>
  <si>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</si>
  <si>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</si>
  <si>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</si>
  <si>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</si>
  <si>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</si>
  <si>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</si>
  <si>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</si>
  <si>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</si>
  <si>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</si>
  <si>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</si>
  <si>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</si>
  <si>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</si>
  <si>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</si>
  <si>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</si>
  <si>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</si>
  <si>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</si>
  <si>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</si>
  <si>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</si>
  <si>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</si>
  <si>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</si>
  <si>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</si>
  <si>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</si>
  <si>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</si>
  <si>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</si>
  <si>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</si>
  <si>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</si>
  <si>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</si>
  <si>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</si>
  <si>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</si>
  <si>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</si>
  <si>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</si>
  <si>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</si>
  <si>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</si>
  <si>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</si>
  <si>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</si>
  <si>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</si>
  <si>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</si>
  <si>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</si>
  <si>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</si>
  <si>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</si>
  <si>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</si>
  <si>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</si>
  <si>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</si>
  <si>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</si>
  <si>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</si>
  <si>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</si>
  <si>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</si>
  <si>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</si>
  <si>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</si>
  <si>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</si>
  <si>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</si>
  <si>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</si>
  <si>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</si>
  <si>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</si>
  <si>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</si>
  <si>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</si>
  <si>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</si>
  <si>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</si>
  <si>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</si>
  <si>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</si>
  <si>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</si>
  <si>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</si>
  <si>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</si>
  <si>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</si>
  <si>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</si>
  <si>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</si>
  <si>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</si>
  <si>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</si>
  <si>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</si>
  <si>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</si>
  <si>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</si>
  <si>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</si>
  <si>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</si>
  <si>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</si>
  <si>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Name (formatted) - list last updated 01/03/2020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</si>
</sst>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26" Type="http://schemas.openxmlformats.org/officeDocument/2006/relationships/hyperlink" Target="http://www.alchemistcodedb.com/jp/quest/qe-ev-logi-job3-ex-sp2" TargetMode="External"/><Relationship Id="rId3" Type="http://schemas.openxmlformats.org/officeDocument/2006/relationships/hyperlink" Target="http://www.alchemistcodedb.com/jp/quest/qe-ev-pok-5th-anniv-01" TargetMode="External"/><Relationship Id="rId21" Type="http://schemas.openxmlformats.org/officeDocument/2006/relationships/hyperlink" Target="http://www.alchemistcodedb.com/jp/quest/qe-ev-cadaquest-05" TargetMode="External"/><Relationship Id="rId34" Type="http://schemas.openxmlformats.org/officeDocument/2006/relationships/hyperlink" Target="http://www.alchemistcodedb.com/jp/quest/qe-ev-pok13-ex" TargetMode="External"/><Relationship Id="rId7" Type="http://schemas.openxmlformats.org/officeDocument/2006/relationships/hyperlink" Target="http://www.alchemistcodedb.com/jp/quest/qe-ev-pok11-ex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2" Type="http://schemas.openxmlformats.org/officeDocument/2006/relationships/hyperlink" Target="http://www.alchemistcodedb.com/jp/quest/qe-ev-pok10-ex" TargetMode="External"/><Relationship Id="rId16" Type="http://schemas.openxmlformats.org/officeDocument/2006/relationships/hyperlink" Target="http://www.alchemistcodedb.com/jp/quest/qe-ev-tsp-ex-sp-01" TargetMode="External"/><Relationship Id="rId20" Type="http://schemas.openxmlformats.org/officeDocument/2006/relationships/hyperlink" Target="http://www.alchemistcodedb.com/jp/quest/qe-ev-return-wrath-ex" TargetMode="External"/><Relationship Id="rId29" Type="http://schemas.openxmlformats.org/officeDocument/2006/relationships/hyperlink" Target="http://www.alchemistcodedb.com/jp/quest/qe-ev-pok12-ex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1" Type="http://schemas.openxmlformats.org/officeDocument/2006/relationships/hyperlink" Target="http://www.alchemistcodedb.com/jp/quest/qe-ev-pok-5th-anniv-03" TargetMode="External"/><Relationship Id="rId24" Type="http://schemas.openxmlformats.org/officeDocument/2006/relationships/hyperlink" Target="http://www.alchemistcodedb.com/jp/quest/qe-ev-logi-job3-ex-sp" TargetMode="External"/><Relationship Id="rId32" Type="http://schemas.openxmlformats.org/officeDocument/2006/relationships/hyperlink" Target="http://www.alchemistcodedb.com/jp/quest/qe-ev-valentine2020-ex" TargetMode="External"/><Relationship Id="rId5" Type="http://schemas.openxmlformats.org/officeDocument/2006/relationships/hyperlink" Target="http://www.alchemistcodedb.com/jp/quest/qe-cb-pok-lv-ex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10" Type="http://schemas.openxmlformats.org/officeDocument/2006/relationships/hyperlink" Target="http://www.alchemistcodedb.com/jp/quest/qe-ev-geraldnatalie-ex" TargetMode="External"/><Relationship Id="rId19" Type="http://schemas.openxmlformats.org/officeDocument/2006/relationships/hyperlink" Target="http://www.alchemistcodedb.com/jp/quest/qe-ev-tsp-ex-01" TargetMode="External"/><Relationship Id="rId31" Type="http://schemas.openxmlformats.org/officeDocument/2006/relationships/hyperlink" Target="http://www.alchemistcodedb.com/jp/quest/qe-ev-valentine2020-ex-sp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://www.alchemistcodedb.com/jp/quest/qe-ev-geraldnatalie-ex-sp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0"/>
  <sheetViews>
    <sheetView tabSelected="1" workbookViewId="0">
      <pane ySplit="1" topLeftCell="A259" activePane="bottomLeft" state="frozen"/>
      <selection pane="bottomLeft" activeCell="B280" sqref="B280"/>
    </sheetView>
  </sheetViews>
  <sheetFormatPr defaultColWidth="8.8984375" defaultRowHeight="14.4"/>
  <cols>
    <col min="1" max="1" width="10" style="1" customWidth="1"/>
    <col min="2" max="2" width="76.09765625" style="2" customWidth="1"/>
    <col min="3" max="5" width="8.796875" style="2" hidden="1" customWidth="1"/>
    <col min="6" max="6" width="8.796875" style="2" customWidth="1"/>
    <col min="7" max="7" width="8.8984375" style="6" customWidth="1"/>
    <col min="8" max="8" width="8.8984375" style="7" customWidth="1"/>
    <col min="9" max="9" width="8.8984375" style="8" customWidth="1"/>
    <col min="10" max="10" width="8.8984375" style="9" customWidth="1"/>
    <col min="11" max="11" width="8.8984375" style="10" customWidth="1"/>
    <col min="12" max="12" width="8.796875" style="11"/>
    <col min="13" max="13" width="9.19921875" style="13" bestFit="1" customWidth="1"/>
    <col min="14" max="16384" width="8.8984375" style="2"/>
  </cols>
  <sheetData>
    <row r="1" spans="1:13">
      <c r="A1" s="1" t="s">
        <v>0</v>
      </c>
      <c r="B1" s="2" t="s">
        <v>558</v>
      </c>
      <c r="C1" s="2" t="s">
        <v>1</v>
      </c>
      <c r="D1" s="2" t="s">
        <v>2</v>
      </c>
      <c r="E1" s="2" t="s">
        <v>3</v>
      </c>
      <c r="G1" s="3" t="str">
        <f>"火 "&amp;COUNT(G2:G1004)</f>
        <v>火 158</v>
      </c>
      <c r="H1" s="3" t="str">
        <f>"水 "&amp;COUNT(H2:H1004)</f>
        <v>水 157</v>
      </c>
      <c r="I1" s="3" t="str">
        <f>"風 "&amp;COUNT(I2:I1004)</f>
        <v>風 138</v>
      </c>
      <c r="J1" s="3" t="str">
        <f>"雷 "&amp;COUNT(J2:J1004)</f>
        <v>雷 137</v>
      </c>
      <c r="K1" s="4" t="str">
        <f>"光 "&amp;COUNT(K2:K1004)</f>
        <v>光 154</v>
      </c>
      <c r="L1" s="3" t="str">
        <f>"暗 "&amp;COUNT(L2:L1004)</f>
        <v>暗 142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K46" s="10">
        <v>85</v>
      </c>
      <c r="L46" s="11">
        <v>68</v>
      </c>
      <c r="M46" s="12">
        <f t="shared" si="1"/>
        <v>76.5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L47" s="11">
        <v>69</v>
      </c>
      <c r="M47" s="12">
        <f t="shared" si="1"/>
        <v>77.5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M152" s="12">
        <f t="shared" si="2"/>
        <v>81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L154" s="11">
        <v>66</v>
      </c>
      <c r="M154" s="12">
        <f t="shared" si="2"/>
        <v>66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M178" s="12">
        <f t="shared" si="3"/>
        <v>76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K180" s="10">
        <v>61</v>
      </c>
      <c r="L180" s="11">
        <v>49</v>
      </c>
      <c r="M180" s="12">
        <f t="shared" si="3"/>
        <v>55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M191" s="12">
        <f t="shared" si="3"/>
        <v>70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M192" s="12">
        <f t="shared" si="3"/>
        <v>71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H193" s="7">
        <v>61</v>
      </c>
      <c r="M193" s="12">
        <f t="shared" si="3"/>
        <v>61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J194" s="9">
        <v>57</v>
      </c>
      <c r="L194" s="11">
        <v>56</v>
      </c>
      <c r="M194" s="12">
        <f t="shared" si="3"/>
        <v>56.5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L195" s="11">
        <v>54</v>
      </c>
      <c r="M195" s="12">
        <f t="shared" si="3"/>
        <v>54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M196" s="12" t="e">
        <f t="shared" si="3"/>
        <v>#DIV/0!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H197" s="7">
        <v>60</v>
      </c>
      <c r="K197" s="10">
        <v>68</v>
      </c>
      <c r="L197" s="11">
        <v>55</v>
      </c>
      <c r="M197" s="12">
        <f t="shared" si="3"/>
        <v>61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H198" s="7">
        <v>57</v>
      </c>
      <c r="M198" s="12">
        <f t="shared" si="3"/>
        <v>57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H199" s="7">
        <v>59</v>
      </c>
      <c r="M199" s="12">
        <f t="shared" si="3"/>
        <v>59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H200" s="7">
        <v>58</v>
      </c>
      <c r="M200" s="12">
        <f t="shared" si="3"/>
        <v>58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M203" s="12" t="e">
        <f t="shared" si="3"/>
        <v>#DIV/0!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8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H249" s="7">
        <v>66</v>
      </c>
      <c r="M249" s="12">
        <f t="shared" si="4"/>
        <v>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H250" s="7">
        <v>67</v>
      </c>
      <c r="I250" s="8">
        <v>129</v>
      </c>
      <c r="M250" s="12">
        <f t="shared" si="4"/>
        <v>98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K252" s="10">
        <v>22</v>
      </c>
      <c r="M252" s="12">
        <f t="shared" si="4"/>
        <v>22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M256" s="12">
        <f t="shared" si="4"/>
        <v>83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L262" s="11">
        <v>132</v>
      </c>
      <c r="M262" s="12">
        <f t="shared" si="4"/>
        <v>132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545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M273" s="12" t="e">
        <f t="shared" si="4"/>
        <v>#DIV/0!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M274" s="12">
        <f t="shared" si="4"/>
        <v>155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M279" s="12" t="e">
        <f t="shared" si="4"/>
        <v>#DIV/0!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M280" s="12" t="e">
        <f t="shared" si="4"/>
        <v>#DIV/0!</v>
      </c>
    </row>
  </sheetData>
  <autoFilter ref="A1:M1" xr:uid="{E6A05FEB-E022-483C-B74F-E4F502393947}">
    <sortState ref="A2:M258">
      <sortCondition ref="B1"/>
    </sortState>
  </autoFilter>
  <sortState ref="A2:M235">
    <sortCondition ref="B2:B235"/>
  </sortState>
  <phoneticPr fontId="1" type="noConversion"/>
  <conditionalFormatting sqref="G1:G997">
    <cfRule type="cellIs" dxfId="5" priority="59" operator="notEqual">
      <formula>0</formula>
    </cfRule>
  </conditionalFormatting>
  <conditionalFormatting sqref="H1:I997">
    <cfRule type="cellIs" dxfId="4" priority="58" operator="notEqual">
      <formula>0</formula>
    </cfRule>
  </conditionalFormatting>
  <conditionalFormatting sqref="J1:J997">
    <cfRule type="cellIs" dxfId="3" priority="57" operator="notEqual">
      <formula>0</formula>
    </cfRule>
  </conditionalFormatting>
  <conditionalFormatting sqref="I1:I997">
    <cfRule type="cellIs" dxfId="2" priority="56" operator="notEqual">
      <formula>0</formula>
    </cfRule>
  </conditionalFormatting>
  <conditionalFormatting sqref="K1:K997">
    <cfRule type="cellIs" dxfId="1" priority="55" operator="notEqual">
      <formula>0</formula>
    </cfRule>
  </conditionalFormatting>
  <conditionalFormatting sqref="L1:L997">
    <cfRule type="cellIs" dxfId="0" priority="54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56"/>
  <sheetViews>
    <sheetView topLeftCell="A46" workbookViewId="0">
      <selection activeCell="E55" sqref="A55:E56"/>
    </sheetView>
  </sheetViews>
  <sheetFormatPr defaultRowHeight="14.4"/>
  <cols>
    <col min="1" max="1" width="69.19921875" bestFit="1" customWidth="1"/>
    <col min="2" max="2" width="53.5976562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2020-03-01T10:17:49Z</dcterms:modified>
  <cp:category/>
  <cp:contentStatus/>
</cp:coreProperties>
</file>