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37" documentId="6_{409D054C-D11B-43C0-A456-4C7C2FFC4F00}" xr6:coauthVersionLast="45" xr6:coauthVersionMax="45" xr10:uidLastSave="{37AC7EE8-1427-468F-9762-F71BE13C45C4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9" i="1" l="1"/>
  <c r="M298" i="1"/>
  <c r="M297" i="1"/>
  <c r="M296" i="1"/>
  <c r="M295" i="1" l="1"/>
  <c r="M294" i="1"/>
  <c r="M293" i="1"/>
  <c r="M292" i="1" l="1"/>
  <c r="M290" i="1" l="1"/>
  <c r="M291" i="1"/>
  <c r="M289" i="1" l="1"/>
  <c r="M288" i="1"/>
  <c r="M287" i="1"/>
  <c r="M286" i="1"/>
  <c r="M285" i="1"/>
  <c r="M284" i="1"/>
  <c r="M283" i="1"/>
  <c r="M282" i="1" l="1"/>
  <c r="M281" i="1"/>
  <c r="M280" i="1" l="1"/>
  <c r="M279" i="1"/>
  <c r="M278" i="1" l="1"/>
  <c r="M277" i="1"/>
  <c r="M276" i="1"/>
  <c r="M275" i="1"/>
  <c r="M274" i="1"/>
  <c r="M273" i="1"/>
  <c r="M272" i="1"/>
  <c r="M267" i="1" l="1"/>
  <c r="M268" i="1"/>
  <c r="M269" i="1"/>
  <c r="M270" i="1"/>
  <c r="M271" i="1"/>
  <c r="M263" i="1" l="1"/>
  <c r="M264" i="1"/>
  <c r="M265" i="1"/>
  <c r="M266" i="1"/>
  <c r="M262" i="1"/>
  <c r="M259" i="1" l="1"/>
  <c r="M260" i="1"/>
  <c r="M261" i="1"/>
  <c r="M7" i="1" l="1"/>
  <c r="M218" i="1" l="1"/>
  <c r="M6" i="1"/>
  <c r="M101" i="1"/>
  <c r="M64" i="1"/>
  <c r="M63" i="1"/>
  <c r="M62" i="1"/>
  <c r="M238" i="1" l="1"/>
  <c r="M237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 l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<sst xmlns="http://schemas.openxmlformats.org/spreadsheetml/2006/main" count="1126" uniqueCount="596">
  <si>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</si>
  <si>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</si>
  <si>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</si>
  <si>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</si>
  <si>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</si>
  <si>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</si>
  <si>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</si>
  <si>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</si>
  <si>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</si>
  <si>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</si>
  <si>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</si>
  <si>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</si>
  <si>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</si>
  <si>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</si>
  <si>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</si>
  <si>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</si>
  <si>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</si>
  <si>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</si>
  <si>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</si>
  <si>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</si>
  <si>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</si>
  <si>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</si>
  <si>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</si>
  <si>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</si>
  <si>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</si>
  <si>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</si>
  <si>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</si>
  <si>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</si>
  <si>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</si>
  <si>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</si>
  <si>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</si>
  <si>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</si>
  <si>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</si>
  <si>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</si>
  <si>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</si>
  <si>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</si>
  <si>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</si>
  <si>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</si>
  <si>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</si>
  <si>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</si>
  <si>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</si>
  <si>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</si>
  <si>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</si>
  <si>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</si>
  <si>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</si>
  <si>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</si>
  <si>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</si>
  <si>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</si>
  <si>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</si>
  <si>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</si>
  <si>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</si>
  <si>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</si>
  <si>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</si>
  <si>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</si>
  <si>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</si>
  <si>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</si>
  <si>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</si>
  <si>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</si>
  <si>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</si>
  <si>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</si>
  <si>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</si>
  <si>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</si>
  <si>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</si>
  <si>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</si>
  <si>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</si>
  <si>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</si>
  <si>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</si>
  <si>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</si>
  <si>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</si>
  <si>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</si>
  <si>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</si>
  <si>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</si>
  <si>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</si>
  <si>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</si>
  <si>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</si>
  <si>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</si>
  <si>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</si>
  <si>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</si>
  <si>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</si>
  <si>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</si>
  <si>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</si>
  <si>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</si>
  <si>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</si>
  <si>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</si>
  <si>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</si>
  <si>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</si>
  <si>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</si>
  <si>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</si>
  <si>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</si>
  <si>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</si>
  <si>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</si>
  <si>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</si>
  <si>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</si>
  <si>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</si>
  <si>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</si>
  <si>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</si>
  <si>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</si>
  <si>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</si>
  <si>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</si>
  <si>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</si>
  <si>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</si>
  <si>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</si>
  <si>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</si>
  <si>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</si>
  <si>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</si>
  <si>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</si>
  <si>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</si>
  <si>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</si>
  <si>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</si>
  <si>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</si>
  <si>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</si>
  <si>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</si>
  <si>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</si>
  <si>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</si>
  <si>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</si>
  <si>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</si>
  <si>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</si>
  <si>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</si>
  <si>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</si>
  <si>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</si>
  <si>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</si>
  <si>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</si>
  <si>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</si>
  <si>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</si>
  <si>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</si>
  <si>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</si>
  <si>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</si>
  <si>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</si>
  <si>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</si>
  <si>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</si>
  <si>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</si>
  <si>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</si>
  <si>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</si>
  <si>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</si>
  <si>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</si>
  <si>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</si>
  <si>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</si>
  <si>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</si>
  <si>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</si>
  <si>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</si>
  <si>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</si>
  <si>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</si>
  <si>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</si>
  <si>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</si>
  <si>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</si>
  <si>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</si>
  <si>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</si>
  <si>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</si>
  <si>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</si>
  <si>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</si>
  <si>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</si>
  <si>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</si>
  <si>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</si>
  <si>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</si>
  <si>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</si>
  <si>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</si>
  <si>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</si>
  <si>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</si>
  <si>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</si>
  <si>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</si>
  <si>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</si>
  <si>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</si>
  <si>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</si>
  <si>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</si>
  <si>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</si>
  <si>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</si>
  <si>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</si>
  <si>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</si>
  <si>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</si>
  <si>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</si>
  <si>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</si>
  <si>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</si>
  <si>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</si>
  <si>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</si>
  <si>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</si>
  <si>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</si>
  <si>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</si>
  <si>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</si>
  <si>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</si>
  <si>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</si>
  <si>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</si>
  <si>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</si>
  <si>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</si>
  <si>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</si>
  <si>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</si>
  <si>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</si>
  <si>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</si>
  <si>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</si>
  <si>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</si>
  <si>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</si>
  <si>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</si>
  <si>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</si>
  <si>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</si>
  <si>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</si>
  <si>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</si>
  <si>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</si>
  <si>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</si>
  <si>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</si>
  <si>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</si>
  <si>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</si>
  <si>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</si>
  <si>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</si>
  <si>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</si>
  <si>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</si>
  <si>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</si>
  <si>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</si>
  <si>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</si>
  <si>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</si>
  <si>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</si>
  <si>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</si>
  <si>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</si>
  <si>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</si>
  <si>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</si>
  <si>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</si>
  <si>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</si>
  <si>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</si>
  <si>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</si>
  <si>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</si>
  <si>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</si>
  <si>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</si>
  <si>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</si>
  <si>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</si>
  <si>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</si>
  <si>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</si>
  <si>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</si>
  <si>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</si>
  <si>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</si>
  <si>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</si>
  <si>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</si>
  <si>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</si>
  <si>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</si>
  <si>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</si>
  <si>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</si>
  <si>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</si>
  <si>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</si>
  <si>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</si>
  <si>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</si>
  <si>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</si>
  <si>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</si>
  <si>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</si>
  <si>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</si>
  <si>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</si>
  <si>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</si>
  <si>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</si>
  <si>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</si>
  <si>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</si>
  <si>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</si>
  <si>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</si>
  <si>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</si>
  <si>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</si>
  <si>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</si>
  <si>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</si>
  <si>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</si>
  <si>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</si>
  <si>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</si>
  <si>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</si>
  <si>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</si>
  <si>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</si>
  <si>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</si>
  <si>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</si>
  <si>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</si>
  <si>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</si>
  <si>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</si>
  <si>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</si>
  <si>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</si>
  <si>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</si>
  <si>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</si>
  <si>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</si>
  <si>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</si>
  <si>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</si>
  <si>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</si>
  <si>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</si>
  <si>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</si>
  <si>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</si>
  <si>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</si>
  <si>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</si>
  <si>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</si>
  <si>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</si>
  <si>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</si>
  <si>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</si>
  <si>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</si>
  <si>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</si>
  <si>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</si>
  <si>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</si>
  <si>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</si>
  <si>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</si>
  <si>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</si>
  <si>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</si>
  <si>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</si>
  <si>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</si>
  <si>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</si>
  <si>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</si>
  <si>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</si>
  <si>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</si>
  <si>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</si>
  <si>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</si>
  <si>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</si>
  <si>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</si>
  <si>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</si>
  <si>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</si>
  <si>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</si>
  <si>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</si>
  <si>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</si>
  <si>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</si>
  <si>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</si>
  <si>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</si>
  <si>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</si>
  <si>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</si>
  <si>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</si>
  <si>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</si>
  <si>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</si>
  <si>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</si>
  <si>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</si>
  <si>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</si>
  <si>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</si>
  <si>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</si>
  <si>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</si>
  <si>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</si>
  <si>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</si>
  <si>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</si>
  <si>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</si>
  <si>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</si>
  <si>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</si>
  <si>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</si>
  <si>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</si>
  <si>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</si>
  <si>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</si>
  <si>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</si>
  <si>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</si>
  <si>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</si>
  <si>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</si>
  <si>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</si>
  <si>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</si>
  <si>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</si>
  <si>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</si>
  <si>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</si>
  <si>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</si>
  <si>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</si>
  <si>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</si>
  <si>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</si>
  <si>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</si>
  <si>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</si>
  <si>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</si>
  <si>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</si>
  <si>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</si>
  <si>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</si>
  <si>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</si>
  <si>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</si>
  <si>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</si>
  <si>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</si>
  <si>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</si>
  <si>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</si>
  <si>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</si>
  <si>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</si>
  <si>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</si>
  <si>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</si>
  <si>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</si>
  <si>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</si>
  <si>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</si>
  <si>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</si>
  <si>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</si>
  <si>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</si>
  <si>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</si>
  <si>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</si>
  <si>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</si>
  <si>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</si>
  <si>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</si>
  <si>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</si>
  <si>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</si>
  <si>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</si>
  <si>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</si>
  <si>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</si>
  <si>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</si>
  <si>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</si>
  <si>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</si>
  <si>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</si>
  <si>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</si>
  <si>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</si>
  <si>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</si>
  <si>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</si>
  <si>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</si>
  <si>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</si>
  <si>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</si>
  <si>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</si>
  <si>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</si>
  <si>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</si>
  <si>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</si>
  <si>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</si>
  <si>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</si>
  <si>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</si>
  <si>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</si>
  <si>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</si>
  <si>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</si>
  <si>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</si>
  <si>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</si>
  <si>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</si>
  <si>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</si>
  <si>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</si>
  <si>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</si>
  <si>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</si>
  <si>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</si>
  <si>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</si>
  <si>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</si>
  <si>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</si>
  <si>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</si>
  <si>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</si>
  <si>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</si>
  <si>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</si>
  <si>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</si>
  <si>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</si>
  <si>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</si>
  <si>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</si>
  <si>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</si>
  <si>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</si>
  <si>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</si>
  <si>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</si>
  <si>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</si>
  <si>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</si>
  <si>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</si>
  <si>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</si>
  <si>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</si>
  <si>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</si>
  <si>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</si>
  <si>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</si>
  <si>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</si>
  <si>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</si>
  <si>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</si>
  <si>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</si>
  <si>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</si>
  <si>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</si>
  <si>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</si>
  <si>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</si>
  <si>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</si>
  <si>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</si>
  <si>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</si>
  <si>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</si>
  <si>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</si>
  <si>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</si>
  <si>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</si>
  <si>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</si>
  <si>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</si>
  <si>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</si>
  <si>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</si>
  <si>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</si>
  <si>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</si>
  <si>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</si>
  <si>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</si>
  <si>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</si>
  <si>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</si>
  <si>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</si>
  <si>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</si>
  <si>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</si>
  <si>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</si>
  <si>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</si>
  <si>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</si>
  <si>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</si>
  <si>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</si>
  <si>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</si>
  <si>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</si>
  <si>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</si>
  <si>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</si>
  <si>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</si>
  <si>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</si>
  <si>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</si>
  <si>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</si>
  <si>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</si>
  <si>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</si>
  <si>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</si>
  <si>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</si>
  <si>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</si>
  <si>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</si>
  <si>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</si>
  <si>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</si>
  <si>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</si>
  <si>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</si>
  <si>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</si>
  <si>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</si>
  <si>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</si>
  <si>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</si>
  <si>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</si>
  <si>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</si>
  <si>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</si>
  <si>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</si>
  <si>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</si>
  <si>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</si>
  <si>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</si>
  <si>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</si>
  <si>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</si>
  <si>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</si>
  <si>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</si>
  <si>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</si>
  <si>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</si>
  <si>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</si>
  <si>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</si>
  <si>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</si>
  <si>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</si>
  <si>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</si>
  <si>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</si>
  <si>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</si>
  <si>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</si>
  <si>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</si>
  <si>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</si>
  <si>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</si>
  <si>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</si>
  <si>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</si>
  <si>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</si>
  <si>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</si>
  <si>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</si>
  <si>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</si>
  <si>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</si>
  <si>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</si>
  <si>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</si>
  <si>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</si>
  <si>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</si>
  <si>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</si>
  <si>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</si>
  <si>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</si>
  <si>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</si>
  <si>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</si>
  <si>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</si>
  <si>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</si>
  <si>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</si>
  <si>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</si>
  <si>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</si>
  <si>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</si>
  <si>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</si>
  <si>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</si>
  <si>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</si>
  <si>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</si>
  <si>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</si>
  <si>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</si>
  <si>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</si>
  <si>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</si>
  <si>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</si>
  <si>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</si>
  <si>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</si>
  <si>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</si>
  <si>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</si>
  <si>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</si>
  <si>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</si>
  <si>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</si>
  <si>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</si>
  <si>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</si>
  <si>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</si>
  <si>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</si>
  <si>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</si>
  <si>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</si>
  <si>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</si>
  <si>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</si>
  <si>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</si>
  <si>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</si>
  <si>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</si>
  <si>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</si>
  <si>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</si>
  <si>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</si>
  <si>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</si>
  <si>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</si>
  <si>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</si>
  <si>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</si>
  <si>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</si>
  <si>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</si>
  <si>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</si>
  <si>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</si>
  <si>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</si>
  <si>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</si>
  <si>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</si>
  <si>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</si>
  <si>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</si>
  <si>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</si>
  <si>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</si>
  <si>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</si>
  <si>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</si>
  <si>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</si>
  <si>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</si>
  <si>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</si>
  <si>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</si>
  <si>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</si>
  <si>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</si>
  <si>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</si>
  <si>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</si>
  <si>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</si>
  <si>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</si>
  <si>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</si>
  <si>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</si>
  <si>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</si>
  <si>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</si>
  <si>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</si>
  <si>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</si>
  <si>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</si>
  <si>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</si>
  <si>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</si>
  <si>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</si>
  <si>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</si>
  <si>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Name (formatted) - list last updated 01/05/2020</t>
  </si>
  <si>
    <t>超高難易度クエスト 〈七つの大罪〉 EX極5</t>
  </si>
  <si>
    <t>七つの大罪 [EX極5]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</si>
</sst>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9" Type="http://schemas.openxmlformats.org/officeDocument/2006/relationships/hyperlink" Target="http://www.alchemistcodedb.com/jp/quest/qe-ev-butai-jikkai-n" TargetMode="External"/><Relationship Id="rId21" Type="http://schemas.openxmlformats.org/officeDocument/2006/relationships/hyperlink" Target="http://www.alchemistcodedb.com/jp/quest/qe-ev-cadaquest-05" TargetMode="External"/><Relationship Id="rId34" Type="http://schemas.openxmlformats.org/officeDocument/2006/relationships/hyperlink" Target="http://www.alchemistcodedb.com/jp/quest/qe-ev-pok13-ex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50" Type="http://schemas.openxmlformats.org/officeDocument/2006/relationships/hyperlink" Target="http://www.alchemistcodedb.com/jp/quest/qe-ev-sb-ex-03" TargetMode="External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" Type="http://schemas.openxmlformats.org/officeDocument/2006/relationships/hyperlink" Target="http://www.alchemistcodedb.com/jp/quest/qe-cb-pok-lv-ex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"/>
  <sheetViews>
    <sheetView tabSelected="1" workbookViewId="0">
      <pane ySplit="1" topLeftCell="A275" activePane="bottomLeft" state="frozen"/>
      <selection pane="bottomLeft" activeCell="K294" sqref="K294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593</v>
      </c>
      <c r="C1" s="2" t="s">
        <v>1</v>
      </c>
      <c r="D1" s="2" t="s">
        <v>2</v>
      </c>
      <c r="E1" s="2" t="s">
        <v>3</v>
      </c>
      <c r="G1" s="3" t="str">
        <f>"火 "&amp;COUNT(G2:G1004)</f>
        <v>火 172</v>
      </c>
      <c r="H1" s="3" t="str">
        <f>"水 "&amp;COUNT(H2:H1004)</f>
        <v>水 174</v>
      </c>
      <c r="I1" s="3" t="str">
        <f>"風 "&amp;COUNT(I2:I1004)</f>
        <v>風 149</v>
      </c>
      <c r="J1" s="3" t="str">
        <f>"雷 "&amp;COUNT(J2:J1004)</f>
        <v>雷 151</v>
      </c>
      <c r="K1" s="4" t="str">
        <f>"光 "&amp;COUNT(K2:K1004)</f>
        <v>光 168</v>
      </c>
      <c r="L1" s="3" t="str">
        <f>"暗 "&amp;COUNT(L2:L1004)</f>
        <v>暗 152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M178" s="12">
        <f t="shared" si="3"/>
        <v>76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K180" s="10">
        <v>61</v>
      </c>
      <c r="L180" s="11">
        <v>49</v>
      </c>
      <c r="M180" s="12">
        <f t="shared" si="3"/>
        <v>55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H249" s="7">
        <v>66</v>
      </c>
      <c r="M249" s="12">
        <f t="shared" si="4"/>
        <v>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H250" s="7">
        <v>67</v>
      </c>
      <c r="I250" s="8">
        <v>129</v>
      </c>
      <c r="M250" s="12">
        <f t="shared" si="4"/>
        <v>98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K252" s="10">
        <v>22</v>
      </c>
      <c r="M252" s="12">
        <f t="shared" si="4"/>
        <v>22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M256" s="12">
        <f t="shared" si="4"/>
        <v>83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L262" s="11">
        <v>132</v>
      </c>
      <c r="M262" s="12">
        <f t="shared" si="4"/>
        <v>132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9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>
      <c r="A296" s="1" t="s">
        <v>594</v>
      </c>
      <c r="B296" s="2" t="s">
        <v>595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>
      <c r="A297" s="1" t="s">
        <v>587</v>
      </c>
      <c r="B297" s="2" t="s">
        <v>590</v>
      </c>
      <c r="C297" s="2">
        <v>40</v>
      </c>
      <c r="D297" s="2">
        <v>11000</v>
      </c>
      <c r="E297" s="2" t="s">
        <v>4</v>
      </c>
      <c r="M297" s="12" t="e">
        <f t="shared" si="6"/>
        <v>#DIV/0!</v>
      </c>
    </row>
    <row r="298" spans="1:13">
      <c r="A298" s="1" t="s">
        <v>588</v>
      </c>
      <c r="B298" s="2" t="s">
        <v>591</v>
      </c>
      <c r="C298" s="2">
        <v>40</v>
      </c>
      <c r="D298" s="2">
        <v>11000</v>
      </c>
      <c r="E298" s="2" t="s">
        <v>4</v>
      </c>
      <c r="M298" s="12" t="e">
        <f t="shared" si="6"/>
        <v>#DIV/0!</v>
      </c>
    </row>
    <row r="299" spans="1:13">
      <c r="A299" s="1" t="s">
        <v>589</v>
      </c>
      <c r="B299" s="2" t="s">
        <v>592</v>
      </c>
      <c r="M299" s="12" t="e">
        <f t="shared" si="6"/>
        <v>#DIV/0!</v>
      </c>
    </row>
    <row r="300" spans="1:13">
      <c r="C300" s="2">
        <v>50</v>
      </c>
      <c r="D300" s="2">
        <v>14000</v>
      </c>
      <c r="E300" s="2" t="s">
        <v>4</v>
      </c>
    </row>
  </sheetData>
  <autoFilter ref="A1:M1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75"/>
  <sheetViews>
    <sheetView topLeftCell="A65" workbookViewId="0">
      <selection activeCell="E75" sqref="A75:E75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594</v>
      </c>
      <c r="B75" t="s">
        <v>595</v>
      </c>
      <c r="C75" s="14">
        <v>50</v>
      </c>
      <c r="D75" s="14">
        <v>14000</v>
      </c>
      <c r="E75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</hyperlinks>
  <pageMargins left="0.7" right="0.7" top="0.75" bottom="0.75" header="0.3" footer="0.3"/>
  <pageSetup paperSize="9"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2020-05-01T16:46:39Z</dcterms:modified>
  <cp:category/>
  <cp:contentStatus/>
</cp:coreProperties>
</file>