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3" documentId="8_{0C8BA47A-7596-4615-BA2C-AC5C85A73F5E}" xr6:coauthVersionLast="45" xr6:coauthVersionMax="45" xr10:uidLastSave="{6E755893-28E3-4D36-B414-444984250441}"/>
  <bookViews>
    <workbookView xWindow="-108" yWindow="-108" windowWidth="23256" windowHeight="12576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List!$A$1:$M$300</definedName>
    <definedName name="_xlnm._FilterDatabase" localSheetId="1" hidden="1">Raw!$A$1:$E$1</definedName>
  </definedNames>
  <calcPr calcId="191029"/>
</workbook>
</file>

<file path=xl/calcChain.xml><?xml version="1.0" encoding="utf-8"?>
<calcChain xmlns="http://schemas.openxmlformats.org/spreadsheetml/2006/main">
  <c r="M326" i="1" l="1"/>
  <c r="M325" i="1" l="1"/>
  <c r="M321" i="1" l="1"/>
  <c r="M322" i="1"/>
  <c r="M323" i="1"/>
  <c r="M324" i="1"/>
  <c r="M320" i="1" l="1"/>
  <c r="M319" i="1" l="1"/>
  <c r="M316" i="1" l="1"/>
  <c r="M317" i="1"/>
  <c r="M318" i="1"/>
  <c r="M310" i="1" l="1"/>
  <c r="M311" i="1"/>
  <c r="M312" i="1"/>
  <c r="M313" i="1"/>
  <c r="M314" i="1"/>
  <c r="M315" i="1"/>
  <c r="M309" i="1" l="1"/>
  <c r="M308" i="1" l="1"/>
  <c r="M307" i="1"/>
  <c r="M306" i="1"/>
  <c r="M305" i="1"/>
  <c r="M304" i="1"/>
  <c r="M303" i="1"/>
  <c r="M302" i="1"/>
  <c r="M301" i="1"/>
  <c r="M298" i="1"/>
  <c r="M299" i="1"/>
  <c r="M300" i="1"/>
  <c r="M297" i="1"/>
  <c r="M296" i="1"/>
  <c r="M295" i="1"/>
  <c r="M294" i="1"/>
  <c r="M293" i="1"/>
  <c r="M292" i="1"/>
  <c r="M290" i="1"/>
  <c r="M291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67" i="1"/>
  <c r="M268" i="1"/>
  <c r="M269" i="1"/>
  <c r="M270" i="1"/>
  <c r="M271" i="1"/>
  <c r="M263" i="1"/>
  <c r="M264" i="1"/>
  <c r="M265" i="1"/>
  <c r="M266" i="1"/>
  <c r="M262" i="1"/>
  <c r="M259" i="1"/>
  <c r="M260" i="1"/>
  <c r="M261" i="1"/>
  <c r="M7" i="1"/>
  <c r="M218" i="1"/>
  <c r="M6" i="1"/>
  <c r="M101" i="1"/>
  <c r="M64" i="1"/>
  <c r="M63" i="1"/>
  <c r="M62" i="1"/>
  <c r="M238" i="1"/>
  <c r="M237" i="1"/>
  <c r="M5" i="1"/>
  <c r="M100" i="1"/>
  <c r="M121" i="1"/>
  <c r="M44" i="1"/>
  <c r="M117" i="1"/>
  <c r="M120" i="1"/>
  <c r="M80" i="1"/>
  <c r="M81" i="1"/>
  <c r="M82" i="1"/>
  <c r="M116" i="1"/>
  <c r="M119" i="1"/>
  <c r="M115" i="1"/>
  <c r="M122" i="1"/>
  <c r="M39" i="1"/>
  <c r="M40" i="1"/>
  <c r="M38" i="1"/>
  <c r="M130" i="1"/>
  <c r="M131" i="1"/>
  <c r="M3" i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78" i="1"/>
  <c r="M252" i="1"/>
  <c r="M123" i="1"/>
  <c r="M125" i="1"/>
  <c r="M126" i="1"/>
  <c r="M212" i="1"/>
  <c r="M150" i="1"/>
  <c r="M145" i="1"/>
  <c r="M147" i="1"/>
  <c r="M245" i="1"/>
  <c r="M155" i="1"/>
  <c r="M186" i="1"/>
  <c r="M208" i="1"/>
  <c r="M210" i="1"/>
  <c r="M166" i="1"/>
  <c r="M173" i="1"/>
  <c r="M183" i="1"/>
  <c r="M184" i="1"/>
  <c r="M162" i="1"/>
  <c r="M137" i="1"/>
  <c r="M138" i="1"/>
  <c r="M79" i="1"/>
  <c r="M251" i="1"/>
  <c r="M135" i="1"/>
  <c r="M136" i="1"/>
  <c r="M69" i="1"/>
  <c r="M229" i="1"/>
  <c r="M230" i="1"/>
  <c r="M224" i="1"/>
  <c r="M226" i="1"/>
  <c r="M221" i="1"/>
  <c r="M225" i="1"/>
  <c r="M220" i="1"/>
  <c r="M231" i="1"/>
  <c r="M159" i="1"/>
  <c r="M91" i="1"/>
  <c r="M88" i="1"/>
  <c r="M51" i="1"/>
  <c r="M201" i="1"/>
  <c r="M41" i="1"/>
  <c r="M42" i="1"/>
  <c r="M71" i="1"/>
  <c r="M253" i="1"/>
  <c r="M254" i="1"/>
  <c r="M93" i="1"/>
  <c r="M216" i="1"/>
  <c r="M94" i="1"/>
  <c r="M70" i="1"/>
  <c r="M65" i="1"/>
  <c r="M242" i="1"/>
  <c r="M179" i="1"/>
  <c r="M144" i="1"/>
  <c r="M187" i="1"/>
  <c r="M132" i="1"/>
  <c r="M72" i="1"/>
  <c r="M243" i="1"/>
  <c r="M244" i="1"/>
  <c r="M246" i="1"/>
  <c r="M176" i="1"/>
  <c r="M167" i="1"/>
  <c r="M133" i="1"/>
  <c r="M49" i="1"/>
  <c r="M37" i="1"/>
  <c r="M109" i="1"/>
  <c r="M143" i="1"/>
  <c r="M108" i="1"/>
  <c r="M191" i="1"/>
  <c r="M192" i="1"/>
  <c r="M97" i="1"/>
  <c r="M98" i="1"/>
  <c r="M202" i="1"/>
  <c r="M204" i="1"/>
  <c r="M227" i="1"/>
  <c r="M228" i="1"/>
  <c r="M232" i="1"/>
  <c r="M222" i="1"/>
  <c r="M118" i="1"/>
  <c r="M152" i="1"/>
  <c r="M219" i="1"/>
  <c r="M256" i="1"/>
  <c r="M59" i="1"/>
  <c r="M61" i="1"/>
  <c r="M47" i="1"/>
  <c r="M163" i="1"/>
  <c r="M165" i="1"/>
  <c r="M83" i="1"/>
  <c r="M205" i="1"/>
  <c r="M206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2" i="1"/>
  <c r="M174" i="1"/>
  <c r="M175" i="1"/>
  <c r="M177" i="1"/>
  <c r="M127" i="1"/>
  <c r="M128" i="1"/>
  <c r="M164" i="1"/>
  <c r="M209" i="1"/>
  <c r="M139" i="1"/>
  <c r="M140" i="1"/>
  <c r="M157" i="1"/>
  <c r="M160" i="1"/>
  <c r="M153" i="1"/>
  <c r="M161" i="1"/>
  <c r="M168" i="1"/>
  <c r="M169" i="1"/>
  <c r="M170" i="1"/>
  <c r="M171" i="1"/>
  <c r="M185" i="1"/>
  <c r="M193" i="1"/>
  <c r="M194" i="1"/>
  <c r="M195" i="1"/>
  <c r="M196" i="1"/>
  <c r="M197" i="1"/>
  <c r="M198" i="1"/>
  <c r="M199" i="1"/>
  <c r="M200" i="1"/>
  <c r="M207" i="1"/>
  <c r="M239" i="1"/>
  <c r="M141" i="1"/>
  <c r="M142" i="1"/>
  <c r="M148" i="1"/>
  <c r="M149" i="1"/>
  <c r="M188" i="1"/>
  <c r="M189" i="1"/>
  <c r="M190" i="1"/>
  <c r="M203" i="1"/>
  <c r="M249" i="1"/>
  <c r="M250" i="1"/>
  <c r="M257" i="1"/>
  <c r="M258" i="1"/>
  <c r="M158" i="1"/>
  <c r="M211" i="1"/>
  <c r="M233" i="1"/>
  <c r="M234" i="1"/>
  <c r="M235" i="1"/>
  <c r="M236" i="1"/>
  <c r="M181" i="1"/>
  <c r="M182" i="1"/>
  <c r="M240" i="1"/>
  <c r="M241" i="1"/>
  <c r="M154" i="1"/>
  <c r="M156" i="1"/>
  <c r="M180" i="1"/>
  <c r="M213" i="1"/>
  <c r="M214" i="1"/>
  <c r="M215" i="1"/>
  <c r="M223" i="1"/>
  <c r="M247" i="1"/>
  <c r="M248" i="1"/>
  <c r="M255" i="1"/>
  <c r="M217" i="1"/>
  <c r="M124" i="1"/>
  <c r="L1" i="1"/>
  <c r="K1" i="1"/>
  <c r="I1" i="1"/>
  <c r="J1" i="1"/>
  <c r="H1" i="1"/>
  <c r="G1" i="1"/>
</calcChain>
</file>

<file path=xl/sharedStrings.xml><?xml version="1.0" encoding="utf-8"?>
<sst xmlns="http://schemas.openxmlformats.org/spreadsheetml/2006/main" count="1287" uniqueCount="647">
  <si>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</si>
  <si>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</si>
  <si>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</si>
  <si>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</si>
  <si>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</si>
  <si>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</si>
  <si>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</si>
  <si>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</si>
  <si>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</si>
  <si>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</si>
  <si>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</si>
  <si>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</si>
  <si>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</si>
  <si>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</si>
  <si>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</si>
  <si>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</si>
  <si>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</si>
  <si>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</si>
  <si>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</si>
  <si>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</si>
  <si>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</si>
  <si>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</si>
  <si>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</si>
  <si>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</si>
  <si>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</si>
  <si>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</si>
  <si>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</si>
  <si>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</si>
  <si>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</si>
  <si>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</si>
  <si>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</si>
  <si>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</si>
  <si>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</si>
  <si>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</si>
  <si>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</si>
  <si>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</si>
  <si>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</si>
  <si>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</si>
  <si>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</si>
  <si>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</si>
  <si>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</si>
  <si>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</si>
  <si>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</si>
  <si>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</si>
  <si>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</si>
  <si>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</si>
  <si>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</si>
  <si>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</si>
  <si>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</si>
  <si>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</si>
  <si>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</si>
  <si>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</si>
  <si>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</si>
  <si>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</si>
  <si>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</si>
  <si>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</si>
  <si>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</si>
  <si>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</si>
  <si>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</si>
  <si>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</si>
  <si>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</si>
  <si>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</si>
  <si>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</si>
  <si>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</si>
  <si>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</si>
  <si>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</si>
  <si>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</si>
  <si>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</si>
  <si>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</si>
  <si>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</si>
  <si>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</si>
  <si>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</si>
  <si>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</si>
  <si>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</si>
  <si>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</si>
  <si>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</si>
  <si>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</si>
  <si>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</si>
  <si>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</si>
  <si>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</si>
  <si>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</si>
  <si>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</si>
  <si>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</si>
  <si>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</si>
  <si>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</si>
  <si>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</si>
  <si>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</si>
  <si>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</si>
  <si>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</si>
  <si>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</si>
  <si>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</si>
  <si>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</si>
  <si>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</si>
  <si>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</si>
  <si>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</si>
  <si>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</si>
  <si>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</si>
  <si>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</si>
  <si>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</si>
  <si>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</si>
  <si>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</si>
  <si>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</si>
  <si>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</si>
  <si>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</si>
  <si>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</si>
  <si>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</si>
  <si>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</si>
  <si>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</si>
  <si>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</si>
  <si>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</si>
  <si>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</si>
  <si>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</si>
  <si>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</si>
  <si>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</si>
  <si>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</si>
  <si>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</si>
  <si>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</si>
  <si>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</si>
  <si>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</si>
  <si>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</si>
  <si>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</si>
  <si>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</si>
  <si>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</si>
  <si>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</si>
  <si>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</si>
  <si>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</si>
  <si>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</si>
  <si>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</si>
  <si>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</si>
  <si>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</si>
  <si>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</si>
  <si>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</si>
  <si>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</si>
  <si>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</si>
  <si>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</si>
  <si>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</si>
  <si>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</si>
  <si>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</si>
  <si>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</si>
  <si>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</si>
  <si>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</si>
  <si>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</si>
  <si>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</si>
  <si>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</si>
  <si>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</si>
  <si>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</si>
  <si>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</si>
  <si>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</si>
  <si>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</si>
  <si>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</si>
  <si>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</si>
  <si>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</si>
  <si>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</si>
  <si>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</si>
  <si>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</si>
  <si>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</si>
  <si>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</si>
  <si>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</si>
  <si>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</si>
  <si>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</si>
  <si>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</si>
  <si>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</si>
  <si>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</si>
  <si>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</si>
  <si>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</si>
  <si>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</si>
  <si>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</si>
  <si>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</si>
  <si>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</si>
  <si>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</si>
  <si>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</si>
  <si>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</si>
  <si>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</si>
  <si>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</si>
  <si>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</si>
  <si>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</si>
  <si>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</si>
  <si>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</si>
  <si>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</si>
  <si>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</si>
  <si>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</si>
  <si>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</si>
  <si>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</si>
  <si>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</si>
  <si>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</si>
  <si>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</si>
  <si>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</si>
  <si>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</si>
  <si>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</si>
  <si>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</si>
  <si>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</si>
  <si>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</si>
  <si>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</si>
  <si>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</si>
  <si>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</si>
  <si>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</si>
  <si>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</si>
  <si>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</si>
  <si>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</si>
  <si>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</si>
  <si>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</si>
  <si>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</si>
  <si>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</si>
  <si>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</si>
  <si>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</si>
  <si>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</si>
  <si>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</si>
  <si>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</si>
  <si>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</si>
  <si>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</si>
  <si>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</si>
  <si>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</si>
  <si>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</si>
  <si>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</si>
  <si>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</si>
  <si>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</si>
  <si>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</si>
  <si>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</si>
  <si>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</si>
  <si>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</si>
  <si>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</si>
  <si>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</si>
  <si>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</si>
  <si>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</si>
  <si>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</si>
  <si>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</si>
  <si>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</si>
  <si>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</si>
  <si>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</si>
  <si>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</si>
  <si>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</si>
  <si>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</si>
  <si>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</si>
  <si>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</si>
  <si>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</si>
  <si>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</si>
  <si>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</si>
  <si>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</si>
  <si>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</si>
  <si>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</si>
  <si>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</si>
  <si>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</si>
  <si>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</si>
  <si>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</si>
  <si>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</si>
  <si>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</si>
  <si>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</si>
  <si>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</si>
  <si>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</si>
  <si>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</si>
  <si>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</si>
  <si>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</si>
  <si>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</si>
  <si>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</si>
  <si>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</si>
  <si>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</si>
  <si>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</si>
  <si>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</si>
  <si>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</si>
  <si>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</si>
  <si>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</si>
  <si>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</si>
  <si>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</si>
  <si>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</si>
  <si>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</si>
  <si>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</si>
  <si>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</si>
  <si>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</si>
  <si>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</si>
  <si>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</si>
  <si>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</si>
  <si>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</si>
  <si>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</si>
  <si>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</si>
  <si>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</si>
  <si>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</si>
  <si>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</si>
  <si>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</si>
  <si>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</si>
  <si>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</si>
  <si>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</si>
  <si>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</si>
  <si>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</si>
  <si>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</si>
  <si>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</si>
  <si>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</si>
  <si>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</si>
  <si>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</si>
  <si>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</si>
  <si>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</si>
  <si>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</si>
  <si>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</si>
  <si>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</si>
  <si>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</si>
  <si>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</si>
  <si>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</si>
  <si>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</si>
  <si>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</si>
  <si>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</si>
  <si>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</si>
  <si>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</si>
  <si>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</si>
  <si>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</si>
  <si>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</si>
  <si>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</si>
  <si>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</si>
  <si>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</si>
  <si>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</si>
  <si>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</si>
  <si>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</si>
  <si>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</si>
  <si>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</si>
  <si>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</si>
  <si>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</si>
  <si>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</si>
  <si>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</si>
  <si>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</si>
  <si>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</si>
  <si>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</si>
  <si>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</si>
  <si>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</si>
  <si>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</si>
  <si>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</si>
  <si>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</si>
  <si>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</si>
  <si>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</si>
  <si>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</si>
  <si>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</si>
  <si>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</si>
  <si>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</si>
  <si>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</si>
  <si>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</si>
  <si>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</si>
  <si>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</si>
  <si>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</si>
  <si>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</si>
  <si>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</si>
  <si>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</si>
  <si>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</si>
  <si>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</si>
  <si>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</si>
  <si>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</si>
  <si>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</si>
  <si>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</si>
  <si>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</si>
  <si>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</si>
  <si>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</si>
  <si>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</si>
  <si>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</si>
  <si>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</si>
  <si>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</si>
  <si>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</si>
  <si>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</si>
  <si>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</si>
  <si>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</si>
  <si>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</si>
  <si>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</si>
  <si>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</si>
  <si>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</si>
  <si>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</si>
  <si>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</si>
  <si>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</si>
  <si>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</si>
  <si>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</si>
  <si>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</si>
  <si>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</si>
  <si>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</si>
  <si>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</si>
  <si>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</si>
  <si>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</si>
  <si>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</si>
  <si>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</si>
  <si>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</si>
  <si>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</si>
  <si>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</si>
  <si>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</si>
  <si>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</si>
  <si>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</si>
  <si>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</si>
  <si>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</si>
  <si>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</si>
  <si>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</si>
  <si>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</si>
  <si>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</si>
  <si>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</si>
  <si>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</si>
  <si>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</si>
  <si>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</si>
  <si>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</si>
  <si>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</si>
  <si>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</si>
  <si>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</si>
  <si>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</si>
  <si>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</si>
  <si>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</si>
  <si>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</si>
  <si>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</si>
  <si>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</si>
  <si>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</si>
  <si>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</si>
  <si>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</si>
  <si>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</si>
  <si>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</si>
  <si>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</si>
  <si>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</si>
  <si>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</si>
  <si>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</si>
  <si>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</si>
  <si>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</si>
  <si>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</si>
  <si>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</si>
  <si>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</si>
  <si>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</si>
  <si>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</si>
  <si>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</si>
  <si>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</si>
  <si>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</si>
  <si>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</si>
  <si>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</si>
  <si>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</si>
  <si>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</si>
  <si>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</si>
  <si>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</si>
  <si>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</si>
  <si>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</si>
  <si>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</si>
  <si>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</si>
  <si>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</si>
  <si>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</si>
  <si>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</si>
  <si>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</si>
  <si>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</si>
  <si>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</si>
  <si>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</si>
  <si>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</si>
  <si>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</si>
  <si>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</si>
  <si>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</si>
  <si>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</si>
  <si>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</si>
  <si>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</si>
  <si>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</si>
  <si>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</si>
  <si>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</si>
  <si>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</si>
  <si>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</si>
  <si>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</si>
  <si>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</si>
  <si>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</si>
  <si>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</si>
  <si>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</si>
  <si>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</si>
  <si>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</si>
  <si>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</si>
  <si>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</si>
  <si>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</si>
  <si>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</si>
  <si>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</si>
  <si>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</si>
  <si>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</si>
  <si>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</si>
  <si>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</si>
  <si>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</si>
  <si>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</si>
  <si>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</si>
  <si>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</si>
  <si>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</si>
  <si>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</si>
  <si>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</si>
  <si>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</si>
  <si>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</si>
  <si>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</si>
  <si>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</si>
  <si>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</si>
  <si>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</si>
  <si>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</si>
  <si>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</si>
  <si>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</si>
  <si>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</si>
  <si>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</si>
  <si>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</si>
  <si>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</si>
  <si>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</si>
  <si>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</si>
  <si>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</si>
  <si>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</si>
  <si>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</si>
  <si>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</si>
  <si>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</si>
  <si>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</si>
  <si>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</si>
  <si>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</si>
  <si>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</si>
  <si>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</si>
  <si>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</si>
  <si>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</si>
  <si>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</si>
  <si>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</si>
  <si>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</si>
  <si>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</si>
  <si>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</si>
  <si>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</si>
  <si>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</si>
  <si>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</si>
  <si>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</si>
  <si>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</si>
  <si>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ファントム オブ アルケミスト9 [EX]</t>
  </si>
  <si>
    <t>【期間限定】 5th Anniversary クエスト3</t>
  </si>
  <si>
    <t>5th Anniversary クエスト3</t>
  </si>
  <si>
    <t>【地獄級】コンティニュー不可 【地獄級】よいこのためのクリスマス計画</t>
  </si>
  <si>
    <t>超高難易度クエスト 【EX極】よいこのためのクリスマス計画</t>
  </si>
  <si>
    <t>高難易度クエスト 【EX】よいこのためのクリスマス計画</t>
  </si>
  <si>
    <t>よいこのためのクリスマス計画 [地獄級]</t>
  </si>
  <si>
    <t>よいこのためのクリスマス計画 [EX極]</t>
  </si>
  <si>
    <t>よいこのためのクリスマス計画</t>
  </si>
  <si>
    <t>【地獄級】 蒼失の反旗</t>
  </si>
  <si>
    <t>蒼失の反旗 [地獄級]</t>
  </si>
  <si>
    <t>超高難易度クエスト 『転スラ』コラボ　EX極</t>
  </si>
  <si>
    <t>高難易度クエスト 『転スラ』コラボ　EX3[ベニマル武具獲得]</t>
  </si>
  <si>
    <t>高難易度クエスト 『転スラ』コラボ　EX2[ミリム武具獲得]</t>
  </si>
  <si>
    <t>高難易度クエスト 『転スラ』コラボ　EX1[リムル武具獲得]</t>
  </si>
  <si>
    <t>転スラ コラボ [EX極]</t>
  </si>
  <si>
    <t>スノーウィッチへの道 [地獄級]</t>
  </si>
  <si>
    <t>ザ・ハードボイルドへの道 [地獄級]</t>
  </si>
  <si>
    <t>転スラ コラボ EX3 [ベニマル武具獲得]</t>
  </si>
  <si>
    <t>転スラ コラボ EX2[ミリム武具獲得]</t>
  </si>
  <si>
    <t>転スラ コラボ EX1[リムル武具獲得]</t>
  </si>
  <si>
    <t>高難易度クエスト 憤怒再臨</t>
  </si>
  <si>
    <t>【地獄級】コンティニュー不可 【地獄級】天翔ける焔竜王</t>
  </si>
  <si>
    <t>超高難易度クエスト 【EX極】天翔ける焔竜王</t>
  </si>
  <si>
    <t>高難易度クエスト 【EX】天翔ける焔竜王</t>
  </si>
  <si>
    <t>【超高難易度】コンティニュー不可 ロギ第３ジョブ開放クエスト</t>
  </si>
  <si>
    <t>天翔ける焔竜王 [地獄級]</t>
  </si>
  <si>
    <t>天翔ける焔竜王 [EX極]</t>
  </si>
  <si>
    <t>天翔ける焔竜王</t>
  </si>
  <si>
    <t>第３ジョブ開放クエスト[ロギ]</t>
  </si>
  <si>
    <t>【地獄級】 最終試練【ロギ】</t>
  </si>
  <si>
    <t>【地獄級】コンティニュー不可 『蒼義剣士への道』</t>
  </si>
  <si>
    <t>【EX極】ファントム オブ アルケミスト2 ファントム オブ アルケミスト2[EX極2]</t>
  </si>
  <si>
    <t>【EX極】ファントム オブ アルケミスト2 ファントム オブ アルケミスト2[EX極1]</t>
  </si>
  <si>
    <t>【獣嚇槍『カシウス』登場】 ファントム オブ アルケミスト10[EX]</t>
  </si>
  <si>
    <t>【地獄級】コンティニュー不可 【地獄級】チョコレート・ハートミックス</t>
  </si>
  <si>
    <t>超高難易度クエスト 【EX極】チョコレート・ハートミックス</t>
  </si>
  <si>
    <t>高難易度クエスト 【EX】チョコレート・ハートミックス</t>
  </si>
  <si>
    <t>最終試練 [ロギ] [地獄級]</t>
  </si>
  <si>
    <t>『蒼義剣士への道』 [地獄級]</t>
  </si>
  <si>
    <t>ファントム オブ アルケミスト10 [EX]</t>
  </si>
  <si>
    <t>ファントム オブ アルケミスト2 [EX極1]</t>
  </si>
  <si>
    <t>ファントム オブ アルケミスト2 [EX極2]</t>
  </si>
  <si>
    <t>チョコレート・ハートミックス [地獄級]</t>
  </si>
  <si>
    <t>チョコレート・ハートミックス [EX極]</t>
  </si>
  <si>
    <t>チョコレート・ハートミックス</t>
  </si>
  <si>
    <t>【EX極】ファントム オブ アルケミスト2 ファントム オブ アルケミスト2[EX極3]</t>
  </si>
  <si>
    <t>【時乖斧『リサナウト』登場】 ファントム オブ アルケミスト11[EX]</t>
  </si>
  <si>
    <t>ファントム オブ アルケミスト2 [EX極3]</t>
  </si>
  <si>
    <t>ファントム オブ アルケミスト11 [EX]</t>
  </si>
  <si>
    <t>転スラ コラボ EX2 [ミリム武具獲得]</t>
  </si>
  <si>
    <t>転スラ コラボ EX1 [リムル武具獲得]</t>
  </si>
  <si>
    <t>超高難易度クエスト 【EX極】マルタの試練</t>
  </si>
  <si>
    <t>高難易度クエスト 【EX】マルタの試練</t>
  </si>
  <si>
    <t>マルタの試練 [EX極]</t>
  </si>
  <si>
    <t>マルタの試練</t>
  </si>
  <si>
    <t>舞台版誰ガ為のアルケミスト 聖ガ剣、十ノ戒特別クエスト3</t>
  </si>
  <si>
    <t>舞台版誰ガ為のアルケミスト 聖ガ剣、十ノ戒特別クエスト2</t>
  </si>
  <si>
    <t>舞台版誰ガ為のアルケミスト 聖ガ剣、十ノ戒特別クエスト1</t>
  </si>
  <si>
    <t>【期間限定】 誰ガ為のブレイブフロンティア EX極</t>
  </si>
  <si>
    <t>【地獄級】コンティニュー不可 【地獄級】おもてなしは愛をこめて</t>
  </si>
  <si>
    <t>超高難易度クエスト 【EX極】おもてなしは愛をこめて</t>
  </si>
  <si>
    <t>高難易度クエスト 【EX】おもてなしは愛をこめて</t>
  </si>
  <si>
    <t>誰ガ為のブレイブフロンティア [EX極]</t>
  </si>
  <si>
    <t>おもてなしは愛をこめて [地獄級]</t>
  </si>
  <si>
    <t>おもてなしは愛をこめて [EX極]</t>
  </si>
  <si>
    <t>おもてなしは愛をこめて</t>
  </si>
  <si>
    <t>【超高難易度】コンティニュー不可 ディオス第３ジョブ開放クエスト</t>
  </si>
  <si>
    <t>UnitLv75 JobLv11推奨 【EX】たがためメモリアル～your heart～</t>
  </si>
  <si>
    <t>たがためメモリアル～your heart～</t>
  </si>
  <si>
    <t>第３ジョブ開放クエスト[ディオス]</t>
  </si>
  <si>
    <t>【地獄級】コンティニュー不可 『漆黒の聖教騎士への道』</t>
  </si>
  <si>
    <t>『漆黒の聖教騎士への道』[地獄級]</t>
  </si>
  <si>
    <t>蒼義剣士への道 [地獄級]</t>
  </si>
  <si>
    <t>漆黒の聖教騎士への道 [地獄級]</t>
  </si>
  <si>
    <t>【地獄級】コンティニュー不可 【地獄級】漆黒の血族・果たされなかった約束</t>
  </si>
  <si>
    <t>超高難易度クエスト 【EX極】漆黒の血族・果たされなかった約束</t>
  </si>
  <si>
    <t>高難易度クエスト 【EX】漆黒の血族・果たされなかった約束</t>
  </si>
  <si>
    <t>漆黒の血族・果たされなかった約束 [地獄級]</t>
  </si>
  <si>
    <t>漆黒の血族・果たされなかった約束 [EX極]</t>
  </si>
  <si>
    <t>漆黒の血族・果たされなかった約束</t>
  </si>
  <si>
    <t>高難易度クエスト 盾の勇者コラボ　EX3[フィーロ武具獲得]</t>
  </si>
  <si>
    <t>高難易度クエスト 盾の勇者コラボ　EX2[ラフタリア武具獲得]</t>
  </si>
  <si>
    <t>高難易度クエスト 盾の勇者コラボ　EX1[岩谷尚文武具獲得]</t>
  </si>
  <si>
    <t>盾の勇者コラボ [EX3] [フィーロ武具獲得]</t>
  </si>
  <si>
    <t>盾の勇者コラボ [EX2] [ラフタリア武具獲得]</t>
  </si>
  <si>
    <t>盾の勇者コラボ [EX1] [岩谷尚文武具獲得]</t>
  </si>
  <si>
    <t>超高難易度クエスト 〈七つの大罪〉 EX極5</t>
  </si>
  <si>
    <t>七つの大罪 [EX極5]</t>
  </si>
  <si>
    <t>高難易度クエスト オレンジバルーン大発生</t>
  </si>
  <si>
    <t>オレンジバルーン大発生</t>
  </si>
  <si>
    <t>【地獄級】 正義の系譜</t>
  </si>
  <si>
    <t>正義の系譜</t>
  </si>
  <si>
    <t>超高難易度クエスト 盾の勇者の成り上がり EX極3</t>
  </si>
  <si>
    <t>超高難易度クエスト 盾の勇者の成り上がり EX極2</t>
  </si>
  <si>
    <t>超高難易度クエスト 盾の勇者の成り上がり EX極1</t>
  </si>
  <si>
    <t>【地獄級】コンティニュー不可 【地獄級】この薄汚れた世界に生きて</t>
  </si>
  <si>
    <t>超高難易度クエスト 【EX極】この薄汚れた世界に生きて</t>
  </si>
  <si>
    <t>高難易度クエスト 【EX】この薄汚れた世界に生きて</t>
  </si>
  <si>
    <t>盾の勇者の成り上がり [EX極3]</t>
  </si>
  <si>
    <t>盾の勇者の成り上がり [EX極2]</t>
  </si>
  <si>
    <t>盾の勇者の成り上がり [EX極1]</t>
  </si>
  <si>
    <t>この薄汚れた世界に生きて [地獄級]</t>
  </si>
  <si>
    <t>この薄汚れた世界に生きて [EX極]</t>
  </si>
  <si>
    <t>この薄汚れた世界に生きて</t>
  </si>
  <si>
    <t>【地獄級】 世界を照らす者</t>
  </si>
  <si>
    <t>【地獄級】ファントム オブ アルケミスト2 ファントム オブ アルケミスト[地獄級]</t>
  </si>
  <si>
    <t>ファントム オブ アルケミスト2 [地獄級]</t>
  </si>
  <si>
    <t>【地獄級】コンティニュー不可 【地獄級】Wedding Knifeに祝福を</t>
  </si>
  <si>
    <t>超高難易度クエスト 【EX極】Wedding Knifeに祝福を</t>
  </si>
  <si>
    <t>高難易度クエスト 【EX】Wedding Knifeに祝福を</t>
  </si>
  <si>
    <t>ファントム オブ アルケミスト ～淘汰の彼方に～ クエスト2</t>
  </si>
  <si>
    <t>ファントム オブ アルケミスト ～淘汰の彼方に～ クエスト1</t>
  </si>
  <si>
    <t>【地獄級】 華麗なる双剣を振るう者</t>
  </si>
  <si>
    <t>Wedding Knifeに祝福を [地獄級]</t>
  </si>
  <si>
    <t>Wedding Knifeに祝福を [EX極]</t>
  </si>
  <si>
    <t>Wedding Knifeに祝福を</t>
  </si>
  <si>
    <t>華麗なる双剣を振るう者 [地獄級]</t>
  </si>
  <si>
    <t>【地獄級】コンティニュー不可 【地獄級】渚のトラブルシューティング</t>
  </si>
  <si>
    <t>超高難易度クエスト 【EX極】渚のトラブルシューティング</t>
  </si>
  <si>
    <t>高難易度クエスト 【EX】渚のトラブルシューティング</t>
  </si>
  <si>
    <t>渚のトラブルシューティング [地獄級]</t>
  </si>
  <si>
    <t>渚のトラブルシューティング [EX極]</t>
  </si>
  <si>
    <t>渚のトラブルシューティング [EX]</t>
  </si>
  <si>
    <t>【地獄級】 蒼氷の叡智を持つ者</t>
  </si>
  <si>
    <t>蒼氷の叡智を持つ者 [地獄級]</t>
  </si>
  <si>
    <t>ライナーの魂の欠片獲得 【EX5】紡ぐ彼方のメカニカル</t>
  </si>
  <si>
    <t>紡ぐ彼方のメカニカル [EX5]</t>
  </si>
  <si>
    <t>【地獄級】コンティニュー不可 【地獄級】紡ぐ彼方のメカニカル</t>
  </si>
  <si>
    <t>【地獄級】コンティニュー不可 【地獄級】繋ぐ明日へのメカニカル</t>
  </si>
  <si>
    <t>超高難易度クエスト 【EX極】繋ぐ明日へのメカニカル</t>
  </si>
  <si>
    <t>高難易度クエスト 【EX】繋ぐ明日へのメカニカル</t>
  </si>
  <si>
    <t>紡ぐ彼方のメカニカル [地獄級]</t>
  </si>
  <si>
    <t>繋ぐ明日へのメカニカル [地獄級]</t>
  </si>
  <si>
    <t>繋ぐ明日へのメカニカル [EX極]</t>
  </si>
  <si>
    <t>繋ぐ明日へのメカニカル [EX]</t>
  </si>
  <si>
    <t>【地獄級】 豪放の戦雷を纏う者</t>
  </si>
  <si>
    <t>豪放の戦雷を纏う者 [地獄級]</t>
  </si>
  <si>
    <t>【超絶地獄級】 HEROES OF THE ALCHEMIST</t>
  </si>
  <si>
    <t>HEROES OF THE ALCHEMIST [超絶地獄級]</t>
  </si>
  <si>
    <t>Name (formatted) - list last updated 02/09/2020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</si>
</sst>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alchemistcodedb.com/jp/quest/qe-ev-logi-job3-ex-sp2" TargetMode="External"/><Relationship Id="rId21" Type="http://schemas.openxmlformats.org/officeDocument/2006/relationships/hyperlink" Target="http://www.alchemistcodedb.com/jp/quest/qe-ev-cadaquest-05" TargetMode="External"/><Relationship Id="rId42" Type="http://schemas.openxmlformats.org/officeDocument/2006/relationships/hyperlink" Target="http://www.alchemistcodedb.com/jp/quest/qe-ev-whiteday-2020-ex-sp" TargetMode="External"/><Relationship Id="rId47" Type="http://schemas.openxmlformats.org/officeDocument/2006/relationships/hyperlink" Target="http://www.alchemistcodedb.com/jp/quest/qe-ev-shadowmessiah-01-ex-sp2" TargetMode="External"/><Relationship Id="rId63" Type="http://schemas.openxmlformats.org/officeDocument/2006/relationships/hyperlink" Target="https://www.alchemistcodedb.com/jp/quest/qe-ev-pok-kakusei-ex-impossible" TargetMode="External"/><Relationship Id="rId68" Type="http://schemas.openxmlformats.org/officeDocument/2006/relationships/hyperlink" Target="https://www.alchemistcodedb.com/jp/quest/qe-ev-wedding-2020-ex" TargetMode="External"/><Relationship Id="rId16" Type="http://schemas.openxmlformats.org/officeDocument/2006/relationships/hyperlink" Target="http://www.alchemistcodedb.com/jp/quest/qe-ev-tsp-ex-sp-01" TargetMode="External"/><Relationship Id="rId11" Type="http://schemas.openxmlformats.org/officeDocument/2006/relationships/hyperlink" Target="http://www.alchemistcodedb.com/jp/quest/qe-ev-pok-5th-anniv-03" TargetMode="External"/><Relationship Id="rId32" Type="http://schemas.openxmlformats.org/officeDocument/2006/relationships/hyperlink" Target="http://www.alchemistcodedb.com/jp/quest/qe-ev-valentine2020-ex" TargetMode="External"/><Relationship Id="rId37" Type="http://schemas.openxmlformats.org/officeDocument/2006/relationships/hyperlink" Target="http://www.alchemistcodedb.com/jp/quest/qe-ev-butai-jikkai-ex2" TargetMode="External"/><Relationship Id="rId53" Type="http://schemas.openxmlformats.org/officeDocument/2006/relationships/hyperlink" Target="http://www.alchemistcodedb.com/jp/quest/qe-ev-ts-ex-sp-05" TargetMode="External"/><Relationship Id="rId58" Type="http://schemas.openxmlformats.org/officeDocument/2006/relationships/hyperlink" Target="https://www.alchemistcodedb.com/jp/quest/qe-ev-sb-ex-sp-01" TargetMode="External"/><Relationship Id="rId74" Type="http://schemas.openxmlformats.org/officeDocument/2006/relationships/hyperlink" Target="https://www.alchemistcodedb.com/jp/quest/qe-ev-aot-ex5" TargetMode="External"/><Relationship Id="rId79" Type="http://schemas.openxmlformats.org/officeDocument/2006/relationships/hyperlink" Target="https://www.alchemistcodedb.com/jp/quest/qe-ev-monzein-cc" TargetMode="External"/><Relationship Id="rId5" Type="http://schemas.openxmlformats.org/officeDocument/2006/relationships/hyperlink" Target="http://www.alchemistcodedb.com/jp/quest/qe-cb-pok-lv-ex" TargetMode="External"/><Relationship Id="rId61" Type="http://schemas.openxmlformats.org/officeDocument/2006/relationships/hyperlink" Target="https://www.alchemistcodedb.com/jp/quest/qe-ev-glanz-cc-ex" TargetMode="External"/><Relationship Id="rId19" Type="http://schemas.openxmlformats.org/officeDocument/2006/relationships/hyperlink" Target="http://www.alchemistcodedb.com/jp/quest/qe-ev-tsp-ex-01" TargetMode="External"/><Relationship Id="rId14" Type="http://schemas.openxmlformats.org/officeDocument/2006/relationships/hyperlink" Target="http://www.alchemistcodedb.com/jp/quest/qe-ev-xmas-2019-ex" TargetMode="External"/><Relationship Id="rId22" Type="http://schemas.openxmlformats.org/officeDocument/2006/relationships/hyperlink" Target="http://www.alchemistcodedb.com/jp/quest/qe-ev-cadaquest-04" TargetMode="External"/><Relationship Id="rId27" Type="http://schemas.openxmlformats.org/officeDocument/2006/relationships/hyperlink" Target="http://www.alchemistcodedb.com/jp/quest/qe-ev-pok-kakusei-ex-sp-2" TargetMode="External"/><Relationship Id="rId30" Type="http://schemas.openxmlformats.org/officeDocument/2006/relationships/hyperlink" Target="http://www.alchemistcodedb.com/jp/quest/qe-ev-valentine2020-ex-sp2" TargetMode="External"/><Relationship Id="rId35" Type="http://schemas.openxmlformats.org/officeDocument/2006/relationships/hyperlink" Target="http://www.alchemistcodedb.com/jp/quest/qe-so-kamui-7" TargetMode="External"/><Relationship Id="rId43" Type="http://schemas.openxmlformats.org/officeDocument/2006/relationships/hyperlink" Target="http://www.alchemistcodedb.com/jp/quest/qe-ev-whiteday-2020-ex" TargetMode="External"/><Relationship Id="rId48" Type="http://schemas.openxmlformats.org/officeDocument/2006/relationships/hyperlink" Target="http://www.alchemistcodedb.com/jp/quest/qe-ev-shadowmessiah-01-ex-sp" TargetMode="External"/><Relationship Id="rId56" Type="http://schemas.openxmlformats.org/officeDocument/2006/relationships/hyperlink" Target="https://www.alchemistcodedb.com/jp/quest/qe-ev-sb-ex-sp-03" TargetMode="External"/><Relationship Id="rId64" Type="http://schemas.openxmlformats.org/officeDocument/2006/relationships/hyperlink" Target="https://www.alchemistcodedb.com/jp/quest/qe-ev-pok-sozai-01" TargetMode="External"/><Relationship Id="rId69" Type="http://schemas.openxmlformats.org/officeDocument/2006/relationships/hyperlink" Target="https://www.alchemistcodedb.com/jp/quest/qe-ev-yaulas-cc" TargetMode="External"/><Relationship Id="rId77" Type="http://schemas.openxmlformats.org/officeDocument/2006/relationships/hyperlink" Target="https://www.alchemistcodedb.com/jp/quest/qe-ev-yudit-ex-sp" TargetMode="External"/><Relationship Id="rId8" Type="http://schemas.openxmlformats.org/officeDocument/2006/relationships/hyperlink" Target="http://www.alchemistcodedb.com/jp/quest/qe-ev-geraldnatalie-ex-sp2" TargetMode="External"/><Relationship Id="rId51" Type="http://schemas.openxmlformats.org/officeDocument/2006/relationships/hyperlink" Target="http://www.alchemistcodedb.com/jp/quest/qe-ev-sb-ex-02" TargetMode="External"/><Relationship Id="rId72" Type="http://schemas.openxmlformats.org/officeDocument/2006/relationships/hyperlink" Target="https://www.alchemistcodedb.com/jp/quest/qe-ev-swim2020-ex" TargetMode="External"/><Relationship Id="rId80" Type="http://schemas.openxmlformats.org/officeDocument/2006/relationships/hyperlink" Target="https://www.alchemistcodedb.com/jp/quest/qe-ev-heroes-of-the-alchemist01" TargetMode="External"/><Relationship Id="rId3" Type="http://schemas.openxmlformats.org/officeDocument/2006/relationships/hyperlink" Target="http://www.alchemistcodedb.com/jp/quest/qe-ev-pok-5th-anniv-01" TargetMode="External"/><Relationship Id="rId12" Type="http://schemas.openxmlformats.org/officeDocument/2006/relationships/hyperlink" Target="http://www.alchemistcodedb.com/jp/quest/qe-ev-xmas-2019-ex-sp2" TargetMode="External"/><Relationship Id="rId17" Type="http://schemas.openxmlformats.org/officeDocument/2006/relationships/hyperlink" Target="http://www.alchemistcodedb.com/jp/quest/qe-ev-tsp-ex-03" TargetMode="External"/><Relationship Id="rId25" Type="http://schemas.openxmlformats.org/officeDocument/2006/relationships/hyperlink" Target="http://www.alchemistcodedb.com/jp/quest/qe-key-quest-logi-job3-ex-sp3" TargetMode="External"/><Relationship Id="rId33" Type="http://schemas.openxmlformats.org/officeDocument/2006/relationships/hyperlink" Target="http://www.alchemistcodedb.com/jp/quest/qe-ev-pok-kakusei-ex-sp-3" TargetMode="External"/><Relationship Id="rId38" Type="http://schemas.openxmlformats.org/officeDocument/2006/relationships/hyperlink" Target="http://www.alchemistcodedb.com/jp/quest/qe-ev-butai-jikkai-ex1" TargetMode="External"/><Relationship Id="rId46" Type="http://schemas.openxmlformats.org/officeDocument/2006/relationships/hyperlink" Target="http://www.alchemistcodedb.com/jp/quest/qe-ev-dios-job3-ex-sp2" TargetMode="External"/><Relationship Id="rId59" Type="http://schemas.openxmlformats.org/officeDocument/2006/relationships/hyperlink" Target="https://www.alchemistcodedb.com/jp/quest/qe-ev-glanz-cc-ex-sp2" TargetMode="External"/><Relationship Id="rId67" Type="http://schemas.openxmlformats.org/officeDocument/2006/relationships/hyperlink" Target="https://www.alchemistcodedb.com/jp/quest/qe-ev-wedding-2020-ex-sp" TargetMode="External"/><Relationship Id="rId20" Type="http://schemas.openxmlformats.org/officeDocument/2006/relationships/hyperlink" Target="http://www.alchemistcodedb.com/jp/quest/qe-ev-return-wrath-ex" TargetMode="External"/><Relationship Id="rId41" Type="http://schemas.openxmlformats.org/officeDocument/2006/relationships/hyperlink" Target="http://www.alchemistcodedb.com/jp/quest/qe-ev-whiteday-2020-ex-sp2" TargetMode="External"/><Relationship Id="rId54" Type="http://schemas.openxmlformats.org/officeDocument/2006/relationships/hyperlink" Target="http://www.alchemistcodedb.com/jp/quest/qe-ev-sb-ex-04" TargetMode="External"/><Relationship Id="rId62" Type="http://schemas.openxmlformats.org/officeDocument/2006/relationships/hyperlink" Target="https://www.alchemistcodedb.com/jp/quest/qe-ev-canon-cc" TargetMode="External"/><Relationship Id="rId70" Type="http://schemas.openxmlformats.org/officeDocument/2006/relationships/hyperlink" Target="https://www.alchemistcodedb.com/jp/quest/qe-ev-swim2020-ex-sp2" TargetMode="External"/><Relationship Id="rId75" Type="http://schemas.openxmlformats.org/officeDocument/2006/relationships/hyperlink" Target="https://www.alchemistcodedb.com/jp/quest/qe-ev-aot-ex-sp2" TargetMode="External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5" Type="http://schemas.openxmlformats.org/officeDocument/2006/relationships/hyperlink" Target="http://www.alchemistcodedb.com/jp/quest/qe-ev-ten-command" TargetMode="External"/><Relationship Id="rId23" Type="http://schemas.openxmlformats.org/officeDocument/2006/relationships/hyperlink" Target="http://www.alchemistcodedb.com/jp/quest/qe-ev-cadaquest-03" TargetMode="External"/><Relationship Id="rId28" Type="http://schemas.openxmlformats.org/officeDocument/2006/relationships/hyperlink" Target="http://www.alchemistcodedb.com/jp/quest/qe-ev-pok-kakusei-ex-sp-1" TargetMode="External"/><Relationship Id="rId36" Type="http://schemas.openxmlformats.org/officeDocument/2006/relationships/hyperlink" Target="http://www.alchemistcodedb.com/jp/quest/qe-so-kamui-6" TargetMode="External"/><Relationship Id="rId49" Type="http://schemas.openxmlformats.org/officeDocument/2006/relationships/hyperlink" Target="http://www.alchemistcodedb.com/jp/quest/qe-ev-shadowmessiah-01-ex" TargetMode="External"/><Relationship Id="rId57" Type="http://schemas.openxmlformats.org/officeDocument/2006/relationships/hyperlink" Target="https://www.alchemistcodedb.com/jp/quest/qe-ev-sb-ex-sp-02" TargetMode="External"/><Relationship Id="rId10" Type="http://schemas.openxmlformats.org/officeDocument/2006/relationships/hyperlink" Target="http://www.alchemistcodedb.com/jp/quest/qe-ev-geraldnatalie-ex" TargetMode="External"/><Relationship Id="rId31" Type="http://schemas.openxmlformats.org/officeDocument/2006/relationships/hyperlink" Target="http://www.alchemistcodedb.com/jp/quest/qe-ev-valentine2020-ex-sp" TargetMode="External"/><Relationship Id="rId44" Type="http://schemas.openxmlformats.org/officeDocument/2006/relationships/hyperlink" Target="http://www.alchemistcodedb.com/jp/quest/qe-ev-dios-job3-ex-sp" TargetMode="External"/><Relationship Id="rId52" Type="http://schemas.openxmlformats.org/officeDocument/2006/relationships/hyperlink" Target="http://www.alchemistcodedb.com/jp/quest/qe-ev-sb-ex-01" TargetMode="External"/><Relationship Id="rId60" Type="http://schemas.openxmlformats.org/officeDocument/2006/relationships/hyperlink" Target="https://www.alchemistcodedb.com/jp/quest/qe-ev-glanz-cc-ex-sp" TargetMode="External"/><Relationship Id="rId65" Type="http://schemas.openxmlformats.org/officeDocument/2006/relationships/hyperlink" Target="https://www.alchemistcodedb.com/jp/quest/qe-ev-pok-sozai-02" TargetMode="External"/><Relationship Id="rId73" Type="http://schemas.openxmlformats.org/officeDocument/2006/relationships/hyperlink" Target="https://www.alchemistcodedb.com/jp/quest/qe-ev-othima-cc" TargetMode="External"/><Relationship Id="rId78" Type="http://schemas.openxmlformats.org/officeDocument/2006/relationships/hyperlink" Target="https://www.alchemistcodedb.com/jp/quest/qe-ev-yudit-ex" TargetMode="External"/><Relationship Id="rId81" Type="http://schemas.openxmlformats.org/officeDocument/2006/relationships/printerSettings" Target="../printerSettings/printerSettings2.bin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Relationship Id="rId13" Type="http://schemas.openxmlformats.org/officeDocument/2006/relationships/hyperlink" Target="http://www.alchemistcodedb.com/jp/quest/qe-ev-xmas-2019-ex-sp" TargetMode="External"/><Relationship Id="rId18" Type="http://schemas.openxmlformats.org/officeDocument/2006/relationships/hyperlink" Target="http://www.alchemistcodedb.com/jp/quest/qe-ev-tsp-ex-02" TargetMode="External"/><Relationship Id="rId39" Type="http://schemas.openxmlformats.org/officeDocument/2006/relationships/hyperlink" Target="http://www.alchemistcodedb.com/jp/quest/qe-ev-butai-jikkai-n" TargetMode="External"/><Relationship Id="rId34" Type="http://schemas.openxmlformats.org/officeDocument/2006/relationships/hyperlink" Target="http://www.alchemistcodedb.com/jp/quest/qe-ev-pok13-ex" TargetMode="External"/><Relationship Id="rId50" Type="http://schemas.openxmlformats.org/officeDocument/2006/relationships/hyperlink" Target="http://www.alchemistcodedb.com/jp/quest/qe-ev-sb-ex-03" TargetMode="External"/><Relationship Id="rId55" Type="http://schemas.openxmlformats.org/officeDocument/2006/relationships/hyperlink" Target="https://www.alchemistcodedb.com/jp/quest/qe-ev-ts-ls-seiseki" TargetMode="External"/><Relationship Id="rId76" Type="http://schemas.openxmlformats.org/officeDocument/2006/relationships/hyperlink" Target="https://www.alchemistcodedb.com/jp/quest/qe-ev-yudit-ex-sp2" TargetMode="External"/><Relationship Id="rId7" Type="http://schemas.openxmlformats.org/officeDocument/2006/relationships/hyperlink" Target="http://www.alchemistcodedb.com/jp/quest/qe-ev-pok11-ex" TargetMode="External"/><Relationship Id="rId71" Type="http://schemas.openxmlformats.org/officeDocument/2006/relationships/hyperlink" Target="https://www.alchemistcodedb.com/jp/quest/qe-ev-swim2020-ex-sp" TargetMode="External"/><Relationship Id="rId2" Type="http://schemas.openxmlformats.org/officeDocument/2006/relationships/hyperlink" Target="http://www.alchemistcodedb.com/jp/quest/qe-ev-pok10-ex" TargetMode="External"/><Relationship Id="rId29" Type="http://schemas.openxmlformats.org/officeDocument/2006/relationships/hyperlink" Target="http://www.alchemistcodedb.com/jp/quest/qe-ev-pok12-ex" TargetMode="External"/><Relationship Id="rId24" Type="http://schemas.openxmlformats.org/officeDocument/2006/relationships/hyperlink" Target="http://www.alchemistcodedb.com/jp/quest/qe-ev-logi-job3-ex-sp" TargetMode="External"/><Relationship Id="rId40" Type="http://schemas.openxmlformats.org/officeDocument/2006/relationships/hyperlink" Target="http://www.alchemistcodedb.com/jp/quest/qe-cb-bf-ex-sp-1" TargetMode="External"/><Relationship Id="rId45" Type="http://schemas.openxmlformats.org/officeDocument/2006/relationships/hyperlink" Target="http://www.alchemistcodedb.com/jp/quest/qe-ev-april-2020-ex" TargetMode="External"/><Relationship Id="rId66" Type="http://schemas.openxmlformats.org/officeDocument/2006/relationships/hyperlink" Target="https://www.alchemistcodedb.com/jp/quest/qe-ev-wedding-2020-ex-sp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6"/>
  <sheetViews>
    <sheetView tabSelected="1" workbookViewId="0">
      <pane ySplit="1" topLeftCell="A315" activePane="bottomLeft" state="frozen"/>
      <selection activeCell="C1" sqref="C1"/>
      <selection pane="bottomLeft" activeCell="L326" sqref="L326"/>
    </sheetView>
  </sheetViews>
  <sheetFormatPr defaultColWidth="8.88671875" defaultRowHeight="14.4"/>
  <cols>
    <col min="1" max="1" width="10" style="1" customWidth="1"/>
    <col min="2" max="2" width="76.109375" style="2" customWidth="1"/>
    <col min="3" max="5" width="8.6640625" style="2" hidden="1" customWidth="1"/>
    <col min="6" max="6" width="8.6640625" style="2" customWidth="1"/>
    <col min="7" max="7" width="8.88671875" style="6" customWidth="1"/>
    <col min="8" max="8" width="8.88671875" style="7" customWidth="1"/>
    <col min="9" max="9" width="8.88671875" style="8" customWidth="1"/>
    <col min="10" max="10" width="8.88671875" style="9" customWidth="1"/>
    <col min="11" max="11" width="8.88671875" style="10" customWidth="1"/>
    <col min="12" max="12" width="8.6640625" style="11"/>
    <col min="13" max="13" width="9.109375" style="13" bestFit="1" customWidth="1"/>
    <col min="14" max="16384" width="8.88671875" style="2"/>
  </cols>
  <sheetData>
    <row r="1" spans="1:13">
      <c r="A1" s="1" t="s">
        <v>0</v>
      </c>
      <c r="B1" s="2" t="s">
        <v>646</v>
      </c>
      <c r="C1" s="2" t="s">
        <v>1</v>
      </c>
      <c r="D1" s="2" t="s">
        <v>2</v>
      </c>
      <c r="E1" s="2" t="s">
        <v>3</v>
      </c>
      <c r="G1" s="3" t="str">
        <f>"火 "&amp;COUNT(G2:G1004)</f>
        <v>火 208</v>
      </c>
      <c r="H1" s="3" t="str">
        <f>"水 "&amp;COUNT(H2:H1004)</f>
        <v>水 205</v>
      </c>
      <c r="I1" s="3" t="str">
        <f>"風 "&amp;COUNT(I2:I1004)</f>
        <v>風 183</v>
      </c>
      <c r="J1" s="3" t="str">
        <f>"雷 "&amp;COUNT(J2:J1004)</f>
        <v>雷 185</v>
      </c>
      <c r="K1" s="4" t="str">
        <f>"光 "&amp;COUNT(K2:K1004)</f>
        <v>光 205</v>
      </c>
      <c r="L1" s="3" t="str">
        <f>"暗 "&amp;COUNT(L2:L1004)</f>
        <v>暗 186</v>
      </c>
      <c r="M1" s="5" t="s">
        <v>340</v>
      </c>
    </row>
    <row r="2" spans="1:13" s="1" customFormat="1">
      <c r="A2" s="1" t="s">
        <v>161</v>
      </c>
      <c r="B2" s="2" t="s">
        <v>523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522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315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490</v>
      </c>
      <c r="B5" s="2" t="s">
        <v>491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496</v>
      </c>
      <c r="B6" s="2" t="s">
        <v>497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507</v>
      </c>
      <c r="B7" s="2" t="s">
        <v>508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>
      <c r="A8" s="1" t="s">
        <v>437</v>
      </c>
      <c r="B8" s="2" t="s">
        <v>438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406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319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323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320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316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321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317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322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318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191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192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193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194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195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196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197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198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409</v>
      </c>
      <c r="B26" s="2" t="s">
        <v>410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199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422</v>
      </c>
      <c r="B28" s="2" t="s">
        <v>200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201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343</v>
      </c>
      <c r="B30" s="2" t="s">
        <v>188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343</v>
      </c>
      <c r="B31" s="2" t="s">
        <v>188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343</v>
      </c>
      <c r="B32" s="2" t="s">
        <v>188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343</v>
      </c>
      <c r="B33" s="2" t="s">
        <v>188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343</v>
      </c>
      <c r="B34" s="2" t="s">
        <v>188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343</v>
      </c>
      <c r="B35" s="2" t="s">
        <v>188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343</v>
      </c>
      <c r="B36" s="2" t="s">
        <v>188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461</v>
      </c>
      <c r="B38" s="2" t="s">
        <v>464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459</v>
      </c>
      <c r="B39" s="2" t="s">
        <v>462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J39" s="9">
        <v>129</v>
      </c>
      <c r="K39" s="10">
        <v>104</v>
      </c>
      <c r="L39" s="11">
        <v>89</v>
      </c>
      <c r="M39" s="12">
        <f t="shared" si="1"/>
        <v>103</v>
      </c>
    </row>
    <row r="40" spans="1:13">
      <c r="A40" s="1" t="s">
        <v>460</v>
      </c>
      <c r="B40" s="2" t="s">
        <v>463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411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412</v>
      </c>
      <c r="B42" s="2" t="s">
        <v>413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G43" s="6">
        <v>146</v>
      </c>
      <c r="H43" s="7">
        <v>146</v>
      </c>
      <c r="K43" s="10">
        <v>76</v>
      </c>
      <c r="M43" s="12">
        <f t="shared" si="1"/>
        <v>122.66666666666667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285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189</v>
      </c>
      <c r="C46" s="2">
        <v>50</v>
      </c>
      <c r="D46" s="2">
        <v>500</v>
      </c>
      <c r="E46" s="2" t="s">
        <v>4</v>
      </c>
      <c r="G46" s="6">
        <v>178</v>
      </c>
      <c r="H46" s="7">
        <v>182</v>
      </c>
      <c r="I46" s="8">
        <v>157</v>
      </c>
      <c r="J46" s="9">
        <v>159</v>
      </c>
      <c r="K46" s="10">
        <v>85</v>
      </c>
      <c r="L46" s="11">
        <v>68</v>
      </c>
      <c r="M46" s="12">
        <f t="shared" si="1"/>
        <v>138.16666666666666</v>
      </c>
    </row>
    <row r="47" spans="1:13">
      <c r="A47" s="1" t="s">
        <v>157</v>
      </c>
      <c r="B47" s="2" t="s">
        <v>190</v>
      </c>
      <c r="C47" s="2">
        <v>50</v>
      </c>
      <c r="D47" s="2">
        <v>500</v>
      </c>
      <c r="E47" s="2" t="s">
        <v>4</v>
      </c>
      <c r="G47" s="6">
        <v>86</v>
      </c>
      <c r="H47" s="7">
        <v>183</v>
      </c>
      <c r="L47" s="11">
        <v>69</v>
      </c>
      <c r="M47" s="12">
        <f t="shared" si="1"/>
        <v>112.66666666666667</v>
      </c>
    </row>
    <row r="48" spans="1:13">
      <c r="A48" s="1" t="s">
        <v>88</v>
      </c>
      <c r="B48" s="2" t="s">
        <v>258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259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286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407</v>
      </c>
      <c r="B51" s="2" t="s">
        <v>408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173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260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174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175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176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177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178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262</v>
      </c>
      <c r="C60" s="2">
        <v>50</v>
      </c>
      <c r="D60" s="2">
        <v>500</v>
      </c>
      <c r="E60" s="2" t="s">
        <v>4</v>
      </c>
      <c r="H60" s="7">
        <v>148</v>
      </c>
      <c r="M60" s="12">
        <f t="shared" si="1"/>
        <v>148</v>
      </c>
    </row>
    <row r="61" spans="1:13">
      <c r="A61" s="1" t="s">
        <v>117</v>
      </c>
      <c r="B61" s="2" t="s">
        <v>263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504</v>
      </c>
      <c r="B62" s="2" t="s">
        <v>505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500</v>
      </c>
      <c r="B63" s="2" t="s">
        <v>503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499</v>
      </c>
      <c r="B64" s="2" t="s">
        <v>502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433</v>
      </c>
      <c r="B65" s="2" t="s">
        <v>434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222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287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261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388</v>
      </c>
      <c r="B69" s="2" t="s">
        <v>389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429</v>
      </c>
      <c r="B70" s="2" t="s">
        <v>430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414</v>
      </c>
      <c r="B71" s="2" t="s">
        <v>415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288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264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265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266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267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268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164</v>
      </c>
      <c r="B78" s="2" t="s">
        <v>202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380</v>
      </c>
      <c r="B79" s="2" t="s">
        <v>381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478</v>
      </c>
      <c r="B80" s="2" t="s">
        <v>479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477</v>
      </c>
      <c r="B81" s="2" t="s">
        <v>481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476</v>
      </c>
      <c r="B82" s="2" t="s">
        <v>480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225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203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204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205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206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207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208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209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404</v>
      </c>
      <c r="B91" s="2" t="s">
        <v>405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210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423</v>
      </c>
      <c r="B93" s="2" t="s">
        <v>424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427</v>
      </c>
      <c r="B94" s="2" t="s">
        <v>428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439</v>
      </c>
      <c r="B95" s="2" t="s">
        <v>440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211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212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213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214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487</v>
      </c>
      <c r="B100" s="2" t="s">
        <v>489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498</v>
      </c>
      <c r="B101" s="2" t="s">
        <v>506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2" si="2">AVERAGE(G101:L101)</f>
        <v>124.33333333333333</v>
      </c>
    </row>
    <row r="102" spans="1:13">
      <c r="A102" s="1" t="s">
        <v>64</v>
      </c>
      <c r="B102" s="2" t="s">
        <v>226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215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216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217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218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339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227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289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467</v>
      </c>
      <c r="B110" s="2" t="s">
        <v>269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468</v>
      </c>
      <c r="B111" s="2" t="s">
        <v>270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469</v>
      </c>
      <c r="B112" s="2" t="s">
        <v>271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470</v>
      </c>
      <c r="B113" s="2" t="s">
        <v>272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471</v>
      </c>
      <c r="B114" s="2" t="s">
        <v>273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466</v>
      </c>
      <c r="B115" s="2" t="s">
        <v>472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465</v>
      </c>
      <c r="B116" s="2" t="s">
        <v>473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483</v>
      </c>
      <c r="B117" s="2" t="s">
        <v>485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274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474</v>
      </c>
      <c r="B119" s="2" t="s">
        <v>475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482</v>
      </c>
      <c r="B120" s="2" t="s">
        <v>484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486</v>
      </c>
      <c r="B121" s="2" t="s">
        <v>488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457</v>
      </c>
      <c r="B122" s="2" t="s">
        <v>458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344</v>
      </c>
      <c r="B123" s="2" t="s">
        <v>345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348</v>
      </c>
      <c r="B124" s="2" t="s">
        <v>349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346</v>
      </c>
      <c r="B125" s="2" t="s">
        <v>347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350</v>
      </c>
      <c r="B126" s="2" t="s">
        <v>351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228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229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230</v>
      </c>
      <c r="C129" s="2">
        <v>40</v>
      </c>
      <c r="D129" s="2">
        <v>400</v>
      </c>
      <c r="E129" s="2" t="s">
        <v>4</v>
      </c>
      <c r="G129" s="6">
        <v>142</v>
      </c>
      <c r="H129" s="7">
        <v>142</v>
      </c>
      <c r="I129" s="8">
        <v>126</v>
      </c>
      <c r="J129" s="9">
        <v>125</v>
      </c>
      <c r="K129" s="10">
        <v>80</v>
      </c>
      <c r="L129" s="11">
        <v>128</v>
      </c>
      <c r="M129" s="12">
        <f t="shared" si="2"/>
        <v>123.83333333333333</v>
      </c>
    </row>
    <row r="130" spans="1:13">
      <c r="A130" s="1" t="s">
        <v>454</v>
      </c>
      <c r="B130" s="2" t="s">
        <v>455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453</v>
      </c>
      <c r="B131" s="2" t="s">
        <v>456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441</v>
      </c>
      <c r="B132" s="2" t="s">
        <v>442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290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231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384</v>
      </c>
      <c r="B135" s="2" t="s">
        <v>385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386</v>
      </c>
      <c r="B136" s="2" t="s">
        <v>387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376</v>
      </c>
      <c r="B137" s="2" t="s">
        <v>377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378</v>
      </c>
      <c r="B138" s="2" t="s">
        <v>379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232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291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233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292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234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443</v>
      </c>
      <c r="B144" s="2" t="s">
        <v>444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352</v>
      </c>
      <c r="B145" s="2" t="s">
        <v>353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170</v>
      </c>
      <c r="B146" s="2" t="s">
        <v>293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360</v>
      </c>
      <c r="B147" s="2" t="s">
        <v>361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235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275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276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277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278</v>
      </c>
      <c r="C152" s="2">
        <v>50</v>
      </c>
      <c r="D152" s="2">
        <v>500</v>
      </c>
      <c r="E152" s="2" t="s">
        <v>4</v>
      </c>
      <c r="G152" s="6">
        <v>81</v>
      </c>
      <c r="H152" s="7">
        <v>180</v>
      </c>
      <c r="I152" s="8">
        <v>155</v>
      </c>
      <c r="J152" s="9">
        <v>157</v>
      </c>
      <c r="K152" s="10">
        <v>173</v>
      </c>
      <c r="L152" s="11">
        <v>158</v>
      </c>
      <c r="M152" s="12">
        <f t="shared" si="2"/>
        <v>150.66666666666666</v>
      </c>
    </row>
    <row r="153" spans="1:13">
      <c r="A153" s="1" t="s">
        <v>165</v>
      </c>
      <c r="B153" s="2" t="s">
        <v>172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236</v>
      </c>
      <c r="C154" s="2">
        <v>40</v>
      </c>
      <c r="D154" s="2">
        <v>400</v>
      </c>
      <c r="E154" s="2" t="s">
        <v>4</v>
      </c>
      <c r="H154" s="7">
        <v>169</v>
      </c>
      <c r="L154" s="11">
        <v>66</v>
      </c>
      <c r="M154" s="12">
        <f t="shared" si="2"/>
        <v>117.5</v>
      </c>
    </row>
    <row r="155" spans="1:13">
      <c r="A155" s="1" t="s">
        <v>358</v>
      </c>
      <c r="B155" s="2" t="s">
        <v>359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295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237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238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402</v>
      </c>
      <c r="B159" s="2" t="s">
        <v>403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296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239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374</v>
      </c>
      <c r="B162" s="2" t="s">
        <v>375</v>
      </c>
      <c r="C162" s="2">
        <v>40</v>
      </c>
      <c r="D162" s="2">
        <v>400</v>
      </c>
      <c r="E162" s="2" t="s">
        <v>4</v>
      </c>
      <c r="G162" s="6">
        <v>18</v>
      </c>
      <c r="H162" s="7">
        <v>17</v>
      </c>
      <c r="I162" s="8">
        <v>17</v>
      </c>
      <c r="J162" s="9">
        <v>17</v>
      </c>
      <c r="K162" s="10">
        <v>17</v>
      </c>
      <c r="L162" s="11">
        <v>17</v>
      </c>
      <c r="M162" s="12">
        <f t="shared" si="2"/>
        <v>17.166666666666668</v>
      </c>
    </row>
    <row r="163" spans="1:13">
      <c r="A163" s="1" t="s">
        <v>67</v>
      </c>
      <c r="B163" s="2" t="s">
        <v>160</v>
      </c>
      <c r="C163" s="2">
        <v>40</v>
      </c>
      <c r="D163" s="2">
        <v>400</v>
      </c>
      <c r="E163" s="2" t="s">
        <v>4</v>
      </c>
      <c r="G163" s="6">
        <v>87</v>
      </c>
      <c r="H163" s="7">
        <v>85</v>
      </c>
      <c r="I163" s="8">
        <v>67</v>
      </c>
      <c r="J163" s="9">
        <v>66</v>
      </c>
      <c r="K163" s="10">
        <v>87</v>
      </c>
      <c r="L163" s="11">
        <v>70</v>
      </c>
      <c r="M163" s="12">
        <f t="shared" ref="M163:M226" si="3">AVERAGE(G163:L163)</f>
        <v>77</v>
      </c>
    </row>
    <row r="164" spans="1:13">
      <c r="A164" s="1" t="s">
        <v>159</v>
      </c>
      <c r="B164" s="2" t="s">
        <v>279</v>
      </c>
      <c r="C164" s="2">
        <v>50</v>
      </c>
      <c r="D164" s="2">
        <v>500</v>
      </c>
      <c r="E164" s="2" t="s">
        <v>4</v>
      </c>
      <c r="G164" s="6">
        <v>92</v>
      </c>
      <c r="H164" s="7">
        <v>90</v>
      </c>
      <c r="I164" s="8">
        <v>70</v>
      </c>
      <c r="J164" s="9">
        <v>70</v>
      </c>
      <c r="K164" s="10">
        <v>90</v>
      </c>
      <c r="L164" s="11">
        <v>72</v>
      </c>
      <c r="M164" s="12">
        <f t="shared" si="3"/>
        <v>80.666666666666671</v>
      </c>
    </row>
    <row r="165" spans="1:13">
      <c r="A165" s="1" t="s">
        <v>123</v>
      </c>
      <c r="B165" s="2" t="s">
        <v>314</v>
      </c>
      <c r="C165" s="2">
        <v>50</v>
      </c>
      <c r="D165" s="2">
        <v>500</v>
      </c>
      <c r="E165" s="2" t="s">
        <v>4</v>
      </c>
      <c r="G165" s="6">
        <v>88</v>
      </c>
      <c r="H165" s="7">
        <v>86</v>
      </c>
      <c r="I165" s="8">
        <v>68</v>
      </c>
      <c r="J165" s="9">
        <v>67</v>
      </c>
      <c r="L165" s="11">
        <v>71</v>
      </c>
      <c r="M165" s="12">
        <f t="shared" si="3"/>
        <v>76</v>
      </c>
    </row>
    <row r="166" spans="1:13">
      <c r="A166" s="1" t="s">
        <v>368</v>
      </c>
      <c r="B166" s="2" t="s">
        <v>369</v>
      </c>
      <c r="C166" s="2">
        <v>40</v>
      </c>
      <c r="D166" s="2">
        <v>400</v>
      </c>
      <c r="E166" s="2" t="s">
        <v>4</v>
      </c>
      <c r="G166" s="6">
        <v>14</v>
      </c>
      <c r="H166" s="7">
        <v>13</v>
      </c>
      <c r="I166" s="8">
        <v>13</v>
      </c>
      <c r="J166" s="9">
        <v>13</v>
      </c>
      <c r="K166" s="10">
        <v>13</v>
      </c>
      <c r="L166" s="11">
        <v>13</v>
      </c>
      <c r="M166" s="12">
        <f t="shared" si="3"/>
        <v>13.166666666666666</v>
      </c>
    </row>
    <row r="167" spans="1:13">
      <c r="A167" s="1" t="s">
        <v>146</v>
      </c>
      <c r="B167" s="2" t="s">
        <v>297</v>
      </c>
      <c r="C167" s="2">
        <v>50</v>
      </c>
      <c r="D167" s="2">
        <v>500</v>
      </c>
      <c r="E167" s="2" t="s">
        <v>4</v>
      </c>
      <c r="G167" s="6">
        <v>63</v>
      </c>
      <c r="H167" s="7">
        <v>101</v>
      </c>
      <c r="I167" s="8">
        <v>84</v>
      </c>
      <c r="J167" s="9">
        <v>84</v>
      </c>
      <c r="K167" s="10">
        <v>101</v>
      </c>
      <c r="L167" s="11">
        <v>86</v>
      </c>
      <c r="M167" s="12">
        <f t="shared" si="3"/>
        <v>86.5</v>
      </c>
    </row>
    <row r="168" spans="1:13">
      <c r="A168" s="1" t="s">
        <v>113</v>
      </c>
      <c r="B168" s="2" t="s">
        <v>341</v>
      </c>
      <c r="C168" s="2">
        <v>40</v>
      </c>
      <c r="D168" s="2">
        <v>400</v>
      </c>
      <c r="E168" s="2" t="s">
        <v>4</v>
      </c>
      <c r="J168" s="9">
        <v>55</v>
      </c>
      <c r="M168" s="12">
        <f t="shared" si="3"/>
        <v>55</v>
      </c>
    </row>
    <row r="169" spans="1:13">
      <c r="A169" s="1" t="s">
        <v>114</v>
      </c>
      <c r="B169" s="2" t="s">
        <v>179</v>
      </c>
      <c r="C169" s="2">
        <v>40</v>
      </c>
      <c r="D169" s="2">
        <v>400</v>
      </c>
      <c r="E169" s="2" t="s">
        <v>4</v>
      </c>
      <c r="H169" s="7">
        <v>54</v>
      </c>
      <c r="J169" s="9">
        <v>56</v>
      </c>
      <c r="M169" s="12">
        <f t="shared" si="3"/>
        <v>55</v>
      </c>
    </row>
    <row r="170" spans="1:13">
      <c r="A170" s="1" t="s">
        <v>166</v>
      </c>
      <c r="B170" s="2" t="s">
        <v>180</v>
      </c>
      <c r="C170" s="2">
        <v>50</v>
      </c>
      <c r="D170" s="2">
        <v>500</v>
      </c>
      <c r="E170" s="2" t="s">
        <v>4</v>
      </c>
      <c r="K170" s="10">
        <v>86</v>
      </c>
      <c r="M170" s="12">
        <f t="shared" si="3"/>
        <v>86</v>
      </c>
    </row>
    <row r="171" spans="1:13">
      <c r="A171" s="1" t="s">
        <v>140</v>
      </c>
      <c r="B171" s="2" t="s">
        <v>298</v>
      </c>
      <c r="C171" s="2">
        <v>50</v>
      </c>
      <c r="D171" s="2">
        <v>500</v>
      </c>
      <c r="E171" s="2" t="s">
        <v>4</v>
      </c>
      <c r="K171" s="10">
        <v>67</v>
      </c>
      <c r="M171" s="12">
        <f t="shared" si="3"/>
        <v>67</v>
      </c>
    </row>
    <row r="172" spans="1:13">
      <c r="A172" s="1" t="s">
        <v>57</v>
      </c>
      <c r="B172" s="2" t="s">
        <v>181</v>
      </c>
      <c r="C172" s="2">
        <v>40</v>
      </c>
      <c r="D172" s="2">
        <v>400</v>
      </c>
      <c r="E172" s="2" t="s">
        <v>4</v>
      </c>
      <c r="H172" s="7">
        <v>14</v>
      </c>
      <c r="L172" s="11">
        <v>14</v>
      </c>
      <c r="M172" s="12">
        <f t="shared" si="3"/>
        <v>14</v>
      </c>
    </row>
    <row r="173" spans="1:13">
      <c r="A173" s="1" t="s">
        <v>445</v>
      </c>
      <c r="B173" s="2" t="s">
        <v>446</v>
      </c>
      <c r="C173" s="2">
        <v>40</v>
      </c>
      <c r="D173" s="2">
        <v>400</v>
      </c>
      <c r="E173" s="2" t="s">
        <v>4</v>
      </c>
      <c r="G173" s="6">
        <v>15</v>
      </c>
      <c r="I173" s="8">
        <v>14</v>
      </c>
      <c r="M173" s="12">
        <f t="shared" si="3"/>
        <v>14.5</v>
      </c>
    </row>
    <row r="174" spans="1:13">
      <c r="A174" s="1" t="s">
        <v>148</v>
      </c>
      <c r="B174" s="2" t="s">
        <v>182</v>
      </c>
      <c r="C174" s="2">
        <v>40</v>
      </c>
      <c r="D174" s="2">
        <v>400</v>
      </c>
      <c r="E174" s="2" t="s">
        <v>4</v>
      </c>
      <c r="J174" s="9">
        <v>14</v>
      </c>
      <c r="K174" s="10">
        <v>14</v>
      </c>
      <c r="M174" s="12">
        <f t="shared" si="3"/>
        <v>14</v>
      </c>
    </row>
    <row r="175" spans="1:13">
      <c r="A175" s="1" t="s">
        <v>58</v>
      </c>
      <c r="B175" s="2" t="s">
        <v>183</v>
      </c>
      <c r="C175" s="2">
        <v>50</v>
      </c>
      <c r="D175" s="2">
        <v>500</v>
      </c>
      <c r="E175" s="2" t="s">
        <v>4</v>
      </c>
      <c r="H175" s="7">
        <v>5</v>
      </c>
      <c r="L175" s="11">
        <v>51</v>
      </c>
      <c r="M175" s="12">
        <f t="shared" si="3"/>
        <v>28</v>
      </c>
    </row>
    <row r="176" spans="1:13">
      <c r="A176" s="1" t="s">
        <v>447</v>
      </c>
      <c r="B176" s="2" t="s">
        <v>448</v>
      </c>
      <c r="C176" s="2">
        <v>50</v>
      </c>
      <c r="D176" s="2">
        <v>500</v>
      </c>
      <c r="E176" s="2" t="s">
        <v>4</v>
      </c>
      <c r="G176" s="6">
        <v>62</v>
      </c>
      <c r="I176" s="8">
        <v>52</v>
      </c>
      <c r="M176" s="12">
        <f t="shared" si="3"/>
        <v>57</v>
      </c>
    </row>
    <row r="177" spans="1:13">
      <c r="A177" s="1" t="s">
        <v>149</v>
      </c>
      <c r="B177" s="2" t="s">
        <v>184</v>
      </c>
      <c r="C177" s="2">
        <v>50</v>
      </c>
      <c r="D177" s="2">
        <v>500</v>
      </c>
      <c r="E177" s="2" t="s">
        <v>4</v>
      </c>
      <c r="J177" s="9">
        <v>52</v>
      </c>
      <c r="K177" s="10">
        <v>62</v>
      </c>
      <c r="M177" s="12">
        <f t="shared" si="3"/>
        <v>57</v>
      </c>
    </row>
    <row r="178" spans="1:13">
      <c r="A178" s="1" t="s">
        <v>451</v>
      </c>
      <c r="B178" s="2" t="s">
        <v>452</v>
      </c>
      <c r="C178" s="2">
        <v>50</v>
      </c>
      <c r="D178" s="2">
        <v>500</v>
      </c>
      <c r="E178" s="2" t="s">
        <v>4</v>
      </c>
      <c r="J178" s="9">
        <v>76</v>
      </c>
      <c r="K178" s="10">
        <v>175</v>
      </c>
      <c r="M178" s="12">
        <f t="shared" si="3"/>
        <v>125.5</v>
      </c>
    </row>
    <row r="179" spans="1:13">
      <c r="A179" s="1" t="s">
        <v>80</v>
      </c>
      <c r="B179" s="2" t="s">
        <v>240</v>
      </c>
      <c r="C179" s="2">
        <v>40</v>
      </c>
      <c r="D179" s="2">
        <v>4000</v>
      </c>
      <c r="E179" s="2" t="s">
        <v>4</v>
      </c>
      <c r="G179" s="6">
        <v>54</v>
      </c>
      <c r="H179" s="7">
        <v>49</v>
      </c>
      <c r="M179" s="12">
        <f t="shared" si="3"/>
        <v>51.5</v>
      </c>
    </row>
    <row r="180" spans="1:13">
      <c r="A180" s="1" t="s">
        <v>171</v>
      </c>
      <c r="B180" s="2" t="s">
        <v>185</v>
      </c>
      <c r="C180" s="2">
        <v>50</v>
      </c>
      <c r="D180" s="2">
        <v>500</v>
      </c>
      <c r="E180" s="2" t="s">
        <v>4</v>
      </c>
      <c r="G180" s="6">
        <v>177</v>
      </c>
      <c r="H180" s="7">
        <v>179</v>
      </c>
      <c r="I180" s="8">
        <v>153</v>
      </c>
      <c r="J180" s="9">
        <v>155</v>
      </c>
      <c r="K180" s="10">
        <v>61</v>
      </c>
      <c r="L180" s="11">
        <v>49</v>
      </c>
      <c r="M180" s="12">
        <f t="shared" si="3"/>
        <v>129</v>
      </c>
    </row>
    <row r="181" spans="1:13">
      <c r="A181" s="1" t="s">
        <v>104</v>
      </c>
      <c r="B181" s="2" t="s">
        <v>241</v>
      </c>
      <c r="C181" s="2">
        <v>50</v>
      </c>
      <c r="D181" s="2">
        <v>400</v>
      </c>
      <c r="E181" s="2" t="s">
        <v>4</v>
      </c>
      <c r="M181" s="12" t="e">
        <f t="shared" si="3"/>
        <v>#DIV/0!</v>
      </c>
    </row>
    <row r="182" spans="1:13">
      <c r="A182" s="1" t="s">
        <v>105</v>
      </c>
      <c r="B182" s="2" t="s">
        <v>242</v>
      </c>
      <c r="C182" s="2">
        <v>50</v>
      </c>
      <c r="D182" s="2">
        <v>400</v>
      </c>
      <c r="E182" s="2" t="s">
        <v>4</v>
      </c>
      <c r="I182" s="8">
        <v>61</v>
      </c>
      <c r="M182" s="12">
        <f t="shared" si="3"/>
        <v>61</v>
      </c>
    </row>
    <row r="183" spans="1:13">
      <c r="A183" s="1" t="s">
        <v>370</v>
      </c>
      <c r="B183" s="2" t="s">
        <v>371</v>
      </c>
      <c r="C183" s="2">
        <v>40</v>
      </c>
      <c r="D183" s="2">
        <v>400</v>
      </c>
      <c r="E183" s="2" t="s">
        <v>4</v>
      </c>
      <c r="G183" s="6">
        <v>16</v>
      </c>
      <c r="H183" s="7">
        <v>15</v>
      </c>
      <c r="I183" s="8">
        <v>15</v>
      </c>
      <c r="J183" s="9">
        <v>15</v>
      </c>
      <c r="K183" s="10">
        <v>15</v>
      </c>
      <c r="L183" s="11">
        <v>15</v>
      </c>
      <c r="M183" s="12">
        <f t="shared" si="3"/>
        <v>15.166666666666666</v>
      </c>
    </row>
    <row r="184" spans="1:13">
      <c r="A184" s="1" t="s">
        <v>372</v>
      </c>
      <c r="B184" s="2" t="s">
        <v>373</v>
      </c>
      <c r="C184" s="2">
        <v>50</v>
      </c>
      <c r="D184" s="2">
        <v>500</v>
      </c>
      <c r="E184" s="2" t="s">
        <v>4</v>
      </c>
      <c r="G184" s="6">
        <v>17</v>
      </c>
      <c r="H184" s="7">
        <v>16</v>
      </c>
      <c r="I184" s="8">
        <v>16</v>
      </c>
      <c r="J184" s="9">
        <v>16</v>
      </c>
      <c r="K184" s="10">
        <v>16</v>
      </c>
      <c r="L184" s="11">
        <v>16</v>
      </c>
      <c r="M184" s="12">
        <f t="shared" si="3"/>
        <v>16.166666666666668</v>
      </c>
    </row>
    <row r="185" spans="1:13">
      <c r="A185" s="1" t="s">
        <v>25</v>
      </c>
      <c r="B185" s="2" t="s">
        <v>243</v>
      </c>
      <c r="C185" s="2">
        <v>50</v>
      </c>
      <c r="D185" s="2">
        <v>500</v>
      </c>
      <c r="E185" s="2" t="s">
        <v>4</v>
      </c>
      <c r="K185" s="10">
        <v>77</v>
      </c>
      <c r="M185" s="12">
        <f t="shared" si="3"/>
        <v>77</v>
      </c>
    </row>
    <row r="186" spans="1:13">
      <c r="A186" s="1" t="s">
        <v>362</v>
      </c>
      <c r="B186" s="2" t="s">
        <v>363</v>
      </c>
      <c r="C186" s="2">
        <v>40</v>
      </c>
      <c r="D186" s="2">
        <v>400</v>
      </c>
      <c r="E186" s="2" t="s">
        <v>4</v>
      </c>
      <c r="G186" s="6">
        <v>11</v>
      </c>
      <c r="H186" s="7">
        <v>10</v>
      </c>
      <c r="I186" s="8">
        <v>10</v>
      </c>
      <c r="J186" s="9">
        <v>10</v>
      </c>
      <c r="K186" s="10">
        <v>10</v>
      </c>
      <c r="L186" s="11">
        <v>10</v>
      </c>
      <c r="M186" s="12">
        <f t="shared" si="3"/>
        <v>10.166666666666666</v>
      </c>
    </row>
    <row r="187" spans="1:13">
      <c r="A187" s="1" t="s">
        <v>76</v>
      </c>
      <c r="B187" s="2" t="s">
        <v>244</v>
      </c>
      <c r="C187" s="2">
        <v>40</v>
      </c>
      <c r="D187" s="2">
        <v>4000</v>
      </c>
      <c r="E187" s="2" t="s">
        <v>4</v>
      </c>
      <c r="G187" s="6">
        <v>56</v>
      </c>
      <c r="M187" s="12">
        <f t="shared" si="3"/>
        <v>56</v>
      </c>
    </row>
    <row r="188" spans="1:13">
      <c r="A188" s="1" t="s">
        <v>333</v>
      </c>
      <c r="B188" s="2" t="s">
        <v>335</v>
      </c>
      <c r="C188" s="2">
        <v>50</v>
      </c>
      <c r="D188" s="2">
        <v>500</v>
      </c>
      <c r="E188" s="2" t="s">
        <v>4</v>
      </c>
      <c r="G188" s="6">
        <v>115</v>
      </c>
      <c r="H188" s="7">
        <v>115</v>
      </c>
      <c r="I188" s="8">
        <v>100</v>
      </c>
      <c r="J188" s="9">
        <v>64</v>
      </c>
      <c r="K188" s="10">
        <v>112</v>
      </c>
      <c r="L188" s="11">
        <v>101</v>
      </c>
      <c r="M188" s="12">
        <f t="shared" si="3"/>
        <v>101.16666666666667</v>
      </c>
    </row>
    <row r="189" spans="1:13">
      <c r="A189" s="1" t="s">
        <v>334</v>
      </c>
      <c r="B189" s="2" t="s">
        <v>336</v>
      </c>
      <c r="C189" s="2">
        <v>50</v>
      </c>
      <c r="D189" s="2">
        <v>500</v>
      </c>
      <c r="E189" s="2" t="s">
        <v>4</v>
      </c>
      <c r="G189" s="6">
        <v>112</v>
      </c>
      <c r="H189" s="7">
        <v>83</v>
      </c>
      <c r="I189" s="8">
        <v>96</v>
      </c>
      <c r="J189" s="9">
        <v>95</v>
      </c>
      <c r="K189" s="10">
        <v>108</v>
      </c>
      <c r="L189" s="11">
        <v>98</v>
      </c>
      <c r="M189" s="12">
        <f t="shared" si="3"/>
        <v>98.666666666666671</v>
      </c>
    </row>
    <row r="190" spans="1:13">
      <c r="A190" s="1" t="s">
        <v>48</v>
      </c>
      <c r="B190" s="2" t="s">
        <v>245</v>
      </c>
      <c r="C190" s="2">
        <v>40</v>
      </c>
      <c r="D190" s="2">
        <v>400</v>
      </c>
      <c r="E190" s="2" t="s">
        <v>4</v>
      </c>
      <c r="M190" s="12" t="e">
        <f t="shared" si="3"/>
        <v>#DIV/0!</v>
      </c>
    </row>
    <row r="191" spans="1:13">
      <c r="A191" s="1" t="s">
        <v>50</v>
      </c>
      <c r="B191" s="2" t="s">
        <v>307</v>
      </c>
      <c r="C191" s="2">
        <v>40</v>
      </c>
      <c r="D191" s="2">
        <v>11000</v>
      </c>
      <c r="E191" s="2" t="s">
        <v>4</v>
      </c>
      <c r="G191" s="6">
        <v>70</v>
      </c>
      <c r="H191" s="7">
        <v>197</v>
      </c>
      <c r="I191" s="8">
        <v>170</v>
      </c>
      <c r="J191" s="9">
        <v>173</v>
      </c>
      <c r="K191" s="10">
        <v>191</v>
      </c>
      <c r="L191" s="11">
        <v>176</v>
      </c>
      <c r="M191" s="12">
        <f t="shared" si="3"/>
        <v>162.83333333333334</v>
      </c>
    </row>
    <row r="192" spans="1:13">
      <c r="A192" s="1" t="s">
        <v>5</v>
      </c>
      <c r="B192" s="2" t="s">
        <v>306</v>
      </c>
      <c r="C192" s="2">
        <v>40</v>
      </c>
      <c r="D192" s="2">
        <v>11000</v>
      </c>
      <c r="E192" s="2" t="s">
        <v>4</v>
      </c>
      <c r="G192" s="6">
        <v>71</v>
      </c>
      <c r="H192" s="7">
        <v>199</v>
      </c>
      <c r="I192" s="8">
        <v>174</v>
      </c>
      <c r="J192" s="9">
        <v>176</v>
      </c>
      <c r="K192" s="10">
        <v>194</v>
      </c>
      <c r="L192" s="11">
        <v>178</v>
      </c>
      <c r="M192" s="12">
        <f t="shared" si="3"/>
        <v>165.33333333333334</v>
      </c>
    </row>
    <row r="193" spans="1:13">
      <c r="A193" s="1" t="s">
        <v>49</v>
      </c>
      <c r="B193" s="2" t="s">
        <v>324</v>
      </c>
      <c r="C193" s="2">
        <v>50</v>
      </c>
      <c r="D193" s="2">
        <v>14000</v>
      </c>
      <c r="E193" s="2" t="s">
        <v>4</v>
      </c>
      <c r="G193" s="6">
        <v>204</v>
      </c>
      <c r="H193" s="7">
        <v>61</v>
      </c>
      <c r="I193" s="8">
        <v>180</v>
      </c>
      <c r="J193" s="9">
        <v>182</v>
      </c>
      <c r="K193" s="10">
        <v>200</v>
      </c>
      <c r="L193" s="11">
        <v>183</v>
      </c>
      <c r="M193" s="12">
        <f t="shared" si="3"/>
        <v>168.33333333333334</v>
      </c>
    </row>
    <row r="194" spans="1:13">
      <c r="A194" s="1" t="s">
        <v>56</v>
      </c>
      <c r="B194" s="2" t="s">
        <v>313</v>
      </c>
      <c r="C194" s="2">
        <v>40</v>
      </c>
      <c r="D194" s="2">
        <v>11000</v>
      </c>
      <c r="E194" s="2" t="s">
        <v>4</v>
      </c>
      <c r="G194" s="6">
        <v>196</v>
      </c>
      <c r="H194" s="7">
        <v>198</v>
      </c>
      <c r="I194" s="8">
        <v>171</v>
      </c>
      <c r="J194" s="9">
        <v>57</v>
      </c>
      <c r="K194" s="10">
        <v>192</v>
      </c>
      <c r="L194" s="11">
        <v>56</v>
      </c>
      <c r="M194" s="12">
        <f t="shared" si="3"/>
        <v>145</v>
      </c>
    </row>
    <row r="195" spans="1:13">
      <c r="A195" s="1" t="s">
        <v>8</v>
      </c>
      <c r="B195" s="2" t="s">
        <v>312</v>
      </c>
      <c r="C195" s="2">
        <v>40</v>
      </c>
      <c r="D195" s="2">
        <v>11000</v>
      </c>
      <c r="E195" s="2" t="s">
        <v>4</v>
      </c>
      <c r="G195" s="6">
        <v>199</v>
      </c>
      <c r="H195" s="7">
        <v>200</v>
      </c>
      <c r="I195" s="8">
        <v>175</v>
      </c>
      <c r="J195" s="9">
        <v>177</v>
      </c>
      <c r="K195" s="10">
        <v>195</v>
      </c>
      <c r="L195" s="11">
        <v>54</v>
      </c>
      <c r="M195" s="12">
        <f t="shared" si="3"/>
        <v>166.66666666666666</v>
      </c>
    </row>
    <row r="196" spans="1:13">
      <c r="A196" s="1" t="s">
        <v>55</v>
      </c>
      <c r="B196" s="2" t="s">
        <v>311</v>
      </c>
      <c r="C196" s="2">
        <v>50</v>
      </c>
      <c r="D196" s="2">
        <v>14000</v>
      </c>
      <c r="E196" s="2" t="s">
        <v>4</v>
      </c>
      <c r="G196" s="6">
        <v>206</v>
      </c>
      <c r="H196" s="7">
        <v>204</v>
      </c>
      <c r="I196" s="8">
        <v>182</v>
      </c>
      <c r="J196" s="9">
        <v>184</v>
      </c>
      <c r="K196" s="10">
        <v>202</v>
      </c>
      <c r="L196" s="11">
        <v>185</v>
      </c>
      <c r="M196" s="12">
        <f t="shared" si="3"/>
        <v>193.83333333333334</v>
      </c>
    </row>
    <row r="197" spans="1:13">
      <c r="A197" s="1" t="s">
        <v>52</v>
      </c>
      <c r="B197" s="2" t="s">
        <v>308</v>
      </c>
      <c r="C197" s="2">
        <v>40</v>
      </c>
      <c r="D197" s="2">
        <v>11000</v>
      </c>
      <c r="E197" s="2" t="s">
        <v>4</v>
      </c>
      <c r="G197" s="6">
        <v>197</v>
      </c>
      <c r="H197" s="7">
        <v>60</v>
      </c>
      <c r="I197" s="8">
        <v>172</v>
      </c>
      <c r="J197" s="9">
        <v>174</v>
      </c>
      <c r="K197" s="10">
        <v>68</v>
      </c>
      <c r="L197" s="11">
        <v>55</v>
      </c>
      <c r="M197" s="12">
        <f t="shared" si="3"/>
        <v>121</v>
      </c>
    </row>
    <row r="198" spans="1:13">
      <c r="A198" s="1" t="s">
        <v>6</v>
      </c>
      <c r="B198" s="2" t="s">
        <v>342</v>
      </c>
      <c r="C198" s="2">
        <v>40</v>
      </c>
      <c r="D198" s="2">
        <v>11000</v>
      </c>
      <c r="E198" s="2" t="s">
        <v>4</v>
      </c>
      <c r="G198" s="6">
        <v>200</v>
      </c>
      <c r="H198" s="7">
        <v>57</v>
      </c>
      <c r="I198" s="8">
        <v>176</v>
      </c>
      <c r="J198" s="9">
        <v>178</v>
      </c>
      <c r="K198" s="10">
        <v>196</v>
      </c>
      <c r="L198" s="11">
        <v>179</v>
      </c>
      <c r="M198" s="12">
        <f t="shared" si="3"/>
        <v>164.33333333333334</v>
      </c>
    </row>
    <row r="199" spans="1:13">
      <c r="A199" s="1" t="s">
        <v>53</v>
      </c>
      <c r="B199" s="2" t="s">
        <v>310</v>
      </c>
      <c r="C199" s="2">
        <v>40</v>
      </c>
      <c r="D199" s="2">
        <v>11000</v>
      </c>
      <c r="E199" s="2" t="s">
        <v>4</v>
      </c>
      <c r="G199" s="6">
        <v>198</v>
      </c>
      <c r="H199" s="7">
        <v>59</v>
      </c>
      <c r="I199" s="8">
        <v>173</v>
      </c>
      <c r="J199" s="9">
        <v>175</v>
      </c>
      <c r="K199" s="10">
        <v>193</v>
      </c>
      <c r="L199" s="11">
        <v>177</v>
      </c>
      <c r="M199" s="12">
        <f t="shared" si="3"/>
        <v>162.5</v>
      </c>
    </row>
    <row r="200" spans="1:13">
      <c r="A200" s="1" t="s">
        <v>7</v>
      </c>
      <c r="B200" s="2" t="s">
        <v>309</v>
      </c>
      <c r="C200" s="2">
        <v>40</v>
      </c>
      <c r="D200" s="2">
        <v>11000</v>
      </c>
      <c r="E200" s="2" t="s">
        <v>4</v>
      </c>
      <c r="G200" s="6">
        <v>201</v>
      </c>
      <c r="H200" s="7">
        <v>58</v>
      </c>
      <c r="I200" s="8">
        <v>177</v>
      </c>
      <c r="J200" s="9">
        <v>179</v>
      </c>
      <c r="K200" s="10">
        <v>197</v>
      </c>
      <c r="L200" s="11">
        <v>180</v>
      </c>
      <c r="M200" s="12">
        <f t="shared" si="3"/>
        <v>165.33333333333334</v>
      </c>
    </row>
    <row r="201" spans="1:13">
      <c r="A201" s="1" t="s">
        <v>416</v>
      </c>
      <c r="B201" s="2" t="s">
        <v>417</v>
      </c>
      <c r="C201" s="2">
        <v>50</v>
      </c>
      <c r="D201" s="2">
        <v>400</v>
      </c>
      <c r="E201" s="2" t="s">
        <v>4</v>
      </c>
      <c r="G201" s="6">
        <v>39</v>
      </c>
      <c r="H201" s="7">
        <v>35</v>
      </c>
      <c r="I201" s="8">
        <v>35</v>
      </c>
      <c r="J201" s="9">
        <v>35</v>
      </c>
      <c r="K201" s="10">
        <v>41</v>
      </c>
      <c r="L201" s="11">
        <v>39</v>
      </c>
      <c r="M201" s="12">
        <f t="shared" si="3"/>
        <v>37.333333333333336</v>
      </c>
    </row>
    <row r="202" spans="1:13">
      <c r="A202" s="1" t="s">
        <v>71</v>
      </c>
      <c r="B202" s="2" t="s">
        <v>246</v>
      </c>
      <c r="C202" s="2">
        <v>40</v>
      </c>
      <c r="D202" s="2">
        <v>400</v>
      </c>
      <c r="E202" s="2" t="s">
        <v>4</v>
      </c>
      <c r="G202" s="6">
        <v>74</v>
      </c>
      <c r="M202" s="12">
        <f t="shared" si="3"/>
        <v>74</v>
      </c>
    </row>
    <row r="203" spans="1:13">
      <c r="A203" s="1" t="s">
        <v>17</v>
      </c>
      <c r="B203" s="2" t="s">
        <v>294</v>
      </c>
      <c r="C203" s="2">
        <v>50</v>
      </c>
      <c r="D203" s="2">
        <v>500</v>
      </c>
      <c r="E203" s="2" t="s">
        <v>4</v>
      </c>
      <c r="H203" s="7">
        <v>167</v>
      </c>
      <c r="M203" s="12">
        <f t="shared" si="3"/>
        <v>167</v>
      </c>
    </row>
    <row r="204" spans="1:13">
      <c r="A204" s="1" t="s">
        <v>141</v>
      </c>
      <c r="B204" s="2" t="s">
        <v>299</v>
      </c>
      <c r="C204" s="2">
        <v>50</v>
      </c>
      <c r="D204" s="2">
        <v>500</v>
      </c>
      <c r="E204" s="2" t="s">
        <v>4</v>
      </c>
      <c r="G204" s="6">
        <v>75</v>
      </c>
      <c r="M204" s="12">
        <f t="shared" si="3"/>
        <v>75</v>
      </c>
    </row>
    <row r="205" spans="1:13">
      <c r="A205" s="1" t="s">
        <v>31</v>
      </c>
      <c r="B205" s="2" t="s">
        <v>247</v>
      </c>
      <c r="C205" s="2">
        <v>60</v>
      </c>
      <c r="D205" s="2">
        <v>400</v>
      </c>
      <c r="E205" s="2" t="s">
        <v>4</v>
      </c>
      <c r="G205" s="6">
        <v>90</v>
      </c>
      <c r="H205" s="7">
        <v>88</v>
      </c>
      <c r="I205" s="8">
        <v>69</v>
      </c>
      <c r="J205" s="9">
        <v>69</v>
      </c>
      <c r="K205" s="10">
        <v>89</v>
      </c>
      <c r="L205" s="11">
        <v>73</v>
      </c>
      <c r="M205" s="12">
        <f t="shared" si="3"/>
        <v>79.666666666666671</v>
      </c>
    </row>
    <row r="206" spans="1:13">
      <c r="A206" s="1" t="s">
        <v>70</v>
      </c>
      <c r="B206" s="2" t="s">
        <v>248</v>
      </c>
      <c r="C206" s="2">
        <v>40</v>
      </c>
      <c r="D206" s="2">
        <v>400</v>
      </c>
      <c r="E206" s="2" t="s">
        <v>4</v>
      </c>
      <c r="G206" s="6">
        <v>91</v>
      </c>
      <c r="H206" s="7">
        <v>89</v>
      </c>
      <c r="I206" s="8">
        <v>71</v>
      </c>
      <c r="J206" s="9">
        <v>71</v>
      </c>
      <c r="K206" s="10">
        <v>91</v>
      </c>
      <c r="L206" s="11">
        <v>74</v>
      </c>
      <c r="M206" s="12">
        <f t="shared" si="3"/>
        <v>81.166666666666671</v>
      </c>
    </row>
    <row r="207" spans="1:13">
      <c r="A207" s="1" t="s">
        <v>121</v>
      </c>
      <c r="B207" s="2" t="s">
        <v>300</v>
      </c>
      <c r="C207" s="2">
        <v>50</v>
      </c>
      <c r="D207" s="2">
        <v>500</v>
      </c>
      <c r="E207" s="2" t="s">
        <v>4</v>
      </c>
      <c r="G207" s="6">
        <v>93</v>
      </c>
      <c r="H207" s="7">
        <v>91</v>
      </c>
      <c r="I207" s="8">
        <v>72</v>
      </c>
      <c r="J207" s="9">
        <v>72</v>
      </c>
      <c r="K207" s="10">
        <v>92</v>
      </c>
      <c r="L207" s="11">
        <v>75</v>
      </c>
      <c r="M207" s="12">
        <f t="shared" si="3"/>
        <v>82.5</v>
      </c>
    </row>
    <row r="208" spans="1:13">
      <c r="A208" s="1" t="s">
        <v>364</v>
      </c>
      <c r="B208" s="2" t="s">
        <v>365</v>
      </c>
      <c r="C208" s="2">
        <v>40</v>
      </c>
      <c r="D208" s="2">
        <v>400</v>
      </c>
      <c r="E208" s="2" t="s">
        <v>4</v>
      </c>
      <c r="G208" s="6">
        <v>12</v>
      </c>
      <c r="H208" s="7">
        <v>11</v>
      </c>
      <c r="I208" s="8">
        <v>11</v>
      </c>
      <c r="J208" s="9">
        <v>11</v>
      </c>
      <c r="K208" s="10">
        <v>11</v>
      </c>
      <c r="L208" s="11">
        <v>11</v>
      </c>
      <c r="M208" s="12">
        <f t="shared" si="3"/>
        <v>11.166666666666666</v>
      </c>
    </row>
    <row r="209" spans="1:13">
      <c r="A209" s="1" t="s">
        <v>435</v>
      </c>
      <c r="B209" s="2" t="s">
        <v>436</v>
      </c>
      <c r="C209" s="2">
        <v>60</v>
      </c>
      <c r="D209" s="2">
        <v>600</v>
      </c>
      <c r="E209" s="2" t="s">
        <v>4</v>
      </c>
      <c r="I209" s="8">
        <v>53</v>
      </c>
      <c r="J209" s="9">
        <v>53</v>
      </c>
      <c r="K209" s="10">
        <v>63</v>
      </c>
      <c r="M209" s="12">
        <f t="shared" si="3"/>
        <v>56.333333333333336</v>
      </c>
    </row>
    <row r="210" spans="1:13">
      <c r="A210" s="1" t="s">
        <v>366</v>
      </c>
      <c r="B210" s="2" t="s">
        <v>367</v>
      </c>
      <c r="C210" s="2">
        <v>60</v>
      </c>
      <c r="D210" s="2">
        <v>600</v>
      </c>
      <c r="E210" s="2" t="s">
        <v>4</v>
      </c>
      <c r="G210" s="6">
        <v>13</v>
      </c>
      <c r="H210" s="7">
        <v>12</v>
      </c>
      <c r="I210" s="8">
        <v>12</v>
      </c>
      <c r="J210" s="9">
        <v>12</v>
      </c>
      <c r="K210" s="10">
        <v>12</v>
      </c>
      <c r="L210" s="11">
        <v>12</v>
      </c>
      <c r="M210" s="12">
        <f t="shared" si="3"/>
        <v>12.166666666666666</v>
      </c>
    </row>
    <row r="211" spans="1:13">
      <c r="A211" s="1" t="s">
        <v>73</v>
      </c>
      <c r="B211" s="2" t="s">
        <v>249</v>
      </c>
      <c r="C211" s="2">
        <v>40</v>
      </c>
      <c r="D211" s="2">
        <v>400</v>
      </c>
      <c r="E211" s="2" t="s">
        <v>4</v>
      </c>
      <c r="H211" s="7">
        <v>62</v>
      </c>
      <c r="K211" s="10">
        <v>139</v>
      </c>
      <c r="M211" s="12">
        <f t="shared" si="3"/>
        <v>100.5</v>
      </c>
    </row>
    <row r="212" spans="1:13">
      <c r="A212" s="1" t="s">
        <v>354</v>
      </c>
      <c r="B212" s="2" t="s">
        <v>355</v>
      </c>
      <c r="C212" s="2">
        <v>40</v>
      </c>
      <c r="D212" s="2">
        <v>400</v>
      </c>
      <c r="E212" s="2" t="s">
        <v>4</v>
      </c>
      <c r="G212" s="6">
        <v>5</v>
      </c>
      <c r="H212" s="7">
        <v>6</v>
      </c>
      <c r="I212" s="8">
        <v>6</v>
      </c>
      <c r="J212" s="9">
        <v>7</v>
      </c>
      <c r="K212" s="10">
        <v>6</v>
      </c>
      <c r="L212" s="11">
        <v>6</v>
      </c>
      <c r="M212" s="12">
        <f t="shared" si="3"/>
        <v>6</v>
      </c>
    </row>
    <row r="213" spans="1:13">
      <c r="A213" s="1" t="s">
        <v>14</v>
      </c>
      <c r="B213" s="2" t="s">
        <v>219</v>
      </c>
      <c r="C213" s="2">
        <v>50</v>
      </c>
      <c r="D213" s="2">
        <v>400</v>
      </c>
      <c r="E213" s="2" t="s">
        <v>4</v>
      </c>
      <c r="M213" s="12" t="e">
        <f t="shared" si="3"/>
        <v>#DIV/0!</v>
      </c>
    </row>
    <row r="214" spans="1:13">
      <c r="A214" s="1" t="s">
        <v>24</v>
      </c>
      <c r="B214" s="2" t="s">
        <v>220</v>
      </c>
      <c r="C214" s="2">
        <v>50</v>
      </c>
      <c r="D214" s="2">
        <v>400</v>
      </c>
      <c r="E214" s="2" t="s">
        <v>4</v>
      </c>
      <c r="M214" s="12" t="e">
        <f t="shared" si="3"/>
        <v>#DIV/0!</v>
      </c>
    </row>
    <row r="215" spans="1:13">
      <c r="A215" s="1" t="s">
        <v>15</v>
      </c>
      <c r="B215" s="2" t="s">
        <v>221</v>
      </c>
      <c r="C215" s="2">
        <v>40</v>
      </c>
      <c r="D215" s="2">
        <v>500</v>
      </c>
      <c r="E215" s="2" t="s">
        <v>4</v>
      </c>
      <c r="M215" s="12" t="e">
        <f t="shared" si="3"/>
        <v>#DIV/0!</v>
      </c>
    </row>
    <row r="216" spans="1:13">
      <c r="A216" s="1" t="s">
        <v>425</v>
      </c>
      <c r="B216" s="2" t="s">
        <v>426</v>
      </c>
      <c r="C216" s="2">
        <v>40</v>
      </c>
      <c r="D216" s="2">
        <v>400</v>
      </c>
      <c r="E216" s="2" t="s">
        <v>4</v>
      </c>
      <c r="G216" s="6">
        <v>49</v>
      </c>
      <c r="H216" s="7">
        <v>44</v>
      </c>
      <c r="I216" s="8">
        <v>44</v>
      </c>
      <c r="J216" s="9">
        <v>45</v>
      </c>
      <c r="K216" s="10">
        <v>55</v>
      </c>
      <c r="L216" s="11">
        <v>44</v>
      </c>
      <c r="M216" s="12">
        <f t="shared" si="3"/>
        <v>46.833333333333336</v>
      </c>
    </row>
    <row r="217" spans="1:13">
      <c r="A217" s="1" t="s">
        <v>43</v>
      </c>
      <c r="B217" s="2" t="s">
        <v>250</v>
      </c>
      <c r="C217" s="2">
        <v>50</v>
      </c>
      <c r="D217" s="2">
        <v>400</v>
      </c>
      <c r="E217" s="2" t="s">
        <v>4</v>
      </c>
      <c r="M217" s="12" t="e">
        <f t="shared" si="3"/>
        <v>#DIV/0!</v>
      </c>
    </row>
    <row r="218" spans="1:13">
      <c r="A218" s="1" t="s">
        <v>38</v>
      </c>
      <c r="B218" s="2" t="s">
        <v>251</v>
      </c>
      <c r="C218" s="2">
        <v>40</v>
      </c>
      <c r="D218" s="2">
        <v>400</v>
      </c>
      <c r="E218" s="2" t="s">
        <v>4</v>
      </c>
      <c r="L218" s="11">
        <v>63</v>
      </c>
      <c r="M218" s="12">
        <f t="shared" si="3"/>
        <v>63</v>
      </c>
    </row>
    <row r="219" spans="1:13">
      <c r="A219" s="1" t="s">
        <v>39</v>
      </c>
      <c r="B219" s="2" t="s">
        <v>252</v>
      </c>
      <c r="C219" s="2">
        <v>40</v>
      </c>
      <c r="D219" s="2">
        <v>400</v>
      </c>
      <c r="E219" s="2" t="s">
        <v>4</v>
      </c>
      <c r="G219" s="6">
        <v>82</v>
      </c>
      <c r="L219" s="11">
        <v>64</v>
      </c>
      <c r="M219" s="12">
        <f t="shared" si="3"/>
        <v>73</v>
      </c>
    </row>
    <row r="220" spans="1:13" s="1" customFormat="1">
      <c r="A220" s="1" t="s">
        <v>127</v>
      </c>
      <c r="B220" s="2" t="s">
        <v>280</v>
      </c>
      <c r="C220" s="2">
        <v>50</v>
      </c>
      <c r="D220" s="2">
        <v>14000</v>
      </c>
      <c r="E220" s="2" t="s">
        <v>4</v>
      </c>
      <c r="F220" s="2"/>
      <c r="G220" s="6">
        <v>32</v>
      </c>
      <c r="H220" s="7"/>
      <c r="I220" s="8"/>
      <c r="J220" s="9"/>
      <c r="K220" s="10"/>
      <c r="L220" s="11"/>
      <c r="M220" s="12">
        <f t="shared" si="3"/>
        <v>32</v>
      </c>
    </row>
    <row r="221" spans="1:13" s="1" customFormat="1">
      <c r="A221" s="1" t="s">
        <v>400</v>
      </c>
      <c r="B221" s="2" t="s">
        <v>401</v>
      </c>
      <c r="C221" s="2">
        <v>40</v>
      </c>
      <c r="D221" s="2">
        <v>11000</v>
      </c>
      <c r="E221" s="2" t="s">
        <v>4</v>
      </c>
      <c r="F221" s="2"/>
      <c r="G221" s="6">
        <v>30</v>
      </c>
      <c r="H221" s="7">
        <v>30</v>
      </c>
      <c r="I221" s="8">
        <v>30</v>
      </c>
      <c r="J221" s="9">
        <v>30</v>
      </c>
      <c r="K221" s="10">
        <v>31</v>
      </c>
      <c r="L221" s="11">
        <v>30</v>
      </c>
      <c r="M221" s="12">
        <f t="shared" si="3"/>
        <v>30.166666666666668</v>
      </c>
    </row>
    <row r="222" spans="1:13">
      <c r="A222" s="1" t="s">
        <v>99</v>
      </c>
      <c r="B222" s="2" t="s">
        <v>223</v>
      </c>
      <c r="C222" s="2">
        <v>40</v>
      </c>
      <c r="D222" s="2">
        <v>11000</v>
      </c>
      <c r="E222" s="2" t="s">
        <v>4</v>
      </c>
      <c r="G222" s="6">
        <v>79</v>
      </c>
      <c r="H222" s="7">
        <v>71</v>
      </c>
      <c r="J222" s="9">
        <v>60</v>
      </c>
      <c r="M222" s="12">
        <f t="shared" si="3"/>
        <v>70</v>
      </c>
    </row>
    <row r="223" spans="1:13">
      <c r="A223" s="1" t="s">
        <v>128</v>
      </c>
      <c r="B223" s="2" t="s">
        <v>281</v>
      </c>
      <c r="C223" s="2">
        <v>50</v>
      </c>
      <c r="D223" s="2">
        <v>14000</v>
      </c>
      <c r="E223" s="2" t="s">
        <v>4</v>
      </c>
      <c r="J223" s="9">
        <v>61</v>
      </c>
      <c r="M223" s="12">
        <f t="shared" si="3"/>
        <v>61</v>
      </c>
    </row>
    <row r="224" spans="1:13">
      <c r="A224" s="1" t="s">
        <v>398</v>
      </c>
      <c r="B224" s="2" t="s">
        <v>399</v>
      </c>
      <c r="C224" s="2">
        <v>40</v>
      </c>
      <c r="D224" s="2">
        <v>11000</v>
      </c>
      <c r="E224" s="2" t="s">
        <v>4</v>
      </c>
      <c r="G224" s="6">
        <v>28</v>
      </c>
      <c r="H224" s="7">
        <v>29</v>
      </c>
      <c r="I224" s="8">
        <v>29</v>
      </c>
      <c r="J224" s="9">
        <v>29</v>
      </c>
      <c r="K224" s="10">
        <v>30</v>
      </c>
      <c r="L224" s="11">
        <v>29</v>
      </c>
      <c r="M224" s="12">
        <f t="shared" si="3"/>
        <v>29</v>
      </c>
    </row>
    <row r="225" spans="1:13">
      <c r="A225" s="1" t="s">
        <v>126</v>
      </c>
      <c r="B225" s="2" t="s">
        <v>282</v>
      </c>
      <c r="C225" s="2">
        <v>50</v>
      </c>
      <c r="D225" s="2">
        <v>14000</v>
      </c>
      <c r="E225" s="2" t="s">
        <v>4</v>
      </c>
      <c r="G225" s="6">
        <v>31</v>
      </c>
      <c r="M225" s="12">
        <f t="shared" si="3"/>
        <v>31</v>
      </c>
    </row>
    <row r="226" spans="1:13">
      <c r="A226" s="1" t="s">
        <v>392</v>
      </c>
      <c r="B226" s="2" t="s">
        <v>393</v>
      </c>
      <c r="C226" s="2">
        <v>40</v>
      </c>
      <c r="D226" s="2">
        <v>11000</v>
      </c>
      <c r="E226" s="2" t="s">
        <v>4</v>
      </c>
      <c r="G226" s="6">
        <v>29</v>
      </c>
      <c r="H226" s="7">
        <v>27</v>
      </c>
      <c r="I226" s="8">
        <v>27</v>
      </c>
      <c r="J226" s="9">
        <v>27</v>
      </c>
      <c r="K226" s="10">
        <v>27</v>
      </c>
      <c r="L226" s="11">
        <v>26</v>
      </c>
      <c r="M226" s="12">
        <f t="shared" si="3"/>
        <v>27.166666666666668</v>
      </c>
    </row>
    <row r="227" spans="1:13">
      <c r="A227" s="1" t="s">
        <v>98</v>
      </c>
      <c r="B227" s="2" t="s">
        <v>224</v>
      </c>
      <c r="C227" s="2">
        <v>40</v>
      </c>
      <c r="D227" s="2">
        <v>11000</v>
      </c>
      <c r="E227" s="2" t="s">
        <v>4</v>
      </c>
      <c r="G227" s="6">
        <v>76</v>
      </c>
      <c r="H227" s="7">
        <v>68</v>
      </c>
      <c r="M227" s="12">
        <f t="shared" ref="M227:M290" si="4">AVERAGE(G227:L227)</f>
        <v>72</v>
      </c>
    </row>
    <row r="228" spans="1:13">
      <c r="A228" s="1" t="s">
        <v>125</v>
      </c>
      <c r="B228" s="2" t="s">
        <v>283</v>
      </c>
      <c r="C228" s="2">
        <v>50</v>
      </c>
      <c r="D228" s="2">
        <v>14000</v>
      </c>
      <c r="E228" s="2" t="s">
        <v>4</v>
      </c>
      <c r="G228" s="6">
        <v>77</v>
      </c>
      <c r="M228" s="12">
        <f t="shared" si="4"/>
        <v>77</v>
      </c>
    </row>
    <row r="229" spans="1:13">
      <c r="A229" s="1" t="s">
        <v>390</v>
      </c>
      <c r="B229" s="2" t="s">
        <v>391</v>
      </c>
      <c r="C229" s="2">
        <v>40</v>
      </c>
      <c r="D229" s="2">
        <v>11000</v>
      </c>
      <c r="E229" s="2" t="s">
        <v>4</v>
      </c>
      <c r="G229" s="6">
        <v>26</v>
      </c>
      <c r="H229" s="7">
        <v>25</v>
      </c>
      <c r="I229" s="8">
        <v>25</v>
      </c>
      <c r="J229" s="9">
        <v>25</v>
      </c>
      <c r="K229" s="10">
        <v>26</v>
      </c>
      <c r="L229" s="11">
        <v>25</v>
      </c>
      <c r="M229" s="12">
        <f t="shared" si="4"/>
        <v>25.333333333333332</v>
      </c>
    </row>
    <row r="230" spans="1:13">
      <c r="A230" s="1" t="s">
        <v>394</v>
      </c>
      <c r="B230" s="2" t="s">
        <v>395</v>
      </c>
      <c r="C230" s="2">
        <v>50</v>
      </c>
      <c r="D230" s="2">
        <v>14000</v>
      </c>
      <c r="E230" s="2" t="s">
        <v>4</v>
      </c>
      <c r="G230" s="6">
        <v>27</v>
      </c>
      <c r="H230" s="7">
        <v>26</v>
      </c>
      <c r="I230" s="8">
        <v>26</v>
      </c>
      <c r="J230" s="9">
        <v>26</v>
      </c>
      <c r="K230" s="10">
        <v>28</v>
      </c>
      <c r="L230" s="11">
        <v>27</v>
      </c>
      <c r="M230" s="12">
        <f t="shared" si="4"/>
        <v>26.666666666666668</v>
      </c>
    </row>
    <row r="231" spans="1:13">
      <c r="A231" s="1" t="s">
        <v>396</v>
      </c>
      <c r="B231" s="2" t="s">
        <v>397</v>
      </c>
      <c r="C231" s="2">
        <v>40</v>
      </c>
      <c r="D231" s="2">
        <v>11000</v>
      </c>
      <c r="E231" s="2" t="s">
        <v>4</v>
      </c>
      <c r="G231" s="6">
        <v>33</v>
      </c>
      <c r="H231" s="7">
        <v>28</v>
      </c>
      <c r="I231" s="8">
        <v>28</v>
      </c>
      <c r="J231" s="9">
        <v>28</v>
      </c>
      <c r="K231" s="10">
        <v>29</v>
      </c>
      <c r="L231" s="11">
        <v>28</v>
      </c>
      <c r="M231" s="12">
        <f t="shared" si="4"/>
        <v>29</v>
      </c>
    </row>
    <row r="232" spans="1:13">
      <c r="A232" s="1" t="s">
        <v>26</v>
      </c>
      <c r="B232" s="2" t="s">
        <v>284</v>
      </c>
      <c r="C232" s="2">
        <v>50</v>
      </c>
      <c r="D232" s="2">
        <v>14000</v>
      </c>
      <c r="E232" s="2" t="s">
        <v>4</v>
      </c>
      <c r="G232" s="6">
        <v>78</v>
      </c>
      <c r="H232" s="7">
        <v>70</v>
      </c>
      <c r="M232" s="12">
        <f t="shared" si="4"/>
        <v>74</v>
      </c>
    </row>
    <row r="233" spans="1:13">
      <c r="A233" s="1" t="s">
        <v>326</v>
      </c>
      <c r="B233" s="2" t="s">
        <v>330</v>
      </c>
      <c r="C233" s="2">
        <v>40</v>
      </c>
      <c r="D233" s="2">
        <v>11000</v>
      </c>
      <c r="E233" s="2" t="s">
        <v>4</v>
      </c>
      <c r="H233" s="7">
        <v>79</v>
      </c>
      <c r="M233" s="12">
        <f t="shared" si="4"/>
        <v>79</v>
      </c>
    </row>
    <row r="234" spans="1:13">
      <c r="A234" s="1" t="s">
        <v>325</v>
      </c>
      <c r="B234" s="2" t="s">
        <v>329</v>
      </c>
      <c r="C234" s="2">
        <v>40</v>
      </c>
      <c r="D234" s="2">
        <v>11000</v>
      </c>
      <c r="E234" s="2" t="s">
        <v>4</v>
      </c>
      <c r="H234" s="7">
        <v>80</v>
      </c>
      <c r="M234" s="12">
        <f t="shared" si="4"/>
        <v>80</v>
      </c>
    </row>
    <row r="235" spans="1:13">
      <c r="A235" s="1" t="s">
        <v>327</v>
      </c>
      <c r="B235" s="2" t="s">
        <v>331</v>
      </c>
      <c r="C235" s="2">
        <v>40</v>
      </c>
      <c r="D235" s="2">
        <v>11000</v>
      </c>
      <c r="E235" s="2" t="s">
        <v>4</v>
      </c>
      <c r="H235" s="7">
        <v>78</v>
      </c>
      <c r="M235" s="12">
        <f t="shared" si="4"/>
        <v>78</v>
      </c>
    </row>
    <row r="236" spans="1:13">
      <c r="A236" s="1" t="s">
        <v>328</v>
      </c>
      <c r="B236" s="2" t="s">
        <v>332</v>
      </c>
      <c r="C236" s="2">
        <v>50</v>
      </c>
      <c r="D236" s="2">
        <v>14000</v>
      </c>
      <c r="E236" s="2" t="s">
        <v>4</v>
      </c>
      <c r="H236" s="7">
        <v>81</v>
      </c>
      <c r="M236" s="12">
        <f t="shared" si="4"/>
        <v>81</v>
      </c>
    </row>
    <row r="237" spans="1:13">
      <c r="A237" s="1" t="s">
        <v>492</v>
      </c>
      <c r="B237" s="2" t="s">
        <v>494</v>
      </c>
      <c r="C237" s="2">
        <v>40</v>
      </c>
      <c r="D237" s="2">
        <v>40</v>
      </c>
      <c r="E237" s="2" t="s">
        <v>4</v>
      </c>
      <c r="K237" s="10">
        <v>125</v>
      </c>
      <c r="M237" s="12">
        <f t="shared" si="4"/>
        <v>125</v>
      </c>
    </row>
    <row r="238" spans="1:13">
      <c r="A238" s="1" t="s">
        <v>493</v>
      </c>
      <c r="B238" s="2" t="s">
        <v>495</v>
      </c>
      <c r="C238" s="2">
        <v>40</v>
      </c>
      <c r="D238" s="2">
        <v>400</v>
      </c>
      <c r="E238" s="2" t="s">
        <v>4</v>
      </c>
      <c r="K238" s="10">
        <v>124</v>
      </c>
      <c r="M238" s="12">
        <f t="shared" si="4"/>
        <v>124</v>
      </c>
    </row>
    <row r="239" spans="1:13">
      <c r="A239" s="1" t="s">
        <v>163</v>
      </c>
      <c r="B239" s="2" t="s">
        <v>186</v>
      </c>
      <c r="C239" s="2">
        <v>50</v>
      </c>
      <c r="D239" s="2">
        <v>500</v>
      </c>
      <c r="E239" s="2" t="s">
        <v>4</v>
      </c>
      <c r="K239" s="10">
        <v>60</v>
      </c>
      <c r="M239" s="12">
        <f t="shared" si="4"/>
        <v>60</v>
      </c>
    </row>
    <row r="240" spans="1:13">
      <c r="A240" s="1" t="s">
        <v>74</v>
      </c>
      <c r="B240" s="2" t="s">
        <v>253</v>
      </c>
      <c r="C240" s="2">
        <v>40</v>
      </c>
      <c r="D240" s="2">
        <v>400</v>
      </c>
      <c r="E240" s="2" t="s">
        <v>4</v>
      </c>
      <c r="J240" s="9">
        <v>58</v>
      </c>
      <c r="L240" s="11">
        <v>60</v>
      </c>
      <c r="M240" s="12">
        <f t="shared" si="4"/>
        <v>59</v>
      </c>
    </row>
    <row r="241" spans="1:13">
      <c r="A241" s="1" t="s">
        <v>142</v>
      </c>
      <c r="B241" s="2" t="s">
        <v>301</v>
      </c>
      <c r="C241" s="2">
        <v>50</v>
      </c>
      <c r="D241" s="2">
        <v>500</v>
      </c>
      <c r="E241" s="2" t="s">
        <v>4</v>
      </c>
      <c r="J241" s="9">
        <v>59</v>
      </c>
      <c r="M241" s="12">
        <f t="shared" si="4"/>
        <v>59</v>
      </c>
    </row>
    <row r="242" spans="1:13">
      <c r="A242" s="1" t="s">
        <v>431</v>
      </c>
      <c r="B242" s="2" t="s">
        <v>432</v>
      </c>
      <c r="C242" s="2">
        <v>40</v>
      </c>
      <c r="D242" s="2">
        <v>4000</v>
      </c>
      <c r="E242" s="2" t="s">
        <v>4</v>
      </c>
      <c r="G242" s="6">
        <v>53</v>
      </c>
      <c r="H242" s="7">
        <v>48</v>
      </c>
      <c r="I242" s="8">
        <v>48</v>
      </c>
      <c r="J242" s="9">
        <v>48</v>
      </c>
      <c r="K242" s="10">
        <v>58</v>
      </c>
      <c r="L242" s="11">
        <v>48</v>
      </c>
      <c r="M242" s="12">
        <f t="shared" si="4"/>
        <v>50.5</v>
      </c>
    </row>
    <row r="243" spans="1:13">
      <c r="A243" s="1" t="s">
        <v>106</v>
      </c>
      <c r="B243" s="2" t="s">
        <v>254</v>
      </c>
      <c r="C243" s="2">
        <v>40</v>
      </c>
      <c r="D243" s="2">
        <v>400</v>
      </c>
      <c r="E243" s="2" t="s">
        <v>4</v>
      </c>
      <c r="G243" s="6">
        <v>59</v>
      </c>
      <c r="M243" s="12">
        <f t="shared" si="4"/>
        <v>59</v>
      </c>
    </row>
    <row r="244" spans="1:13">
      <c r="A244" s="1" t="s">
        <v>143</v>
      </c>
      <c r="B244" s="2" t="s">
        <v>302</v>
      </c>
      <c r="C244" s="2">
        <v>50</v>
      </c>
      <c r="D244" s="2">
        <v>500</v>
      </c>
      <c r="E244" s="2" t="s">
        <v>4</v>
      </c>
      <c r="G244" s="6">
        <v>60</v>
      </c>
      <c r="M244" s="12">
        <f t="shared" si="4"/>
        <v>60</v>
      </c>
    </row>
    <row r="245" spans="1:13">
      <c r="A245" s="1" t="s">
        <v>356</v>
      </c>
      <c r="B245" s="2" t="s">
        <v>357</v>
      </c>
      <c r="C245" s="2">
        <v>40</v>
      </c>
      <c r="D245" s="2">
        <v>150</v>
      </c>
      <c r="E245" s="2" t="s">
        <v>4</v>
      </c>
      <c r="G245" s="6">
        <v>9</v>
      </c>
      <c r="H245" s="7">
        <v>8</v>
      </c>
      <c r="I245" s="8">
        <v>7</v>
      </c>
      <c r="J245" s="9">
        <v>8</v>
      </c>
      <c r="K245" s="10">
        <v>7</v>
      </c>
      <c r="L245" s="11">
        <v>7</v>
      </c>
      <c r="M245" s="12">
        <f t="shared" si="4"/>
        <v>7.666666666666667</v>
      </c>
    </row>
    <row r="246" spans="1:13">
      <c r="A246" s="1" t="s">
        <v>33</v>
      </c>
      <c r="B246" s="2" t="s">
        <v>303</v>
      </c>
      <c r="C246" s="2">
        <v>50</v>
      </c>
      <c r="D246" s="2">
        <v>500</v>
      </c>
      <c r="E246" s="2" t="s">
        <v>4</v>
      </c>
      <c r="G246" s="6">
        <v>61</v>
      </c>
      <c r="H246" s="7">
        <v>93</v>
      </c>
      <c r="I246" s="8">
        <v>75</v>
      </c>
      <c r="J246" s="9">
        <v>75</v>
      </c>
      <c r="K246" s="10">
        <v>95</v>
      </c>
      <c r="L246" s="11">
        <v>78</v>
      </c>
      <c r="M246" s="12">
        <f t="shared" si="4"/>
        <v>79.5</v>
      </c>
    </row>
    <row r="247" spans="1:13">
      <c r="A247" s="1" t="s">
        <v>81</v>
      </c>
      <c r="B247" s="2" t="s">
        <v>338</v>
      </c>
      <c r="C247" s="2">
        <v>40</v>
      </c>
      <c r="D247" s="2">
        <v>4000</v>
      </c>
      <c r="E247" s="2" t="s">
        <v>4</v>
      </c>
      <c r="G247" s="6">
        <v>94</v>
      </c>
      <c r="H247" s="7">
        <v>65</v>
      </c>
      <c r="I247" s="8">
        <v>59</v>
      </c>
      <c r="J247" s="9">
        <v>77</v>
      </c>
      <c r="K247" s="10">
        <v>96</v>
      </c>
      <c r="L247" s="11">
        <v>79</v>
      </c>
      <c r="M247" s="12">
        <f t="shared" si="4"/>
        <v>78.333333333333329</v>
      </c>
    </row>
    <row r="248" spans="1:13">
      <c r="A248" s="1" t="s">
        <v>81</v>
      </c>
      <c r="B248" s="2" t="s">
        <v>337</v>
      </c>
      <c r="C248" s="2">
        <v>40</v>
      </c>
      <c r="D248" s="2">
        <v>4000</v>
      </c>
      <c r="E248" s="2" t="s">
        <v>4</v>
      </c>
      <c r="G248" s="6">
        <v>95</v>
      </c>
      <c r="H248" s="7">
        <v>73</v>
      </c>
      <c r="I248" s="8">
        <v>76</v>
      </c>
      <c r="J248" s="9">
        <v>78</v>
      </c>
      <c r="K248" s="10">
        <v>81</v>
      </c>
      <c r="L248" s="11">
        <v>80</v>
      </c>
      <c r="M248" s="12">
        <f t="shared" si="4"/>
        <v>80.5</v>
      </c>
    </row>
    <row r="249" spans="1:13">
      <c r="A249" s="1" t="s">
        <v>72</v>
      </c>
      <c r="B249" s="2" t="s">
        <v>255</v>
      </c>
      <c r="C249" s="2">
        <v>40</v>
      </c>
      <c r="D249" s="2">
        <v>400</v>
      </c>
      <c r="E249" s="2" t="s">
        <v>4</v>
      </c>
      <c r="G249" s="6">
        <v>181</v>
      </c>
      <c r="H249" s="7">
        <v>66</v>
      </c>
      <c r="I249" s="8">
        <v>158</v>
      </c>
      <c r="J249" s="9">
        <v>160</v>
      </c>
      <c r="K249" s="10">
        <v>176</v>
      </c>
      <c r="L249" s="11">
        <v>160</v>
      </c>
      <c r="M249" s="12">
        <f t="shared" si="4"/>
        <v>150.16666666666666</v>
      </c>
    </row>
    <row r="250" spans="1:13">
      <c r="A250" s="1" t="s">
        <v>122</v>
      </c>
      <c r="B250" s="2" t="s">
        <v>304</v>
      </c>
      <c r="C250" s="2">
        <v>50</v>
      </c>
      <c r="D250" s="2">
        <v>500</v>
      </c>
      <c r="E250" s="2" t="s">
        <v>4</v>
      </c>
      <c r="G250" s="6">
        <v>182</v>
      </c>
      <c r="H250" s="7">
        <v>67</v>
      </c>
      <c r="I250" s="8">
        <v>129</v>
      </c>
      <c r="L250" s="11">
        <v>161</v>
      </c>
      <c r="M250" s="12">
        <f t="shared" si="4"/>
        <v>134.75</v>
      </c>
    </row>
    <row r="251" spans="1:13">
      <c r="A251" s="1" t="s">
        <v>382</v>
      </c>
      <c r="B251" s="2" t="s">
        <v>383</v>
      </c>
      <c r="C251" s="2">
        <v>40</v>
      </c>
      <c r="D251" s="2">
        <v>400</v>
      </c>
      <c r="E251" s="2" t="s">
        <v>4</v>
      </c>
      <c r="G251" s="6">
        <v>22</v>
      </c>
      <c r="H251" s="7">
        <v>21</v>
      </c>
      <c r="I251" s="8">
        <v>21</v>
      </c>
      <c r="J251" s="9">
        <v>21</v>
      </c>
      <c r="K251" s="10">
        <v>21</v>
      </c>
      <c r="L251" s="11">
        <v>21</v>
      </c>
      <c r="M251" s="12">
        <f t="shared" si="4"/>
        <v>21.166666666666668</v>
      </c>
    </row>
    <row r="252" spans="1:13">
      <c r="A252" s="1" t="s">
        <v>449</v>
      </c>
      <c r="B252" s="2" t="s">
        <v>450</v>
      </c>
      <c r="C252" s="2">
        <v>50</v>
      </c>
      <c r="D252" s="2">
        <v>500</v>
      </c>
      <c r="E252" s="2" t="s">
        <v>4</v>
      </c>
      <c r="G252" s="6">
        <v>175</v>
      </c>
      <c r="H252" s="7">
        <v>178</v>
      </c>
      <c r="I252" s="8">
        <v>152</v>
      </c>
      <c r="J252" s="9">
        <v>154</v>
      </c>
      <c r="K252" s="10">
        <v>22</v>
      </c>
      <c r="L252" s="11">
        <v>157</v>
      </c>
      <c r="M252" s="12">
        <f t="shared" si="4"/>
        <v>139.66666666666666</v>
      </c>
    </row>
    <row r="253" spans="1:13">
      <c r="A253" s="1" t="s">
        <v>418</v>
      </c>
      <c r="B253" s="2" t="s">
        <v>419</v>
      </c>
      <c r="C253" s="2">
        <v>50</v>
      </c>
      <c r="D253" s="2">
        <v>400</v>
      </c>
      <c r="E253" s="2" t="s">
        <v>4</v>
      </c>
      <c r="G253" s="6">
        <v>44</v>
      </c>
      <c r="H253" s="7">
        <v>40</v>
      </c>
      <c r="I253" s="8">
        <v>40</v>
      </c>
      <c r="J253" s="9">
        <v>40</v>
      </c>
      <c r="K253" s="10">
        <v>42</v>
      </c>
      <c r="L253" s="11">
        <v>40</v>
      </c>
      <c r="M253" s="12">
        <f t="shared" si="4"/>
        <v>41</v>
      </c>
    </row>
    <row r="254" spans="1:13">
      <c r="A254" s="1" t="s">
        <v>420</v>
      </c>
      <c r="B254" s="2" t="s">
        <v>421</v>
      </c>
      <c r="C254" s="2">
        <v>60</v>
      </c>
      <c r="D254" s="2">
        <v>400</v>
      </c>
      <c r="E254" s="2" t="s">
        <v>4</v>
      </c>
      <c r="G254" s="6">
        <v>45</v>
      </c>
      <c r="H254" s="7">
        <v>41</v>
      </c>
      <c r="I254" s="8">
        <v>41</v>
      </c>
      <c r="J254" s="9">
        <v>41</v>
      </c>
      <c r="K254" s="10">
        <v>43</v>
      </c>
      <c r="L254" s="11">
        <v>41</v>
      </c>
      <c r="M254" s="12">
        <f t="shared" si="4"/>
        <v>42</v>
      </c>
    </row>
    <row r="255" spans="1:13">
      <c r="A255" s="1" t="s">
        <v>47</v>
      </c>
      <c r="B255" s="2" t="s">
        <v>256</v>
      </c>
      <c r="C255" s="2">
        <v>40</v>
      </c>
      <c r="D255" s="2">
        <v>400</v>
      </c>
      <c r="E255" s="2" t="s">
        <v>4</v>
      </c>
      <c r="H255" s="7">
        <v>77</v>
      </c>
      <c r="K255" s="10">
        <v>83</v>
      </c>
      <c r="M255" s="12">
        <f t="shared" si="4"/>
        <v>80</v>
      </c>
    </row>
    <row r="256" spans="1:13">
      <c r="A256" s="1" t="s">
        <v>156</v>
      </c>
      <c r="B256" s="2" t="s">
        <v>187</v>
      </c>
      <c r="C256" s="2">
        <v>50</v>
      </c>
      <c r="D256" s="2">
        <v>500</v>
      </c>
      <c r="E256" s="2" t="s">
        <v>4</v>
      </c>
      <c r="G256" s="6">
        <v>83</v>
      </c>
      <c r="H256" s="7">
        <v>181</v>
      </c>
      <c r="I256" s="8">
        <v>156</v>
      </c>
      <c r="J256" s="9">
        <v>158</v>
      </c>
      <c r="M256" s="12">
        <f t="shared" si="4"/>
        <v>144.5</v>
      </c>
    </row>
    <row r="257" spans="1:13">
      <c r="A257" s="1" t="s">
        <v>78</v>
      </c>
      <c r="B257" s="2" t="s">
        <v>257</v>
      </c>
      <c r="C257" s="2">
        <v>40</v>
      </c>
      <c r="D257" s="2">
        <v>400</v>
      </c>
      <c r="E257" s="2" t="s">
        <v>4</v>
      </c>
      <c r="M257" s="12" t="e">
        <f t="shared" si="4"/>
        <v>#DIV/0!</v>
      </c>
    </row>
    <row r="258" spans="1:13">
      <c r="A258" s="1" t="s">
        <v>129</v>
      </c>
      <c r="B258" s="2" t="s">
        <v>305</v>
      </c>
      <c r="C258" s="2">
        <v>50</v>
      </c>
      <c r="D258" s="2">
        <v>500</v>
      </c>
      <c r="E258" s="2" t="s">
        <v>4</v>
      </c>
      <c r="M258" s="12" t="e">
        <f t="shared" si="4"/>
        <v>#DIV/0!</v>
      </c>
    </row>
    <row r="259" spans="1:13">
      <c r="A259" s="1" t="s">
        <v>509</v>
      </c>
      <c r="B259" s="2" t="s">
        <v>512</v>
      </c>
      <c r="C259" s="2">
        <v>50</v>
      </c>
      <c r="D259" s="2">
        <v>500</v>
      </c>
      <c r="E259" s="2" t="s">
        <v>4</v>
      </c>
      <c r="G259" s="6">
        <v>145</v>
      </c>
      <c r="H259" s="7">
        <v>145</v>
      </c>
      <c r="J259" s="9">
        <v>128</v>
      </c>
      <c r="M259" s="12">
        <f t="shared" si="4"/>
        <v>139.33333333333334</v>
      </c>
    </row>
    <row r="260" spans="1:13">
      <c r="A260" s="1" t="s">
        <v>510</v>
      </c>
      <c r="B260" s="2" t="s">
        <v>513</v>
      </c>
      <c r="C260" s="2">
        <v>50</v>
      </c>
      <c r="D260" s="2">
        <v>500</v>
      </c>
      <c r="E260" s="2" t="s">
        <v>4</v>
      </c>
      <c r="G260" s="6">
        <v>144</v>
      </c>
      <c r="H260" s="7">
        <v>144</v>
      </c>
      <c r="I260" s="8">
        <v>128</v>
      </c>
      <c r="J260" s="9">
        <v>127</v>
      </c>
      <c r="K260" s="10">
        <v>143</v>
      </c>
      <c r="L260" s="11">
        <v>130</v>
      </c>
      <c r="M260" s="12">
        <f t="shared" si="4"/>
        <v>136</v>
      </c>
    </row>
    <row r="261" spans="1:13">
      <c r="A261" s="1" t="s">
        <v>511</v>
      </c>
      <c r="B261" s="2" t="s">
        <v>514</v>
      </c>
      <c r="C261" s="2">
        <v>40</v>
      </c>
      <c r="D261" s="2">
        <v>400</v>
      </c>
      <c r="E261" s="2" t="s">
        <v>4</v>
      </c>
      <c r="G261" s="6">
        <v>143</v>
      </c>
      <c r="H261" s="7">
        <v>143</v>
      </c>
      <c r="I261" s="8">
        <v>127</v>
      </c>
      <c r="J261" s="9">
        <v>126</v>
      </c>
      <c r="K261" s="10">
        <v>142</v>
      </c>
      <c r="L261" s="11">
        <v>129</v>
      </c>
      <c r="M261" s="12">
        <f t="shared" si="4"/>
        <v>135</v>
      </c>
    </row>
    <row r="262" spans="1:13">
      <c r="A262" s="1" t="s">
        <v>515</v>
      </c>
      <c r="B262" s="2" t="s">
        <v>516</v>
      </c>
      <c r="C262" s="2">
        <v>50</v>
      </c>
      <c r="D262" s="2">
        <v>500</v>
      </c>
      <c r="E262" s="2" t="s">
        <v>4</v>
      </c>
      <c r="G262" s="6">
        <v>180</v>
      </c>
      <c r="L262" s="11">
        <v>132</v>
      </c>
      <c r="M262" s="12">
        <f t="shared" si="4"/>
        <v>156</v>
      </c>
    </row>
    <row r="263" spans="1:13">
      <c r="A263" s="1" t="s">
        <v>517</v>
      </c>
      <c r="B263" s="2" t="s">
        <v>521</v>
      </c>
      <c r="C263" s="2">
        <v>50</v>
      </c>
      <c r="D263" s="2">
        <v>14000</v>
      </c>
      <c r="E263" s="2" t="s">
        <v>4</v>
      </c>
      <c r="G263" s="6">
        <v>150</v>
      </c>
      <c r="H263" s="7">
        <v>151</v>
      </c>
      <c r="I263" s="8">
        <v>133</v>
      </c>
      <c r="J263" s="9">
        <v>133</v>
      </c>
      <c r="K263" s="10">
        <v>147</v>
      </c>
      <c r="L263" s="11">
        <v>135</v>
      </c>
      <c r="M263" s="12">
        <f t="shared" si="4"/>
        <v>141.5</v>
      </c>
    </row>
    <row r="264" spans="1:13">
      <c r="A264" s="1" t="s">
        <v>518</v>
      </c>
      <c r="B264" s="2" t="s">
        <v>524</v>
      </c>
      <c r="C264" s="2">
        <v>40</v>
      </c>
      <c r="D264" s="2">
        <v>11000</v>
      </c>
      <c r="E264" s="2" t="s">
        <v>4</v>
      </c>
      <c r="G264" s="6">
        <v>148</v>
      </c>
      <c r="H264" s="7">
        <v>149</v>
      </c>
      <c r="I264" s="8">
        <v>132</v>
      </c>
      <c r="J264" s="9">
        <v>132</v>
      </c>
      <c r="K264" s="10">
        <v>146</v>
      </c>
      <c r="L264" s="11">
        <v>134</v>
      </c>
      <c r="M264" s="12">
        <f t="shared" si="4"/>
        <v>140.16666666666666</v>
      </c>
    </row>
    <row r="265" spans="1:13">
      <c r="A265" s="1" t="s">
        <v>519</v>
      </c>
      <c r="B265" s="2" t="s">
        <v>556</v>
      </c>
      <c r="C265" s="2">
        <v>40</v>
      </c>
      <c r="D265" s="2">
        <v>11000</v>
      </c>
      <c r="E265" s="2" t="s">
        <v>4</v>
      </c>
      <c r="G265" s="6">
        <v>149</v>
      </c>
      <c r="H265" s="7">
        <v>150</v>
      </c>
      <c r="I265" s="8">
        <v>131</v>
      </c>
      <c r="J265" s="9">
        <v>131</v>
      </c>
      <c r="K265" s="10">
        <v>145</v>
      </c>
      <c r="L265" s="11">
        <v>133</v>
      </c>
      <c r="M265" s="12">
        <f t="shared" si="4"/>
        <v>139.83333333333334</v>
      </c>
    </row>
    <row r="266" spans="1:13">
      <c r="A266" s="1" t="s">
        <v>520</v>
      </c>
      <c r="B266" s="2" t="s">
        <v>557</v>
      </c>
      <c r="C266" s="2">
        <v>40</v>
      </c>
      <c r="D266" s="2">
        <v>11000</v>
      </c>
      <c r="E266" s="2" t="s">
        <v>4</v>
      </c>
      <c r="G266" s="6">
        <v>147</v>
      </c>
      <c r="H266" s="7">
        <v>147</v>
      </c>
      <c r="I266" s="8">
        <v>130</v>
      </c>
      <c r="J266" s="9">
        <v>130</v>
      </c>
      <c r="K266" s="10">
        <v>144</v>
      </c>
      <c r="L266" s="11">
        <v>131</v>
      </c>
      <c r="M266" s="12">
        <f t="shared" si="4"/>
        <v>138.16666666666666</v>
      </c>
    </row>
    <row r="267" spans="1:13">
      <c r="A267" s="1" t="s">
        <v>527</v>
      </c>
      <c r="B267" s="2" t="s">
        <v>527</v>
      </c>
      <c r="C267" s="2">
        <v>30</v>
      </c>
      <c r="D267" s="2">
        <v>300</v>
      </c>
      <c r="E267" s="2" t="s">
        <v>4</v>
      </c>
      <c r="M267" s="12" t="e">
        <f t="shared" si="4"/>
        <v>#DIV/0!</v>
      </c>
    </row>
    <row r="268" spans="1:13">
      <c r="A268" s="1" t="s">
        <v>528</v>
      </c>
      <c r="B268" s="2" t="s">
        <v>532</v>
      </c>
      <c r="C268" s="2">
        <v>50</v>
      </c>
      <c r="D268" s="2">
        <v>500</v>
      </c>
      <c r="E268" s="2" t="s">
        <v>4</v>
      </c>
      <c r="G268" s="6">
        <v>154</v>
      </c>
      <c r="L268" s="11">
        <v>139</v>
      </c>
      <c r="M268" s="12">
        <f t="shared" si="4"/>
        <v>146.5</v>
      </c>
    </row>
    <row r="269" spans="1:13">
      <c r="A269" s="1" t="s">
        <v>529</v>
      </c>
      <c r="B269" s="2" t="s">
        <v>533</v>
      </c>
      <c r="C269" s="2">
        <v>50</v>
      </c>
      <c r="D269" s="2">
        <v>500</v>
      </c>
      <c r="E269" s="2" t="s">
        <v>4</v>
      </c>
      <c r="G269" s="6">
        <v>153</v>
      </c>
      <c r="H269" s="7">
        <v>154</v>
      </c>
      <c r="K269" s="10">
        <v>151</v>
      </c>
      <c r="L269" s="11">
        <v>138</v>
      </c>
      <c r="M269" s="12">
        <f t="shared" si="4"/>
        <v>149</v>
      </c>
    </row>
    <row r="270" spans="1:13">
      <c r="A270" s="1" t="s">
        <v>530</v>
      </c>
      <c r="B270" s="2" t="s">
        <v>534</v>
      </c>
      <c r="C270" s="2">
        <v>40</v>
      </c>
      <c r="D270" s="2">
        <v>400</v>
      </c>
      <c r="E270" s="2" t="s">
        <v>4</v>
      </c>
      <c r="G270" s="6">
        <v>152</v>
      </c>
      <c r="H270" s="7">
        <v>153</v>
      </c>
      <c r="K270" s="10">
        <v>149</v>
      </c>
      <c r="L270" s="11">
        <v>137</v>
      </c>
      <c r="M270" s="12">
        <f t="shared" si="4"/>
        <v>147.75</v>
      </c>
    </row>
    <row r="271" spans="1:13">
      <c r="A271" s="1" t="s">
        <v>531</v>
      </c>
      <c r="B271" s="2" t="s">
        <v>535</v>
      </c>
      <c r="C271" s="2">
        <v>50</v>
      </c>
      <c r="D271" s="2">
        <v>500</v>
      </c>
      <c r="E271" s="2" t="s">
        <v>4</v>
      </c>
      <c r="G271" s="6">
        <v>151</v>
      </c>
      <c r="H271" s="7">
        <v>152</v>
      </c>
      <c r="I271" s="8">
        <v>134</v>
      </c>
      <c r="J271" s="9">
        <v>134</v>
      </c>
      <c r="K271" s="10">
        <v>148</v>
      </c>
      <c r="L271" s="11">
        <v>136</v>
      </c>
      <c r="M271" s="12">
        <f t="shared" si="4"/>
        <v>142.5</v>
      </c>
    </row>
    <row r="272" spans="1:13">
      <c r="A272" s="1" t="s">
        <v>537</v>
      </c>
      <c r="B272" s="2" t="s">
        <v>579</v>
      </c>
      <c r="C272" s="2">
        <v>50</v>
      </c>
      <c r="D272" s="2">
        <v>500</v>
      </c>
      <c r="E272" s="2" t="s">
        <v>4</v>
      </c>
      <c r="K272" s="10">
        <v>150</v>
      </c>
      <c r="M272" s="12">
        <f t="shared" si="4"/>
        <v>150</v>
      </c>
    </row>
    <row r="273" spans="1:13">
      <c r="A273" s="1" t="s">
        <v>538</v>
      </c>
      <c r="B273" s="2" t="s">
        <v>548</v>
      </c>
      <c r="C273" s="2">
        <v>50</v>
      </c>
      <c r="D273" s="2">
        <v>500</v>
      </c>
      <c r="E273" s="2" t="s">
        <v>4</v>
      </c>
      <c r="G273" s="6">
        <v>162</v>
      </c>
      <c r="J273" s="9">
        <v>142</v>
      </c>
      <c r="M273" s="12">
        <f t="shared" si="4"/>
        <v>152</v>
      </c>
    </row>
    <row r="274" spans="1:13">
      <c r="A274" s="1" t="s">
        <v>539</v>
      </c>
      <c r="B274" s="2" t="s">
        <v>547</v>
      </c>
      <c r="C274" s="2">
        <v>50</v>
      </c>
      <c r="D274" s="2">
        <v>500</v>
      </c>
      <c r="E274" s="2" t="s">
        <v>4</v>
      </c>
      <c r="G274" s="6">
        <v>155</v>
      </c>
      <c r="H274" s="7">
        <v>161</v>
      </c>
      <c r="I274" s="8">
        <v>141</v>
      </c>
      <c r="J274" s="9">
        <v>141</v>
      </c>
      <c r="K274" s="10">
        <v>158</v>
      </c>
      <c r="L274" s="11">
        <v>146</v>
      </c>
      <c r="M274" s="12">
        <f t="shared" si="4"/>
        <v>150.33333333333334</v>
      </c>
    </row>
    <row r="275" spans="1:13">
      <c r="A275" s="1" t="s">
        <v>540</v>
      </c>
      <c r="B275" s="2" t="s">
        <v>546</v>
      </c>
      <c r="C275" s="2">
        <v>40</v>
      </c>
      <c r="D275" s="2">
        <v>400</v>
      </c>
      <c r="E275" s="2" t="s">
        <v>4</v>
      </c>
      <c r="G275" s="6">
        <v>156</v>
      </c>
      <c r="H275" s="7">
        <v>155</v>
      </c>
      <c r="I275" s="8">
        <v>135</v>
      </c>
      <c r="J275" s="9">
        <v>135</v>
      </c>
      <c r="K275" s="10">
        <v>152</v>
      </c>
      <c r="L275" s="11">
        <v>140</v>
      </c>
      <c r="M275" s="12">
        <f t="shared" si="4"/>
        <v>145.5</v>
      </c>
    </row>
    <row r="276" spans="1:13">
      <c r="A276" s="1" t="s">
        <v>541</v>
      </c>
      <c r="B276" s="2" t="s">
        <v>549</v>
      </c>
      <c r="C276" s="2">
        <v>50</v>
      </c>
      <c r="D276" s="2">
        <v>500</v>
      </c>
      <c r="E276" s="2" t="s">
        <v>4</v>
      </c>
      <c r="I276" s="8">
        <v>138</v>
      </c>
      <c r="M276" s="12">
        <f t="shared" si="4"/>
        <v>138</v>
      </c>
    </row>
    <row r="277" spans="1:13">
      <c r="A277" s="1" t="s">
        <v>542</v>
      </c>
      <c r="B277" s="2" t="s">
        <v>550</v>
      </c>
      <c r="C277" s="2">
        <v>50</v>
      </c>
      <c r="D277" s="2">
        <v>500</v>
      </c>
      <c r="E277" s="2" t="s">
        <v>4</v>
      </c>
      <c r="G277" s="6">
        <v>158</v>
      </c>
      <c r="H277" s="7">
        <v>157</v>
      </c>
      <c r="I277" s="8">
        <v>137</v>
      </c>
      <c r="J277" s="9">
        <v>137</v>
      </c>
      <c r="K277" s="10">
        <v>154</v>
      </c>
      <c r="L277" s="11">
        <v>142</v>
      </c>
      <c r="M277" s="12">
        <f t="shared" si="4"/>
        <v>147.5</v>
      </c>
    </row>
    <row r="278" spans="1:13">
      <c r="A278" s="1" t="s">
        <v>543</v>
      </c>
      <c r="B278" s="2" t="s">
        <v>551</v>
      </c>
      <c r="C278" s="2">
        <v>40</v>
      </c>
      <c r="D278" s="2">
        <v>400</v>
      </c>
      <c r="E278" s="2" t="s">
        <v>4</v>
      </c>
      <c r="G278" s="6">
        <v>157</v>
      </c>
      <c r="H278" s="7">
        <v>156</v>
      </c>
      <c r="I278" s="8">
        <v>136</v>
      </c>
      <c r="J278" s="9">
        <v>136</v>
      </c>
      <c r="K278" s="10">
        <v>153</v>
      </c>
      <c r="L278" s="11">
        <v>141</v>
      </c>
      <c r="M278" s="12">
        <f t="shared" si="4"/>
        <v>146.5</v>
      </c>
    </row>
    <row r="279" spans="1:13">
      <c r="A279" s="1" t="s">
        <v>552</v>
      </c>
      <c r="B279" s="2" t="s">
        <v>554</v>
      </c>
      <c r="C279" s="2">
        <v>50</v>
      </c>
      <c r="D279" s="2">
        <v>500</v>
      </c>
      <c r="E279" s="2" t="s">
        <v>4</v>
      </c>
      <c r="G279" s="6">
        <v>163</v>
      </c>
      <c r="H279" s="7">
        <v>162</v>
      </c>
      <c r="I279" s="8">
        <v>142</v>
      </c>
      <c r="J279" s="9">
        <v>143</v>
      </c>
      <c r="K279" s="10">
        <v>159</v>
      </c>
      <c r="L279" s="11">
        <v>147</v>
      </c>
      <c r="M279" s="12">
        <f t="shared" si="4"/>
        <v>152.66666666666666</v>
      </c>
    </row>
    <row r="280" spans="1:13">
      <c r="A280" s="1" t="s">
        <v>553</v>
      </c>
      <c r="B280" s="2" t="s">
        <v>555</v>
      </c>
      <c r="C280" s="2">
        <v>40</v>
      </c>
      <c r="D280" s="2">
        <v>400</v>
      </c>
      <c r="E280" s="2" t="s">
        <v>4</v>
      </c>
      <c r="G280" s="6">
        <v>159</v>
      </c>
      <c r="H280" s="7">
        <v>158</v>
      </c>
      <c r="I280" s="8">
        <v>139</v>
      </c>
      <c r="J280" s="9">
        <v>138</v>
      </c>
      <c r="K280" s="10">
        <v>155</v>
      </c>
      <c r="L280" s="11">
        <v>143</v>
      </c>
      <c r="M280" s="12">
        <f t="shared" si="4"/>
        <v>148.66666666666666</v>
      </c>
    </row>
    <row r="281" spans="1:13">
      <c r="A281" s="1" t="s">
        <v>558</v>
      </c>
      <c r="B281" s="2" t="s">
        <v>560</v>
      </c>
      <c r="C281" s="2">
        <v>50</v>
      </c>
      <c r="D281" s="2">
        <v>500</v>
      </c>
      <c r="E281" s="2" t="s">
        <v>4</v>
      </c>
      <c r="G281" s="6">
        <v>161</v>
      </c>
      <c r="H281" s="7">
        <v>160</v>
      </c>
      <c r="I281" s="8">
        <v>140</v>
      </c>
      <c r="J281" s="9">
        <v>140</v>
      </c>
      <c r="K281" s="10">
        <v>157</v>
      </c>
      <c r="L281" s="11">
        <v>145</v>
      </c>
      <c r="M281" s="12">
        <f t="shared" si="4"/>
        <v>150.5</v>
      </c>
    </row>
    <row r="282" spans="1:13">
      <c r="A282" s="1" t="s">
        <v>559</v>
      </c>
      <c r="B282" s="2" t="s">
        <v>561</v>
      </c>
      <c r="C282" s="2">
        <v>50</v>
      </c>
      <c r="D282" s="2">
        <v>500</v>
      </c>
      <c r="E282" s="2" t="s">
        <v>4</v>
      </c>
      <c r="G282" s="6">
        <v>160</v>
      </c>
      <c r="H282" s="7">
        <v>159</v>
      </c>
      <c r="J282" s="9">
        <v>139</v>
      </c>
      <c r="K282" s="10">
        <v>156</v>
      </c>
      <c r="L282" s="11">
        <v>144</v>
      </c>
      <c r="M282" s="12">
        <f t="shared" si="4"/>
        <v>151.6</v>
      </c>
    </row>
    <row r="283" spans="1:13">
      <c r="A283" s="1" t="s">
        <v>562</v>
      </c>
      <c r="B283" s="2" t="s">
        <v>562</v>
      </c>
      <c r="C283" s="2">
        <v>40</v>
      </c>
      <c r="D283" s="2">
        <v>400</v>
      </c>
      <c r="E283" s="2" t="s">
        <v>4</v>
      </c>
      <c r="M283" s="12" t="e">
        <f t="shared" si="4"/>
        <v>#DIV/0!</v>
      </c>
    </row>
    <row r="284" spans="1:13">
      <c r="A284" s="1" t="s">
        <v>563</v>
      </c>
      <c r="B284" s="2" t="s">
        <v>563</v>
      </c>
      <c r="C284" s="2">
        <v>30</v>
      </c>
      <c r="D284" s="2">
        <v>300</v>
      </c>
      <c r="E284" s="2" t="s">
        <v>4</v>
      </c>
      <c r="G284" s="6">
        <v>167</v>
      </c>
      <c r="H284" s="7">
        <v>163</v>
      </c>
      <c r="I284" s="8">
        <v>145</v>
      </c>
      <c r="J284" s="9">
        <v>147</v>
      </c>
      <c r="K284" s="10">
        <v>163</v>
      </c>
      <c r="M284" s="12">
        <f t="shared" si="4"/>
        <v>157</v>
      </c>
    </row>
    <row r="285" spans="1:13">
      <c r="A285" s="1" t="s">
        <v>564</v>
      </c>
      <c r="B285" s="2" t="s">
        <v>564</v>
      </c>
      <c r="C285" s="2">
        <v>10</v>
      </c>
      <c r="D285" s="2">
        <v>200</v>
      </c>
      <c r="E285" s="2" t="s">
        <v>4</v>
      </c>
      <c r="M285" s="12" t="e">
        <f t="shared" si="4"/>
        <v>#DIV/0!</v>
      </c>
    </row>
    <row r="286" spans="1:13">
      <c r="A286" s="1" t="s">
        <v>565</v>
      </c>
      <c r="B286" s="2" t="s">
        <v>569</v>
      </c>
      <c r="C286" s="2">
        <v>50</v>
      </c>
      <c r="D286" s="2">
        <v>500</v>
      </c>
      <c r="E286" s="2" t="s">
        <v>4</v>
      </c>
      <c r="G286" s="6">
        <v>164</v>
      </c>
      <c r="H286" s="7">
        <v>164</v>
      </c>
      <c r="I286" s="8">
        <v>143</v>
      </c>
      <c r="J286" s="9">
        <v>144</v>
      </c>
      <c r="K286" s="10">
        <v>160</v>
      </c>
      <c r="L286" s="11">
        <v>148</v>
      </c>
      <c r="M286" s="12">
        <f t="shared" si="4"/>
        <v>153.83333333333334</v>
      </c>
    </row>
    <row r="287" spans="1:13">
      <c r="A287" s="1" t="s">
        <v>566</v>
      </c>
      <c r="B287" s="2" t="s">
        <v>570</v>
      </c>
      <c r="C287" s="2">
        <v>50</v>
      </c>
      <c r="D287" s="2">
        <v>500</v>
      </c>
      <c r="E287" s="2" t="s">
        <v>4</v>
      </c>
      <c r="H287" s="7">
        <v>174</v>
      </c>
      <c r="L287" s="11">
        <v>151</v>
      </c>
      <c r="M287" s="12">
        <f t="shared" si="4"/>
        <v>162.5</v>
      </c>
    </row>
    <row r="288" spans="1:13">
      <c r="A288" s="1" t="s">
        <v>567</v>
      </c>
      <c r="B288" s="2" t="s">
        <v>571</v>
      </c>
      <c r="C288" s="2">
        <v>50</v>
      </c>
      <c r="D288" s="2">
        <v>500</v>
      </c>
      <c r="E288" s="2" t="s">
        <v>4</v>
      </c>
      <c r="G288" s="6">
        <v>166</v>
      </c>
      <c r="H288" s="7">
        <v>166</v>
      </c>
      <c r="J288" s="9">
        <v>146</v>
      </c>
      <c r="K288" s="10">
        <v>162</v>
      </c>
      <c r="L288" s="11">
        <v>150</v>
      </c>
      <c r="M288" s="12">
        <f t="shared" si="4"/>
        <v>158</v>
      </c>
    </row>
    <row r="289" spans="1:13">
      <c r="A289" s="1" t="s">
        <v>568</v>
      </c>
      <c r="B289" s="2" t="s">
        <v>572</v>
      </c>
      <c r="C289" s="2">
        <v>40</v>
      </c>
      <c r="D289" s="2">
        <v>400</v>
      </c>
      <c r="E289" s="2" t="s">
        <v>4</v>
      </c>
      <c r="G289" s="6">
        <v>165</v>
      </c>
      <c r="H289" s="7">
        <v>165</v>
      </c>
      <c r="I289" s="8">
        <v>144</v>
      </c>
      <c r="J289" s="9">
        <v>145</v>
      </c>
      <c r="K289" s="10">
        <v>161</v>
      </c>
      <c r="L289" s="11">
        <v>149</v>
      </c>
      <c r="M289" s="12">
        <f t="shared" si="4"/>
        <v>154.83333333333334</v>
      </c>
    </row>
    <row r="290" spans="1:13">
      <c r="A290" s="1" t="s">
        <v>573</v>
      </c>
      <c r="B290" s="2" t="s">
        <v>576</v>
      </c>
      <c r="C290" s="2">
        <v>50</v>
      </c>
      <c r="D290" s="2">
        <v>500</v>
      </c>
      <c r="E290" s="2" t="s">
        <v>4</v>
      </c>
      <c r="M290" s="12" t="e">
        <f t="shared" si="4"/>
        <v>#DIV/0!</v>
      </c>
    </row>
    <row r="291" spans="1:13">
      <c r="A291" s="1" t="s">
        <v>574</v>
      </c>
      <c r="B291" s="2" t="s">
        <v>575</v>
      </c>
      <c r="C291" s="2">
        <v>40</v>
      </c>
      <c r="D291" s="2">
        <v>400</v>
      </c>
      <c r="E291" s="2" t="s">
        <v>4</v>
      </c>
      <c r="G291" s="6">
        <v>168</v>
      </c>
      <c r="H291" s="7">
        <v>168</v>
      </c>
      <c r="I291" s="8">
        <v>146</v>
      </c>
      <c r="J291" s="9">
        <v>148</v>
      </c>
      <c r="K291" s="10">
        <v>164</v>
      </c>
      <c r="M291" s="12">
        <f>AVERAGE(G291:L291)</f>
        <v>158.80000000000001</v>
      </c>
    </row>
    <row r="292" spans="1:13">
      <c r="A292" s="1" t="s">
        <v>577</v>
      </c>
      <c r="B292" s="2" t="s">
        <v>580</v>
      </c>
      <c r="C292" s="2">
        <v>50</v>
      </c>
      <c r="D292" s="2">
        <v>500</v>
      </c>
      <c r="E292" s="2" t="s">
        <v>4</v>
      </c>
      <c r="M292" s="12" t="e">
        <f t="shared" ref="M292:M297" si="5">AVERAGE(G292:L292)</f>
        <v>#DIV/0!</v>
      </c>
    </row>
    <row r="293" spans="1:13">
      <c r="A293" s="1" t="s">
        <v>581</v>
      </c>
      <c r="B293" s="2" t="s">
        <v>584</v>
      </c>
      <c r="C293" s="2">
        <v>50</v>
      </c>
      <c r="D293" s="2">
        <v>500</v>
      </c>
      <c r="E293" s="2" t="s">
        <v>4</v>
      </c>
      <c r="G293" s="6">
        <v>171</v>
      </c>
      <c r="H293" s="7">
        <v>172</v>
      </c>
      <c r="K293" s="10">
        <v>168</v>
      </c>
      <c r="M293" s="12">
        <f t="shared" si="5"/>
        <v>170.33333333333334</v>
      </c>
    </row>
    <row r="294" spans="1:13">
      <c r="A294" s="1" t="s">
        <v>582</v>
      </c>
      <c r="B294" s="2" t="s">
        <v>585</v>
      </c>
      <c r="C294" s="2">
        <v>50</v>
      </c>
      <c r="D294" s="2">
        <v>500</v>
      </c>
      <c r="E294" s="2" t="s">
        <v>4</v>
      </c>
      <c r="G294" s="6">
        <v>170</v>
      </c>
      <c r="H294" s="7">
        <v>171</v>
      </c>
      <c r="I294" s="8">
        <v>148</v>
      </c>
      <c r="J294" s="9">
        <v>150</v>
      </c>
      <c r="K294" s="10">
        <v>166</v>
      </c>
      <c r="M294" s="12">
        <f t="shared" si="5"/>
        <v>161</v>
      </c>
    </row>
    <row r="295" spans="1:13">
      <c r="A295" s="1" t="s">
        <v>583</v>
      </c>
      <c r="B295" s="2" t="s">
        <v>586</v>
      </c>
      <c r="C295" s="2">
        <v>40</v>
      </c>
      <c r="D295" s="2">
        <v>400</v>
      </c>
      <c r="E295" s="2" t="s">
        <v>4</v>
      </c>
      <c r="G295" s="6">
        <v>169</v>
      </c>
      <c r="H295" s="7">
        <v>170</v>
      </c>
      <c r="I295" s="8">
        <v>147</v>
      </c>
      <c r="J295" s="9">
        <v>149</v>
      </c>
      <c r="K295" s="10">
        <v>165</v>
      </c>
      <c r="M295" s="12">
        <f t="shared" si="5"/>
        <v>160</v>
      </c>
    </row>
    <row r="296" spans="1:13">
      <c r="A296" s="1" t="s">
        <v>593</v>
      </c>
      <c r="B296" s="2" t="s">
        <v>594</v>
      </c>
      <c r="C296" s="2">
        <v>40</v>
      </c>
      <c r="D296" s="2">
        <v>11000</v>
      </c>
      <c r="E296" s="2" t="s">
        <v>4</v>
      </c>
      <c r="G296" s="6">
        <v>172</v>
      </c>
      <c r="H296" s="7">
        <v>173</v>
      </c>
      <c r="I296" s="8">
        <v>149</v>
      </c>
      <c r="J296" s="9">
        <v>151</v>
      </c>
      <c r="K296" s="10">
        <v>167</v>
      </c>
      <c r="L296" s="11">
        <v>152</v>
      </c>
      <c r="M296" s="12">
        <f t="shared" si="5"/>
        <v>160.66666666666666</v>
      </c>
    </row>
    <row r="297" spans="1:13">
      <c r="A297" s="1" t="s">
        <v>595</v>
      </c>
      <c r="B297" s="2" t="s">
        <v>596</v>
      </c>
      <c r="C297" s="2">
        <v>40</v>
      </c>
      <c r="D297" s="2">
        <v>11000</v>
      </c>
      <c r="E297" s="2" t="s">
        <v>4</v>
      </c>
      <c r="G297" s="6">
        <v>173</v>
      </c>
      <c r="H297" s="7">
        <v>175</v>
      </c>
      <c r="I297" s="8">
        <v>150</v>
      </c>
      <c r="J297" s="9">
        <v>152</v>
      </c>
      <c r="K297" s="10">
        <v>169</v>
      </c>
      <c r="L297" s="11">
        <v>153</v>
      </c>
      <c r="M297" s="12">
        <f t="shared" si="5"/>
        <v>162</v>
      </c>
    </row>
    <row r="298" spans="1:13">
      <c r="A298" s="1" t="s">
        <v>587</v>
      </c>
      <c r="B298" s="2" t="s">
        <v>590</v>
      </c>
      <c r="C298" s="2">
        <v>40</v>
      </c>
      <c r="D298" s="2">
        <v>11000</v>
      </c>
      <c r="E298" s="2" t="s">
        <v>4</v>
      </c>
      <c r="G298" s="6">
        <v>175</v>
      </c>
      <c r="H298" s="7">
        <v>177</v>
      </c>
      <c r="I298" s="8">
        <v>154</v>
      </c>
      <c r="J298" s="9">
        <v>156</v>
      </c>
      <c r="K298" s="10">
        <v>172</v>
      </c>
      <c r="L298" s="11">
        <v>156</v>
      </c>
      <c r="M298" s="12">
        <f t="shared" ref="M298:M326" si="6">AVERAGE(G298:L298)</f>
        <v>165</v>
      </c>
    </row>
    <row r="299" spans="1:13">
      <c r="A299" s="1" t="s">
        <v>588</v>
      </c>
      <c r="B299" s="2" t="s">
        <v>591</v>
      </c>
      <c r="C299" s="2">
        <v>40</v>
      </c>
      <c r="D299" s="2">
        <v>11000</v>
      </c>
      <c r="E299" s="2" t="s">
        <v>4</v>
      </c>
      <c r="G299" s="6">
        <v>174</v>
      </c>
      <c r="H299" s="7">
        <v>176</v>
      </c>
      <c r="I299" s="8">
        <v>151</v>
      </c>
      <c r="J299" s="9">
        <v>153</v>
      </c>
      <c r="K299" s="10">
        <v>171</v>
      </c>
      <c r="L299" s="11">
        <v>155</v>
      </c>
      <c r="M299" s="12">
        <f t="shared" si="6"/>
        <v>163.33333333333334</v>
      </c>
    </row>
    <row r="300" spans="1:13">
      <c r="A300" s="1" t="s">
        <v>589</v>
      </c>
      <c r="B300" s="2" t="s">
        <v>592</v>
      </c>
      <c r="K300" s="10">
        <v>170</v>
      </c>
      <c r="L300" s="11">
        <v>154</v>
      </c>
      <c r="M300" s="12">
        <f t="shared" si="6"/>
        <v>162</v>
      </c>
    </row>
    <row r="301" spans="1:13">
      <c r="A301" s="1" t="s">
        <v>597</v>
      </c>
      <c r="B301" s="2" t="s">
        <v>598</v>
      </c>
      <c r="C301" s="2">
        <v>50</v>
      </c>
      <c r="D301" s="2">
        <v>500</v>
      </c>
      <c r="E301" s="2" t="s">
        <v>4</v>
      </c>
      <c r="G301" s="6">
        <v>179</v>
      </c>
      <c r="K301" s="10">
        <v>174</v>
      </c>
      <c r="L301" s="11">
        <v>159</v>
      </c>
      <c r="M301" s="12">
        <f t="shared" si="6"/>
        <v>170.66666666666666</v>
      </c>
    </row>
    <row r="302" spans="1:13">
      <c r="A302" s="1" t="s">
        <v>599</v>
      </c>
      <c r="B302" s="2" t="s">
        <v>605</v>
      </c>
      <c r="C302" s="2">
        <v>50</v>
      </c>
      <c r="D302" s="2">
        <v>14000</v>
      </c>
      <c r="E302" s="2" t="s">
        <v>4</v>
      </c>
      <c r="G302" s="6">
        <v>188</v>
      </c>
      <c r="H302" s="7">
        <v>187</v>
      </c>
      <c r="I302" s="8">
        <v>162</v>
      </c>
      <c r="J302" s="9">
        <v>164</v>
      </c>
      <c r="K302" s="10">
        <v>181</v>
      </c>
      <c r="L302" s="11">
        <v>165</v>
      </c>
      <c r="M302" s="12">
        <f t="shared" si="6"/>
        <v>174.5</v>
      </c>
    </row>
    <row r="303" spans="1:13">
      <c r="A303" s="1" t="s">
        <v>600</v>
      </c>
      <c r="B303" s="2" t="s">
        <v>606</v>
      </c>
      <c r="C303" s="2">
        <v>50</v>
      </c>
      <c r="D303" s="2">
        <v>14000</v>
      </c>
      <c r="E303" s="2" t="s">
        <v>4</v>
      </c>
      <c r="G303" s="6">
        <v>187</v>
      </c>
      <c r="H303" s="7">
        <v>186</v>
      </c>
      <c r="I303" s="8">
        <v>161</v>
      </c>
      <c r="J303" s="9">
        <v>163</v>
      </c>
      <c r="K303" s="10">
        <v>180</v>
      </c>
      <c r="L303" s="11">
        <v>164</v>
      </c>
      <c r="M303" s="12">
        <f t="shared" si="6"/>
        <v>173.5</v>
      </c>
    </row>
    <row r="304" spans="1:13">
      <c r="A304" s="1" t="s">
        <v>601</v>
      </c>
      <c r="B304" s="2" t="s">
        <v>607</v>
      </c>
      <c r="C304" s="2">
        <v>50</v>
      </c>
      <c r="D304" s="2">
        <v>14000</v>
      </c>
      <c r="E304" s="2" t="s">
        <v>4</v>
      </c>
      <c r="G304" s="6">
        <v>183</v>
      </c>
      <c r="H304" s="7">
        <v>184</v>
      </c>
      <c r="I304" s="8">
        <v>159</v>
      </c>
      <c r="J304" s="9">
        <v>161</v>
      </c>
      <c r="K304" s="10">
        <v>177</v>
      </c>
      <c r="L304" s="11">
        <v>162</v>
      </c>
      <c r="M304" s="12">
        <f t="shared" si="6"/>
        <v>171</v>
      </c>
    </row>
    <row r="305" spans="1:13">
      <c r="A305" s="1" t="s">
        <v>602</v>
      </c>
      <c r="B305" s="2" t="s">
        <v>608</v>
      </c>
      <c r="C305" s="2">
        <v>50</v>
      </c>
      <c r="D305" s="2">
        <v>500</v>
      </c>
      <c r="E305" s="2" t="s">
        <v>4</v>
      </c>
      <c r="G305" s="6">
        <v>186</v>
      </c>
      <c r="K305" s="10">
        <v>182</v>
      </c>
      <c r="L305" s="11">
        <v>167</v>
      </c>
      <c r="M305" s="12">
        <f t="shared" si="6"/>
        <v>178.33333333333334</v>
      </c>
    </row>
    <row r="306" spans="1:13">
      <c r="A306" s="1" t="s">
        <v>603</v>
      </c>
      <c r="B306" s="2" t="s">
        <v>609</v>
      </c>
      <c r="C306" s="2">
        <v>50</v>
      </c>
      <c r="D306" s="2">
        <v>500</v>
      </c>
      <c r="E306" s="2" t="s">
        <v>4</v>
      </c>
      <c r="G306" s="6">
        <v>185</v>
      </c>
      <c r="J306" s="9">
        <v>165</v>
      </c>
      <c r="K306" s="10">
        <v>183</v>
      </c>
      <c r="L306" s="11">
        <v>166</v>
      </c>
      <c r="M306" s="12">
        <f t="shared" si="6"/>
        <v>174.75</v>
      </c>
    </row>
    <row r="307" spans="1:13">
      <c r="A307" s="1" t="s">
        <v>604</v>
      </c>
      <c r="B307" s="2" t="s">
        <v>610</v>
      </c>
      <c r="C307" s="2">
        <v>40</v>
      </c>
      <c r="D307" s="2">
        <v>400</v>
      </c>
      <c r="E307" s="2" t="s">
        <v>4</v>
      </c>
      <c r="G307" s="6">
        <v>184</v>
      </c>
      <c r="H307" s="7">
        <v>185</v>
      </c>
      <c r="I307" s="8">
        <v>160</v>
      </c>
      <c r="J307" s="9">
        <v>162</v>
      </c>
      <c r="K307" s="10">
        <v>178</v>
      </c>
      <c r="L307" s="11">
        <v>163</v>
      </c>
      <c r="M307" s="12">
        <f t="shared" si="6"/>
        <v>172</v>
      </c>
    </row>
    <row r="308" spans="1:13">
      <c r="A308" s="1" t="s">
        <v>611</v>
      </c>
      <c r="B308" s="2" t="s">
        <v>611</v>
      </c>
      <c r="C308" s="2">
        <v>50</v>
      </c>
      <c r="D308" s="2">
        <v>500</v>
      </c>
      <c r="E308" s="2" t="s">
        <v>4</v>
      </c>
      <c r="K308" s="10">
        <v>179</v>
      </c>
      <c r="M308" s="12">
        <f t="shared" si="6"/>
        <v>179</v>
      </c>
    </row>
    <row r="309" spans="1:13">
      <c r="A309" s="1" t="s">
        <v>612</v>
      </c>
      <c r="B309" s="2" t="s">
        <v>613</v>
      </c>
      <c r="C309" s="2">
        <v>50</v>
      </c>
      <c r="D309" s="2">
        <v>500</v>
      </c>
      <c r="E309" s="2" t="s">
        <v>4</v>
      </c>
      <c r="L309" s="11">
        <v>168</v>
      </c>
      <c r="M309" s="12">
        <f t="shared" si="6"/>
        <v>168</v>
      </c>
    </row>
    <row r="310" spans="1:13">
      <c r="A310" s="1" t="s">
        <v>617</v>
      </c>
      <c r="B310" t="s">
        <v>617</v>
      </c>
      <c r="C310" s="2">
        <v>50</v>
      </c>
      <c r="D310" s="2">
        <v>500</v>
      </c>
      <c r="E310" s="2" t="s">
        <v>4</v>
      </c>
      <c r="G310" s="6">
        <v>193</v>
      </c>
      <c r="H310" s="7">
        <v>193</v>
      </c>
      <c r="I310" s="8">
        <v>167</v>
      </c>
      <c r="J310" s="9">
        <v>170</v>
      </c>
      <c r="K310" s="10">
        <v>188</v>
      </c>
      <c r="L310" s="11">
        <v>173</v>
      </c>
      <c r="M310" s="12">
        <f t="shared" si="6"/>
        <v>180.66666666666666</v>
      </c>
    </row>
    <row r="311" spans="1:13">
      <c r="A311" s="1" t="s">
        <v>618</v>
      </c>
      <c r="B311" t="s">
        <v>618</v>
      </c>
      <c r="C311" s="2">
        <v>50</v>
      </c>
      <c r="D311" s="2">
        <v>500</v>
      </c>
      <c r="E311" s="2" t="s">
        <v>4</v>
      </c>
      <c r="G311" s="6">
        <v>192</v>
      </c>
      <c r="H311" s="7">
        <v>191</v>
      </c>
      <c r="I311" s="8">
        <v>169</v>
      </c>
      <c r="J311" s="9">
        <v>169</v>
      </c>
      <c r="K311" s="10">
        <v>187</v>
      </c>
      <c r="L311" s="11">
        <v>172</v>
      </c>
      <c r="M311" s="12">
        <f t="shared" si="6"/>
        <v>180</v>
      </c>
    </row>
    <row r="312" spans="1:13">
      <c r="A312" s="1" t="s">
        <v>614</v>
      </c>
      <c r="B312" t="s">
        <v>620</v>
      </c>
      <c r="C312" s="2">
        <v>50</v>
      </c>
      <c r="D312" s="2">
        <v>500</v>
      </c>
      <c r="E312" s="2" t="s">
        <v>4</v>
      </c>
      <c r="G312" s="6">
        <v>1991</v>
      </c>
      <c r="H312" s="7">
        <v>190</v>
      </c>
      <c r="I312" s="8">
        <v>168</v>
      </c>
      <c r="J312" s="9">
        <v>168</v>
      </c>
      <c r="K312" s="10">
        <v>186</v>
      </c>
      <c r="L312" s="11">
        <v>171</v>
      </c>
      <c r="M312" s="12">
        <f t="shared" si="6"/>
        <v>479</v>
      </c>
    </row>
    <row r="313" spans="1:13">
      <c r="A313" s="1" t="s">
        <v>615</v>
      </c>
      <c r="B313" t="s">
        <v>621</v>
      </c>
      <c r="C313" s="2">
        <v>50</v>
      </c>
      <c r="D313" s="2">
        <v>500</v>
      </c>
      <c r="E313" s="2" t="s">
        <v>4</v>
      </c>
      <c r="G313" s="6">
        <v>190</v>
      </c>
      <c r="H313" s="7">
        <v>189</v>
      </c>
      <c r="I313" s="8">
        <v>167</v>
      </c>
      <c r="J313" s="9">
        <v>167</v>
      </c>
      <c r="K313" s="10">
        <v>185</v>
      </c>
      <c r="L313" s="11">
        <v>170</v>
      </c>
      <c r="M313" s="12">
        <f t="shared" si="6"/>
        <v>178</v>
      </c>
    </row>
    <row r="314" spans="1:13">
      <c r="A314" s="1" t="s">
        <v>616</v>
      </c>
      <c r="B314" t="s">
        <v>622</v>
      </c>
      <c r="C314" s="2">
        <v>40</v>
      </c>
      <c r="D314" s="2">
        <v>400</v>
      </c>
      <c r="E314" s="2" t="s">
        <v>4</v>
      </c>
      <c r="G314" s="6">
        <v>189</v>
      </c>
      <c r="H314" s="7">
        <v>188</v>
      </c>
      <c r="I314" s="8">
        <v>166</v>
      </c>
      <c r="J314" s="9">
        <v>166</v>
      </c>
      <c r="K314" s="10">
        <v>184</v>
      </c>
      <c r="L314" s="11">
        <v>169</v>
      </c>
      <c r="M314" s="12">
        <f t="shared" si="6"/>
        <v>177</v>
      </c>
    </row>
    <row r="315" spans="1:13">
      <c r="A315" s="1" t="s">
        <v>619</v>
      </c>
      <c r="B315" t="s">
        <v>623</v>
      </c>
      <c r="C315" s="2">
        <v>50</v>
      </c>
      <c r="D315" s="2">
        <v>500</v>
      </c>
      <c r="E315" s="2" t="s">
        <v>4</v>
      </c>
      <c r="H315" s="7">
        <v>192</v>
      </c>
      <c r="M315" s="12">
        <f t="shared" si="6"/>
        <v>192</v>
      </c>
    </row>
    <row r="316" spans="1:13">
      <c r="A316" s="1" t="s">
        <v>624</v>
      </c>
      <c r="B316" s="2" t="s">
        <v>627</v>
      </c>
      <c r="C316" s="2">
        <v>50</v>
      </c>
      <c r="D316" s="2">
        <v>500</v>
      </c>
      <c r="E316" s="2" t="s">
        <v>4</v>
      </c>
      <c r="M316" s="12" t="e">
        <f t="shared" si="6"/>
        <v>#DIV/0!</v>
      </c>
    </row>
    <row r="317" spans="1:13">
      <c r="A317" s="1" t="s">
        <v>625</v>
      </c>
      <c r="B317" s="2" t="s">
        <v>628</v>
      </c>
      <c r="C317" s="2">
        <v>50</v>
      </c>
      <c r="D317" s="2">
        <v>500</v>
      </c>
      <c r="E317" s="2" t="s">
        <v>4</v>
      </c>
      <c r="G317" s="6">
        <v>195</v>
      </c>
      <c r="H317" s="7">
        <v>196</v>
      </c>
      <c r="I317" s="8">
        <v>169</v>
      </c>
      <c r="J317" s="9">
        <v>172</v>
      </c>
      <c r="K317" s="10">
        <v>190</v>
      </c>
      <c r="L317" s="11">
        <v>174</v>
      </c>
      <c r="M317" s="12">
        <f t="shared" si="6"/>
        <v>182.66666666666666</v>
      </c>
    </row>
    <row r="318" spans="1:13">
      <c r="A318" s="1" t="s">
        <v>626</v>
      </c>
      <c r="B318" s="2" t="s">
        <v>629</v>
      </c>
      <c r="C318" s="2">
        <v>40</v>
      </c>
      <c r="D318" s="2">
        <v>400</v>
      </c>
      <c r="E318" s="2" t="s">
        <v>4</v>
      </c>
      <c r="G318" s="6">
        <v>194</v>
      </c>
      <c r="H318" s="7">
        <v>195</v>
      </c>
      <c r="I318" s="8">
        <v>168</v>
      </c>
      <c r="J318" s="9">
        <v>171</v>
      </c>
      <c r="K318" s="10">
        <v>189</v>
      </c>
      <c r="L318" s="11">
        <v>175</v>
      </c>
      <c r="M318" s="12">
        <f t="shared" si="6"/>
        <v>182</v>
      </c>
    </row>
    <row r="319" spans="1:13">
      <c r="A319" s="1" t="s">
        <v>630</v>
      </c>
      <c r="B319" s="2" t="s">
        <v>631</v>
      </c>
      <c r="C319" s="2">
        <v>50</v>
      </c>
      <c r="D319" s="2">
        <v>500</v>
      </c>
      <c r="E319" s="2" t="s">
        <v>4</v>
      </c>
      <c r="H319" s="7">
        <v>194</v>
      </c>
      <c r="M319" s="12">
        <f t="shared" si="6"/>
        <v>194</v>
      </c>
    </row>
    <row r="320" spans="1:13">
      <c r="A320" s="1" t="s">
        <v>632</v>
      </c>
      <c r="B320" s="2" t="s">
        <v>633</v>
      </c>
      <c r="C320" s="2">
        <v>40</v>
      </c>
      <c r="D320" s="2">
        <v>11000</v>
      </c>
      <c r="E320" s="2" t="s">
        <v>4</v>
      </c>
      <c r="G320" s="6">
        <v>205</v>
      </c>
      <c r="H320" s="7">
        <v>203</v>
      </c>
      <c r="I320" s="8">
        <v>181</v>
      </c>
      <c r="J320" s="9">
        <v>183</v>
      </c>
      <c r="K320" s="10">
        <v>201</v>
      </c>
      <c r="L320" s="11">
        <v>184</v>
      </c>
      <c r="M320" s="12">
        <f t="shared" si="6"/>
        <v>192.83333333333334</v>
      </c>
    </row>
    <row r="321" spans="1:13">
      <c r="A321" s="1" t="s">
        <v>634</v>
      </c>
      <c r="B321" s="2" t="s">
        <v>638</v>
      </c>
      <c r="C321" s="2">
        <v>50</v>
      </c>
      <c r="D321" s="2">
        <v>14000</v>
      </c>
      <c r="E321" s="2" t="s">
        <v>4</v>
      </c>
      <c r="G321" s="6">
        <v>207</v>
      </c>
      <c r="K321" s="10">
        <v>204</v>
      </c>
      <c r="M321" s="12">
        <f t="shared" si="6"/>
        <v>205.5</v>
      </c>
    </row>
    <row r="322" spans="1:13">
      <c r="A322" s="1" t="s">
        <v>635</v>
      </c>
      <c r="B322" s="2" t="s">
        <v>639</v>
      </c>
      <c r="C322" s="2">
        <v>50</v>
      </c>
      <c r="D322" s="2">
        <v>500</v>
      </c>
      <c r="E322" s="2" t="s">
        <v>4</v>
      </c>
      <c r="G322" s="6">
        <v>208</v>
      </c>
      <c r="H322" s="7">
        <v>205</v>
      </c>
      <c r="I322" s="8">
        <v>183</v>
      </c>
      <c r="K322" s="10">
        <v>203</v>
      </c>
      <c r="L322" s="11">
        <v>186</v>
      </c>
      <c r="M322" s="12">
        <f t="shared" si="6"/>
        <v>197</v>
      </c>
    </row>
    <row r="323" spans="1:13">
      <c r="A323" s="1" t="s">
        <v>636</v>
      </c>
      <c r="B323" s="2" t="s">
        <v>640</v>
      </c>
      <c r="C323" s="2">
        <v>50</v>
      </c>
      <c r="D323" s="2">
        <v>500</v>
      </c>
      <c r="E323" s="2" t="s">
        <v>4</v>
      </c>
      <c r="G323" s="6">
        <v>203</v>
      </c>
      <c r="H323" s="7">
        <v>202</v>
      </c>
      <c r="I323" s="8">
        <v>179</v>
      </c>
      <c r="J323" s="9">
        <v>181</v>
      </c>
      <c r="K323" s="10">
        <v>199</v>
      </c>
      <c r="L323" s="11">
        <v>182</v>
      </c>
      <c r="M323" s="12">
        <f t="shared" si="6"/>
        <v>191</v>
      </c>
    </row>
    <row r="324" spans="1:13">
      <c r="A324" s="1" t="s">
        <v>637</v>
      </c>
      <c r="B324" s="2" t="s">
        <v>641</v>
      </c>
      <c r="C324" s="2">
        <v>40</v>
      </c>
      <c r="D324" s="2">
        <v>400</v>
      </c>
      <c r="E324" s="2" t="s">
        <v>4</v>
      </c>
      <c r="G324" s="6">
        <v>202</v>
      </c>
      <c r="H324" s="7">
        <v>201</v>
      </c>
      <c r="I324" s="8">
        <v>178</v>
      </c>
      <c r="J324" s="9">
        <v>180</v>
      </c>
      <c r="K324" s="10">
        <v>198</v>
      </c>
      <c r="L324" s="11">
        <v>181</v>
      </c>
      <c r="M324" s="12">
        <f t="shared" si="6"/>
        <v>190</v>
      </c>
    </row>
    <row r="325" spans="1:13">
      <c r="A325" s="1" t="s">
        <v>642</v>
      </c>
      <c r="B325" s="2" t="s">
        <v>643</v>
      </c>
      <c r="C325" s="2">
        <v>50</v>
      </c>
      <c r="D325" s="2">
        <v>500</v>
      </c>
      <c r="E325" s="2" t="s">
        <v>4</v>
      </c>
      <c r="J325" s="9">
        <v>185</v>
      </c>
      <c r="M325" s="12">
        <f t="shared" si="6"/>
        <v>185</v>
      </c>
    </row>
    <row r="326" spans="1:13">
      <c r="A326" s="1" t="s">
        <v>644</v>
      </c>
      <c r="B326" s="2" t="s">
        <v>645</v>
      </c>
      <c r="C326" s="2">
        <v>40</v>
      </c>
      <c r="D326" s="2">
        <v>400</v>
      </c>
      <c r="E326" s="2" t="s">
        <v>4</v>
      </c>
      <c r="K326" s="10">
        <v>205</v>
      </c>
      <c r="M326" s="12">
        <f t="shared" si="6"/>
        <v>205</v>
      </c>
    </row>
  </sheetData>
  <autoFilter ref="A1:M300" xr:uid="{E6A05FEB-E022-483C-B74F-E4F502393947}">
    <sortState xmlns:xlrd2="http://schemas.microsoft.com/office/spreadsheetml/2017/richdata2" ref="A2:M258">
      <sortCondition ref="B1"/>
    </sortState>
  </autoFilter>
  <sortState xmlns:xlrd2="http://schemas.microsoft.com/office/spreadsheetml/2017/richdata2" ref="A2:M235">
    <sortCondition ref="B2:B235"/>
  </sortState>
  <phoneticPr fontId="1" type="noConversion"/>
  <conditionalFormatting sqref="G1:G1000">
    <cfRule type="cellIs" dxfId="5" priority="65" operator="notEqual">
      <formula>0</formula>
    </cfRule>
  </conditionalFormatting>
  <conditionalFormatting sqref="H1:I1000">
    <cfRule type="cellIs" dxfId="4" priority="64" operator="notEqual">
      <formula>0</formula>
    </cfRule>
  </conditionalFormatting>
  <conditionalFormatting sqref="J1:J1000">
    <cfRule type="cellIs" dxfId="3" priority="63" operator="notEqual">
      <formula>0</formula>
    </cfRule>
  </conditionalFormatting>
  <conditionalFormatting sqref="I1:I1000">
    <cfRule type="cellIs" dxfId="2" priority="62" operator="notEqual">
      <formula>0</formula>
    </cfRule>
  </conditionalFormatting>
  <conditionalFormatting sqref="K1:K1000">
    <cfRule type="cellIs" dxfId="1" priority="61" operator="notEqual">
      <formula>0</formula>
    </cfRule>
  </conditionalFormatting>
  <conditionalFormatting sqref="L1:L1000">
    <cfRule type="cellIs" dxfId="0" priority="60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102"/>
  <sheetViews>
    <sheetView topLeftCell="A82" workbookViewId="0">
      <selection activeCell="E102" sqref="A102:E102"/>
    </sheetView>
  </sheetViews>
  <sheetFormatPr defaultRowHeight="14.4"/>
  <cols>
    <col min="1" max="1" width="69.109375" bestFit="1" customWidth="1"/>
    <col min="2" max="2" width="53.44140625" bestFit="1" customWidth="1"/>
  </cols>
  <sheetData>
    <row r="1" spans="1:5">
      <c r="A1" t="s">
        <v>167</v>
      </c>
      <c r="C1" t="s">
        <v>168</v>
      </c>
      <c r="D1" t="s">
        <v>169</v>
      </c>
      <c r="E1" t="s">
        <v>3</v>
      </c>
    </row>
    <row r="2" spans="1:5">
      <c r="A2" t="s">
        <v>343</v>
      </c>
      <c r="B2" t="s">
        <v>188</v>
      </c>
      <c r="C2">
        <v>60</v>
      </c>
      <c r="D2">
        <v>500</v>
      </c>
      <c r="E2" t="s">
        <v>4</v>
      </c>
    </row>
    <row r="3" spans="1:5">
      <c r="A3" t="s">
        <v>343</v>
      </c>
      <c r="B3" t="s">
        <v>188</v>
      </c>
      <c r="C3">
        <v>60</v>
      </c>
      <c r="D3">
        <v>500</v>
      </c>
      <c r="E3" t="s">
        <v>4</v>
      </c>
    </row>
    <row r="4" spans="1:5">
      <c r="A4" t="s">
        <v>343</v>
      </c>
      <c r="B4" t="s">
        <v>188</v>
      </c>
      <c r="C4">
        <v>60</v>
      </c>
      <c r="D4">
        <v>500</v>
      </c>
      <c r="E4" t="s">
        <v>4</v>
      </c>
    </row>
    <row r="5" spans="1:5">
      <c r="A5" t="s">
        <v>343</v>
      </c>
      <c r="B5" t="s">
        <v>188</v>
      </c>
      <c r="C5">
        <v>60</v>
      </c>
      <c r="D5">
        <v>500</v>
      </c>
      <c r="E5" t="s">
        <v>4</v>
      </c>
    </row>
    <row r="6" spans="1:5">
      <c r="A6" t="s">
        <v>343</v>
      </c>
      <c r="B6" t="s">
        <v>188</v>
      </c>
      <c r="C6">
        <v>60</v>
      </c>
      <c r="D6">
        <v>500</v>
      </c>
      <c r="E6" t="s">
        <v>4</v>
      </c>
    </row>
    <row r="7" spans="1:5">
      <c r="A7" t="s">
        <v>343</v>
      </c>
      <c r="B7" t="s">
        <v>188</v>
      </c>
      <c r="C7">
        <v>60</v>
      </c>
      <c r="D7">
        <v>500</v>
      </c>
      <c r="E7" t="s">
        <v>4</v>
      </c>
    </row>
    <row r="8" spans="1:5">
      <c r="A8" t="s">
        <v>343</v>
      </c>
      <c r="B8" t="s">
        <v>188</v>
      </c>
      <c r="C8">
        <v>60</v>
      </c>
      <c r="D8">
        <v>500</v>
      </c>
      <c r="E8" t="s">
        <v>4</v>
      </c>
    </row>
    <row r="9" spans="1:5">
      <c r="A9" t="s">
        <v>454</v>
      </c>
      <c r="B9" t="s">
        <v>455</v>
      </c>
      <c r="C9" s="14">
        <v>40</v>
      </c>
      <c r="D9" s="14">
        <v>400</v>
      </c>
      <c r="E9" s="14" t="s">
        <v>4</v>
      </c>
    </row>
    <row r="10" spans="1:5">
      <c r="A10" t="s">
        <v>453</v>
      </c>
      <c r="B10" t="s">
        <v>456</v>
      </c>
      <c r="C10" s="14">
        <v>40</v>
      </c>
      <c r="D10" s="14">
        <v>400</v>
      </c>
      <c r="E10" s="14" t="s">
        <v>4</v>
      </c>
    </row>
    <row r="11" spans="1:5">
      <c r="A11" t="s">
        <v>457</v>
      </c>
      <c r="B11" t="s">
        <v>458</v>
      </c>
      <c r="C11">
        <v>40</v>
      </c>
      <c r="D11">
        <v>400</v>
      </c>
      <c r="E11" t="s">
        <v>4</v>
      </c>
    </row>
    <row r="12" spans="1:5">
      <c r="A12" t="s">
        <v>459</v>
      </c>
      <c r="B12" t="s">
        <v>462</v>
      </c>
      <c r="C12">
        <v>50</v>
      </c>
      <c r="D12">
        <v>500</v>
      </c>
      <c r="E12" t="s">
        <v>4</v>
      </c>
    </row>
    <row r="13" spans="1:5">
      <c r="A13" t="s">
        <v>460</v>
      </c>
      <c r="B13" t="s">
        <v>463</v>
      </c>
      <c r="C13">
        <v>50</v>
      </c>
      <c r="D13">
        <v>500</v>
      </c>
      <c r="E13" t="s">
        <v>4</v>
      </c>
    </row>
    <row r="14" spans="1:5">
      <c r="A14" t="s">
        <v>461</v>
      </c>
      <c r="B14" t="s">
        <v>464</v>
      </c>
      <c r="C14">
        <v>40</v>
      </c>
      <c r="D14">
        <v>400</v>
      </c>
      <c r="E14" t="s">
        <v>4</v>
      </c>
    </row>
    <row r="15" spans="1:5">
      <c r="A15" t="s">
        <v>465</v>
      </c>
      <c r="B15" s="2" t="s">
        <v>473</v>
      </c>
      <c r="C15">
        <v>40</v>
      </c>
      <c r="D15">
        <v>11000</v>
      </c>
      <c r="E15" t="s">
        <v>4</v>
      </c>
    </row>
    <row r="16" spans="1:5">
      <c r="A16" t="s">
        <v>466</v>
      </c>
      <c r="B16" s="2" t="s">
        <v>472</v>
      </c>
      <c r="C16">
        <v>40</v>
      </c>
      <c r="D16">
        <v>11000</v>
      </c>
      <c r="E16" t="s">
        <v>4</v>
      </c>
    </row>
    <row r="17" spans="1:5">
      <c r="A17" t="s">
        <v>474</v>
      </c>
      <c r="B17" t="s">
        <v>475</v>
      </c>
      <c r="C17">
        <v>50</v>
      </c>
      <c r="D17">
        <v>14000</v>
      </c>
      <c r="E17" t="s">
        <v>4</v>
      </c>
    </row>
    <row r="18" spans="1:5">
      <c r="A18" t="s">
        <v>476</v>
      </c>
      <c r="B18" t="s">
        <v>480</v>
      </c>
      <c r="C18">
        <v>50</v>
      </c>
      <c r="D18">
        <v>500</v>
      </c>
      <c r="E18" t="s">
        <v>4</v>
      </c>
    </row>
    <row r="19" spans="1:5">
      <c r="A19" t="s">
        <v>477</v>
      </c>
      <c r="B19" t="s">
        <v>481</v>
      </c>
      <c r="C19">
        <v>50</v>
      </c>
      <c r="D19">
        <v>500</v>
      </c>
      <c r="E19" t="s">
        <v>4</v>
      </c>
    </row>
    <row r="20" spans="1:5">
      <c r="A20" t="s">
        <v>478</v>
      </c>
      <c r="B20" t="s">
        <v>479</v>
      </c>
      <c r="C20">
        <v>40</v>
      </c>
      <c r="D20">
        <v>400</v>
      </c>
      <c r="E20" t="s">
        <v>4</v>
      </c>
    </row>
    <row r="21" spans="1:5">
      <c r="A21" t="s">
        <v>482</v>
      </c>
      <c r="B21" t="s">
        <v>484</v>
      </c>
      <c r="C21">
        <v>50</v>
      </c>
      <c r="D21">
        <v>14000</v>
      </c>
      <c r="E21" t="s">
        <v>4</v>
      </c>
    </row>
    <row r="22" spans="1:5">
      <c r="A22" t="s">
        <v>483</v>
      </c>
      <c r="B22" t="s">
        <v>485</v>
      </c>
      <c r="C22">
        <v>40</v>
      </c>
      <c r="D22">
        <v>11000</v>
      </c>
      <c r="E22" t="s">
        <v>4</v>
      </c>
    </row>
    <row r="23" spans="1:5">
      <c r="A23" s="15" t="s">
        <v>486</v>
      </c>
      <c r="B23" t="s">
        <v>488</v>
      </c>
      <c r="C23" s="14">
        <v>50</v>
      </c>
      <c r="D23" s="14">
        <v>14000</v>
      </c>
      <c r="E23" t="s">
        <v>4</v>
      </c>
    </row>
    <row r="24" spans="1:5">
      <c r="A24" s="15" t="s">
        <v>487</v>
      </c>
      <c r="B24" t="s">
        <v>489</v>
      </c>
      <c r="C24" s="14">
        <v>40</v>
      </c>
      <c r="D24" s="14">
        <v>400</v>
      </c>
      <c r="E24" t="s">
        <v>4</v>
      </c>
    </row>
    <row r="25" spans="1:5">
      <c r="A25" s="15" t="s">
        <v>490</v>
      </c>
      <c r="B25" t="s">
        <v>491</v>
      </c>
      <c r="C25" s="14">
        <v>50</v>
      </c>
      <c r="D25" s="14">
        <v>500</v>
      </c>
      <c r="E25" s="14" t="s">
        <v>4</v>
      </c>
    </row>
    <row r="26" spans="1:5">
      <c r="A26" s="15" t="s">
        <v>492</v>
      </c>
      <c r="B26" t="s">
        <v>494</v>
      </c>
      <c r="C26" s="14">
        <v>40</v>
      </c>
      <c r="D26" s="14">
        <v>40</v>
      </c>
      <c r="E26" s="14" t="s">
        <v>4</v>
      </c>
    </row>
    <row r="27" spans="1:5">
      <c r="A27" s="15" t="s">
        <v>493</v>
      </c>
      <c r="B27" t="s">
        <v>495</v>
      </c>
      <c r="C27" s="14">
        <v>40</v>
      </c>
      <c r="D27" s="14">
        <v>400</v>
      </c>
      <c r="E27" s="14" t="s">
        <v>4</v>
      </c>
    </row>
    <row r="28" spans="1:5">
      <c r="A28" s="15" t="s">
        <v>496</v>
      </c>
      <c r="B28" t="s">
        <v>497</v>
      </c>
      <c r="C28" s="14">
        <v>50</v>
      </c>
      <c r="D28" s="14">
        <v>500</v>
      </c>
      <c r="E28" s="14" t="s">
        <v>4</v>
      </c>
    </row>
    <row r="29" spans="1:5">
      <c r="A29" s="15" t="s">
        <v>498</v>
      </c>
      <c r="B29" t="s">
        <v>501</v>
      </c>
      <c r="C29" s="14">
        <v>40</v>
      </c>
      <c r="D29" s="14">
        <v>400</v>
      </c>
      <c r="E29" s="14" t="s">
        <v>4</v>
      </c>
    </row>
    <row r="30" spans="1:5">
      <c r="A30" s="15" t="s">
        <v>499</v>
      </c>
      <c r="B30" t="s">
        <v>502</v>
      </c>
      <c r="C30" s="14">
        <v>50</v>
      </c>
      <c r="D30" s="14">
        <v>500</v>
      </c>
      <c r="E30" s="14" t="s">
        <v>4</v>
      </c>
    </row>
    <row r="31" spans="1:5">
      <c r="A31" s="15" t="s">
        <v>500</v>
      </c>
      <c r="B31" t="s">
        <v>503</v>
      </c>
      <c r="C31" s="14">
        <v>50</v>
      </c>
      <c r="D31" s="14">
        <v>500</v>
      </c>
      <c r="E31" s="14" t="s">
        <v>4</v>
      </c>
    </row>
    <row r="32" spans="1:5">
      <c r="A32" s="15" t="s">
        <v>504</v>
      </c>
      <c r="B32" t="s">
        <v>505</v>
      </c>
      <c r="C32" s="14">
        <v>40</v>
      </c>
      <c r="D32" s="14">
        <v>400</v>
      </c>
      <c r="E32" s="14" t="s">
        <v>4</v>
      </c>
    </row>
    <row r="33" spans="1:5">
      <c r="A33" s="16" t="s">
        <v>507</v>
      </c>
      <c r="B33" t="s">
        <v>508</v>
      </c>
      <c r="C33" s="14">
        <v>50</v>
      </c>
      <c r="D33" s="14">
        <v>500</v>
      </c>
      <c r="E33" s="14" t="s">
        <v>4</v>
      </c>
    </row>
    <row r="34" spans="1:5">
      <c r="A34" s="15" t="s">
        <v>509</v>
      </c>
      <c r="B34" t="s">
        <v>512</v>
      </c>
      <c r="C34" s="14">
        <v>50</v>
      </c>
      <c r="D34" s="14">
        <v>500</v>
      </c>
      <c r="E34" s="14" t="s">
        <v>4</v>
      </c>
    </row>
    <row r="35" spans="1:5">
      <c r="A35" s="15" t="s">
        <v>510</v>
      </c>
      <c r="B35" t="s">
        <v>513</v>
      </c>
      <c r="C35" s="14">
        <v>50</v>
      </c>
      <c r="D35" s="14">
        <v>500</v>
      </c>
      <c r="E35" s="14" t="s">
        <v>4</v>
      </c>
    </row>
    <row r="36" spans="1:5">
      <c r="A36" s="15" t="s">
        <v>511</v>
      </c>
      <c r="B36" t="s">
        <v>514</v>
      </c>
      <c r="C36" s="14">
        <v>40</v>
      </c>
      <c r="D36" s="14">
        <v>400</v>
      </c>
      <c r="E36" s="14" t="s">
        <v>4</v>
      </c>
    </row>
    <row r="37" spans="1:5">
      <c r="A37" s="15" t="s">
        <v>515</v>
      </c>
      <c r="B37" t="s">
        <v>516</v>
      </c>
      <c r="C37" s="14">
        <v>50</v>
      </c>
      <c r="D37" s="14">
        <v>500</v>
      </c>
      <c r="E37" s="14" t="s">
        <v>4</v>
      </c>
    </row>
    <row r="38" spans="1:5">
      <c r="A38" s="15" t="s">
        <v>517</v>
      </c>
      <c r="B38" t="s">
        <v>521</v>
      </c>
      <c r="C38" s="14">
        <v>50</v>
      </c>
      <c r="D38" s="14">
        <v>14000</v>
      </c>
      <c r="E38" s="14" t="s">
        <v>4</v>
      </c>
    </row>
    <row r="39" spans="1:5">
      <c r="A39" s="15" t="s">
        <v>518</v>
      </c>
      <c r="B39" t="s">
        <v>524</v>
      </c>
      <c r="C39" s="14">
        <v>40</v>
      </c>
      <c r="D39" s="14">
        <v>11000</v>
      </c>
      <c r="E39" s="14" t="s">
        <v>4</v>
      </c>
    </row>
    <row r="40" spans="1:5">
      <c r="A40" s="15" t="s">
        <v>519</v>
      </c>
      <c r="B40" t="s">
        <v>525</v>
      </c>
      <c r="C40" s="14">
        <v>40</v>
      </c>
      <c r="D40" s="14">
        <v>11000</v>
      </c>
      <c r="E40" s="14" t="s">
        <v>4</v>
      </c>
    </row>
    <row r="41" spans="1:5">
      <c r="A41" s="15" t="s">
        <v>520</v>
      </c>
      <c r="B41" t="s">
        <v>526</v>
      </c>
      <c r="C41" s="14">
        <v>40</v>
      </c>
      <c r="D41" s="14">
        <v>11000</v>
      </c>
      <c r="E41" s="14" t="s">
        <v>4</v>
      </c>
    </row>
    <row r="42" spans="1:5">
      <c r="A42" s="15" t="s">
        <v>527</v>
      </c>
      <c r="B42" t="s">
        <v>527</v>
      </c>
      <c r="C42" s="14">
        <v>30</v>
      </c>
      <c r="D42" s="14">
        <v>300</v>
      </c>
      <c r="E42" s="14" t="s">
        <v>4</v>
      </c>
    </row>
    <row r="43" spans="1:5">
      <c r="A43" s="15" t="s">
        <v>528</v>
      </c>
      <c r="B43" t="s">
        <v>532</v>
      </c>
      <c r="C43" s="14">
        <v>50</v>
      </c>
      <c r="D43" s="14">
        <v>500</v>
      </c>
      <c r="E43" s="14" t="s">
        <v>4</v>
      </c>
    </row>
    <row r="44" spans="1:5">
      <c r="A44" s="15" t="s">
        <v>529</v>
      </c>
      <c r="B44" t="s">
        <v>533</v>
      </c>
      <c r="C44" s="14">
        <v>50</v>
      </c>
      <c r="D44" s="14">
        <v>500</v>
      </c>
      <c r="E44" s="14" t="s">
        <v>4</v>
      </c>
    </row>
    <row r="45" spans="1:5">
      <c r="A45" s="15" t="s">
        <v>530</v>
      </c>
      <c r="B45" t="s">
        <v>534</v>
      </c>
      <c r="C45" s="14">
        <v>40</v>
      </c>
      <c r="D45" s="14">
        <v>400</v>
      </c>
      <c r="E45" s="14" t="s">
        <v>4</v>
      </c>
    </row>
    <row r="46" spans="1:5">
      <c r="A46" s="15" t="s">
        <v>531</v>
      </c>
      <c r="B46" t="s">
        <v>535</v>
      </c>
      <c r="C46" s="14">
        <v>50</v>
      </c>
      <c r="D46" s="14">
        <v>500</v>
      </c>
      <c r="E46" s="14" t="s">
        <v>4</v>
      </c>
    </row>
    <row r="47" spans="1:5">
      <c r="A47" s="15" t="s">
        <v>536</v>
      </c>
      <c r="B47" t="s">
        <v>544</v>
      </c>
      <c r="C47" s="14">
        <v>10</v>
      </c>
      <c r="D47" s="14">
        <v>500</v>
      </c>
      <c r="E47" s="14" t="s">
        <v>4</v>
      </c>
    </row>
    <row r="48" spans="1:5">
      <c r="A48" s="15" t="s">
        <v>537</v>
      </c>
      <c r="B48" t="s">
        <v>545</v>
      </c>
      <c r="C48" s="14">
        <v>50</v>
      </c>
      <c r="D48" s="14">
        <v>500</v>
      </c>
      <c r="E48" s="14" t="s">
        <v>4</v>
      </c>
    </row>
    <row r="49" spans="1:5" ht="28.8">
      <c r="A49" s="15" t="s">
        <v>538</v>
      </c>
      <c r="B49" t="s">
        <v>548</v>
      </c>
      <c r="C49" s="14">
        <v>50</v>
      </c>
      <c r="D49" s="14">
        <v>500</v>
      </c>
      <c r="E49" s="14" t="s">
        <v>4</v>
      </c>
    </row>
    <row r="50" spans="1:5" ht="28.8">
      <c r="A50" s="15" t="s">
        <v>539</v>
      </c>
      <c r="B50" t="s">
        <v>547</v>
      </c>
      <c r="C50" s="14">
        <v>50</v>
      </c>
      <c r="D50" s="14">
        <v>500</v>
      </c>
      <c r="E50" s="14" t="s">
        <v>4</v>
      </c>
    </row>
    <row r="51" spans="1:5">
      <c r="A51" s="15" t="s">
        <v>540</v>
      </c>
      <c r="B51" t="s">
        <v>546</v>
      </c>
      <c r="C51" s="14">
        <v>40</v>
      </c>
      <c r="D51" s="14">
        <v>400</v>
      </c>
      <c r="E51" s="14" t="s">
        <v>4</v>
      </c>
    </row>
    <row r="52" spans="1:5">
      <c r="A52" s="15" t="s">
        <v>541</v>
      </c>
      <c r="B52" t="s">
        <v>549</v>
      </c>
      <c r="C52" s="14">
        <v>50</v>
      </c>
      <c r="D52" s="14">
        <v>500</v>
      </c>
      <c r="E52" s="14" t="s">
        <v>4</v>
      </c>
    </row>
    <row r="53" spans="1:5">
      <c r="A53" s="15" t="s">
        <v>542</v>
      </c>
      <c r="B53" t="s">
        <v>550</v>
      </c>
      <c r="C53" s="14">
        <v>50</v>
      </c>
      <c r="D53" s="14">
        <v>500</v>
      </c>
      <c r="E53" s="14" t="s">
        <v>4</v>
      </c>
    </row>
    <row r="54" spans="1:5">
      <c r="A54" s="15" t="s">
        <v>543</v>
      </c>
      <c r="B54" t="s">
        <v>551</v>
      </c>
      <c r="C54" s="14">
        <v>40</v>
      </c>
      <c r="D54" s="14">
        <v>400</v>
      </c>
      <c r="E54" s="14" t="s">
        <v>4</v>
      </c>
    </row>
    <row r="55" spans="1:5" ht="28.8">
      <c r="A55" s="15" t="s">
        <v>552</v>
      </c>
      <c r="B55" t="s">
        <v>554</v>
      </c>
      <c r="C55" s="14">
        <v>50</v>
      </c>
      <c r="D55" s="14">
        <v>500</v>
      </c>
      <c r="E55" s="14" t="s">
        <v>4</v>
      </c>
    </row>
    <row r="56" spans="1:5">
      <c r="A56" s="15" t="s">
        <v>553</v>
      </c>
      <c r="B56" t="s">
        <v>555</v>
      </c>
      <c r="C56" s="14">
        <v>40</v>
      </c>
      <c r="D56" s="14">
        <v>400</v>
      </c>
      <c r="E56" s="14" t="s">
        <v>4</v>
      </c>
    </row>
    <row r="57" spans="1:5">
      <c r="A57" s="15" t="s">
        <v>558</v>
      </c>
      <c r="B57" t="s">
        <v>560</v>
      </c>
      <c r="C57" s="14">
        <v>50</v>
      </c>
      <c r="D57" s="14">
        <v>500</v>
      </c>
      <c r="E57" s="14" t="s">
        <v>4</v>
      </c>
    </row>
    <row r="58" spans="1:5">
      <c r="A58" s="15" t="s">
        <v>559</v>
      </c>
      <c r="B58" t="s">
        <v>561</v>
      </c>
      <c r="C58" s="14">
        <v>50</v>
      </c>
      <c r="D58" s="14">
        <v>500</v>
      </c>
      <c r="E58" s="14" t="s">
        <v>4</v>
      </c>
    </row>
    <row r="59" spans="1:5">
      <c r="A59" s="15" t="s">
        <v>562</v>
      </c>
      <c r="B59" t="s">
        <v>562</v>
      </c>
      <c r="C59" s="14">
        <v>40</v>
      </c>
      <c r="D59" s="14">
        <v>400</v>
      </c>
      <c r="E59" s="14" t="s">
        <v>4</v>
      </c>
    </row>
    <row r="60" spans="1:5">
      <c r="A60" s="15" t="s">
        <v>563</v>
      </c>
      <c r="B60" t="s">
        <v>563</v>
      </c>
      <c r="C60" s="14">
        <v>30</v>
      </c>
      <c r="D60" s="14">
        <v>300</v>
      </c>
      <c r="E60" s="14" t="s">
        <v>4</v>
      </c>
    </row>
    <row r="61" spans="1:5">
      <c r="A61" s="15" t="s">
        <v>564</v>
      </c>
      <c r="B61" t="s">
        <v>564</v>
      </c>
      <c r="C61" s="14">
        <v>10</v>
      </c>
      <c r="D61" s="14">
        <v>200</v>
      </c>
      <c r="E61" s="14" t="s">
        <v>4</v>
      </c>
    </row>
    <row r="62" spans="1:5">
      <c r="A62" s="15" t="s">
        <v>565</v>
      </c>
      <c r="B62" t="s">
        <v>569</v>
      </c>
      <c r="C62" s="14">
        <v>50</v>
      </c>
      <c r="D62" s="14">
        <v>500</v>
      </c>
      <c r="E62" s="14" t="s">
        <v>4</v>
      </c>
    </row>
    <row r="63" spans="1:5">
      <c r="A63" s="15" t="s">
        <v>566</v>
      </c>
      <c r="B63" t="s">
        <v>570</v>
      </c>
      <c r="C63" s="14">
        <v>50</v>
      </c>
      <c r="D63" s="14">
        <v>500</v>
      </c>
      <c r="E63" s="14" t="s">
        <v>4</v>
      </c>
    </row>
    <row r="64" spans="1:5">
      <c r="A64" s="15" t="s">
        <v>567</v>
      </c>
      <c r="B64" t="s">
        <v>571</v>
      </c>
      <c r="C64" s="14">
        <v>50</v>
      </c>
      <c r="D64" s="14">
        <v>500</v>
      </c>
      <c r="E64" s="14" t="s">
        <v>4</v>
      </c>
    </row>
    <row r="65" spans="1:5">
      <c r="A65" s="15" t="s">
        <v>568</v>
      </c>
      <c r="B65" t="s">
        <v>572</v>
      </c>
      <c r="C65" s="14">
        <v>40</v>
      </c>
      <c r="D65" s="14">
        <v>400</v>
      </c>
      <c r="E65" s="14" t="s">
        <v>4</v>
      </c>
    </row>
    <row r="66" spans="1:5">
      <c r="A66" s="15" t="s">
        <v>573</v>
      </c>
      <c r="B66" t="s">
        <v>576</v>
      </c>
      <c r="C66" s="14">
        <v>50</v>
      </c>
      <c r="D66" s="14">
        <v>500</v>
      </c>
      <c r="E66" s="14" t="s">
        <v>4</v>
      </c>
    </row>
    <row r="67" spans="1:5">
      <c r="A67" s="15" t="s">
        <v>574</v>
      </c>
      <c r="B67" t="s">
        <v>575</v>
      </c>
      <c r="C67" s="14">
        <v>40</v>
      </c>
      <c r="D67" s="14">
        <v>400</v>
      </c>
      <c r="E67" s="14" t="s">
        <v>4</v>
      </c>
    </row>
    <row r="68" spans="1:5">
      <c r="A68" s="15" t="s">
        <v>577</v>
      </c>
      <c r="B68" t="s">
        <v>578</v>
      </c>
      <c r="C68" s="14">
        <v>50</v>
      </c>
      <c r="D68" s="14">
        <v>500</v>
      </c>
      <c r="E68" s="14" t="s">
        <v>4</v>
      </c>
    </row>
    <row r="69" spans="1:5" ht="28.8">
      <c r="A69" s="15" t="s">
        <v>581</v>
      </c>
      <c r="B69" t="s">
        <v>584</v>
      </c>
      <c r="C69" s="14">
        <v>50</v>
      </c>
      <c r="D69" s="14">
        <v>500</v>
      </c>
      <c r="E69" s="14" t="s">
        <v>4</v>
      </c>
    </row>
    <row r="70" spans="1:5">
      <c r="A70" s="15" t="s">
        <v>582</v>
      </c>
      <c r="B70" t="s">
        <v>585</v>
      </c>
      <c r="C70" s="14">
        <v>50</v>
      </c>
      <c r="D70" s="14">
        <v>500</v>
      </c>
      <c r="E70" s="14" t="s">
        <v>4</v>
      </c>
    </row>
    <row r="71" spans="1:5">
      <c r="A71" s="15" t="s">
        <v>583</v>
      </c>
      <c r="B71" t="s">
        <v>586</v>
      </c>
      <c r="C71" s="14">
        <v>40</v>
      </c>
      <c r="D71" s="14">
        <v>400</v>
      </c>
      <c r="E71" s="14" t="s">
        <v>4</v>
      </c>
    </row>
    <row r="72" spans="1:5">
      <c r="A72" s="15" t="s">
        <v>587</v>
      </c>
      <c r="B72" t="s">
        <v>590</v>
      </c>
      <c r="C72" s="14">
        <v>40</v>
      </c>
      <c r="D72" s="14">
        <v>11000</v>
      </c>
      <c r="E72" s="14" t="s">
        <v>4</v>
      </c>
    </row>
    <row r="73" spans="1:5">
      <c r="A73" s="15" t="s">
        <v>588</v>
      </c>
      <c r="B73" t="s">
        <v>591</v>
      </c>
      <c r="C73" s="14">
        <v>40</v>
      </c>
      <c r="D73" s="14">
        <v>11000</v>
      </c>
      <c r="E73" s="14" t="s">
        <v>4</v>
      </c>
    </row>
    <row r="74" spans="1:5">
      <c r="A74" s="15" t="s">
        <v>589</v>
      </c>
      <c r="B74" t="s">
        <v>592</v>
      </c>
      <c r="C74" s="14">
        <v>40</v>
      </c>
      <c r="D74" s="14">
        <v>11000</v>
      </c>
      <c r="E74" s="14" t="s">
        <v>4</v>
      </c>
    </row>
    <row r="75" spans="1:5">
      <c r="A75" s="15" t="s">
        <v>593</v>
      </c>
      <c r="B75" t="s">
        <v>594</v>
      </c>
      <c r="C75" s="14">
        <v>50</v>
      </c>
      <c r="D75" s="14">
        <v>14000</v>
      </c>
      <c r="E75" s="14" t="s">
        <v>4</v>
      </c>
    </row>
    <row r="76" spans="1:5">
      <c r="A76" s="15" t="s">
        <v>595</v>
      </c>
      <c r="B76" t="s">
        <v>596</v>
      </c>
      <c r="C76" s="14">
        <v>40</v>
      </c>
      <c r="D76" s="14">
        <v>11000</v>
      </c>
      <c r="E76" s="14" t="s">
        <v>4</v>
      </c>
    </row>
    <row r="77" spans="1:5">
      <c r="A77" s="15" t="s">
        <v>597</v>
      </c>
      <c r="B77" t="s">
        <v>598</v>
      </c>
      <c r="C77" s="14">
        <v>50</v>
      </c>
      <c r="D77" s="14">
        <v>500</v>
      </c>
      <c r="E77" s="14" t="s">
        <v>4</v>
      </c>
    </row>
    <row r="78" spans="1:5">
      <c r="A78" s="15" t="s">
        <v>599</v>
      </c>
      <c r="B78" t="s">
        <v>605</v>
      </c>
      <c r="C78" s="14">
        <v>50</v>
      </c>
      <c r="D78" s="14">
        <v>14000</v>
      </c>
      <c r="E78" s="14" t="s">
        <v>4</v>
      </c>
    </row>
    <row r="79" spans="1:5">
      <c r="A79" s="15" t="s">
        <v>600</v>
      </c>
      <c r="B79" t="s">
        <v>606</v>
      </c>
      <c r="C79" s="14">
        <v>50</v>
      </c>
      <c r="D79" s="14">
        <v>14000</v>
      </c>
      <c r="E79" s="14" t="s">
        <v>4</v>
      </c>
    </row>
    <row r="80" spans="1:5">
      <c r="A80" s="15" t="s">
        <v>601</v>
      </c>
      <c r="B80" t="s">
        <v>607</v>
      </c>
      <c r="C80" s="14">
        <v>50</v>
      </c>
      <c r="D80" s="14">
        <v>14000</v>
      </c>
      <c r="E80" s="14" t="s">
        <v>4</v>
      </c>
    </row>
    <row r="81" spans="1:5">
      <c r="A81" s="15" t="s">
        <v>602</v>
      </c>
      <c r="B81" t="s">
        <v>608</v>
      </c>
      <c r="C81" s="14">
        <v>50</v>
      </c>
      <c r="D81" s="14">
        <v>500</v>
      </c>
      <c r="E81" s="14" t="s">
        <v>4</v>
      </c>
    </row>
    <row r="82" spans="1:5">
      <c r="A82" s="15" t="s">
        <v>603</v>
      </c>
      <c r="B82" t="s">
        <v>609</v>
      </c>
      <c r="C82" s="14">
        <v>50</v>
      </c>
      <c r="D82" s="14">
        <v>500</v>
      </c>
      <c r="E82" s="14" t="s">
        <v>4</v>
      </c>
    </row>
    <row r="83" spans="1:5">
      <c r="A83" s="15" t="s">
        <v>604</v>
      </c>
      <c r="B83" t="s">
        <v>610</v>
      </c>
      <c r="C83" s="14">
        <v>40</v>
      </c>
      <c r="D83" s="14">
        <v>400</v>
      </c>
      <c r="E83" s="14" t="s">
        <v>4</v>
      </c>
    </row>
    <row r="84" spans="1:5">
      <c r="A84" s="15" t="s">
        <v>611</v>
      </c>
      <c r="B84" t="s">
        <v>611</v>
      </c>
      <c r="C84" s="14">
        <v>50</v>
      </c>
      <c r="D84" s="14">
        <v>500</v>
      </c>
      <c r="E84" s="14" t="s">
        <v>4</v>
      </c>
    </row>
    <row r="85" spans="1:5" ht="28.8">
      <c r="A85" s="15" t="s">
        <v>612</v>
      </c>
      <c r="B85" t="s">
        <v>613</v>
      </c>
      <c r="C85" s="14">
        <v>50</v>
      </c>
      <c r="D85" s="14">
        <v>500</v>
      </c>
      <c r="E85" s="14" t="s">
        <v>4</v>
      </c>
    </row>
    <row r="86" spans="1:5">
      <c r="A86" s="15" t="s">
        <v>617</v>
      </c>
      <c r="B86" t="s">
        <v>617</v>
      </c>
      <c r="C86" s="14">
        <v>50</v>
      </c>
      <c r="D86" s="14">
        <v>500</v>
      </c>
      <c r="E86" s="14" t="s">
        <v>4</v>
      </c>
    </row>
    <row r="87" spans="1:5">
      <c r="A87" s="15" t="s">
        <v>618</v>
      </c>
      <c r="B87" t="s">
        <v>618</v>
      </c>
      <c r="C87" s="14">
        <v>50</v>
      </c>
      <c r="D87" s="14">
        <v>500</v>
      </c>
      <c r="E87" s="14" t="s">
        <v>4</v>
      </c>
    </row>
    <row r="88" spans="1:5">
      <c r="A88" s="15" t="s">
        <v>614</v>
      </c>
      <c r="B88" t="s">
        <v>620</v>
      </c>
      <c r="C88" s="14">
        <v>50</v>
      </c>
      <c r="D88" s="14">
        <v>500</v>
      </c>
      <c r="E88" s="14" t="s">
        <v>4</v>
      </c>
    </row>
    <row r="89" spans="1:5">
      <c r="A89" s="15" t="s">
        <v>615</v>
      </c>
      <c r="B89" t="s">
        <v>621</v>
      </c>
      <c r="C89" s="14">
        <v>50</v>
      </c>
      <c r="D89" s="14">
        <v>500</v>
      </c>
      <c r="E89" s="14" t="s">
        <v>4</v>
      </c>
    </row>
    <row r="90" spans="1:5">
      <c r="A90" s="15" t="s">
        <v>616</v>
      </c>
      <c r="B90" t="s">
        <v>622</v>
      </c>
      <c r="C90" s="14">
        <v>40</v>
      </c>
      <c r="D90" s="14">
        <v>400</v>
      </c>
      <c r="E90" s="14" t="s">
        <v>4</v>
      </c>
    </row>
    <row r="91" spans="1:5">
      <c r="A91" s="15" t="s">
        <v>619</v>
      </c>
      <c r="B91" t="s">
        <v>623</v>
      </c>
      <c r="C91" s="14">
        <v>50</v>
      </c>
      <c r="D91" s="14">
        <v>500</v>
      </c>
      <c r="E91" s="14" t="s">
        <v>4</v>
      </c>
    </row>
    <row r="92" spans="1:5">
      <c r="A92" s="15" t="s">
        <v>624</v>
      </c>
      <c r="B92" t="s">
        <v>627</v>
      </c>
      <c r="C92" s="14">
        <v>50</v>
      </c>
      <c r="D92" s="14">
        <v>500</v>
      </c>
      <c r="E92" s="14" t="s">
        <v>4</v>
      </c>
    </row>
    <row r="93" spans="1:5">
      <c r="A93" s="15" t="s">
        <v>625</v>
      </c>
      <c r="B93" t="s">
        <v>628</v>
      </c>
      <c r="C93" s="14">
        <v>50</v>
      </c>
      <c r="D93" s="14">
        <v>500</v>
      </c>
      <c r="E93" s="14" t="s">
        <v>4</v>
      </c>
    </row>
    <row r="94" spans="1:5">
      <c r="A94" s="15" t="s">
        <v>626</v>
      </c>
      <c r="B94" t="s">
        <v>629</v>
      </c>
      <c r="C94" s="14">
        <v>40</v>
      </c>
      <c r="D94" s="14">
        <v>400</v>
      </c>
      <c r="E94" s="14" t="s">
        <v>4</v>
      </c>
    </row>
    <row r="95" spans="1:5">
      <c r="A95" s="15" t="s">
        <v>630</v>
      </c>
      <c r="B95" t="s">
        <v>631</v>
      </c>
      <c r="C95" s="14">
        <v>50</v>
      </c>
      <c r="D95" s="14">
        <v>500</v>
      </c>
      <c r="E95" s="14" t="s">
        <v>4</v>
      </c>
    </row>
    <row r="96" spans="1:5">
      <c r="A96" s="15" t="s">
        <v>632</v>
      </c>
      <c r="B96" t="s">
        <v>633</v>
      </c>
      <c r="C96" s="14">
        <v>40</v>
      </c>
      <c r="D96" s="14">
        <v>11000</v>
      </c>
      <c r="E96" s="14" t="s">
        <v>4</v>
      </c>
    </row>
    <row r="97" spans="1:5">
      <c r="A97" s="15" t="s">
        <v>634</v>
      </c>
      <c r="B97" t="s">
        <v>638</v>
      </c>
      <c r="C97" s="14">
        <v>50</v>
      </c>
      <c r="D97" s="14">
        <v>14000</v>
      </c>
      <c r="E97" s="14" t="s">
        <v>4</v>
      </c>
    </row>
    <row r="98" spans="1:5">
      <c r="A98" s="15" t="s">
        <v>635</v>
      </c>
      <c r="B98" t="s">
        <v>639</v>
      </c>
      <c r="C98" s="14">
        <v>50</v>
      </c>
      <c r="D98" s="14">
        <v>500</v>
      </c>
      <c r="E98" s="14" t="s">
        <v>4</v>
      </c>
    </row>
    <row r="99" spans="1:5">
      <c r="A99" s="15" t="s">
        <v>636</v>
      </c>
      <c r="B99" t="s">
        <v>640</v>
      </c>
      <c r="C99" s="14">
        <v>50</v>
      </c>
      <c r="D99" s="14">
        <v>500</v>
      </c>
      <c r="E99" s="14" t="s">
        <v>4</v>
      </c>
    </row>
    <row r="100" spans="1:5">
      <c r="A100" s="15" t="s">
        <v>637</v>
      </c>
      <c r="B100" t="s">
        <v>641</v>
      </c>
      <c r="C100" s="14">
        <v>40</v>
      </c>
      <c r="D100" s="14">
        <v>400</v>
      </c>
      <c r="E100" s="14" t="s">
        <v>4</v>
      </c>
    </row>
    <row r="101" spans="1:5">
      <c r="A101" s="15" t="s">
        <v>642</v>
      </c>
      <c r="B101" t="s">
        <v>643</v>
      </c>
      <c r="C101" s="14">
        <v>50</v>
      </c>
      <c r="D101" s="14">
        <v>500</v>
      </c>
      <c r="E101" s="14" t="s">
        <v>4</v>
      </c>
    </row>
    <row r="102" spans="1:5">
      <c r="A102" s="15" t="s">
        <v>644</v>
      </c>
      <c r="B102" t="s">
        <v>645</v>
      </c>
      <c r="C102" s="14">
        <v>40</v>
      </c>
      <c r="D102" s="14">
        <v>400</v>
      </c>
      <c r="E102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  <hyperlink ref="A34" r:id="rId12" display="http://www.alchemistcodedb.com/jp/quest/qe-ev-xmas-2019-ex-sp2" xr:uid="{7AF1AA9E-6F13-49E2-9C97-2D7059E50EC4}"/>
    <hyperlink ref="A35" r:id="rId13" display="http://www.alchemistcodedb.com/jp/quest/qe-ev-xmas-2019-ex-sp" xr:uid="{318C7714-432F-4E5B-8219-2D87CA99C951}"/>
    <hyperlink ref="A36" r:id="rId14" display="http://www.alchemistcodedb.com/jp/quest/qe-ev-xmas-2019-ex" xr:uid="{39933232-9BB0-4D2A-AE76-675117EBAEB9}"/>
    <hyperlink ref="A37" r:id="rId15" display="http://www.alchemistcodedb.com/jp/quest/qe-ev-ten-command" xr:uid="{6277BDC4-E948-4D49-B2CC-899AC86D5EF4}"/>
    <hyperlink ref="A38" r:id="rId16" display="http://www.alchemistcodedb.com/jp/quest/qe-ev-tsp-ex-sp-01" xr:uid="{0FB5B36F-7EA6-459A-82C7-6A4659365997}"/>
    <hyperlink ref="A39" r:id="rId17" display="http://www.alchemistcodedb.com/jp/quest/qe-ev-tsp-ex-03" xr:uid="{B9C3308F-B9B7-4717-8943-9614C455DAB6}"/>
    <hyperlink ref="A40" r:id="rId18" display="http://www.alchemistcodedb.com/jp/quest/qe-ev-tsp-ex-02" xr:uid="{1E990301-D4D6-4D01-B9CD-838A2E32D073}"/>
    <hyperlink ref="A41" r:id="rId19" display="http://www.alchemistcodedb.com/jp/quest/qe-ev-tsp-ex-01" xr:uid="{A963883E-E679-48FD-88BD-5D46475AA562}"/>
    <hyperlink ref="A42" r:id="rId20" display="http://www.alchemistcodedb.com/jp/quest/qe-ev-return-wrath-ex" xr:uid="{17083EBB-4111-40E5-AE85-64BCD981C96C}"/>
    <hyperlink ref="A43" r:id="rId21" display="http://www.alchemistcodedb.com/jp/quest/qe-ev-cadaquest-05" xr:uid="{55A75544-DCDA-46D5-9972-692FA2FBF6DE}"/>
    <hyperlink ref="A44" r:id="rId22" display="http://www.alchemistcodedb.com/jp/quest/qe-ev-cadaquest-04" xr:uid="{DFAF5049-EC7F-425B-BDE7-F0D0AFB00814}"/>
    <hyperlink ref="A45" r:id="rId23" display="http://www.alchemistcodedb.com/jp/quest/qe-ev-cadaquest-03" xr:uid="{2C44BC1A-D8BC-4DAE-897D-1446EF96686C}"/>
    <hyperlink ref="A46" r:id="rId24" display="http://www.alchemistcodedb.com/jp/quest/qe-ev-logi-job3-ex-sp" xr:uid="{96354190-0066-42F1-908B-1ADD4A7686BD}"/>
    <hyperlink ref="A47" r:id="rId25" display="http://www.alchemistcodedb.com/jp/quest/qe-key-quest-logi-job3-ex-sp3" xr:uid="{A4D45652-B34E-4E29-AA2B-E8481626C800}"/>
    <hyperlink ref="A48" r:id="rId26" display="http://www.alchemistcodedb.com/jp/quest/qe-ev-logi-job3-ex-sp2" xr:uid="{2D83AD37-3E4E-4031-B525-F6BFD850C7A1}"/>
    <hyperlink ref="A49" r:id="rId27" display="http://www.alchemistcodedb.com/jp/quest/qe-ev-pok-kakusei-ex-sp-2" xr:uid="{07064C06-340E-4523-81F3-0C08ABC3B103}"/>
    <hyperlink ref="A50" r:id="rId28" display="http://www.alchemistcodedb.com/jp/quest/qe-ev-pok-kakusei-ex-sp-1" xr:uid="{1BFAE389-B89C-442D-B823-EFC5E9CBB01B}"/>
    <hyperlink ref="A51" r:id="rId29" display="http://www.alchemistcodedb.com/jp/quest/qe-ev-pok12-ex" xr:uid="{2393CD56-7F08-4B82-B03D-984B4031531A}"/>
    <hyperlink ref="A52" r:id="rId30" display="http://www.alchemistcodedb.com/jp/quest/qe-ev-valentine2020-ex-sp2" xr:uid="{6720EE80-5272-49CA-8BD3-B003BB9D3ECF}"/>
    <hyperlink ref="A53" r:id="rId31" display="http://www.alchemistcodedb.com/jp/quest/qe-ev-valentine2020-ex-sp" xr:uid="{98EE27C7-17B3-4365-9916-58DBF094291B}"/>
    <hyperlink ref="A54" r:id="rId32" display="http://www.alchemistcodedb.com/jp/quest/qe-ev-valentine2020-ex" xr:uid="{E3D8F7C2-4056-441F-B3B0-747AE235E768}"/>
    <hyperlink ref="A55" r:id="rId33" display="http://www.alchemistcodedb.com/jp/quest/qe-ev-pok-kakusei-ex-sp-3" xr:uid="{5D3F990D-5E12-47C5-9B3F-5AD9057DE794}"/>
    <hyperlink ref="A56" r:id="rId34" display="http://www.alchemistcodedb.com/jp/quest/qe-ev-pok13-ex" xr:uid="{19054524-809C-475C-AF50-6D0812DAC340}"/>
    <hyperlink ref="A57" r:id="rId35" display="http://www.alchemistcodedb.com/jp/quest/qe-so-kamui-7" xr:uid="{7BA9BE39-551C-472F-AD30-79B9A571D5F1}"/>
    <hyperlink ref="A58" r:id="rId36" display="http://www.alchemistcodedb.com/jp/quest/qe-so-kamui-6" xr:uid="{BA712B1A-F28C-4E46-8315-0482FC13C155}"/>
    <hyperlink ref="A59" r:id="rId37" display="http://www.alchemistcodedb.com/jp/quest/qe-ev-butai-jikkai-ex2" xr:uid="{9CF45C9B-8DB2-4DA8-9602-81C2C988BF5B}"/>
    <hyperlink ref="A60" r:id="rId38" display="http://www.alchemistcodedb.com/jp/quest/qe-ev-butai-jikkai-ex1" xr:uid="{FC1D00D4-8176-49B5-BA37-AB90B2C38AB3}"/>
    <hyperlink ref="A61" r:id="rId39" display="http://www.alchemistcodedb.com/jp/quest/qe-ev-butai-jikkai-n" xr:uid="{822CD1C5-5628-4FA0-BBDF-921B8175C554}"/>
    <hyperlink ref="A62" r:id="rId40" display="http://www.alchemistcodedb.com/jp/quest/qe-cb-bf-ex-sp-1" xr:uid="{AA6C1708-51B1-4320-97CF-F83A019DF0B6}"/>
    <hyperlink ref="A63" r:id="rId41" display="http://www.alchemistcodedb.com/jp/quest/qe-ev-whiteday-2020-ex-sp2" xr:uid="{EE7BA94A-4E72-4F40-A029-94D3A90D665C}"/>
    <hyperlink ref="A64" r:id="rId42" display="http://www.alchemistcodedb.com/jp/quest/qe-ev-whiteday-2020-ex-sp" xr:uid="{E8BE7F6C-879C-46FF-8AE2-C16AE6EDB7AD}"/>
    <hyperlink ref="A65" r:id="rId43" display="http://www.alchemistcodedb.com/jp/quest/qe-ev-whiteday-2020-ex" xr:uid="{34983BD8-011F-42CC-97F9-4DDE3AB379A6}"/>
    <hyperlink ref="A66" r:id="rId44" display="http://www.alchemistcodedb.com/jp/quest/qe-ev-dios-job3-ex-sp" xr:uid="{E8EBA464-90F1-4179-A746-41F668BD83FD}"/>
    <hyperlink ref="A67" r:id="rId45" display="http://www.alchemistcodedb.com/jp/quest/qe-ev-april-2020-ex" xr:uid="{AE0A1400-2C11-4F7A-A0C6-8DD165B34385}"/>
    <hyperlink ref="A68" r:id="rId46" display="http://www.alchemistcodedb.com/jp/quest/qe-ev-dios-job3-ex-sp2" xr:uid="{45F2AFB4-F4C4-47E9-871D-F5670ACC179A}"/>
    <hyperlink ref="A69" r:id="rId47" display="http://www.alchemistcodedb.com/jp/quest/qe-ev-shadowmessiah-01-ex-sp2" xr:uid="{1E13CAD3-BB69-4017-8D1B-D7C7A87069EB}"/>
    <hyperlink ref="A70" r:id="rId48" display="http://www.alchemistcodedb.com/jp/quest/qe-ev-shadowmessiah-01-ex-sp" xr:uid="{5D9C613A-45D8-4425-960F-CC39BEE101A5}"/>
    <hyperlink ref="A71" r:id="rId49" display="http://www.alchemistcodedb.com/jp/quest/qe-ev-shadowmessiah-01-ex" xr:uid="{41C45894-FD6B-4627-B784-9F50E8D1DFCD}"/>
    <hyperlink ref="A72" r:id="rId50" display="http://www.alchemistcodedb.com/jp/quest/qe-ev-sb-ex-03" xr:uid="{CC0A237C-A4D3-4EDF-947E-339A6C225A64}"/>
    <hyperlink ref="A73" r:id="rId51" display="http://www.alchemistcodedb.com/jp/quest/qe-ev-sb-ex-02" xr:uid="{4F4C341E-3D1C-4293-8D73-741029747B46}"/>
    <hyperlink ref="A74" r:id="rId52" display="http://www.alchemistcodedb.com/jp/quest/qe-ev-sb-ex-01" xr:uid="{42047FC0-41BE-4D2E-A272-58FC5338D865}"/>
    <hyperlink ref="A75" r:id="rId53" display="http://www.alchemistcodedb.com/jp/quest/qe-ev-ts-ex-sp-05" xr:uid="{8A32074F-3171-4EA4-8A10-155D0EA21FF2}"/>
    <hyperlink ref="A76" r:id="rId54" display="http://www.alchemistcodedb.com/jp/quest/qe-ev-sb-ex-04" xr:uid="{EFCACE62-A0FA-4DA2-B299-C8592EFA55E9}"/>
    <hyperlink ref="A77" r:id="rId55" display="https://www.alchemistcodedb.com/jp/quest/qe-ev-ts-ls-seiseki" xr:uid="{95855CEA-5642-4BB7-A90E-0E1F5723B8A7}"/>
    <hyperlink ref="A78" r:id="rId56" display="https://www.alchemistcodedb.com/jp/quest/qe-ev-sb-ex-sp-03" xr:uid="{851DD981-F753-418F-B0D9-99B565BAB7BD}"/>
    <hyperlink ref="A79" r:id="rId57" display="https://www.alchemistcodedb.com/jp/quest/qe-ev-sb-ex-sp-02" xr:uid="{0C088903-3F2A-4E3C-884F-CB0B3887A4E6}"/>
    <hyperlink ref="A80" r:id="rId58" display="https://www.alchemistcodedb.com/jp/quest/qe-ev-sb-ex-sp-01" xr:uid="{19A4740A-FFD6-4632-90AB-5C3FC6C39ECA}"/>
    <hyperlink ref="A81" r:id="rId59" display="https://www.alchemistcodedb.com/jp/quest/qe-ev-glanz-cc-ex-sp2" xr:uid="{9C334999-C80E-4A9E-ABC0-20C3914AF373}"/>
    <hyperlink ref="A82" r:id="rId60" display="https://www.alchemistcodedb.com/jp/quest/qe-ev-glanz-cc-ex-sp" xr:uid="{5BC77F50-2FDF-4A25-944A-42AF27587859}"/>
    <hyperlink ref="A83" r:id="rId61" display="https://www.alchemistcodedb.com/jp/quest/qe-ev-glanz-cc-ex" xr:uid="{E10A5974-834F-4253-A38B-BACB87D98F52}"/>
    <hyperlink ref="A84" r:id="rId62" display="https://www.alchemistcodedb.com/jp/quest/qe-ev-canon-cc" xr:uid="{23A81631-959C-4C60-9453-C46B02670C97}"/>
    <hyperlink ref="A85" r:id="rId63" display="https://www.alchemistcodedb.com/jp/quest/qe-ev-pok-kakusei-ex-impossible" xr:uid="{6189E2CD-57B9-4144-AB93-A99A335F11DF}"/>
    <hyperlink ref="A86" r:id="rId64" display="https://www.alchemistcodedb.com/jp/quest/qe-ev-pok-sozai-01" xr:uid="{FD7633DF-5EB3-4267-98C7-2DB9F5C50403}"/>
    <hyperlink ref="A87" r:id="rId65" display="https://www.alchemistcodedb.com/jp/quest/qe-ev-pok-sozai-02" xr:uid="{F179FC51-78AF-4BC4-BA14-B7CBA5CBBCF7}"/>
    <hyperlink ref="A88" r:id="rId66" display="https://www.alchemistcodedb.com/jp/quest/qe-ev-wedding-2020-ex-sp2" xr:uid="{5A6A779C-D55F-4C56-B36A-0C1636F194E6}"/>
    <hyperlink ref="A89" r:id="rId67" display="https://www.alchemistcodedb.com/jp/quest/qe-ev-wedding-2020-ex-sp" xr:uid="{CE03EDCC-9488-4929-8D97-526B680467D4}"/>
    <hyperlink ref="A90" r:id="rId68" display="https://www.alchemistcodedb.com/jp/quest/qe-ev-wedding-2020-ex" xr:uid="{94D581FD-CCBA-4173-BCBF-8C963AEDF93C}"/>
    <hyperlink ref="A91" r:id="rId69" display="https://www.alchemistcodedb.com/jp/quest/qe-ev-yaulas-cc" xr:uid="{5AF8A903-C539-4FD9-9632-235BF5349941}"/>
    <hyperlink ref="A92" r:id="rId70" display="https://www.alchemistcodedb.com/jp/quest/qe-ev-swim2020-ex-sp2" xr:uid="{9018FAA6-1A0D-4F31-9542-2E48C66D340A}"/>
    <hyperlink ref="A93" r:id="rId71" display="https://www.alchemistcodedb.com/jp/quest/qe-ev-swim2020-ex-sp" xr:uid="{6E8D1176-692D-4799-8060-C323E5253E8C}"/>
    <hyperlink ref="A94" r:id="rId72" display="https://www.alchemistcodedb.com/jp/quest/qe-ev-swim2020-ex" xr:uid="{71D30391-9BD8-4576-B83F-D5FD9BDFD2E8}"/>
    <hyperlink ref="A95" r:id="rId73" display="https://www.alchemistcodedb.com/jp/quest/qe-ev-othima-cc" xr:uid="{96028831-7E09-4DE1-9D20-1933F974FFF6}"/>
    <hyperlink ref="A96" r:id="rId74" display="https://www.alchemistcodedb.com/jp/quest/qe-ev-aot-ex5" xr:uid="{EC25EB4C-2693-4254-B1C8-3E70056DC79D}"/>
    <hyperlink ref="A97" r:id="rId75" display="https://www.alchemistcodedb.com/jp/quest/qe-ev-aot-ex-sp2" xr:uid="{33F6EFF1-BB00-4E8E-8501-CE7FBBE16C83}"/>
    <hyperlink ref="A98" r:id="rId76" display="https://www.alchemistcodedb.com/jp/quest/qe-ev-yudit-ex-sp2" xr:uid="{EE75FF70-9D9C-4B87-8415-A11D59741166}"/>
    <hyperlink ref="A99" r:id="rId77" display="https://www.alchemistcodedb.com/jp/quest/qe-ev-yudit-ex-sp" xr:uid="{9AE3A7E7-CEDC-4F2D-B2FE-6897EDF0171F}"/>
    <hyperlink ref="A100" r:id="rId78" display="https://www.alchemistcodedb.com/jp/quest/qe-ev-yudit-ex" xr:uid="{5628E367-93FF-4C74-871E-52D784A40FCD}"/>
    <hyperlink ref="A101" r:id="rId79" display="https://www.alchemistcodedb.com/jp/quest/qe-ev-monzein-cc" xr:uid="{A4496B2B-7DD7-4C5F-9638-AF1DD7858071}"/>
    <hyperlink ref="A102" r:id="rId80" display="https://www.alchemistcodedb.com/jp/quest/qe-ev-heroes-of-the-alchemist01" xr:uid="{EAB2B190-25AC-4179-9CED-D43BBF760483}"/>
  </hyperlinks>
  <pageMargins left="0.7" right="0.7" top="0.75" bottom="0.75" header="0.3" footer="0.3"/>
  <pageSetup paperSize="9" orientation="portrait"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2019-08-18T02:47:29Z</dcterms:created>
  <dcterms:modified xsi:type="dcterms:W3CDTF">2020-09-06T04:47:56Z</dcterms:modified>
  <cp:category/>
  <cp:contentStatus/>
</cp:coreProperties>
</file>