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76" documentId="14_{0D20F370-E462-4825-8ED6-16C262D8BA76}" xr6:coauthVersionLast="45" xr6:coauthVersionMax="45" xr10:uidLastSave="{7BCEB34E-16CC-4F74-9310-058F38BBEEC6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81029"/>
</workbook>
</file>

<file path=xl/calcChain.xml><?xml version="1.0" encoding="utf-8"?>
<calcChain xmlns="http://schemas.openxmlformats.org/spreadsheetml/2006/main">
  <c r="M320" i="1" l="1"/>
  <c r="M319" i="1" l="1"/>
  <c r="M316" i="1" l="1"/>
  <c r="M317" i="1"/>
  <c r="M318" i="1"/>
  <c r="M310" i="1" l="1"/>
  <c r="M311" i="1"/>
  <c r="M312" i="1"/>
  <c r="M313" i="1"/>
  <c r="M314" i="1"/>
  <c r="M315" i="1"/>
  <c r="M309" i="1" l="1"/>
  <c r="M308" i="1" l="1"/>
  <c r="M307" i="1"/>
  <c r="M306" i="1"/>
  <c r="M305" i="1"/>
  <c r="M304" i="1"/>
  <c r="M303" i="1"/>
  <c r="M302" i="1"/>
  <c r="M301" i="1"/>
  <c r="M298" i="1"/>
  <c r="M299" i="1"/>
  <c r="M300" i="1"/>
  <c r="M297" i="1"/>
  <c r="M296" i="1"/>
  <c r="M295" i="1"/>
  <c r="M294" i="1"/>
  <c r="M293" i="1"/>
  <c r="M292" i="1"/>
  <c r="M290" i="1"/>
  <c r="M291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67" i="1"/>
  <c r="M268" i="1"/>
  <c r="M269" i="1"/>
  <c r="M270" i="1"/>
  <c r="M271" i="1"/>
  <c r="M263" i="1"/>
  <c r="M264" i="1"/>
  <c r="M265" i="1"/>
  <c r="M266" i="1"/>
  <c r="M262" i="1"/>
  <c r="M259" i="1"/>
  <c r="M260" i="1"/>
  <c r="M261" i="1"/>
  <c r="M7" i="1"/>
  <c r="M218" i="1"/>
  <c r="M6" i="1"/>
  <c r="M101" i="1"/>
  <c r="M64" i="1"/>
  <c r="M63" i="1"/>
  <c r="M62" i="1"/>
  <c r="M238" i="1"/>
  <c r="M237" i="1"/>
  <c r="M5" i="1"/>
  <c r="M100" i="1"/>
  <c r="M121" i="1"/>
  <c r="M44" i="1"/>
  <c r="M117" i="1"/>
  <c r="M120" i="1"/>
  <c r="M80" i="1"/>
  <c r="M81" i="1"/>
  <c r="M82" i="1"/>
  <c r="M116" i="1"/>
  <c r="M119" i="1"/>
  <c r="M115" i="1"/>
  <c r="M122" i="1"/>
  <c r="M39" i="1"/>
  <c r="M40" i="1"/>
  <c r="M38" i="1"/>
  <c r="M130" i="1"/>
  <c r="M131" i="1"/>
  <c r="M3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/>
  <c r="K1" i="1"/>
  <c r="I1" i="1"/>
  <c r="J1" i="1"/>
  <c r="H1" i="1"/>
  <c r="G1" i="1"/>
</calcChain>
</file>

<file path=xl/sharedStrings.xml><?xml version="1.0" encoding="utf-8"?>
<sst xmlns="http://schemas.openxmlformats.org/spreadsheetml/2006/main" count="1251" uniqueCount="635">
  <si>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</si>
  <si>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</si>
  <si>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</si>
  <si>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</si>
  <si>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</si>
  <si>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</si>
  <si>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</si>
  <si>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</si>
  <si>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</si>
  <si>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</si>
  <si>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</si>
  <si>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</si>
  <si>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</si>
  <si>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</si>
  <si>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</si>
  <si>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</si>
  <si>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</si>
  <si>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</si>
  <si>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</si>
  <si>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</si>
  <si>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</si>
  <si>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</si>
  <si>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</si>
  <si>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</si>
  <si>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</si>
  <si>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</si>
  <si>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</si>
  <si>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</si>
  <si>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</si>
  <si>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</si>
  <si>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</si>
  <si>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</si>
  <si>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</si>
  <si>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</si>
  <si>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</si>
  <si>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</si>
  <si>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</si>
  <si>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</si>
  <si>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</si>
  <si>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</si>
  <si>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</si>
  <si>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</si>
  <si>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</si>
  <si>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</si>
  <si>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</si>
  <si>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</si>
  <si>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</si>
  <si>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</si>
  <si>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</si>
  <si>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</si>
  <si>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</si>
  <si>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</si>
  <si>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</si>
  <si>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</si>
  <si>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</si>
  <si>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</si>
  <si>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</si>
  <si>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</si>
  <si>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</si>
  <si>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</si>
  <si>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</si>
  <si>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</si>
  <si>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</si>
  <si>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</si>
  <si>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</si>
  <si>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</si>
  <si>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</si>
  <si>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</si>
  <si>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</si>
  <si>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</si>
  <si>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</si>
  <si>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</si>
  <si>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</si>
  <si>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</si>
  <si>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</si>
  <si>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</si>
  <si>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</si>
  <si>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</si>
  <si>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</si>
  <si>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</si>
  <si>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</si>
  <si>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</si>
  <si>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</si>
  <si>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</si>
  <si>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</si>
  <si>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</si>
  <si>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</si>
  <si>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</si>
  <si>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</si>
  <si>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</si>
  <si>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</si>
  <si>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</si>
  <si>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</si>
  <si>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</si>
  <si>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</si>
  <si>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</si>
  <si>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</si>
  <si>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</si>
  <si>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</si>
  <si>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</si>
  <si>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</si>
  <si>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</si>
  <si>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</si>
  <si>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</si>
  <si>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</si>
  <si>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</si>
  <si>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</si>
  <si>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</si>
  <si>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</si>
  <si>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</si>
  <si>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</si>
  <si>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</si>
  <si>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</si>
  <si>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</si>
  <si>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</si>
  <si>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</si>
  <si>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</si>
  <si>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</si>
  <si>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</si>
  <si>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</si>
  <si>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</si>
  <si>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</si>
  <si>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</si>
  <si>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</si>
  <si>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</si>
  <si>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</si>
  <si>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</si>
  <si>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</si>
  <si>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</si>
  <si>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</si>
  <si>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</si>
  <si>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</si>
  <si>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</si>
  <si>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</si>
  <si>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</si>
  <si>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</si>
  <si>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</si>
  <si>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</si>
  <si>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</si>
  <si>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</si>
  <si>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</si>
  <si>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</si>
  <si>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</si>
  <si>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</si>
  <si>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</si>
  <si>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</si>
  <si>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</si>
  <si>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</si>
  <si>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</si>
  <si>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</si>
  <si>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</si>
  <si>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</si>
  <si>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</si>
  <si>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</si>
  <si>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</si>
  <si>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</si>
  <si>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</si>
  <si>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</si>
  <si>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</si>
  <si>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</si>
  <si>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</si>
  <si>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</si>
  <si>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</si>
  <si>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</si>
  <si>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</si>
  <si>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</si>
  <si>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</si>
  <si>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</si>
  <si>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</si>
  <si>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</si>
  <si>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</si>
  <si>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</si>
  <si>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</si>
  <si>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</si>
  <si>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</si>
  <si>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</si>
  <si>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</si>
  <si>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</si>
  <si>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</si>
  <si>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</si>
  <si>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</si>
  <si>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</si>
  <si>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</si>
  <si>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</si>
  <si>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</si>
  <si>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</si>
  <si>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</si>
  <si>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</si>
  <si>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</si>
  <si>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</si>
  <si>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</si>
  <si>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</si>
  <si>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</si>
  <si>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</si>
  <si>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</si>
  <si>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</si>
  <si>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</si>
  <si>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</si>
  <si>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</si>
  <si>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</si>
  <si>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</si>
  <si>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</si>
  <si>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</si>
  <si>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</si>
  <si>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</si>
  <si>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</si>
  <si>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</si>
  <si>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</si>
  <si>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</si>
  <si>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</si>
  <si>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</si>
  <si>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</si>
  <si>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</si>
  <si>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</si>
  <si>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</si>
  <si>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</si>
  <si>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</si>
  <si>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</si>
  <si>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</si>
  <si>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</si>
  <si>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</si>
  <si>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</si>
  <si>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</si>
  <si>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</si>
  <si>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</si>
  <si>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</si>
  <si>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</si>
  <si>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</si>
  <si>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</si>
  <si>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</si>
  <si>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</si>
  <si>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</si>
  <si>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</si>
  <si>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</si>
  <si>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</si>
  <si>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</si>
  <si>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</si>
  <si>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</si>
  <si>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</si>
  <si>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</si>
  <si>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</si>
  <si>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</si>
  <si>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</si>
  <si>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</si>
  <si>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</si>
  <si>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</si>
  <si>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</si>
  <si>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</si>
  <si>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</si>
  <si>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</si>
  <si>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</si>
  <si>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</si>
  <si>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</si>
  <si>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</si>
  <si>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</si>
  <si>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</si>
  <si>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</si>
  <si>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</si>
  <si>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</si>
  <si>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</si>
  <si>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</si>
  <si>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</si>
  <si>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</si>
  <si>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</si>
  <si>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</si>
  <si>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</si>
  <si>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</si>
  <si>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</si>
  <si>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</si>
  <si>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</si>
  <si>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</si>
  <si>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</si>
  <si>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</si>
  <si>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</si>
  <si>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</si>
  <si>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</si>
  <si>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</si>
  <si>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</si>
  <si>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</si>
  <si>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</si>
  <si>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</si>
  <si>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</si>
  <si>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</si>
  <si>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</si>
  <si>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</si>
  <si>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</si>
  <si>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</si>
  <si>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</si>
  <si>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</si>
  <si>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</si>
  <si>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</si>
  <si>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</si>
  <si>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</si>
  <si>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</si>
  <si>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</si>
  <si>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</si>
  <si>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</si>
  <si>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</si>
  <si>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</si>
  <si>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</si>
  <si>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</si>
  <si>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</si>
  <si>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</si>
  <si>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</si>
  <si>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</si>
  <si>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</si>
  <si>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</si>
  <si>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</si>
  <si>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</si>
  <si>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</si>
  <si>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</si>
  <si>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</si>
  <si>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</si>
  <si>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</si>
  <si>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</si>
  <si>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</si>
  <si>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</si>
  <si>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</si>
  <si>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</si>
  <si>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</si>
  <si>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</si>
  <si>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</si>
  <si>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</si>
  <si>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</si>
  <si>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</si>
  <si>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</si>
  <si>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</si>
  <si>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</si>
  <si>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</si>
  <si>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</si>
  <si>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</si>
  <si>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</si>
  <si>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</si>
  <si>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</si>
  <si>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</si>
  <si>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</si>
  <si>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</si>
  <si>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</si>
  <si>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</si>
  <si>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</si>
  <si>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</si>
  <si>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</si>
  <si>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</si>
  <si>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</si>
  <si>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</si>
  <si>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</si>
  <si>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</si>
  <si>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</si>
  <si>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</si>
  <si>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</si>
  <si>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</si>
  <si>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</si>
  <si>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</si>
  <si>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</si>
  <si>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</si>
  <si>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</si>
  <si>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</si>
  <si>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</si>
  <si>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</si>
  <si>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</si>
  <si>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</si>
  <si>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</si>
  <si>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</si>
  <si>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</si>
  <si>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</si>
  <si>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</si>
  <si>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</si>
  <si>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</si>
  <si>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</si>
  <si>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</si>
  <si>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</si>
  <si>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</si>
  <si>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</si>
  <si>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</si>
  <si>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</si>
  <si>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</si>
  <si>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</si>
  <si>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</si>
  <si>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</si>
  <si>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</si>
  <si>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</si>
  <si>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</si>
  <si>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</si>
  <si>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</si>
  <si>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</si>
  <si>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</si>
  <si>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</si>
  <si>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</si>
  <si>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</si>
  <si>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</si>
  <si>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</si>
  <si>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</si>
  <si>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</si>
  <si>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</si>
  <si>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</si>
  <si>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</si>
  <si>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</si>
  <si>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</si>
  <si>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</si>
  <si>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</si>
  <si>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</si>
  <si>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</si>
  <si>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</si>
  <si>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</si>
  <si>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</si>
  <si>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</si>
  <si>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</si>
  <si>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</si>
  <si>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</si>
  <si>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</si>
  <si>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</si>
  <si>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</si>
  <si>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</si>
  <si>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</si>
  <si>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</si>
  <si>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</si>
  <si>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</si>
  <si>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</si>
  <si>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</si>
  <si>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</si>
  <si>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</si>
  <si>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</si>
  <si>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</si>
  <si>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</si>
  <si>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</si>
  <si>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</si>
  <si>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</si>
  <si>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</si>
  <si>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</si>
  <si>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</si>
  <si>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</si>
  <si>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</si>
  <si>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</si>
  <si>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</si>
  <si>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</si>
  <si>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</si>
  <si>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</si>
  <si>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</si>
  <si>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</si>
  <si>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</si>
  <si>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</si>
  <si>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</si>
  <si>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</si>
  <si>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</si>
  <si>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</si>
  <si>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</si>
  <si>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</si>
  <si>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</si>
  <si>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</si>
  <si>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</si>
  <si>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</si>
  <si>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</si>
  <si>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</si>
  <si>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</si>
  <si>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</si>
  <si>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</si>
  <si>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</si>
  <si>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</si>
  <si>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</si>
  <si>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</si>
  <si>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</si>
  <si>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</si>
  <si>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</si>
  <si>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</si>
  <si>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</si>
  <si>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</si>
  <si>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</si>
  <si>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</si>
  <si>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</si>
  <si>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</si>
  <si>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</si>
  <si>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</si>
  <si>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</si>
  <si>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</si>
  <si>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</si>
  <si>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</si>
  <si>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</si>
  <si>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</si>
  <si>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</si>
  <si>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</si>
  <si>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</si>
  <si>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</si>
  <si>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</si>
  <si>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</si>
  <si>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</si>
  <si>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</si>
  <si>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</si>
  <si>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</si>
  <si>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</si>
  <si>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</si>
  <si>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</si>
  <si>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</si>
  <si>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</si>
  <si>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</si>
  <si>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</si>
  <si>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</si>
  <si>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</si>
  <si>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</si>
  <si>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</si>
  <si>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</si>
  <si>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</si>
  <si>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</si>
  <si>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</si>
  <si>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</si>
  <si>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</si>
  <si>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</si>
  <si>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</si>
  <si>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</si>
  <si>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</si>
  <si>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</si>
  <si>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</si>
  <si>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</si>
  <si>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</si>
  <si>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</si>
  <si>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</si>
  <si>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</si>
  <si>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</si>
  <si>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</si>
  <si>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</si>
  <si>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</si>
  <si>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</si>
  <si>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</si>
  <si>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</si>
  <si>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</si>
  <si>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</si>
  <si>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</si>
  <si>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</si>
  <si>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</si>
  <si>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</si>
  <si>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</si>
  <si>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</si>
  <si>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</si>
  <si>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</si>
  <si>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</si>
  <si>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</si>
  <si>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</si>
  <si>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</si>
  <si>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</si>
  <si>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</si>
  <si>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</si>
  <si>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</si>
  <si>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</si>
  <si>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</si>
  <si>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</si>
  <si>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</si>
  <si>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</si>
  <si>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</si>
  <si>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</si>
  <si>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</si>
  <si>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</si>
  <si>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</si>
  <si>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</si>
  <si>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</si>
  <si>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</si>
  <si>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</si>
  <si>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</si>
  <si>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</si>
  <si>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</si>
  <si>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</si>
  <si>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</si>
  <si>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</si>
  <si>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</si>
  <si>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</si>
  <si>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</si>
  <si>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</si>
  <si>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</si>
  <si>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</si>
  <si>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</si>
  <si>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</si>
  <si>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</si>
  <si>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</si>
  <si>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</si>
  <si>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</si>
  <si>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</si>
  <si>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</si>
  <si>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</si>
  <si>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</si>
  <si>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</si>
  <si>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</si>
  <si>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</si>
  <si>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</si>
  <si>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</si>
  <si>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</si>
  <si>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</si>
  <si>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</si>
  <si>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</si>
  <si>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</si>
  <si>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</si>
  <si>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</si>
  <si>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</si>
  <si>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</si>
  <si>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</si>
  <si>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</si>
  <si>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</si>
  <si>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</si>
  <si>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</si>
  <si>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</si>
  <si>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</si>
  <si>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</si>
  <si>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</si>
  <si>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</si>
  <si>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</si>
  <si>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</si>
  <si>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</si>
  <si>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</si>
  <si>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</si>
  <si>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</si>
  <si>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</si>
  <si>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</si>
  <si>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</si>
  <si>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</si>
  <si>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</si>
  <si>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【地獄級】ファントム オブ アルケミスト2 ファントム オブ アルケミスト[地獄級]</t>
  </si>
  <si>
    <t>ファントム オブ アルケミスト2 [地獄級]</t>
  </si>
  <si>
    <t>【地獄級】コンティニュー不可 【地獄級】Wedding Knifeに祝福を</t>
  </si>
  <si>
    <t>超高難易度クエスト 【EX極】Wedding Knifeに祝福を</t>
  </si>
  <si>
    <t>高難易度クエスト 【EX】Wedding Knifeに祝福を</t>
  </si>
  <si>
    <t>ファントム オブ アルケミスト ～淘汰の彼方に～ クエスト2</t>
  </si>
  <si>
    <t>ファントム オブ アルケミスト ～淘汰の彼方に～ クエスト1</t>
  </si>
  <si>
    <t>【地獄級】 華麗なる双剣を振るう者</t>
  </si>
  <si>
    <t>Wedding Knifeに祝福を [地獄級]</t>
  </si>
  <si>
    <t>Wedding Knifeに祝福を [EX極]</t>
  </si>
  <si>
    <t>Wedding Knifeに祝福を</t>
  </si>
  <si>
    <t>華麗なる双剣を振るう者 [地獄級]</t>
  </si>
  <si>
    <t>【地獄級】コンティニュー不可 【地獄級】渚のトラブルシューティング</t>
  </si>
  <si>
    <t>超高難易度クエスト 【EX極】渚のトラブルシューティング</t>
  </si>
  <si>
    <t>高難易度クエスト 【EX】渚のトラブルシューティング</t>
  </si>
  <si>
    <t>渚のトラブルシューティング [地獄級]</t>
  </si>
  <si>
    <t>渚のトラブルシューティング [EX極]</t>
  </si>
  <si>
    <t>渚のトラブルシューティング [EX]</t>
  </si>
  <si>
    <t>【地獄級】 蒼氷の叡智を持つ者</t>
  </si>
  <si>
    <t>蒼氷の叡智を持つ者 [地獄級]</t>
  </si>
  <si>
    <t>ライナーの魂の欠片獲得 【EX5】紡ぐ彼方のメカニカル</t>
  </si>
  <si>
    <t>紡ぐ彼方のメカニカル [EX5]</t>
  </si>
  <si>
    <t>Name (formatted) - list last updated 09/08/2020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</si>
</sst>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chemistcodedb.com/jp/quest/qe-ev-logi-job3-ex-sp2" TargetMode="External"/><Relationship Id="rId21" Type="http://schemas.openxmlformats.org/officeDocument/2006/relationships/hyperlink" Target="http://www.alchemistcodedb.com/jp/quest/qe-ev-cadaquest-05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63" Type="http://schemas.openxmlformats.org/officeDocument/2006/relationships/hyperlink" Target="https://www.alchemistcodedb.com/jp/quest/qe-ev-pok-kakusei-ex-impossible" TargetMode="External"/><Relationship Id="rId68" Type="http://schemas.openxmlformats.org/officeDocument/2006/relationships/hyperlink" Target="https://www.alchemistcodedb.com/jp/quest/qe-ev-wedding-2020-ex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9" Type="http://schemas.openxmlformats.org/officeDocument/2006/relationships/hyperlink" Target="http://www.alchemistcodedb.com/jp/quest/qe-ev-pok12-ex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66" Type="http://schemas.openxmlformats.org/officeDocument/2006/relationships/hyperlink" Target="https://www.alchemistcodedb.com/jp/quest/qe-ev-wedding-2020-ex-sp2" TargetMode="External"/><Relationship Id="rId74" Type="http://schemas.openxmlformats.org/officeDocument/2006/relationships/hyperlink" Target="https://www.alchemistcodedb.com/jp/quest/qe-ev-aot-ex5" TargetMode="External"/><Relationship Id="rId5" Type="http://schemas.openxmlformats.org/officeDocument/2006/relationships/hyperlink" Target="http://www.alchemistcodedb.com/jp/quest/qe-cb-pok-lv-ex" TargetMode="External"/><Relationship Id="rId61" Type="http://schemas.openxmlformats.org/officeDocument/2006/relationships/hyperlink" Target="https://www.alchemistcodedb.com/jp/quest/qe-ev-glanz-cc-ex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56" Type="http://schemas.openxmlformats.org/officeDocument/2006/relationships/hyperlink" Target="https://www.alchemistcodedb.com/jp/quest/qe-ev-sb-ex-sp-03" TargetMode="External"/><Relationship Id="rId64" Type="http://schemas.openxmlformats.org/officeDocument/2006/relationships/hyperlink" Target="https://www.alchemistcodedb.com/jp/quest/qe-ev-pok-sozai-01" TargetMode="External"/><Relationship Id="rId69" Type="http://schemas.openxmlformats.org/officeDocument/2006/relationships/hyperlink" Target="https://www.alchemistcodedb.com/jp/quest/qe-ev-yaulas-cc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72" Type="http://schemas.openxmlformats.org/officeDocument/2006/relationships/hyperlink" Target="https://www.alchemistcodedb.com/jp/quest/qe-ev-swim2020-ex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67" Type="http://schemas.openxmlformats.org/officeDocument/2006/relationships/hyperlink" Target="https://www.alchemistcodedb.com/jp/quest/qe-ev-wedding-2020-ex-sp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70" Type="http://schemas.openxmlformats.org/officeDocument/2006/relationships/hyperlink" Target="https://www.alchemistcodedb.com/jp/quest/qe-ev-swim2020-ex-sp2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65" Type="http://schemas.openxmlformats.org/officeDocument/2006/relationships/hyperlink" Target="https://www.alchemistcodedb.com/jp/quest/qe-ev-pok-sozai-02" TargetMode="External"/><Relationship Id="rId73" Type="http://schemas.openxmlformats.org/officeDocument/2006/relationships/hyperlink" Target="https://www.alchemistcodedb.com/jp/quest/qe-ev-othima-cc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9" Type="http://schemas.openxmlformats.org/officeDocument/2006/relationships/hyperlink" Target="http://www.alchemistcodedb.com/jp/quest/qe-ev-butai-jikkai-n" TargetMode="External"/><Relationship Id="rId34" Type="http://schemas.openxmlformats.org/officeDocument/2006/relationships/hyperlink" Target="http://www.alchemistcodedb.com/jp/quest/qe-ev-pok13-ex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7" Type="http://schemas.openxmlformats.org/officeDocument/2006/relationships/hyperlink" Target="http://www.alchemistcodedb.com/jp/quest/qe-ev-pok11-ex" TargetMode="External"/><Relationship Id="rId71" Type="http://schemas.openxmlformats.org/officeDocument/2006/relationships/hyperlink" Target="https://www.alchemistcodedb.com/jp/quest/qe-ev-swim2020-ex-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"/>
  <sheetViews>
    <sheetView tabSelected="1" workbookViewId="0">
      <pane ySplit="1" topLeftCell="A183" activePane="bottomLeft" state="frozen"/>
      <selection activeCell="C1" sqref="C1"/>
      <selection pane="bottomLeft" activeCell="G201" sqref="G201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69921875" style="2" hidden="1" customWidth="1"/>
    <col min="6" max="6" width="8.69921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69921875" style="11"/>
    <col min="13" max="13" width="9.09765625" style="13" bestFit="1" customWidth="1"/>
    <col min="14" max="16384" width="8.8984375" style="2"/>
  </cols>
  <sheetData>
    <row r="1" spans="1:13">
      <c r="A1" s="1" t="s">
        <v>0</v>
      </c>
      <c r="B1" s="2" t="s">
        <v>634</v>
      </c>
      <c r="C1" s="2" t="s">
        <v>1</v>
      </c>
      <c r="D1" s="2" t="s">
        <v>2</v>
      </c>
      <c r="E1" s="2" t="s">
        <v>3</v>
      </c>
      <c r="G1" s="3" t="str">
        <f>"火 "&amp;COUNT(G2:G1004)</f>
        <v>火 201</v>
      </c>
      <c r="H1" s="3" t="str">
        <f>"水 "&amp;COUNT(H2:H1004)</f>
        <v>水 200</v>
      </c>
      <c r="I1" s="3" t="str">
        <f>"風 "&amp;COUNT(I2:I1004)</f>
        <v>風 177</v>
      </c>
      <c r="J1" s="3" t="str">
        <f>"雷 "&amp;COUNT(J2:J1004)</f>
        <v>雷 179</v>
      </c>
      <c r="K1" s="4" t="str">
        <f>"光 "&amp;COUNT(K2:K1004)</f>
        <v>光 197</v>
      </c>
      <c r="L1" s="3" t="str">
        <f>"暗 "&amp;COUNT(L2:L1004)</f>
        <v>暗 180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H191" s="7">
        <v>197</v>
      </c>
      <c r="I191" s="8">
        <v>170</v>
      </c>
      <c r="J191" s="9">
        <v>173</v>
      </c>
      <c r="K191" s="10">
        <v>191</v>
      </c>
      <c r="L191" s="11">
        <v>176</v>
      </c>
      <c r="M191" s="12">
        <f t="shared" si="3"/>
        <v>162.83333333333334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H192" s="7">
        <v>199</v>
      </c>
      <c r="I192" s="8">
        <v>174</v>
      </c>
      <c r="J192" s="9">
        <v>176</v>
      </c>
      <c r="K192" s="10">
        <v>194</v>
      </c>
      <c r="L192" s="11">
        <v>178</v>
      </c>
      <c r="M192" s="12">
        <f t="shared" si="3"/>
        <v>165.33333333333334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H193" s="7">
        <v>61</v>
      </c>
      <c r="M193" s="12">
        <f t="shared" si="3"/>
        <v>61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G194" s="6">
        <v>196</v>
      </c>
      <c r="H194" s="7">
        <v>198</v>
      </c>
      <c r="I194" s="8">
        <v>171</v>
      </c>
      <c r="J194" s="9">
        <v>57</v>
      </c>
      <c r="K194" s="10">
        <v>192</v>
      </c>
      <c r="L194" s="11">
        <v>56</v>
      </c>
      <c r="M194" s="12">
        <f t="shared" si="3"/>
        <v>145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G195" s="6">
        <v>199</v>
      </c>
      <c r="H195" s="7">
        <v>200</v>
      </c>
      <c r="I195" s="8">
        <v>175</v>
      </c>
      <c r="J195" s="9">
        <v>177</v>
      </c>
      <c r="K195" s="10">
        <v>195</v>
      </c>
      <c r="L195" s="11">
        <v>54</v>
      </c>
      <c r="M195" s="12">
        <f t="shared" si="3"/>
        <v>166.66666666666666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M196" s="12" t="e">
        <f t="shared" si="3"/>
        <v>#DIV/0!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G197" s="6">
        <v>197</v>
      </c>
      <c r="H197" s="7">
        <v>60</v>
      </c>
      <c r="I197" s="8">
        <v>172</v>
      </c>
      <c r="J197" s="9">
        <v>174</v>
      </c>
      <c r="K197" s="10">
        <v>68</v>
      </c>
      <c r="L197" s="11">
        <v>55</v>
      </c>
      <c r="M197" s="12">
        <f t="shared" si="3"/>
        <v>121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G198" s="6">
        <v>200</v>
      </c>
      <c r="H198" s="7">
        <v>57</v>
      </c>
      <c r="I198" s="8">
        <v>176</v>
      </c>
      <c r="J198" s="9">
        <v>178</v>
      </c>
      <c r="K198" s="10">
        <v>196</v>
      </c>
      <c r="L198" s="11">
        <v>179</v>
      </c>
      <c r="M198" s="12">
        <f t="shared" si="3"/>
        <v>164.33333333333334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G199" s="6">
        <v>198</v>
      </c>
      <c r="H199" s="7">
        <v>59</v>
      </c>
      <c r="I199" s="8">
        <v>173</v>
      </c>
      <c r="J199" s="9">
        <v>175</v>
      </c>
      <c r="K199" s="10">
        <v>193</v>
      </c>
      <c r="L199" s="11">
        <v>177</v>
      </c>
      <c r="M199" s="12">
        <f t="shared" si="3"/>
        <v>162.5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G200" s="6">
        <v>201</v>
      </c>
      <c r="H200" s="7">
        <v>58</v>
      </c>
      <c r="I200" s="8">
        <v>177</v>
      </c>
      <c r="J200" s="9">
        <v>179</v>
      </c>
      <c r="K200" s="10">
        <v>197</v>
      </c>
      <c r="L200" s="11">
        <v>180</v>
      </c>
      <c r="M200" s="12">
        <f t="shared" si="3"/>
        <v>165.33333333333334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 t="shared" ref="M291" si="5"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6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6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6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6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6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6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20" si="7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7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7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7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7"/>
        <v>174.5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7"/>
        <v>173.5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7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7"/>
        <v>178.33333333333334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7"/>
        <v>174.75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7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7"/>
        <v>179</v>
      </c>
    </row>
    <row r="309" spans="1:13">
      <c r="A309" s="1" t="s">
        <v>612</v>
      </c>
      <c r="B309" s="2" t="s">
        <v>613</v>
      </c>
      <c r="C309" s="2">
        <v>50</v>
      </c>
      <c r="D309" s="2">
        <v>500</v>
      </c>
      <c r="E309" s="2" t="s">
        <v>4</v>
      </c>
      <c r="L309" s="11">
        <v>168</v>
      </c>
      <c r="M309" s="12">
        <f t="shared" si="7"/>
        <v>168</v>
      </c>
    </row>
    <row r="310" spans="1:13">
      <c r="A310" s="1" t="s">
        <v>617</v>
      </c>
      <c r="B310" t="s">
        <v>617</v>
      </c>
      <c r="C310" s="2">
        <v>50</v>
      </c>
      <c r="D310" s="2">
        <v>500</v>
      </c>
      <c r="E310" s="2" t="s">
        <v>4</v>
      </c>
      <c r="G310" s="6">
        <v>193</v>
      </c>
      <c r="H310" s="7">
        <v>193</v>
      </c>
      <c r="I310" s="8">
        <v>167</v>
      </c>
      <c r="J310" s="9">
        <v>170</v>
      </c>
      <c r="K310" s="10">
        <v>188</v>
      </c>
      <c r="L310" s="11">
        <v>173</v>
      </c>
      <c r="M310" s="12">
        <f t="shared" si="7"/>
        <v>180.66666666666666</v>
      </c>
    </row>
    <row r="311" spans="1:13">
      <c r="A311" s="1" t="s">
        <v>618</v>
      </c>
      <c r="B311" t="s">
        <v>618</v>
      </c>
      <c r="C311" s="2">
        <v>50</v>
      </c>
      <c r="D311" s="2">
        <v>500</v>
      </c>
      <c r="E311" s="2" t="s">
        <v>4</v>
      </c>
      <c r="G311" s="6">
        <v>192</v>
      </c>
      <c r="H311" s="7">
        <v>191</v>
      </c>
      <c r="I311" s="8">
        <v>169</v>
      </c>
      <c r="J311" s="9">
        <v>169</v>
      </c>
      <c r="K311" s="10">
        <v>187</v>
      </c>
      <c r="L311" s="11">
        <v>172</v>
      </c>
      <c r="M311" s="12">
        <f t="shared" si="7"/>
        <v>180</v>
      </c>
    </row>
    <row r="312" spans="1:13">
      <c r="A312" s="1" t="s">
        <v>614</v>
      </c>
      <c r="B312" t="s">
        <v>620</v>
      </c>
      <c r="C312" s="2">
        <v>50</v>
      </c>
      <c r="D312" s="2">
        <v>500</v>
      </c>
      <c r="E312" s="2" t="s">
        <v>4</v>
      </c>
      <c r="G312" s="6">
        <v>1991</v>
      </c>
      <c r="H312" s="7">
        <v>190</v>
      </c>
      <c r="I312" s="8">
        <v>168</v>
      </c>
      <c r="J312" s="9">
        <v>168</v>
      </c>
      <c r="K312" s="10">
        <v>186</v>
      </c>
      <c r="L312" s="11">
        <v>171</v>
      </c>
      <c r="M312" s="12">
        <f t="shared" si="7"/>
        <v>479</v>
      </c>
    </row>
    <row r="313" spans="1:13">
      <c r="A313" s="1" t="s">
        <v>615</v>
      </c>
      <c r="B313" t="s">
        <v>621</v>
      </c>
      <c r="C313" s="2">
        <v>50</v>
      </c>
      <c r="D313" s="2">
        <v>500</v>
      </c>
      <c r="E313" s="2" t="s">
        <v>4</v>
      </c>
      <c r="G313" s="6">
        <v>190</v>
      </c>
      <c r="H313" s="7">
        <v>189</v>
      </c>
      <c r="I313" s="8">
        <v>167</v>
      </c>
      <c r="J313" s="9">
        <v>167</v>
      </c>
      <c r="K313" s="10">
        <v>185</v>
      </c>
      <c r="L313" s="11">
        <v>170</v>
      </c>
      <c r="M313" s="12">
        <f t="shared" si="7"/>
        <v>178</v>
      </c>
    </row>
    <row r="314" spans="1:13">
      <c r="A314" s="1" t="s">
        <v>616</v>
      </c>
      <c r="B314" t="s">
        <v>622</v>
      </c>
      <c r="C314" s="2">
        <v>40</v>
      </c>
      <c r="D314" s="2">
        <v>400</v>
      </c>
      <c r="E314" s="2" t="s">
        <v>4</v>
      </c>
      <c r="G314" s="6">
        <v>189</v>
      </c>
      <c r="H314" s="7">
        <v>188</v>
      </c>
      <c r="I314" s="8">
        <v>166</v>
      </c>
      <c r="J314" s="9">
        <v>166</v>
      </c>
      <c r="K314" s="10">
        <v>184</v>
      </c>
      <c r="L314" s="11">
        <v>169</v>
      </c>
      <c r="M314" s="12">
        <f t="shared" si="7"/>
        <v>177</v>
      </c>
    </row>
    <row r="315" spans="1:13">
      <c r="A315" s="1" t="s">
        <v>619</v>
      </c>
      <c r="B315" t="s">
        <v>623</v>
      </c>
      <c r="C315" s="2">
        <v>50</v>
      </c>
      <c r="D315" s="2">
        <v>500</v>
      </c>
      <c r="E315" s="2" t="s">
        <v>4</v>
      </c>
      <c r="H315" s="7">
        <v>192</v>
      </c>
      <c r="M315" s="12">
        <f t="shared" si="7"/>
        <v>192</v>
      </c>
    </row>
    <row r="316" spans="1:13">
      <c r="A316" s="1" t="s">
        <v>624</v>
      </c>
      <c r="B316" s="2" t="s">
        <v>627</v>
      </c>
      <c r="C316" s="2">
        <v>50</v>
      </c>
      <c r="D316" s="2">
        <v>500</v>
      </c>
      <c r="E316" s="2" t="s">
        <v>4</v>
      </c>
      <c r="M316" s="12" t="e">
        <f t="shared" si="7"/>
        <v>#DIV/0!</v>
      </c>
    </row>
    <row r="317" spans="1:13">
      <c r="A317" s="1" t="s">
        <v>625</v>
      </c>
      <c r="B317" s="2" t="s">
        <v>628</v>
      </c>
      <c r="C317" s="2">
        <v>50</v>
      </c>
      <c r="D317" s="2">
        <v>500</v>
      </c>
      <c r="E317" s="2" t="s">
        <v>4</v>
      </c>
      <c r="G317" s="6">
        <v>195</v>
      </c>
      <c r="H317" s="7">
        <v>196</v>
      </c>
      <c r="I317" s="8">
        <v>169</v>
      </c>
      <c r="J317" s="9">
        <v>172</v>
      </c>
      <c r="K317" s="10">
        <v>190</v>
      </c>
      <c r="L317" s="11">
        <v>174</v>
      </c>
      <c r="M317" s="12">
        <f t="shared" si="7"/>
        <v>182.66666666666666</v>
      </c>
    </row>
    <row r="318" spans="1:13">
      <c r="A318" s="1" t="s">
        <v>626</v>
      </c>
      <c r="B318" s="2" t="s">
        <v>629</v>
      </c>
      <c r="C318" s="2">
        <v>40</v>
      </c>
      <c r="D318" s="2">
        <v>400</v>
      </c>
      <c r="E318" s="2" t="s">
        <v>4</v>
      </c>
      <c r="G318" s="6">
        <v>194</v>
      </c>
      <c r="H318" s="7">
        <v>195</v>
      </c>
      <c r="I318" s="8">
        <v>168</v>
      </c>
      <c r="J318" s="9">
        <v>171</v>
      </c>
      <c r="K318" s="10">
        <v>189</v>
      </c>
      <c r="L318" s="11">
        <v>175</v>
      </c>
      <c r="M318" s="12">
        <f t="shared" si="7"/>
        <v>182</v>
      </c>
    </row>
    <row r="319" spans="1:13">
      <c r="A319" s="1" t="s">
        <v>630</v>
      </c>
      <c r="B319" s="2" t="s">
        <v>631</v>
      </c>
      <c r="C319" s="2">
        <v>50</v>
      </c>
      <c r="D319" s="2">
        <v>500</v>
      </c>
      <c r="E319" s="2" t="s">
        <v>4</v>
      </c>
      <c r="H319" s="7">
        <v>194</v>
      </c>
      <c r="M319" s="12">
        <f t="shared" si="7"/>
        <v>194</v>
      </c>
    </row>
    <row r="320" spans="1:13">
      <c r="A320" s="1" t="s">
        <v>632</v>
      </c>
      <c r="B320" s="2" t="s">
        <v>633</v>
      </c>
      <c r="C320" s="2">
        <v>40</v>
      </c>
      <c r="D320" s="2">
        <v>11000</v>
      </c>
      <c r="E320" s="2" t="s">
        <v>4</v>
      </c>
      <c r="M320" s="12" t="e">
        <f t="shared" si="7"/>
        <v>#DIV/0!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96"/>
  <sheetViews>
    <sheetView topLeftCell="A76" workbookViewId="0">
      <selection activeCell="E96" sqref="A96:E96"/>
    </sheetView>
  </sheetViews>
  <sheetFormatPr defaultRowHeight="14.4"/>
  <cols>
    <col min="1" max="1" width="69.09765625" bestFit="1" customWidth="1"/>
    <col min="2" max="2" width="53.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 ht="28.8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  <row r="85" spans="1:5" ht="28.8">
      <c r="A85" s="15" t="s">
        <v>612</v>
      </c>
      <c r="B85" t="s">
        <v>613</v>
      </c>
      <c r="C85" s="14">
        <v>50</v>
      </c>
      <c r="D85" s="14">
        <v>500</v>
      </c>
      <c r="E85" s="14" t="s">
        <v>4</v>
      </c>
    </row>
    <row r="86" spans="1:5">
      <c r="A86" s="15" t="s">
        <v>617</v>
      </c>
      <c r="B86" t="s">
        <v>617</v>
      </c>
      <c r="C86" s="14">
        <v>50</v>
      </c>
      <c r="D86" s="14">
        <v>500</v>
      </c>
      <c r="E86" s="14" t="s">
        <v>4</v>
      </c>
    </row>
    <row r="87" spans="1:5">
      <c r="A87" s="15" t="s">
        <v>618</v>
      </c>
      <c r="B87" t="s">
        <v>618</v>
      </c>
      <c r="C87" s="14">
        <v>50</v>
      </c>
      <c r="D87" s="14">
        <v>500</v>
      </c>
      <c r="E87" s="14" t="s">
        <v>4</v>
      </c>
    </row>
    <row r="88" spans="1:5">
      <c r="A88" s="15" t="s">
        <v>614</v>
      </c>
      <c r="B88" t="s">
        <v>620</v>
      </c>
      <c r="C88" s="14">
        <v>50</v>
      </c>
      <c r="D88" s="14">
        <v>500</v>
      </c>
      <c r="E88" s="14" t="s">
        <v>4</v>
      </c>
    </row>
    <row r="89" spans="1:5">
      <c r="A89" s="15" t="s">
        <v>615</v>
      </c>
      <c r="B89" t="s">
        <v>621</v>
      </c>
      <c r="C89" s="14">
        <v>50</v>
      </c>
      <c r="D89" s="14">
        <v>500</v>
      </c>
      <c r="E89" s="14" t="s">
        <v>4</v>
      </c>
    </row>
    <row r="90" spans="1:5">
      <c r="A90" s="15" t="s">
        <v>616</v>
      </c>
      <c r="B90" t="s">
        <v>622</v>
      </c>
      <c r="C90" s="14">
        <v>40</v>
      </c>
      <c r="D90" s="14">
        <v>400</v>
      </c>
      <c r="E90" s="14" t="s">
        <v>4</v>
      </c>
    </row>
    <row r="91" spans="1:5">
      <c r="A91" s="15" t="s">
        <v>619</v>
      </c>
      <c r="B91" t="s">
        <v>623</v>
      </c>
      <c r="C91" s="14">
        <v>50</v>
      </c>
      <c r="D91" s="14">
        <v>500</v>
      </c>
      <c r="E91" s="14" t="s">
        <v>4</v>
      </c>
    </row>
    <row r="92" spans="1:5">
      <c r="A92" s="15" t="s">
        <v>624</v>
      </c>
      <c r="B92" t="s">
        <v>627</v>
      </c>
      <c r="C92" s="14">
        <v>50</v>
      </c>
      <c r="D92" s="14">
        <v>500</v>
      </c>
      <c r="E92" s="14" t="s">
        <v>4</v>
      </c>
    </row>
    <row r="93" spans="1:5">
      <c r="A93" s="15" t="s">
        <v>625</v>
      </c>
      <c r="B93" t="s">
        <v>628</v>
      </c>
      <c r="C93" s="14">
        <v>50</v>
      </c>
      <c r="D93" s="14">
        <v>500</v>
      </c>
      <c r="E93" s="14" t="s">
        <v>4</v>
      </c>
    </row>
    <row r="94" spans="1:5">
      <c r="A94" s="15" t="s">
        <v>626</v>
      </c>
      <c r="B94" t="s">
        <v>629</v>
      </c>
      <c r="C94" s="14">
        <v>40</v>
      </c>
      <c r="D94" s="14">
        <v>400</v>
      </c>
      <c r="E94" s="14" t="s">
        <v>4</v>
      </c>
    </row>
    <row r="95" spans="1:5">
      <c r="A95" s="15" t="s">
        <v>630</v>
      </c>
      <c r="B95" t="s">
        <v>631</v>
      </c>
      <c r="C95" s="14">
        <v>50</v>
      </c>
      <c r="D95" s="14">
        <v>500</v>
      </c>
      <c r="E95" s="14" t="s">
        <v>4</v>
      </c>
    </row>
    <row r="96" spans="1:5">
      <c r="A96" s="15" t="s">
        <v>632</v>
      </c>
      <c r="B96" t="s">
        <v>633</v>
      </c>
      <c r="C96" s="14">
        <v>40</v>
      </c>
      <c r="D96" s="14">
        <v>11000</v>
      </c>
      <c r="E96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  <hyperlink ref="A85" r:id="rId63" display="https://www.alchemistcodedb.com/jp/quest/qe-ev-pok-kakusei-ex-impossible" xr:uid="{6189E2CD-57B9-4144-AB93-A99A335F11DF}"/>
    <hyperlink ref="A86" r:id="rId64" display="https://www.alchemistcodedb.com/jp/quest/qe-ev-pok-sozai-01" xr:uid="{FD7633DF-5EB3-4267-98C7-2DB9F5C50403}"/>
    <hyperlink ref="A87" r:id="rId65" display="https://www.alchemistcodedb.com/jp/quest/qe-ev-pok-sozai-02" xr:uid="{F179FC51-78AF-4BC4-BA14-B7CBA5CBBCF7}"/>
    <hyperlink ref="A88" r:id="rId66" display="https://www.alchemistcodedb.com/jp/quest/qe-ev-wedding-2020-ex-sp2" xr:uid="{5A6A779C-D55F-4C56-B36A-0C1636F194E6}"/>
    <hyperlink ref="A89" r:id="rId67" display="https://www.alchemistcodedb.com/jp/quest/qe-ev-wedding-2020-ex-sp" xr:uid="{CE03EDCC-9488-4929-8D97-526B680467D4}"/>
    <hyperlink ref="A90" r:id="rId68" display="https://www.alchemistcodedb.com/jp/quest/qe-ev-wedding-2020-ex" xr:uid="{94D581FD-CCBA-4173-BCBF-8C963AEDF93C}"/>
    <hyperlink ref="A91" r:id="rId69" display="https://www.alchemistcodedb.com/jp/quest/qe-ev-yaulas-cc" xr:uid="{5AF8A903-C539-4FD9-9632-235BF5349941}"/>
    <hyperlink ref="A92" r:id="rId70" display="https://www.alchemistcodedb.com/jp/quest/qe-ev-swim2020-ex-sp2" xr:uid="{9018FAA6-1A0D-4F31-9542-2E48C66D340A}"/>
    <hyperlink ref="A93" r:id="rId71" display="https://www.alchemistcodedb.com/jp/quest/qe-ev-swim2020-ex-sp" xr:uid="{6E8D1176-692D-4799-8060-C323E5253E8C}"/>
    <hyperlink ref="A94" r:id="rId72" display="https://www.alchemistcodedb.com/jp/quest/qe-ev-swim2020-ex" xr:uid="{71D30391-9BD8-4576-B83F-D5FD9BDFD2E8}"/>
    <hyperlink ref="A95" r:id="rId73" display="https://www.alchemistcodedb.com/jp/quest/qe-ev-othima-cc" xr:uid="{96028831-7E09-4DE1-9D20-1933F974FFF6}"/>
    <hyperlink ref="A96" r:id="rId74" display="https://www.alchemistcodedb.com/jp/quest/qe-ev-aot-ex5" xr:uid="{EC25EB4C-2693-4254-B1C8-3E70056DC79D}"/>
  </hyperlinks>
  <pageMargins left="0.7" right="0.7" top="0.75" bottom="0.75" header="0.3" footer="0.3"/>
  <pageSetup paperSize="9" orientation="portrait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2020-08-09T14:22:15Z</dcterms:modified>
  <cp:category/>
  <cp:contentStatus/>
</cp:coreProperties>
</file>