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D9CCEA-FB70-4AB4-92F3-3F9B09071FFE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2" i="1" l="1"/>
  <c r="V2" i="1"/>
  <c r="U2" i="1"/>
  <c r="T2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<sst xmlns="http://schemas.openxmlformats.org/spreadsheetml/2006/main" count="823" uniqueCount="231">
  <si>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</si>
  <si>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</si>
  <si>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</si>
  <si>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</si>
  <si>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</si>
  <si>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</si>
  <si>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</si>
  <si>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</si>
  <si>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</si>
  <si>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</si>
  <si>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</si>
  <si>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</si>
  <si>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</si>
  <si>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</si>
  <si>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</si>
  <si>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</si>
  <si>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</si>
  <si>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</si>
  <si>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</si>
  <si>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</si>
  <si>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</si>
  <si>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</si>
  <si>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</si>
  <si>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</si>
  <si>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</si>
  <si>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</si>
  <si>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</si>
  <si>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</si>
  <si>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</si>
  <si>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</si>
  <si>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</si>
  <si>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</si>
  <si>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</si>
  <si>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</si>
  <si>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</si>
  <si>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</si>
  <si>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</si>
  <si>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</si>
  <si>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</si>
  <si>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</si>
  <si>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</si>
  <si>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</si>
  <si>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</si>
  <si>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</si>
  <si>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</si>
  <si>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</si>
  <si>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</si>
  <si>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</si>
  <si>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</si>
  <si>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</si>
  <si>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</si>
  <si>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</si>
  <si>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</si>
  <si>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</si>
  <si>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</si>
  <si>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</si>
  <si>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</si>
  <si>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</si>
  <si>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</si>
  <si>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</si>
  <si>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</si>
  <si>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</si>
  <si>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</si>
  <si>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</si>
  <si>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</si>
  <si>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</si>
  <si>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</si>
  <si>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</si>
  <si>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</si>
  <si>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</si>
  <si>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</si>
  <si>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</si>
  <si>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</si>
  <si>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</si>
  <si>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</si>
  <si>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</si>
  <si>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</si>
  <si>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</si>
  <si>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</si>
  <si>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</si>
  <si>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</si>
  <si>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</si>
  <si>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</si>
  <si>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</si>
  <si>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</si>
  <si>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</si>
  <si>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</si>
  <si>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</si>
  <si>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</si>
  <si>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</si>
  <si>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</si>
  <si>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</si>
  <si>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</si>
  <si>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</si>
  <si>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</si>
  <si>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</si>
  <si>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</si>
  <si>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</si>
  <si>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</si>
  <si>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</si>
  <si>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</si>
  <si>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</si>
  <si>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</si>
  <si>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</si>
  <si>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</si>
  <si>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</si>
  <si>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</si>
  <si>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</si>
  <si>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</si>
  <si>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</si>
  <si>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</si>
  <si>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</si>
  <si>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</si>
  <si>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</si>
  <si>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</si>
  <si>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</si>
  <si>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</si>
  <si>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</si>
  <si>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</si>
  <si>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</si>
  <si>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</si>
  <si>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</si>
  <si>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</si>
  <si>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</si>
  <si>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</si>
  <si>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</si>
  <si>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</si>
  <si>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</si>
  <si>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</si>
  <si>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</si>
  <si>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</si>
  <si>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</si>
  <si>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</si>
  <si>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</si>
  <si>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</si>
  <si>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</si>
  <si>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</si>
  <si>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</si>
  <si>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</si>
  <si>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</si>
  <si>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</si>
  <si>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</si>
  <si>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</si>
  <si>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</si>
  <si>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</si>
  <si>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</si>
  <si>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</si>
  <si>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</si>
  <si>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</si>
  <si>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</si>
  <si>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</si>
  <si>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</si>
  <si>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</si>
  <si>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</si>
  <si>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</si>
  <si>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</si>
  <si>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</si>
  <si>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</si>
  <si>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</si>
  <si>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</si>
  <si>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</si>
  <si>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</si>
  <si>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</si>
  <si>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</si>
  <si>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</si>
  <si>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</si>
  <si>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</si>
  <si>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</si>
  <si>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</si>
  <si>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</si>
  <si>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</si>
  <si>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</si>
  <si>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</si>
  <si>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</si>
  <si>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</si>
  <si>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</si>
  <si>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</si>
  <si>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</si>
  <si>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</si>
  <si>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</si>
  <si>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</si>
  <si>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</si>
  <si>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</si>
  <si>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</si>
  <si>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</si>
  <si>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</si>
  <si>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</si>
  <si>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</si>
  <si>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</si>
  <si>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</si>
  <si>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</si>
  <si>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</si>
  <si>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</si>
  <si>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</si>
  <si>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</si>
  <si>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</si>
  <si>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</si>
  <si>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</si>
  <si>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</si>
  <si>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</si>
  <si>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</si>
  <si>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</si>
  <si>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</si>
  <si>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</si>
  <si>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</si>
  <si>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</si>
  <si>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</si>
  <si>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</si>
  <si>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</si>
  <si>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</si>
  <si>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</si>
  <si>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</si>
  <si>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</si>
  <si>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</si>
  <si>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</si>
  <si>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</si>
  <si>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</si>
  <si>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</si>
  <si>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</si>
  <si>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Above or Below</t>
  </si>
  <si>
    <t>Performance</t>
  </si>
  <si>
    <t>IT or Salary &gt;60K</t>
  </si>
  <si>
    <t>Not Marketing</t>
  </si>
  <si>
    <t>Total Salary (sales dept)</t>
  </si>
  <si>
    <t>NO. Employee in HR</t>
  </si>
  <si>
    <t>Female in Finance</t>
  </si>
  <si>
    <t>AVG salary marketing</t>
  </si>
  <si>
    <t>Avg sales NORTh</t>
  </si>
  <si>
    <t>Max salary south region</t>
  </si>
  <si>
    <t>MINIF FNC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</si>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</sst>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topLeftCell="G1" workbookViewId="0">
      <selection activeCell="W2" sqref="W2"/>
    </sheetView>
  </sheetViews>
  <sheetFormatPr defaultRowHeight="15" x14ac:dyDescent="0.25"/>
  <cols>
    <col min="2" max="2" width="18.7109375" customWidth="1"/>
    <col min="4" max="4" width="9.28515625" customWidth="1"/>
    <col min="5" max="5" width="12.28515625" customWidth="1"/>
    <col min="7" max="7" width="32.85546875" customWidth="1"/>
    <col min="8" max="8" width="23.42578125" customWidth="1"/>
    <col min="9" max="9" width="16.140625" customWidth="1"/>
    <col min="10" max="10" width="18.140625" customWidth="1"/>
    <col min="11" max="11" width="17.42578125" customWidth="1"/>
    <col min="12" max="12" width="13.85546875" customWidth="1"/>
    <col min="14" max="14" width="17.85546875" customWidth="1"/>
    <col min="15" max="15" width="17.42578125" customWidth="1"/>
    <col min="16" max="16" width="22" customWidth="1"/>
    <col min="17" max="17" width="23.140625" customWidth="1"/>
    <col min="18" max="18" width="18.5703125" customWidth="1"/>
    <col min="19" max="19" width="23" customWidth="1"/>
    <col min="20" max="20" width="15.85546875" customWidth="1"/>
    <col min="21" max="21" width="23.85546875" customWidth="1"/>
    <col min="23" max="23" width="18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219</v>
      </c>
      <c r="L1" s="3" t="s">
        <v>220</v>
      </c>
      <c r="M1" s="3" t="s">
        <v>7</v>
      </c>
      <c r="N1" s="3" t="s">
        <v>221</v>
      </c>
      <c r="O1" s="3" t="s">
        <v>222</v>
      </c>
      <c r="P1" s="3" t="s">
        <v>223</v>
      </c>
      <c r="Q1" s="3" t="s">
        <v>224</v>
      </c>
      <c r="R1" s="3" t="s">
        <v>225</v>
      </c>
      <c r="S1" s="3" t="s">
        <v>226</v>
      </c>
      <c r="T1" s="3" t="s">
        <v>227</v>
      </c>
      <c r="U1" s="3" t="s">
        <v>228</v>
      </c>
      <c r="V1" s="3" t="s">
        <v>229</v>
      </c>
      <c r="W1" s="3" t="s">
        <v>230</v>
      </c>
    </row>
    <row r="2" spans="1:23" x14ac:dyDescent="0.25">
      <c r="A2">
        <v>1</v>
      </c>
      <c r="B2" t="s">
        <v>10</v>
      </c>
      <c r="C2">
        <v>35</v>
      </c>
      <c r="D2" t="s">
        <v>11</v>
      </c>
      <c r="E2" t="s">
        <v>12</v>
      </c>
      <c r="F2">
        <v>70986</v>
      </c>
      <c r="G2" s="2">
        <v>44354</v>
      </c>
      <c r="H2">
        <v>13394</v>
      </c>
      <c r="I2" t="s">
        <v>13</v>
      </c>
      <c r="J2">
        <v>44</v>
      </c>
      <c r="K2" t="str">
        <f>IF(F2 &gt; 50000, "Above", "Below")</f>
        <v>Above</v>
      </c>
      <c r="L2" t="str">
        <f>_xlfn.IFS(J2 &gt;= 50, "Excellent", J2 &gt;= 40, "Good", J2 &gt;= 30, "Average", J2 &lt; 30, "Poor")</f>
        <v>Good</v>
      </c>
      <c r="M2" t="b">
        <f>AND(E2 = "HR", I2 = "North", H2 &gt; 15000)</f>
        <v>0</v>
      </c>
      <c r="N2" t="b">
        <f>OR(E2 = "IT", F2 &gt; 60000)</f>
        <v>1</v>
      </c>
      <c r="O2" t="b">
        <f>NOT(E2 = "Marketing")</f>
        <v>1</v>
      </c>
      <c r="P2">
        <f>SUMIF(E:E, "Sales", F:F)</f>
        <v>1813735</v>
      </c>
      <c r="Q2">
        <f>COUNTIF(E2:E201, "HR")</f>
        <v>44</v>
      </c>
      <c r="R2">
        <f>COUNTIFS(D2:D201, "F", E2:E201, "Finance")</f>
        <v>22</v>
      </c>
      <c r="S2">
        <f>AVERAGEIF(E2:E201, "Marketing", F2:F201)</f>
        <v>53389.473684210527</v>
      </c>
      <c r="T2">
        <f>AVERAGEIFS(H2:H201, I2:I201, "North", J2:J201, "&gt;40")</f>
        <v>22015.652173913044</v>
      </c>
      <c r="U2">
        <f>_xlfn.MAXIFS(F2:F201, I2:I201, "South")</f>
        <v>77358</v>
      </c>
      <c r="V2" t="e">
        <f>_xlfn.MINIFS(E2:E201, J2:J207, "Finance")</f>
        <v>#VALUE!</v>
      </c>
      <c r="W2" t="e">
        <f>VLOOKUP("2", B2:B201, 6, FALSE)</f>
        <v>#N/A</v>
      </c>
    </row>
    <row r="3" spans="1:23" x14ac:dyDescent="0.25">
      <c r="A3">
        <v>2</v>
      </c>
      <c r="B3" t="s">
        <v>14</v>
      </c>
      <c r="C3">
        <v>40</v>
      </c>
      <c r="D3" t="s">
        <v>15</v>
      </c>
      <c r="E3" t="s">
        <v>7</v>
      </c>
      <c r="F3">
        <v>63849</v>
      </c>
      <c r="G3" s="2">
        <v>44566</v>
      </c>
      <c r="H3">
        <v>28070</v>
      </c>
      <c r="I3" t="s">
        <v>13</v>
      </c>
      <c r="J3">
        <v>40</v>
      </c>
      <c r="K3" t="str">
        <f t="shared" ref="K3:K66" si="0">IF(F3 &gt; 50000, "Above", "Below")</f>
        <v>Above</v>
      </c>
      <c r="L3" t="str">
        <f t="shared" ref="L3:L66" si="1">_xlfn.IFS(J3 &gt;= 50, "Excellent", J3 &gt;= 40, "Good", J3 &gt;= 30, "Average", J3 &lt; 30, "Poor")</f>
        <v>Good</v>
      </c>
      <c r="M3" t="b">
        <f t="shared" ref="M3:M66" si="2">AND(E3 = "HR", I3 = "North", H3 &gt; 15000)</f>
        <v>0</v>
      </c>
      <c r="N3" t="b">
        <f t="shared" ref="N3:N66" si="3">OR(E3 = "IT", F3 &gt; 60000)</f>
        <v>1</v>
      </c>
      <c r="O3" t="b">
        <f t="shared" ref="O3:O66" si="4">NOT(E3 = "Marketing")</f>
        <v>1</v>
      </c>
    </row>
    <row r="4" spans="1:23" x14ac:dyDescent="0.25">
      <c r="A4">
        <v>3</v>
      </c>
      <c r="B4" t="s">
        <v>16</v>
      </c>
      <c r="C4">
        <v>55</v>
      </c>
      <c r="D4" t="s">
        <v>15</v>
      </c>
      <c r="E4" t="s">
        <v>17</v>
      </c>
      <c r="F4">
        <v>52537</v>
      </c>
      <c r="G4" s="2">
        <v>44418</v>
      </c>
      <c r="H4">
        <v>38327</v>
      </c>
      <c r="I4" t="s">
        <v>18</v>
      </c>
      <c r="J4">
        <v>52</v>
      </c>
      <c r="K4" t="str">
        <f t="shared" si="0"/>
        <v>Above</v>
      </c>
      <c r="L4" t="str">
        <f t="shared" si="1"/>
        <v>Excellent</v>
      </c>
      <c r="M4" t="b">
        <f t="shared" si="2"/>
        <v>0</v>
      </c>
      <c r="N4" t="b">
        <f t="shared" si="3"/>
        <v>0</v>
      </c>
      <c r="O4" t="b">
        <f t="shared" si="4"/>
        <v>1</v>
      </c>
    </row>
    <row r="5" spans="1:23" x14ac:dyDescent="0.25">
      <c r="A5">
        <v>4</v>
      </c>
      <c r="B5" t="s">
        <v>19</v>
      </c>
      <c r="C5">
        <v>44</v>
      </c>
      <c r="D5" t="s">
        <v>11</v>
      </c>
      <c r="E5" t="s">
        <v>20</v>
      </c>
      <c r="F5">
        <v>77358</v>
      </c>
      <c r="G5" s="2">
        <v>43385</v>
      </c>
      <c r="H5">
        <v>20413</v>
      </c>
      <c r="I5" t="s">
        <v>21</v>
      </c>
      <c r="J5">
        <v>38</v>
      </c>
      <c r="K5" t="str">
        <f t="shared" si="0"/>
        <v>Above</v>
      </c>
      <c r="L5" t="str">
        <f t="shared" si="1"/>
        <v>Average</v>
      </c>
      <c r="M5" t="b">
        <f t="shared" si="2"/>
        <v>0</v>
      </c>
      <c r="N5" t="b">
        <f t="shared" si="3"/>
        <v>1</v>
      </c>
      <c r="O5" t="b">
        <f t="shared" si="4"/>
        <v>1</v>
      </c>
    </row>
    <row r="6" spans="1:23" x14ac:dyDescent="0.25">
      <c r="A6">
        <v>5</v>
      </c>
      <c r="B6" t="s">
        <v>22</v>
      </c>
      <c r="C6">
        <v>37</v>
      </c>
      <c r="D6" t="s">
        <v>15</v>
      </c>
      <c r="E6" t="s">
        <v>17</v>
      </c>
      <c r="F6">
        <v>70572</v>
      </c>
      <c r="G6" s="2">
        <v>43945</v>
      </c>
      <c r="H6">
        <v>31025</v>
      </c>
      <c r="I6" t="s">
        <v>23</v>
      </c>
      <c r="J6">
        <v>33</v>
      </c>
      <c r="K6" t="str">
        <f>IF(F6 &gt; 50000, "Above", "Below")</f>
        <v>Above</v>
      </c>
      <c r="L6" t="str">
        <f t="shared" si="1"/>
        <v>Average</v>
      </c>
      <c r="M6" t="b">
        <f t="shared" si="2"/>
        <v>0</v>
      </c>
      <c r="N6" t="b">
        <f t="shared" si="3"/>
        <v>1</v>
      </c>
      <c r="O6" t="b">
        <f t="shared" si="4"/>
        <v>1</v>
      </c>
    </row>
    <row r="7" spans="1:23" x14ac:dyDescent="0.25">
      <c r="A7">
        <v>6</v>
      </c>
      <c r="B7" t="s">
        <v>24</v>
      </c>
      <c r="C7">
        <v>44</v>
      </c>
      <c r="D7" t="s">
        <v>15</v>
      </c>
      <c r="E7" t="s">
        <v>7</v>
      </c>
      <c r="F7">
        <v>67081</v>
      </c>
      <c r="G7" s="2">
        <v>42465</v>
      </c>
      <c r="H7">
        <v>12096</v>
      </c>
      <c r="I7" t="s">
        <v>13</v>
      </c>
      <c r="J7">
        <v>28</v>
      </c>
      <c r="K7" t="str">
        <f t="shared" si="0"/>
        <v>Above</v>
      </c>
      <c r="L7" t="str">
        <f t="shared" si="1"/>
        <v>Poor</v>
      </c>
      <c r="M7" t="b">
        <f t="shared" si="2"/>
        <v>0</v>
      </c>
      <c r="N7" t="b">
        <f t="shared" si="3"/>
        <v>1</v>
      </c>
      <c r="O7" t="b">
        <f t="shared" si="4"/>
        <v>1</v>
      </c>
    </row>
    <row r="8" spans="1:23" x14ac:dyDescent="0.25">
      <c r="A8">
        <v>7</v>
      </c>
      <c r="B8" t="s">
        <v>25</v>
      </c>
      <c r="C8">
        <v>26</v>
      </c>
      <c r="D8" t="s">
        <v>11</v>
      </c>
      <c r="E8" t="s">
        <v>20</v>
      </c>
      <c r="F8">
        <v>53813</v>
      </c>
      <c r="G8" s="2">
        <v>44694</v>
      </c>
      <c r="H8">
        <v>39507</v>
      </c>
      <c r="I8" t="s">
        <v>13</v>
      </c>
      <c r="J8">
        <v>25</v>
      </c>
      <c r="K8" t="str">
        <f t="shared" si="0"/>
        <v>Above</v>
      </c>
      <c r="L8" t="str">
        <f t="shared" si="1"/>
        <v>Poor</v>
      </c>
      <c r="M8" t="b">
        <f t="shared" si="2"/>
        <v>0</v>
      </c>
      <c r="N8" t="b">
        <f t="shared" si="3"/>
        <v>0</v>
      </c>
      <c r="O8" t="b">
        <f t="shared" si="4"/>
        <v>1</v>
      </c>
    </row>
    <row r="9" spans="1:23" x14ac:dyDescent="0.25">
      <c r="A9">
        <v>8</v>
      </c>
      <c r="B9" t="s">
        <v>26</v>
      </c>
      <c r="C9">
        <v>30</v>
      </c>
      <c r="D9" t="s">
        <v>15</v>
      </c>
      <c r="E9" t="s">
        <v>17</v>
      </c>
      <c r="F9">
        <v>54706</v>
      </c>
      <c r="G9" s="2">
        <v>44216</v>
      </c>
      <c r="H9">
        <v>16865</v>
      </c>
      <c r="I9" t="s">
        <v>13</v>
      </c>
      <c r="J9">
        <v>59</v>
      </c>
      <c r="K9" t="str">
        <f t="shared" si="0"/>
        <v>Above</v>
      </c>
      <c r="L9" t="str">
        <f t="shared" si="1"/>
        <v>Excellent</v>
      </c>
      <c r="M9" t="b">
        <f t="shared" si="2"/>
        <v>1</v>
      </c>
      <c r="N9" t="b">
        <f t="shared" si="3"/>
        <v>0</v>
      </c>
      <c r="O9" t="b">
        <f t="shared" si="4"/>
        <v>1</v>
      </c>
    </row>
    <row r="10" spans="1:23" x14ac:dyDescent="0.25">
      <c r="A10">
        <v>9</v>
      </c>
      <c r="B10" t="s">
        <v>27</v>
      </c>
      <c r="C10">
        <v>20</v>
      </c>
      <c r="D10" t="s">
        <v>15</v>
      </c>
      <c r="E10" t="s">
        <v>12</v>
      </c>
      <c r="F10">
        <v>76304</v>
      </c>
      <c r="G10" s="2">
        <v>42597</v>
      </c>
      <c r="H10">
        <v>22260</v>
      </c>
      <c r="I10" t="s">
        <v>13</v>
      </c>
      <c r="J10">
        <v>38</v>
      </c>
      <c r="K10" t="str">
        <f t="shared" si="0"/>
        <v>Above</v>
      </c>
      <c r="L10" t="str">
        <f t="shared" si="1"/>
        <v>Average</v>
      </c>
      <c r="M10" t="b">
        <f t="shared" si="2"/>
        <v>0</v>
      </c>
      <c r="N10" t="b">
        <f t="shared" si="3"/>
        <v>1</v>
      </c>
      <c r="O10" t="b">
        <f t="shared" si="4"/>
        <v>1</v>
      </c>
    </row>
    <row r="11" spans="1:23" x14ac:dyDescent="0.25">
      <c r="A11">
        <v>10</v>
      </c>
      <c r="B11" t="s">
        <v>28</v>
      </c>
      <c r="C11">
        <v>56</v>
      </c>
      <c r="D11" t="s">
        <v>11</v>
      </c>
      <c r="E11" t="s">
        <v>29</v>
      </c>
      <c r="F11">
        <v>44181</v>
      </c>
      <c r="G11" s="2">
        <v>44690</v>
      </c>
      <c r="H11">
        <v>19002</v>
      </c>
      <c r="I11" t="s">
        <v>18</v>
      </c>
      <c r="J11">
        <v>38</v>
      </c>
      <c r="K11" t="str">
        <f t="shared" si="0"/>
        <v>Below</v>
      </c>
      <c r="L11" t="str">
        <f t="shared" si="1"/>
        <v>Average</v>
      </c>
      <c r="M11" t="b">
        <f t="shared" si="2"/>
        <v>0</v>
      </c>
      <c r="N11" t="b">
        <f t="shared" si="3"/>
        <v>0</v>
      </c>
      <c r="O11" t="b">
        <f t="shared" si="4"/>
        <v>0</v>
      </c>
    </row>
    <row r="12" spans="1:23" x14ac:dyDescent="0.25">
      <c r="A12">
        <v>11</v>
      </c>
      <c r="B12" t="s">
        <v>30</v>
      </c>
      <c r="C12">
        <v>42</v>
      </c>
      <c r="D12" t="s">
        <v>11</v>
      </c>
      <c r="E12" t="s">
        <v>12</v>
      </c>
      <c r="F12">
        <v>47225</v>
      </c>
      <c r="G12" s="2">
        <v>44064</v>
      </c>
      <c r="H12">
        <v>39772</v>
      </c>
      <c r="I12" t="s">
        <v>21</v>
      </c>
      <c r="J12">
        <v>41</v>
      </c>
      <c r="K12" t="str">
        <f t="shared" si="0"/>
        <v>Below</v>
      </c>
      <c r="L12" t="str">
        <f t="shared" si="1"/>
        <v>Good</v>
      </c>
      <c r="M12" t="b">
        <f t="shared" si="2"/>
        <v>0</v>
      </c>
      <c r="N12" t="b">
        <f t="shared" si="3"/>
        <v>1</v>
      </c>
      <c r="O12" t="b">
        <f t="shared" si="4"/>
        <v>1</v>
      </c>
    </row>
    <row r="13" spans="1:23" x14ac:dyDescent="0.25">
      <c r="A13">
        <v>12</v>
      </c>
      <c r="B13" t="s">
        <v>31</v>
      </c>
      <c r="C13">
        <v>43</v>
      </c>
      <c r="D13" t="s">
        <v>15</v>
      </c>
      <c r="E13" t="s">
        <v>29</v>
      </c>
      <c r="F13">
        <v>43769</v>
      </c>
      <c r="G13" s="2">
        <v>44800</v>
      </c>
      <c r="H13">
        <v>25897</v>
      </c>
      <c r="I13" t="s">
        <v>21</v>
      </c>
      <c r="J13">
        <v>56</v>
      </c>
      <c r="K13" t="str">
        <f t="shared" si="0"/>
        <v>Below</v>
      </c>
      <c r="L13" t="str">
        <f t="shared" si="1"/>
        <v>Excellent</v>
      </c>
      <c r="M13" t="b">
        <f t="shared" si="2"/>
        <v>0</v>
      </c>
      <c r="N13" t="b">
        <f t="shared" si="3"/>
        <v>0</v>
      </c>
      <c r="O13" t="b">
        <f t="shared" si="4"/>
        <v>0</v>
      </c>
    </row>
    <row r="14" spans="1:23" x14ac:dyDescent="0.25">
      <c r="A14">
        <v>13</v>
      </c>
      <c r="B14" t="s">
        <v>32</v>
      </c>
      <c r="C14">
        <v>27</v>
      </c>
      <c r="D14" t="s">
        <v>11</v>
      </c>
      <c r="E14" t="s">
        <v>7</v>
      </c>
      <c r="F14">
        <v>77634</v>
      </c>
      <c r="G14" s="2">
        <v>43650</v>
      </c>
      <c r="H14">
        <v>22359</v>
      </c>
      <c r="I14" t="s">
        <v>13</v>
      </c>
      <c r="J14">
        <v>41</v>
      </c>
      <c r="K14" t="str">
        <f t="shared" si="0"/>
        <v>Above</v>
      </c>
      <c r="L14" t="str">
        <f t="shared" si="1"/>
        <v>Good</v>
      </c>
      <c r="M14" t="b">
        <f t="shared" si="2"/>
        <v>0</v>
      </c>
      <c r="N14" t="b">
        <f t="shared" si="3"/>
        <v>1</v>
      </c>
      <c r="O14" t="b">
        <f t="shared" si="4"/>
        <v>1</v>
      </c>
    </row>
    <row r="15" spans="1:23" x14ac:dyDescent="0.25">
      <c r="A15">
        <v>14</v>
      </c>
      <c r="B15" t="s">
        <v>33</v>
      </c>
      <c r="C15">
        <v>55</v>
      </c>
      <c r="D15" t="s">
        <v>11</v>
      </c>
      <c r="E15" t="s">
        <v>7</v>
      </c>
      <c r="F15">
        <v>46025</v>
      </c>
      <c r="G15" s="2">
        <v>42014</v>
      </c>
      <c r="H15">
        <v>14774</v>
      </c>
      <c r="I15" t="s">
        <v>18</v>
      </c>
      <c r="J15">
        <v>44</v>
      </c>
      <c r="K15" t="str">
        <f t="shared" si="0"/>
        <v>Below</v>
      </c>
      <c r="L15" t="str">
        <f t="shared" si="1"/>
        <v>Good</v>
      </c>
      <c r="M15" t="b">
        <f t="shared" si="2"/>
        <v>0</v>
      </c>
      <c r="N15" t="b">
        <f t="shared" si="3"/>
        <v>0</v>
      </c>
      <c r="O15" t="b">
        <f t="shared" si="4"/>
        <v>1</v>
      </c>
    </row>
    <row r="16" spans="1:23" x14ac:dyDescent="0.25">
      <c r="A16">
        <v>15</v>
      </c>
      <c r="B16" t="s">
        <v>34</v>
      </c>
      <c r="C16">
        <v>57</v>
      </c>
      <c r="D16" t="s">
        <v>11</v>
      </c>
      <c r="E16" t="s">
        <v>12</v>
      </c>
      <c r="F16">
        <v>72009</v>
      </c>
      <c r="G16" s="2">
        <v>42668</v>
      </c>
      <c r="H16">
        <v>36836</v>
      </c>
      <c r="I16" t="s">
        <v>18</v>
      </c>
      <c r="J16">
        <v>54</v>
      </c>
      <c r="K16" t="str">
        <f t="shared" si="0"/>
        <v>Above</v>
      </c>
      <c r="L16" t="str">
        <f t="shared" si="1"/>
        <v>Excellent</v>
      </c>
      <c r="M16" t="b">
        <f t="shared" si="2"/>
        <v>0</v>
      </c>
      <c r="N16" t="b">
        <f t="shared" si="3"/>
        <v>1</v>
      </c>
      <c r="O16" t="b">
        <f t="shared" si="4"/>
        <v>1</v>
      </c>
    </row>
    <row r="17" spans="1:15" x14ac:dyDescent="0.25">
      <c r="A17">
        <v>16</v>
      </c>
      <c r="B17" t="s">
        <v>35</v>
      </c>
      <c r="C17">
        <v>57</v>
      </c>
      <c r="D17" t="s">
        <v>15</v>
      </c>
      <c r="E17" t="s">
        <v>29</v>
      </c>
      <c r="F17">
        <v>62745</v>
      </c>
      <c r="G17" s="2">
        <v>42794</v>
      </c>
      <c r="H17">
        <v>36474</v>
      </c>
      <c r="I17" t="s">
        <v>18</v>
      </c>
      <c r="J17">
        <v>60</v>
      </c>
      <c r="K17" t="str">
        <f t="shared" si="0"/>
        <v>Above</v>
      </c>
      <c r="L17" t="str">
        <f t="shared" si="1"/>
        <v>Excellent</v>
      </c>
      <c r="M17" t="b">
        <f t="shared" si="2"/>
        <v>0</v>
      </c>
      <c r="N17" t="b">
        <f t="shared" si="3"/>
        <v>1</v>
      </c>
      <c r="O17" t="b">
        <f t="shared" si="4"/>
        <v>0</v>
      </c>
    </row>
    <row r="18" spans="1:15" x14ac:dyDescent="0.25">
      <c r="A18">
        <v>17</v>
      </c>
      <c r="B18" t="s">
        <v>36</v>
      </c>
      <c r="C18">
        <v>55</v>
      </c>
      <c r="D18" t="s">
        <v>11</v>
      </c>
      <c r="E18" t="s">
        <v>17</v>
      </c>
      <c r="F18">
        <v>39959</v>
      </c>
      <c r="G18" s="2">
        <v>44822</v>
      </c>
      <c r="H18">
        <v>22654</v>
      </c>
      <c r="I18" t="s">
        <v>21</v>
      </c>
      <c r="J18">
        <v>47</v>
      </c>
      <c r="K18" t="str">
        <f t="shared" si="0"/>
        <v>Below</v>
      </c>
      <c r="L18" t="str">
        <f t="shared" si="1"/>
        <v>Good</v>
      </c>
      <c r="M18" t="b">
        <f t="shared" si="2"/>
        <v>0</v>
      </c>
      <c r="N18" t="b">
        <f t="shared" si="3"/>
        <v>0</v>
      </c>
      <c r="O18" t="b">
        <f t="shared" si="4"/>
        <v>1</v>
      </c>
    </row>
    <row r="19" spans="1:15" x14ac:dyDescent="0.25">
      <c r="A19">
        <v>18</v>
      </c>
      <c r="B19" t="s">
        <v>37</v>
      </c>
      <c r="C19">
        <v>28</v>
      </c>
      <c r="D19" t="s">
        <v>15</v>
      </c>
      <c r="E19" t="s">
        <v>29</v>
      </c>
      <c r="F19">
        <v>50794</v>
      </c>
      <c r="G19" s="2">
        <v>44479</v>
      </c>
      <c r="H19">
        <v>24487</v>
      </c>
      <c r="I19" t="s">
        <v>23</v>
      </c>
      <c r="J19">
        <v>52</v>
      </c>
      <c r="K19" t="str">
        <f t="shared" si="0"/>
        <v>Above</v>
      </c>
      <c r="L19" t="str">
        <f t="shared" si="1"/>
        <v>Excellent</v>
      </c>
      <c r="M19" t="b">
        <f t="shared" si="2"/>
        <v>0</v>
      </c>
      <c r="N19" t="b">
        <f t="shared" si="3"/>
        <v>0</v>
      </c>
      <c r="O19" t="b">
        <f t="shared" si="4"/>
        <v>0</v>
      </c>
    </row>
    <row r="20" spans="1:15" x14ac:dyDescent="0.25">
      <c r="A20">
        <v>19</v>
      </c>
      <c r="B20" t="s">
        <v>38</v>
      </c>
      <c r="C20">
        <v>27</v>
      </c>
      <c r="D20" t="s">
        <v>11</v>
      </c>
      <c r="E20" t="s">
        <v>29</v>
      </c>
      <c r="F20">
        <v>65152</v>
      </c>
      <c r="G20" s="2">
        <v>44336</v>
      </c>
      <c r="H20">
        <v>33987</v>
      </c>
      <c r="I20" t="s">
        <v>21</v>
      </c>
      <c r="J20">
        <v>41</v>
      </c>
      <c r="K20" t="str">
        <f t="shared" si="0"/>
        <v>Above</v>
      </c>
      <c r="L20" t="str">
        <f t="shared" si="1"/>
        <v>Good</v>
      </c>
      <c r="M20" t="b">
        <f t="shared" si="2"/>
        <v>0</v>
      </c>
      <c r="N20" t="b">
        <f t="shared" si="3"/>
        <v>1</v>
      </c>
      <c r="O20" t="b">
        <f t="shared" si="4"/>
        <v>0</v>
      </c>
    </row>
    <row r="21" spans="1:15" x14ac:dyDescent="0.25">
      <c r="A21">
        <v>20</v>
      </c>
      <c r="B21" t="s">
        <v>39</v>
      </c>
      <c r="C21">
        <v>54</v>
      </c>
      <c r="D21" t="s">
        <v>11</v>
      </c>
      <c r="E21" t="s">
        <v>20</v>
      </c>
      <c r="F21">
        <v>46252</v>
      </c>
      <c r="G21" s="2">
        <v>44394</v>
      </c>
      <c r="H21">
        <v>34241</v>
      </c>
      <c r="I21" t="s">
        <v>18</v>
      </c>
      <c r="J21">
        <v>44</v>
      </c>
      <c r="K21" t="str">
        <f t="shared" si="0"/>
        <v>Below</v>
      </c>
      <c r="L21" t="str">
        <f t="shared" si="1"/>
        <v>Good</v>
      </c>
      <c r="M21" t="b">
        <f t="shared" si="2"/>
        <v>0</v>
      </c>
      <c r="N21" t="b">
        <f t="shared" si="3"/>
        <v>0</v>
      </c>
      <c r="O21" t="b">
        <f t="shared" si="4"/>
        <v>1</v>
      </c>
    </row>
    <row r="22" spans="1:15" x14ac:dyDescent="0.25">
      <c r="A22">
        <v>21</v>
      </c>
      <c r="B22" t="s">
        <v>40</v>
      </c>
      <c r="C22">
        <v>32</v>
      </c>
      <c r="D22" t="s">
        <v>11</v>
      </c>
      <c r="E22" t="s">
        <v>7</v>
      </c>
      <c r="F22">
        <v>31929</v>
      </c>
      <c r="G22" s="2">
        <v>42749</v>
      </c>
      <c r="H22">
        <v>34366</v>
      </c>
      <c r="I22" t="s">
        <v>21</v>
      </c>
      <c r="J22">
        <v>44</v>
      </c>
      <c r="K22" t="str">
        <f t="shared" si="0"/>
        <v>Below</v>
      </c>
      <c r="L22" t="str">
        <f t="shared" si="1"/>
        <v>Good</v>
      </c>
      <c r="M22" t="b">
        <f t="shared" si="2"/>
        <v>0</v>
      </c>
      <c r="N22" t="b">
        <f t="shared" si="3"/>
        <v>0</v>
      </c>
      <c r="O22" t="b">
        <f t="shared" si="4"/>
        <v>1</v>
      </c>
    </row>
    <row r="23" spans="1:15" x14ac:dyDescent="0.25">
      <c r="A23">
        <v>22</v>
      </c>
      <c r="B23" t="s">
        <v>41</v>
      </c>
      <c r="C23">
        <v>48</v>
      </c>
      <c r="D23" t="s">
        <v>15</v>
      </c>
      <c r="E23" t="s">
        <v>29</v>
      </c>
      <c r="F23">
        <v>77413</v>
      </c>
      <c r="G23" s="2">
        <v>42937</v>
      </c>
      <c r="H23">
        <v>16964</v>
      </c>
      <c r="I23" t="s">
        <v>18</v>
      </c>
      <c r="J23">
        <v>41</v>
      </c>
      <c r="K23" t="str">
        <f t="shared" si="0"/>
        <v>Above</v>
      </c>
      <c r="L23" t="str">
        <f t="shared" si="1"/>
        <v>Good</v>
      </c>
      <c r="M23" t="b">
        <f t="shared" si="2"/>
        <v>0</v>
      </c>
      <c r="N23" t="b">
        <f t="shared" si="3"/>
        <v>1</v>
      </c>
      <c r="O23" t="b">
        <f t="shared" si="4"/>
        <v>0</v>
      </c>
    </row>
    <row r="24" spans="1:15" x14ac:dyDescent="0.25">
      <c r="A24">
        <v>23</v>
      </c>
      <c r="B24" t="s">
        <v>42</v>
      </c>
      <c r="C24">
        <v>33</v>
      </c>
      <c r="D24" t="s">
        <v>11</v>
      </c>
      <c r="E24" t="s">
        <v>17</v>
      </c>
      <c r="F24">
        <v>75052</v>
      </c>
      <c r="G24" s="2">
        <v>43942</v>
      </c>
      <c r="H24">
        <v>28846</v>
      </c>
      <c r="I24" t="s">
        <v>13</v>
      </c>
      <c r="J24">
        <v>25</v>
      </c>
      <c r="K24" t="str">
        <f t="shared" si="0"/>
        <v>Above</v>
      </c>
      <c r="L24" t="str">
        <f t="shared" si="1"/>
        <v>Poor</v>
      </c>
      <c r="M24" t="b">
        <f t="shared" si="2"/>
        <v>1</v>
      </c>
      <c r="N24" t="b">
        <f t="shared" si="3"/>
        <v>1</v>
      </c>
      <c r="O24" t="b">
        <f t="shared" si="4"/>
        <v>1</v>
      </c>
    </row>
    <row r="25" spans="1:15" x14ac:dyDescent="0.25">
      <c r="A25">
        <v>24</v>
      </c>
      <c r="B25" t="s">
        <v>43</v>
      </c>
      <c r="C25">
        <v>60</v>
      </c>
      <c r="D25" t="s">
        <v>15</v>
      </c>
      <c r="E25" t="s">
        <v>12</v>
      </c>
      <c r="F25">
        <v>54329</v>
      </c>
      <c r="G25" s="2">
        <v>43796</v>
      </c>
      <c r="H25">
        <v>33529</v>
      </c>
      <c r="I25" t="s">
        <v>21</v>
      </c>
      <c r="J25">
        <v>20</v>
      </c>
      <c r="K25" t="str">
        <f t="shared" si="0"/>
        <v>Above</v>
      </c>
      <c r="L25" t="str">
        <f t="shared" si="1"/>
        <v>Poor</v>
      </c>
      <c r="M25" t="b">
        <f t="shared" si="2"/>
        <v>0</v>
      </c>
      <c r="N25" t="b">
        <f t="shared" si="3"/>
        <v>1</v>
      </c>
      <c r="O25" t="b">
        <f t="shared" si="4"/>
        <v>1</v>
      </c>
    </row>
    <row r="26" spans="1:15" x14ac:dyDescent="0.25">
      <c r="A26">
        <v>25</v>
      </c>
      <c r="B26" t="s">
        <v>44</v>
      </c>
      <c r="C26">
        <v>42</v>
      </c>
      <c r="D26" t="s">
        <v>11</v>
      </c>
      <c r="E26" t="s">
        <v>12</v>
      </c>
      <c r="F26">
        <v>70350</v>
      </c>
      <c r="G26" s="2">
        <v>42412</v>
      </c>
      <c r="H26">
        <v>38067</v>
      </c>
      <c r="I26" t="s">
        <v>18</v>
      </c>
      <c r="J26">
        <v>21</v>
      </c>
      <c r="K26" t="str">
        <f t="shared" si="0"/>
        <v>Above</v>
      </c>
      <c r="L26" t="str">
        <f t="shared" si="1"/>
        <v>Poor</v>
      </c>
      <c r="M26" t="b">
        <f t="shared" si="2"/>
        <v>0</v>
      </c>
      <c r="N26" t="b">
        <f t="shared" si="3"/>
        <v>1</v>
      </c>
      <c r="O26" t="b">
        <f t="shared" si="4"/>
        <v>1</v>
      </c>
    </row>
    <row r="27" spans="1:15" x14ac:dyDescent="0.25">
      <c r="A27">
        <v>26</v>
      </c>
      <c r="B27" t="s">
        <v>45</v>
      </c>
      <c r="C27">
        <v>39</v>
      </c>
      <c r="D27" t="s">
        <v>11</v>
      </c>
      <c r="E27" t="s">
        <v>7</v>
      </c>
      <c r="F27">
        <v>46435</v>
      </c>
      <c r="G27" s="2">
        <v>45320</v>
      </c>
      <c r="H27">
        <v>39585</v>
      </c>
      <c r="I27" t="s">
        <v>21</v>
      </c>
      <c r="J27">
        <v>45</v>
      </c>
      <c r="K27" t="str">
        <f t="shared" si="0"/>
        <v>Below</v>
      </c>
      <c r="L27" t="str">
        <f t="shared" si="1"/>
        <v>Good</v>
      </c>
      <c r="M27" t="b">
        <f t="shared" si="2"/>
        <v>0</v>
      </c>
      <c r="N27" t="b">
        <f t="shared" si="3"/>
        <v>0</v>
      </c>
      <c r="O27" t="b">
        <f t="shared" si="4"/>
        <v>1</v>
      </c>
    </row>
    <row r="28" spans="1:15" x14ac:dyDescent="0.25">
      <c r="A28">
        <v>27</v>
      </c>
      <c r="B28" t="s">
        <v>46</v>
      </c>
      <c r="C28">
        <v>59</v>
      </c>
      <c r="D28" t="s">
        <v>11</v>
      </c>
      <c r="E28" t="s">
        <v>17</v>
      </c>
      <c r="F28">
        <v>76884</v>
      </c>
      <c r="G28" s="2">
        <v>43840</v>
      </c>
      <c r="H28">
        <v>11271</v>
      </c>
      <c r="I28" t="s">
        <v>18</v>
      </c>
      <c r="J28">
        <v>25</v>
      </c>
      <c r="K28" t="str">
        <f t="shared" si="0"/>
        <v>Above</v>
      </c>
      <c r="L28" t="str">
        <f t="shared" si="1"/>
        <v>Poor</v>
      </c>
      <c r="M28" t="b">
        <f t="shared" si="2"/>
        <v>0</v>
      </c>
      <c r="N28" t="b">
        <f t="shared" si="3"/>
        <v>1</v>
      </c>
      <c r="O28" t="b">
        <f t="shared" si="4"/>
        <v>1</v>
      </c>
    </row>
    <row r="29" spans="1:15" x14ac:dyDescent="0.25">
      <c r="A29">
        <v>28</v>
      </c>
      <c r="B29" t="s">
        <v>47</v>
      </c>
      <c r="C29">
        <v>49</v>
      </c>
      <c r="D29" t="s">
        <v>11</v>
      </c>
      <c r="E29" t="s">
        <v>7</v>
      </c>
      <c r="F29">
        <v>44789</v>
      </c>
      <c r="G29" s="2">
        <v>45017</v>
      </c>
      <c r="H29">
        <v>22170</v>
      </c>
      <c r="I29" t="s">
        <v>21</v>
      </c>
      <c r="J29">
        <v>22</v>
      </c>
      <c r="K29" t="str">
        <f t="shared" si="0"/>
        <v>Below</v>
      </c>
      <c r="L29" t="str">
        <f t="shared" si="1"/>
        <v>Poor</v>
      </c>
      <c r="M29" t="b">
        <f t="shared" si="2"/>
        <v>0</v>
      </c>
      <c r="N29" t="b">
        <f t="shared" si="3"/>
        <v>0</v>
      </c>
      <c r="O29" t="b">
        <f t="shared" si="4"/>
        <v>1</v>
      </c>
    </row>
    <row r="30" spans="1:15" x14ac:dyDescent="0.25">
      <c r="A30">
        <v>29</v>
      </c>
      <c r="B30" t="s">
        <v>48</v>
      </c>
      <c r="C30">
        <v>59</v>
      </c>
      <c r="D30" t="s">
        <v>15</v>
      </c>
      <c r="E30" t="s">
        <v>17</v>
      </c>
      <c r="F30">
        <v>79873</v>
      </c>
      <c r="G30" s="2">
        <v>43458</v>
      </c>
      <c r="H30">
        <v>20391</v>
      </c>
      <c r="I30" t="s">
        <v>18</v>
      </c>
      <c r="J30">
        <v>20</v>
      </c>
      <c r="K30" t="str">
        <f t="shared" si="0"/>
        <v>Above</v>
      </c>
      <c r="L30" t="str">
        <f t="shared" si="1"/>
        <v>Poor</v>
      </c>
      <c r="M30" t="b">
        <f t="shared" si="2"/>
        <v>0</v>
      </c>
      <c r="N30" t="b">
        <f t="shared" si="3"/>
        <v>1</v>
      </c>
      <c r="O30" t="b">
        <f t="shared" si="4"/>
        <v>1</v>
      </c>
    </row>
    <row r="31" spans="1:15" x14ac:dyDescent="0.25">
      <c r="A31">
        <v>30</v>
      </c>
      <c r="B31" t="s">
        <v>49</v>
      </c>
      <c r="C31">
        <v>56</v>
      </c>
      <c r="D31" t="s">
        <v>15</v>
      </c>
      <c r="E31" t="s">
        <v>29</v>
      </c>
      <c r="F31">
        <v>58256</v>
      </c>
      <c r="G31" s="2">
        <v>44438</v>
      </c>
      <c r="H31">
        <v>20553</v>
      </c>
      <c r="I31" t="s">
        <v>23</v>
      </c>
      <c r="J31">
        <v>36</v>
      </c>
      <c r="K31" t="str">
        <f t="shared" si="0"/>
        <v>Above</v>
      </c>
      <c r="L31" t="str">
        <f t="shared" si="1"/>
        <v>Average</v>
      </c>
      <c r="M31" t="b">
        <f t="shared" si="2"/>
        <v>0</v>
      </c>
      <c r="N31" t="b">
        <f t="shared" si="3"/>
        <v>0</v>
      </c>
      <c r="O31" t="b">
        <f t="shared" si="4"/>
        <v>0</v>
      </c>
    </row>
    <row r="32" spans="1:15" x14ac:dyDescent="0.25">
      <c r="A32">
        <v>31</v>
      </c>
      <c r="B32" t="s">
        <v>50</v>
      </c>
      <c r="C32">
        <v>30</v>
      </c>
      <c r="D32" t="s">
        <v>15</v>
      </c>
      <c r="E32" t="s">
        <v>17</v>
      </c>
      <c r="F32">
        <v>61420</v>
      </c>
      <c r="G32" s="2">
        <v>43773</v>
      </c>
      <c r="H32">
        <v>10664</v>
      </c>
      <c r="I32" t="s">
        <v>21</v>
      </c>
      <c r="J32">
        <v>28</v>
      </c>
      <c r="K32" t="str">
        <f t="shared" si="0"/>
        <v>Above</v>
      </c>
      <c r="L32" t="str">
        <f t="shared" si="1"/>
        <v>Poor</v>
      </c>
      <c r="M32" t="b">
        <f t="shared" si="2"/>
        <v>0</v>
      </c>
      <c r="N32" t="b">
        <f t="shared" si="3"/>
        <v>1</v>
      </c>
      <c r="O32" t="b">
        <f t="shared" si="4"/>
        <v>1</v>
      </c>
    </row>
    <row r="33" spans="1:15" x14ac:dyDescent="0.25">
      <c r="A33">
        <v>32</v>
      </c>
      <c r="B33" t="s">
        <v>51</v>
      </c>
      <c r="C33">
        <v>36</v>
      </c>
      <c r="D33" t="s">
        <v>11</v>
      </c>
      <c r="E33" t="s">
        <v>7</v>
      </c>
      <c r="F33">
        <v>65570</v>
      </c>
      <c r="G33" s="2">
        <v>45103</v>
      </c>
      <c r="H33">
        <v>21285</v>
      </c>
      <c r="I33" t="s">
        <v>23</v>
      </c>
      <c r="J33">
        <v>23</v>
      </c>
      <c r="K33" t="str">
        <f t="shared" si="0"/>
        <v>Above</v>
      </c>
      <c r="L33" t="str">
        <f t="shared" si="1"/>
        <v>Poor</v>
      </c>
      <c r="M33" t="b">
        <f t="shared" si="2"/>
        <v>0</v>
      </c>
      <c r="N33" t="b">
        <f t="shared" si="3"/>
        <v>1</v>
      </c>
      <c r="O33" t="b">
        <f t="shared" si="4"/>
        <v>1</v>
      </c>
    </row>
    <row r="34" spans="1:15" x14ac:dyDescent="0.25">
      <c r="A34">
        <v>33</v>
      </c>
      <c r="B34" t="s">
        <v>52</v>
      </c>
      <c r="C34">
        <v>26</v>
      </c>
      <c r="D34" t="s">
        <v>15</v>
      </c>
      <c r="E34" t="s">
        <v>20</v>
      </c>
      <c r="F34">
        <v>60577</v>
      </c>
      <c r="G34" s="2">
        <v>42332</v>
      </c>
      <c r="H34">
        <v>11672</v>
      </c>
      <c r="I34" t="s">
        <v>13</v>
      </c>
      <c r="J34">
        <v>54</v>
      </c>
      <c r="K34" t="str">
        <f t="shared" si="0"/>
        <v>Above</v>
      </c>
      <c r="L34" t="str">
        <f t="shared" si="1"/>
        <v>Excellent</v>
      </c>
      <c r="M34" t="b">
        <f t="shared" si="2"/>
        <v>0</v>
      </c>
      <c r="N34" t="b">
        <f t="shared" si="3"/>
        <v>1</v>
      </c>
      <c r="O34" t="b">
        <f t="shared" si="4"/>
        <v>1</v>
      </c>
    </row>
    <row r="35" spans="1:15" x14ac:dyDescent="0.25">
      <c r="A35">
        <v>34</v>
      </c>
      <c r="B35" t="s">
        <v>53</v>
      </c>
      <c r="C35">
        <v>34</v>
      </c>
      <c r="D35" t="s">
        <v>15</v>
      </c>
      <c r="E35" t="s">
        <v>17</v>
      </c>
      <c r="F35">
        <v>63927</v>
      </c>
      <c r="G35" s="2">
        <v>44275</v>
      </c>
      <c r="H35">
        <v>24967</v>
      </c>
      <c r="I35" t="s">
        <v>21</v>
      </c>
      <c r="J35">
        <v>46</v>
      </c>
      <c r="K35" t="str">
        <f t="shared" si="0"/>
        <v>Above</v>
      </c>
      <c r="L35" t="str">
        <f t="shared" si="1"/>
        <v>Good</v>
      </c>
      <c r="M35" t="b">
        <f t="shared" si="2"/>
        <v>0</v>
      </c>
      <c r="N35" t="b">
        <f t="shared" si="3"/>
        <v>1</v>
      </c>
      <c r="O35" t="b">
        <f t="shared" si="4"/>
        <v>1</v>
      </c>
    </row>
    <row r="36" spans="1:15" x14ac:dyDescent="0.25">
      <c r="A36">
        <v>35</v>
      </c>
      <c r="B36" t="s">
        <v>54</v>
      </c>
      <c r="C36">
        <v>44</v>
      </c>
      <c r="D36" t="s">
        <v>11</v>
      </c>
      <c r="E36" t="s">
        <v>17</v>
      </c>
      <c r="F36">
        <v>39949</v>
      </c>
      <c r="G36" s="2">
        <v>45399</v>
      </c>
      <c r="H36">
        <v>11978</v>
      </c>
      <c r="I36" t="s">
        <v>13</v>
      </c>
      <c r="J36">
        <v>55</v>
      </c>
      <c r="K36" t="str">
        <f t="shared" si="0"/>
        <v>Below</v>
      </c>
      <c r="L36" t="str">
        <f t="shared" si="1"/>
        <v>Excellent</v>
      </c>
      <c r="M36" t="b">
        <f t="shared" si="2"/>
        <v>0</v>
      </c>
      <c r="N36" t="b">
        <f t="shared" si="3"/>
        <v>0</v>
      </c>
      <c r="O36" t="b">
        <f t="shared" si="4"/>
        <v>1</v>
      </c>
    </row>
    <row r="37" spans="1:15" x14ac:dyDescent="0.25">
      <c r="A37">
        <v>36</v>
      </c>
      <c r="B37" t="s">
        <v>55</v>
      </c>
      <c r="C37">
        <v>30</v>
      </c>
      <c r="D37" t="s">
        <v>11</v>
      </c>
      <c r="E37" t="s">
        <v>29</v>
      </c>
      <c r="F37">
        <v>40376</v>
      </c>
      <c r="G37" s="2">
        <v>42385</v>
      </c>
      <c r="H37">
        <v>31174</v>
      </c>
      <c r="I37" t="s">
        <v>21</v>
      </c>
      <c r="J37">
        <v>57</v>
      </c>
      <c r="K37" t="str">
        <f t="shared" si="0"/>
        <v>Below</v>
      </c>
      <c r="L37" t="str">
        <f t="shared" si="1"/>
        <v>Excellent</v>
      </c>
      <c r="M37" t="b">
        <f t="shared" si="2"/>
        <v>0</v>
      </c>
      <c r="N37" t="b">
        <f t="shared" si="3"/>
        <v>0</v>
      </c>
      <c r="O37" t="b">
        <f t="shared" si="4"/>
        <v>0</v>
      </c>
    </row>
    <row r="38" spans="1:15" x14ac:dyDescent="0.25">
      <c r="A38">
        <v>37</v>
      </c>
      <c r="B38" t="s">
        <v>56</v>
      </c>
      <c r="C38">
        <v>58</v>
      </c>
      <c r="D38" t="s">
        <v>15</v>
      </c>
      <c r="E38" t="s">
        <v>12</v>
      </c>
      <c r="F38">
        <v>64073</v>
      </c>
      <c r="G38" s="2">
        <v>45120</v>
      </c>
      <c r="H38">
        <v>38678</v>
      </c>
      <c r="I38" t="s">
        <v>18</v>
      </c>
      <c r="J38">
        <v>28</v>
      </c>
      <c r="K38" t="str">
        <f t="shared" si="0"/>
        <v>Above</v>
      </c>
      <c r="L38" t="str">
        <f t="shared" si="1"/>
        <v>Poor</v>
      </c>
      <c r="M38" t="b">
        <f t="shared" si="2"/>
        <v>0</v>
      </c>
      <c r="N38" t="b">
        <f t="shared" si="3"/>
        <v>1</v>
      </c>
      <c r="O38" t="b">
        <f t="shared" si="4"/>
        <v>1</v>
      </c>
    </row>
    <row r="39" spans="1:15" x14ac:dyDescent="0.25">
      <c r="A39">
        <v>38</v>
      </c>
      <c r="B39" t="s">
        <v>57</v>
      </c>
      <c r="C39">
        <v>30</v>
      </c>
      <c r="D39" t="s">
        <v>15</v>
      </c>
      <c r="E39" t="s">
        <v>20</v>
      </c>
      <c r="F39">
        <v>71550</v>
      </c>
      <c r="G39" s="2">
        <v>44203</v>
      </c>
      <c r="H39">
        <v>31994</v>
      </c>
      <c r="I39" t="s">
        <v>23</v>
      </c>
      <c r="J39">
        <v>39</v>
      </c>
      <c r="K39" t="str">
        <f t="shared" si="0"/>
        <v>Above</v>
      </c>
      <c r="L39" t="str">
        <f t="shared" si="1"/>
        <v>Average</v>
      </c>
      <c r="M39" t="b">
        <f t="shared" si="2"/>
        <v>0</v>
      </c>
      <c r="N39" t="b">
        <f t="shared" si="3"/>
        <v>1</v>
      </c>
      <c r="O39" t="b">
        <f t="shared" si="4"/>
        <v>1</v>
      </c>
    </row>
    <row r="40" spans="1:15" x14ac:dyDescent="0.25">
      <c r="A40">
        <v>39</v>
      </c>
      <c r="B40" t="s">
        <v>58</v>
      </c>
      <c r="C40">
        <v>46</v>
      </c>
      <c r="D40" t="s">
        <v>11</v>
      </c>
      <c r="E40" t="s">
        <v>20</v>
      </c>
      <c r="F40">
        <v>45787</v>
      </c>
      <c r="G40" s="2">
        <v>45342</v>
      </c>
      <c r="H40">
        <v>14870</v>
      </c>
      <c r="I40" t="s">
        <v>23</v>
      </c>
      <c r="J40">
        <v>22</v>
      </c>
      <c r="K40" t="str">
        <f t="shared" si="0"/>
        <v>Below</v>
      </c>
      <c r="L40" t="str">
        <f t="shared" si="1"/>
        <v>Poor</v>
      </c>
      <c r="M40" t="b">
        <f t="shared" si="2"/>
        <v>0</v>
      </c>
      <c r="N40" t="b">
        <f t="shared" si="3"/>
        <v>0</v>
      </c>
      <c r="O40" t="b">
        <f t="shared" si="4"/>
        <v>1</v>
      </c>
    </row>
    <row r="41" spans="1:15" x14ac:dyDescent="0.25">
      <c r="A41">
        <v>40</v>
      </c>
      <c r="B41" t="s">
        <v>59</v>
      </c>
      <c r="C41">
        <v>26</v>
      </c>
      <c r="D41" t="s">
        <v>11</v>
      </c>
      <c r="E41" t="s">
        <v>17</v>
      </c>
      <c r="F41">
        <v>76412</v>
      </c>
      <c r="G41" s="2">
        <v>44971</v>
      </c>
      <c r="H41">
        <v>21302</v>
      </c>
      <c r="I41" t="s">
        <v>21</v>
      </c>
      <c r="J41">
        <v>40</v>
      </c>
      <c r="K41" t="str">
        <f t="shared" si="0"/>
        <v>Above</v>
      </c>
      <c r="L41" t="str">
        <f t="shared" si="1"/>
        <v>Good</v>
      </c>
      <c r="M41" t="b">
        <f t="shared" si="2"/>
        <v>0</v>
      </c>
      <c r="N41" t="b">
        <f t="shared" si="3"/>
        <v>1</v>
      </c>
      <c r="O41" t="b">
        <f t="shared" si="4"/>
        <v>1</v>
      </c>
    </row>
    <row r="42" spans="1:15" x14ac:dyDescent="0.25">
      <c r="A42">
        <v>41</v>
      </c>
      <c r="B42" t="s">
        <v>60</v>
      </c>
      <c r="C42">
        <v>31</v>
      </c>
      <c r="D42" t="s">
        <v>15</v>
      </c>
      <c r="E42" t="s">
        <v>7</v>
      </c>
      <c r="F42">
        <v>51394</v>
      </c>
      <c r="G42" s="2">
        <v>45472</v>
      </c>
      <c r="H42">
        <v>30546</v>
      </c>
      <c r="I42" t="s">
        <v>18</v>
      </c>
      <c r="J42">
        <v>25</v>
      </c>
      <c r="K42" t="str">
        <f t="shared" si="0"/>
        <v>Above</v>
      </c>
      <c r="L42" t="str">
        <f t="shared" si="1"/>
        <v>Poor</v>
      </c>
      <c r="M42" t="b">
        <f t="shared" si="2"/>
        <v>0</v>
      </c>
      <c r="N42" t="b">
        <f t="shared" si="3"/>
        <v>0</v>
      </c>
      <c r="O42" t="b">
        <f t="shared" si="4"/>
        <v>1</v>
      </c>
    </row>
    <row r="43" spans="1:15" x14ac:dyDescent="0.25">
      <c r="A43">
        <v>42</v>
      </c>
      <c r="B43" t="s">
        <v>61</v>
      </c>
      <c r="C43">
        <v>44</v>
      </c>
      <c r="D43" t="s">
        <v>11</v>
      </c>
      <c r="E43" t="s">
        <v>17</v>
      </c>
      <c r="F43">
        <v>41457</v>
      </c>
      <c r="G43" s="2">
        <v>42231</v>
      </c>
      <c r="H43">
        <v>22139</v>
      </c>
      <c r="I43" t="s">
        <v>18</v>
      </c>
      <c r="J43">
        <v>23</v>
      </c>
      <c r="K43" t="str">
        <f t="shared" si="0"/>
        <v>Below</v>
      </c>
      <c r="L43" t="str">
        <f t="shared" si="1"/>
        <v>Poor</v>
      </c>
      <c r="M43" t="b">
        <f t="shared" si="2"/>
        <v>0</v>
      </c>
      <c r="N43" t="b">
        <f t="shared" si="3"/>
        <v>0</v>
      </c>
      <c r="O43" t="b">
        <f t="shared" si="4"/>
        <v>1</v>
      </c>
    </row>
    <row r="44" spans="1:15" x14ac:dyDescent="0.25">
      <c r="A44">
        <v>43</v>
      </c>
      <c r="B44" t="s">
        <v>62</v>
      </c>
      <c r="C44">
        <v>30</v>
      </c>
      <c r="D44" t="s">
        <v>15</v>
      </c>
      <c r="E44" t="s">
        <v>7</v>
      </c>
      <c r="F44">
        <v>67040</v>
      </c>
      <c r="G44" s="2">
        <v>42824</v>
      </c>
      <c r="H44">
        <v>11264</v>
      </c>
      <c r="I44" t="s">
        <v>18</v>
      </c>
      <c r="J44">
        <v>52</v>
      </c>
      <c r="K44" t="str">
        <f t="shared" si="0"/>
        <v>Above</v>
      </c>
      <c r="L44" t="str">
        <f t="shared" si="1"/>
        <v>Excellent</v>
      </c>
      <c r="M44" t="b">
        <f t="shared" si="2"/>
        <v>0</v>
      </c>
      <c r="N44" t="b">
        <f t="shared" si="3"/>
        <v>1</v>
      </c>
      <c r="O44" t="b">
        <f t="shared" si="4"/>
        <v>1</v>
      </c>
    </row>
    <row r="45" spans="1:15" x14ac:dyDescent="0.25">
      <c r="A45">
        <v>44</v>
      </c>
      <c r="B45" t="s">
        <v>63</v>
      </c>
      <c r="C45">
        <v>33</v>
      </c>
      <c r="D45" t="s">
        <v>15</v>
      </c>
      <c r="E45" t="s">
        <v>12</v>
      </c>
      <c r="F45">
        <v>55132</v>
      </c>
      <c r="G45" s="2">
        <v>43756</v>
      </c>
      <c r="H45">
        <v>11878</v>
      </c>
      <c r="I45" t="s">
        <v>18</v>
      </c>
      <c r="J45">
        <v>27</v>
      </c>
      <c r="K45" t="str">
        <f t="shared" si="0"/>
        <v>Above</v>
      </c>
      <c r="L45" t="str">
        <f t="shared" si="1"/>
        <v>Poor</v>
      </c>
      <c r="M45" t="b">
        <f t="shared" si="2"/>
        <v>0</v>
      </c>
      <c r="N45" t="b">
        <f t="shared" si="3"/>
        <v>1</v>
      </c>
      <c r="O45" t="b">
        <f t="shared" si="4"/>
        <v>1</v>
      </c>
    </row>
    <row r="46" spans="1:15" x14ac:dyDescent="0.25">
      <c r="A46">
        <v>45</v>
      </c>
      <c r="B46" t="s">
        <v>64</v>
      </c>
      <c r="C46">
        <v>32</v>
      </c>
      <c r="D46" t="s">
        <v>15</v>
      </c>
      <c r="E46" t="s">
        <v>12</v>
      </c>
      <c r="F46">
        <v>58404</v>
      </c>
      <c r="G46" s="2">
        <v>44109</v>
      </c>
      <c r="H46">
        <v>20523</v>
      </c>
      <c r="I46" t="s">
        <v>23</v>
      </c>
      <c r="J46">
        <v>60</v>
      </c>
      <c r="K46" t="str">
        <f t="shared" si="0"/>
        <v>Above</v>
      </c>
      <c r="L46" t="str">
        <f t="shared" si="1"/>
        <v>Excellent</v>
      </c>
      <c r="M46" t="b">
        <f t="shared" si="2"/>
        <v>0</v>
      </c>
      <c r="N46" t="b">
        <f t="shared" si="3"/>
        <v>1</v>
      </c>
      <c r="O46" t="b">
        <f t="shared" si="4"/>
        <v>1</v>
      </c>
    </row>
    <row r="47" spans="1:15" x14ac:dyDescent="0.25">
      <c r="A47">
        <v>46</v>
      </c>
      <c r="B47" t="s">
        <v>65</v>
      </c>
      <c r="C47">
        <v>54</v>
      </c>
      <c r="D47" t="s">
        <v>15</v>
      </c>
      <c r="E47" t="s">
        <v>20</v>
      </c>
      <c r="F47">
        <v>45721</v>
      </c>
      <c r="G47" s="2">
        <v>42340</v>
      </c>
      <c r="H47">
        <v>10765</v>
      </c>
      <c r="I47" t="s">
        <v>13</v>
      </c>
      <c r="J47">
        <v>46</v>
      </c>
      <c r="K47" t="str">
        <f t="shared" si="0"/>
        <v>Below</v>
      </c>
      <c r="L47" t="str">
        <f t="shared" si="1"/>
        <v>Good</v>
      </c>
      <c r="M47" t="b">
        <f t="shared" si="2"/>
        <v>0</v>
      </c>
      <c r="N47" t="b">
        <f t="shared" si="3"/>
        <v>0</v>
      </c>
      <c r="O47" t="b">
        <f t="shared" si="4"/>
        <v>1</v>
      </c>
    </row>
    <row r="48" spans="1:15" x14ac:dyDescent="0.25">
      <c r="A48">
        <v>47</v>
      </c>
      <c r="B48" t="s">
        <v>66</v>
      </c>
      <c r="C48">
        <v>59</v>
      </c>
      <c r="D48" t="s">
        <v>11</v>
      </c>
      <c r="E48" t="s">
        <v>29</v>
      </c>
      <c r="F48">
        <v>49526</v>
      </c>
      <c r="G48" s="2">
        <v>42468</v>
      </c>
      <c r="H48">
        <v>36637</v>
      </c>
      <c r="I48" t="s">
        <v>23</v>
      </c>
      <c r="J48">
        <v>58</v>
      </c>
      <c r="K48" t="str">
        <f t="shared" si="0"/>
        <v>Below</v>
      </c>
      <c r="L48" t="str">
        <f t="shared" si="1"/>
        <v>Excellent</v>
      </c>
      <c r="M48" t="b">
        <f t="shared" si="2"/>
        <v>0</v>
      </c>
      <c r="N48" t="b">
        <f t="shared" si="3"/>
        <v>0</v>
      </c>
      <c r="O48" t="b">
        <f t="shared" si="4"/>
        <v>0</v>
      </c>
    </row>
    <row r="49" spans="1:15" x14ac:dyDescent="0.25">
      <c r="A49">
        <v>48</v>
      </c>
      <c r="B49" t="s">
        <v>67</v>
      </c>
      <c r="C49">
        <v>32</v>
      </c>
      <c r="D49" t="s">
        <v>11</v>
      </c>
      <c r="E49" t="s">
        <v>20</v>
      </c>
      <c r="F49">
        <v>30111</v>
      </c>
      <c r="G49" s="2">
        <v>43029</v>
      </c>
      <c r="H49">
        <v>16498</v>
      </c>
      <c r="I49" t="s">
        <v>23</v>
      </c>
      <c r="J49">
        <v>31</v>
      </c>
      <c r="K49" t="str">
        <f t="shared" si="0"/>
        <v>Below</v>
      </c>
      <c r="L49" t="str">
        <f t="shared" si="1"/>
        <v>Average</v>
      </c>
      <c r="M49" t="b">
        <f t="shared" si="2"/>
        <v>0</v>
      </c>
      <c r="N49" t="b">
        <f t="shared" si="3"/>
        <v>0</v>
      </c>
      <c r="O49" t="b">
        <f t="shared" si="4"/>
        <v>1</v>
      </c>
    </row>
    <row r="50" spans="1:15" x14ac:dyDescent="0.25">
      <c r="A50">
        <v>49</v>
      </c>
      <c r="B50" t="s">
        <v>68</v>
      </c>
      <c r="C50">
        <v>54</v>
      </c>
      <c r="D50" t="s">
        <v>11</v>
      </c>
      <c r="E50" t="s">
        <v>12</v>
      </c>
      <c r="F50">
        <v>43627</v>
      </c>
      <c r="G50" s="2">
        <v>43939</v>
      </c>
      <c r="H50">
        <v>37968</v>
      </c>
      <c r="I50" t="s">
        <v>13</v>
      </c>
      <c r="J50">
        <v>25</v>
      </c>
      <c r="K50" t="str">
        <f t="shared" si="0"/>
        <v>Below</v>
      </c>
      <c r="L50" t="str">
        <f t="shared" si="1"/>
        <v>Poor</v>
      </c>
      <c r="M50" t="b">
        <f t="shared" si="2"/>
        <v>0</v>
      </c>
      <c r="N50" t="b">
        <f t="shared" si="3"/>
        <v>1</v>
      </c>
      <c r="O50" t="b">
        <f t="shared" si="4"/>
        <v>1</v>
      </c>
    </row>
    <row r="51" spans="1:15" x14ac:dyDescent="0.25">
      <c r="A51">
        <v>50</v>
      </c>
      <c r="B51" t="s">
        <v>69</v>
      </c>
      <c r="C51">
        <v>53</v>
      </c>
      <c r="D51" t="s">
        <v>15</v>
      </c>
      <c r="E51" t="s">
        <v>29</v>
      </c>
      <c r="F51">
        <v>50514</v>
      </c>
      <c r="G51" s="2">
        <v>42222</v>
      </c>
      <c r="H51">
        <v>17681</v>
      </c>
      <c r="I51" t="s">
        <v>23</v>
      </c>
      <c r="J51">
        <v>23</v>
      </c>
      <c r="K51" t="str">
        <f t="shared" si="0"/>
        <v>Above</v>
      </c>
      <c r="L51" t="str">
        <f t="shared" si="1"/>
        <v>Poor</v>
      </c>
      <c r="M51" t="b">
        <f t="shared" si="2"/>
        <v>0</v>
      </c>
      <c r="N51" t="b">
        <f t="shared" si="3"/>
        <v>0</v>
      </c>
      <c r="O51" t="b">
        <f t="shared" si="4"/>
        <v>0</v>
      </c>
    </row>
    <row r="52" spans="1:15" x14ac:dyDescent="0.25">
      <c r="A52">
        <v>51</v>
      </c>
      <c r="B52" t="s">
        <v>70</v>
      </c>
      <c r="C52">
        <v>21</v>
      </c>
      <c r="D52" t="s">
        <v>15</v>
      </c>
      <c r="E52" t="s">
        <v>17</v>
      </c>
      <c r="F52">
        <v>60466</v>
      </c>
      <c r="G52" s="2">
        <v>41954</v>
      </c>
      <c r="H52">
        <v>17012</v>
      </c>
      <c r="I52" t="s">
        <v>21</v>
      </c>
      <c r="J52">
        <v>30</v>
      </c>
      <c r="K52" t="str">
        <f t="shared" si="0"/>
        <v>Above</v>
      </c>
      <c r="L52" t="str">
        <f t="shared" si="1"/>
        <v>Average</v>
      </c>
      <c r="M52" t="b">
        <f t="shared" si="2"/>
        <v>0</v>
      </c>
      <c r="N52" t="b">
        <f t="shared" si="3"/>
        <v>1</v>
      </c>
      <c r="O52" t="b">
        <f t="shared" si="4"/>
        <v>1</v>
      </c>
    </row>
    <row r="53" spans="1:15" x14ac:dyDescent="0.25">
      <c r="A53">
        <v>52</v>
      </c>
      <c r="B53" t="s">
        <v>71</v>
      </c>
      <c r="C53">
        <v>55</v>
      </c>
      <c r="D53" t="s">
        <v>11</v>
      </c>
      <c r="E53" t="s">
        <v>29</v>
      </c>
      <c r="F53">
        <v>43355</v>
      </c>
      <c r="G53" s="2">
        <v>42857</v>
      </c>
      <c r="H53">
        <v>19881</v>
      </c>
      <c r="I53" t="s">
        <v>13</v>
      </c>
      <c r="J53">
        <v>26</v>
      </c>
      <c r="K53" t="str">
        <f t="shared" si="0"/>
        <v>Below</v>
      </c>
      <c r="L53" t="str">
        <f t="shared" si="1"/>
        <v>Poor</v>
      </c>
      <c r="M53" t="b">
        <f t="shared" si="2"/>
        <v>0</v>
      </c>
      <c r="N53" t="b">
        <f t="shared" si="3"/>
        <v>0</v>
      </c>
      <c r="O53" t="b">
        <f t="shared" si="4"/>
        <v>0</v>
      </c>
    </row>
    <row r="54" spans="1:15" x14ac:dyDescent="0.25">
      <c r="A54">
        <v>53</v>
      </c>
      <c r="B54" t="s">
        <v>72</v>
      </c>
      <c r="C54">
        <v>55</v>
      </c>
      <c r="D54" t="s">
        <v>15</v>
      </c>
      <c r="E54" t="s">
        <v>20</v>
      </c>
      <c r="F54">
        <v>34592</v>
      </c>
      <c r="G54" s="2">
        <v>45049</v>
      </c>
      <c r="H54">
        <v>29803</v>
      </c>
      <c r="I54" t="s">
        <v>13</v>
      </c>
      <c r="J54">
        <v>29</v>
      </c>
      <c r="K54" t="str">
        <f t="shared" si="0"/>
        <v>Below</v>
      </c>
      <c r="L54" t="str">
        <f t="shared" si="1"/>
        <v>Poor</v>
      </c>
      <c r="M54" t="b">
        <f t="shared" si="2"/>
        <v>0</v>
      </c>
      <c r="N54" t="b">
        <f t="shared" si="3"/>
        <v>0</v>
      </c>
      <c r="O54" t="b">
        <f t="shared" si="4"/>
        <v>1</v>
      </c>
    </row>
    <row r="55" spans="1:15" x14ac:dyDescent="0.25">
      <c r="A55">
        <v>54</v>
      </c>
      <c r="B55" t="s">
        <v>73</v>
      </c>
      <c r="C55">
        <v>55</v>
      </c>
      <c r="D55" t="s">
        <v>11</v>
      </c>
      <c r="E55" t="s">
        <v>17</v>
      </c>
      <c r="F55">
        <v>58324</v>
      </c>
      <c r="G55" s="2">
        <v>44845</v>
      </c>
      <c r="H55">
        <v>19170</v>
      </c>
      <c r="I55" t="s">
        <v>23</v>
      </c>
      <c r="J55">
        <v>43</v>
      </c>
      <c r="K55" t="str">
        <f t="shared" si="0"/>
        <v>Above</v>
      </c>
      <c r="L55" t="str">
        <f t="shared" si="1"/>
        <v>Good</v>
      </c>
      <c r="M55" t="b">
        <f t="shared" si="2"/>
        <v>0</v>
      </c>
      <c r="N55" t="b">
        <f t="shared" si="3"/>
        <v>0</v>
      </c>
      <c r="O55" t="b">
        <f t="shared" si="4"/>
        <v>1</v>
      </c>
    </row>
    <row r="56" spans="1:15" x14ac:dyDescent="0.25">
      <c r="A56">
        <v>55</v>
      </c>
      <c r="B56" t="s">
        <v>74</v>
      </c>
      <c r="C56">
        <v>26</v>
      </c>
      <c r="D56" t="s">
        <v>11</v>
      </c>
      <c r="E56" t="s">
        <v>29</v>
      </c>
      <c r="F56">
        <v>72194</v>
      </c>
      <c r="G56" s="2">
        <v>43504</v>
      </c>
      <c r="H56">
        <v>17352</v>
      </c>
      <c r="I56" t="s">
        <v>13</v>
      </c>
      <c r="J56">
        <v>26</v>
      </c>
      <c r="K56" t="str">
        <f t="shared" si="0"/>
        <v>Above</v>
      </c>
      <c r="L56" t="str">
        <f t="shared" si="1"/>
        <v>Poor</v>
      </c>
      <c r="M56" t="b">
        <f t="shared" si="2"/>
        <v>0</v>
      </c>
      <c r="N56" t="b">
        <f t="shared" si="3"/>
        <v>1</v>
      </c>
      <c r="O56" t="b">
        <f t="shared" si="4"/>
        <v>0</v>
      </c>
    </row>
    <row r="57" spans="1:15" x14ac:dyDescent="0.25">
      <c r="A57">
        <v>56</v>
      </c>
      <c r="B57" t="s">
        <v>75</v>
      </c>
      <c r="C57">
        <v>37</v>
      </c>
      <c r="D57" t="s">
        <v>11</v>
      </c>
      <c r="E57" t="s">
        <v>29</v>
      </c>
      <c r="F57">
        <v>52055</v>
      </c>
      <c r="G57" s="2">
        <v>43853</v>
      </c>
      <c r="H57">
        <v>29240</v>
      </c>
      <c r="I57" t="s">
        <v>13</v>
      </c>
      <c r="J57">
        <v>59</v>
      </c>
      <c r="K57" t="str">
        <f t="shared" si="0"/>
        <v>Above</v>
      </c>
      <c r="L57" t="str">
        <f t="shared" si="1"/>
        <v>Excellent</v>
      </c>
      <c r="M57" t="b">
        <f t="shared" si="2"/>
        <v>0</v>
      </c>
      <c r="N57" t="b">
        <f t="shared" si="3"/>
        <v>0</v>
      </c>
      <c r="O57" t="b">
        <f t="shared" si="4"/>
        <v>0</v>
      </c>
    </row>
    <row r="58" spans="1:15" x14ac:dyDescent="0.25">
      <c r="A58">
        <v>57</v>
      </c>
      <c r="B58" t="s">
        <v>76</v>
      </c>
      <c r="C58">
        <v>52</v>
      </c>
      <c r="D58" t="s">
        <v>15</v>
      </c>
      <c r="E58" t="s">
        <v>7</v>
      </c>
      <c r="F58">
        <v>64063</v>
      </c>
      <c r="G58" s="2">
        <v>42557</v>
      </c>
      <c r="H58">
        <v>12142</v>
      </c>
      <c r="I58" t="s">
        <v>13</v>
      </c>
      <c r="J58">
        <v>24</v>
      </c>
      <c r="K58" t="str">
        <f t="shared" si="0"/>
        <v>Above</v>
      </c>
      <c r="L58" t="str">
        <f t="shared" si="1"/>
        <v>Poor</v>
      </c>
      <c r="M58" t="b">
        <f t="shared" si="2"/>
        <v>0</v>
      </c>
      <c r="N58" t="b">
        <f t="shared" si="3"/>
        <v>1</v>
      </c>
      <c r="O58" t="b">
        <f t="shared" si="4"/>
        <v>1</v>
      </c>
    </row>
    <row r="59" spans="1:15" x14ac:dyDescent="0.25">
      <c r="A59">
        <v>58</v>
      </c>
      <c r="B59" t="s">
        <v>77</v>
      </c>
      <c r="C59">
        <v>44</v>
      </c>
      <c r="D59" t="s">
        <v>11</v>
      </c>
      <c r="E59" t="s">
        <v>20</v>
      </c>
      <c r="F59">
        <v>71515</v>
      </c>
      <c r="G59" s="2">
        <v>44244</v>
      </c>
      <c r="H59">
        <v>31876</v>
      </c>
      <c r="I59" t="s">
        <v>23</v>
      </c>
      <c r="J59">
        <v>36</v>
      </c>
      <c r="K59" t="str">
        <f t="shared" si="0"/>
        <v>Above</v>
      </c>
      <c r="L59" t="str">
        <f t="shared" si="1"/>
        <v>Average</v>
      </c>
      <c r="M59" t="b">
        <f t="shared" si="2"/>
        <v>0</v>
      </c>
      <c r="N59" t="b">
        <f t="shared" si="3"/>
        <v>1</v>
      </c>
      <c r="O59" t="b">
        <f t="shared" si="4"/>
        <v>1</v>
      </c>
    </row>
    <row r="60" spans="1:15" x14ac:dyDescent="0.25">
      <c r="A60">
        <v>59</v>
      </c>
      <c r="B60" t="s">
        <v>78</v>
      </c>
      <c r="C60">
        <v>36</v>
      </c>
      <c r="D60" t="s">
        <v>11</v>
      </c>
      <c r="E60" t="s">
        <v>17</v>
      </c>
      <c r="F60">
        <v>38571</v>
      </c>
      <c r="G60" s="2">
        <v>44842</v>
      </c>
      <c r="H60">
        <v>16927</v>
      </c>
      <c r="I60" t="s">
        <v>18</v>
      </c>
      <c r="J60">
        <v>45</v>
      </c>
      <c r="K60" t="str">
        <f t="shared" si="0"/>
        <v>Below</v>
      </c>
      <c r="L60" t="str">
        <f t="shared" si="1"/>
        <v>Good</v>
      </c>
      <c r="M60" t="b">
        <f t="shared" si="2"/>
        <v>0</v>
      </c>
      <c r="N60" t="b">
        <f t="shared" si="3"/>
        <v>0</v>
      </c>
      <c r="O60" t="b">
        <f t="shared" si="4"/>
        <v>1</v>
      </c>
    </row>
    <row r="61" spans="1:15" x14ac:dyDescent="0.25">
      <c r="A61">
        <v>60</v>
      </c>
      <c r="B61" t="s">
        <v>79</v>
      </c>
      <c r="C61">
        <v>23</v>
      </c>
      <c r="D61" t="s">
        <v>15</v>
      </c>
      <c r="E61" t="s">
        <v>12</v>
      </c>
      <c r="F61">
        <v>58107</v>
      </c>
      <c r="G61" s="2">
        <v>43532</v>
      </c>
      <c r="H61">
        <v>25284</v>
      </c>
      <c r="I61" t="s">
        <v>13</v>
      </c>
      <c r="J61">
        <v>42</v>
      </c>
      <c r="K61" t="str">
        <f t="shared" si="0"/>
        <v>Above</v>
      </c>
      <c r="L61" t="str">
        <f t="shared" si="1"/>
        <v>Good</v>
      </c>
      <c r="M61" t="b">
        <f t="shared" si="2"/>
        <v>0</v>
      </c>
      <c r="N61" t="b">
        <f t="shared" si="3"/>
        <v>1</v>
      </c>
      <c r="O61" t="b">
        <f t="shared" si="4"/>
        <v>1</v>
      </c>
    </row>
    <row r="62" spans="1:15" x14ac:dyDescent="0.25">
      <c r="A62">
        <v>61</v>
      </c>
      <c r="B62" t="s">
        <v>80</v>
      </c>
      <c r="C62">
        <v>48</v>
      </c>
      <c r="D62" t="s">
        <v>11</v>
      </c>
      <c r="E62" t="s">
        <v>17</v>
      </c>
      <c r="F62">
        <v>61988</v>
      </c>
      <c r="G62" s="2">
        <v>43454</v>
      </c>
      <c r="H62">
        <v>10594</v>
      </c>
      <c r="I62" t="s">
        <v>21</v>
      </c>
      <c r="J62">
        <v>26</v>
      </c>
      <c r="K62" t="str">
        <f t="shared" si="0"/>
        <v>Above</v>
      </c>
      <c r="L62" t="str">
        <f t="shared" si="1"/>
        <v>Poor</v>
      </c>
      <c r="M62" t="b">
        <f t="shared" si="2"/>
        <v>0</v>
      </c>
      <c r="N62" t="b">
        <f t="shared" si="3"/>
        <v>1</v>
      </c>
      <c r="O62" t="b">
        <f t="shared" si="4"/>
        <v>1</v>
      </c>
    </row>
    <row r="63" spans="1:15" x14ac:dyDescent="0.25">
      <c r="A63">
        <v>62</v>
      </c>
      <c r="B63" t="s">
        <v>81</v>
      </c>
      <c r="C63">
        <v>60</v>
      </c>
      <c r="D63" t="s">
        <v>11</v>
      </c>
      <c r="E63" t="s">
        <v>12</v>
      </c>
      <c r="F63">
        <v>49014</v>
      </c>
      <c r="G63" s="2">
        <v>43191</v>
      </c>
      <c r="H63">
        <v>13213</v>
      </c>
      <c r="I63" t="s">
        <v>21</v>
      </c>
      <c r="J63">
        <v>37</v>
      </c>
      <c r="K63" t="str">
        <f t="shared" si="0"/>
        <v>Below</v>
      </c>
      <c r="L63" t="str">
        <f t="shared" si="1"/>
        <v>Average</v>
      </c>
      <c r="M63" t="b">
        <f t="shared" si="2"/>
        <v>0</v>
      </c>
      <c r="N63" t="b">
        <f t="shared" si="3"/>
        <v>1</v>
      </c>
      <c r="O63" t="b">
        <f t="shared" si="4"/>
        <v>1</v>
      </c>
    </row>
    <row r="64" spans="1:15" x14ac:dyDescent="0.25">
      <c r="A64">
        <v>63</v>
      </c>
      <c r="B64" t="s">
        <v>82</v>
      </c>
      <c r="C64">
        <v>42</v>
      </c>
      <c r="D64" t="s">
        <v>15</v>
      </c>
      <c r="E64" t="s">
        <v>12</v>
      </c>
      <c r="F64">
        <v>40744</v>
      </c>
      <c r="G64" s="2">
        <v>42558</v>
      </c>
      <c r="H64">
        <v>27273</v>
      </c>
      <c r="I64" t="s">
        <v>23</v>
      </c>
      <c r="J64">
        <v>44</v>
      </c>
      <c r="K64" t="str">
        <f t="shared" si="0"/>
        <v>Below</v>
      </c>
      <c r="L64" t="str">
        <f t="shared" si="1"/>
        <v>Good</v>
      </c>
      <c r="M64" t="b">
        <f t="shared" si="2"/>
        <v>0</v>
      </c>
      <c r="N64" t="b">
        <f t="shared" si="3"/>
        <v>1</v>
      </c>
      <c r="O64" t="b">
        <f t="shared" si="4"/>
        <v>1</v>
      </c>
    </row>
    <row r="65" spans="1:15" x14ac:dyDescent="0.25">
      <c r="A65">
        <v>64</v>
      </c>
      <c r="B65" t="s">
        <v>83</v>
      </c>
      <c r="C65">
        <v>36</v>
      </c>
      <c r="D65" t="s">
        <v>11</v>
      </c>
      <c r="E65" t="s">
        <v>17</v>
      </c>
      <c r="F65">
        <v>58110</v>
      </c>
      <c r="G65" s="2">
        <v>43312</v>
      </c>
      <c r="H65">
        <v>21278</v>
      </c>
      <c r="I65" t="s">
        <v>21</v>
      </c>
      <c r="J65">
        <v>59</v>
      </c>
      <c r="K65" t="str">
        <f t="shared" si="0"/>
        <v>Above</v>
      </c>
      <c r="L65" t="str">
        <f t="shared" si="1"/>
        <v>Excellent</v>
      </c>
      <c r="M65" t="b">
        <f t="shared" si="2"/>
        <v>0</v>
      </c>
      <c r="N65" t="b">
        <f t="shared" si="3"/>
        <v>0</v>
      </c>
      <c r="O65" t="b">
        <f t="shared" si="4"/>
        <v>1</v>
      </c>
    </row>
    <row r="66" spans="1:15" x14ac:dyDescent="0.25">
      <c r="A66">
        <v>65</v>
      </c>
      <c r="B66" t="s">
        <v>84</v>
      </c>
      <c r="C66">
        <v>35</v>
      </c>
      <c r="D66" t="s">
        <v>11</v>
      </c>
      <c r="E66" t="s">
        <v>20</v>
      </c>
      <c r="F66">
        <v>75947</v>
      </c>
      <c r="G66" s="2">
        <v>42788</v>
      </c>
      <c r="H66">
        <v>14363</v>
      </c>
      <c r="I66" t="s">
        <v>23</v>
      </c>
      <c r="J66">
        <v>53</v>
      </c>
      <c r="K66" t="str">
        <f t="shared" si="0"/>
        <v>Above</v>
      </c>
      <c r="L66" t="str">
        <f t="shared" si="1"/>
        <v>Excellent</v>
      </c>
      <c r="M66" t="b">
        <f t="shared" si="2"/>
        <v>0</v>
      </c>
      <c r="N66" t="b">
        <f t="shared" si="3"/>
        <v>1</v>
      </c>
      <c r="O66" t="b">
        <f t="shared" si="4"/>
        <v>1</v>
      </c>
    </row>
    <row r="67" spans="1:15" x14ac:dyDescent="0.25">
      <c r="A67">
        <v>66</v>
      </c>
      <c r="B67" t="s">
        <v>85</v>
      </c>
      <c r="C67">
        <v>47</v>
      </c>
      <c r="D67" t="s">
        <v>11</v>
      </c>
      <c r="E67" t="s">
        <v>20</v>
      </c>
      <c r="F67">
        <v>37978</v>
      </c>
      <c r="G67" s="2">
        <v>45222</v>
      </c>
      <c r="H67">
        <v>32521</v>
      </c>
      <c r="I67" t="s">
        <v>21</v>
      </c>
      <c r="J67">
        <v>39</v>
      </c>
      <c r="K67" t="str">
        <f t="shared" ref="K67:K130" si="5">IF(F67 &gt; 50000, "Above", "Below")</f>
        <v>Below</v>
      </c>
      <c r="L67" t="str">
        <f t="shared" ref="L67:L130" si="6">_xlfn.IFS(J67 &gt;= 50, "Excellent", J67 &gt;= 40, "Good", J67 &gt;= 30, "Average", J67 &lt; 30, "Poor")</f>
        <v>Average</v>
      </c>
      <c r="M67" t="b">
        <f t="shared" ref="M67:M130" si="7">AND(E67 = "HR", I67 = "North", H67 &gt; 15000)</f>
        <v>0</v>
      </c>
      <c r="N67" t="b">
        <f t="shared" ref="N67:N130" si="8">OR(E67 = "IT", F67 &gt; 60000)</f>
        <v>0</v>
      </c>
      <c r="O67" t="b">
        <f t="shared" ref="O67:O130" si="9">NOT(E67 = "Marketing")</f>
        <v>1</v>
      </c>
    </row>
    <row r="68" spans="1:15" x14ac:dyDescent="0.25">
      <c r="A68">
        <v>67</v>
      </c>
      <c r="B68" t="s">
        <v>86</v>
      </c>
      <c r="C68">
        <v>60</v>
      </c>
      <c r="D68" t="s">
        <v>15</v>
      </c>
      <c r="E68" t="s">
        <v>20</v>
      </c>
      <c r="F68">
        <v>55541</v>
      </c>
      <c r="G68" s="2">
        <v>42235</v>
      </c>
      <c r="H68">
        <v>16011</v>
      </c>
      <c r="I68" t="s">
        <v>21</v>
      </c>
      <c r="J68">
        <v>25</v>
      </c>
      <c r="K68" t="str">
        <f t="shared" si="5"/>
        <v>Above</v>
      </c>
      <c r="L68" t="str">
        <f t="shared" si="6"/>
        <v>Poor</v>
      </c>
      <c r="M68" t="b">
        <f t="shared" si="7"/>
        <v>0</v>
      </c>
      <c r="N68" t="b">
        <f t="shared" si="8"/>
        <v>0</v>
      </c>
      <c r="O68" t="b">
        <f t="shared" si="9"/>
        <v>1</v>
      </c>
    </row>
    <row r="69" spans="1:15" x14ac:dyDescent="0.25">
      <c r="A69">
        <v>68</v>
      </c>
      <c r="B69" t="s">
        <v>87</v>
      </c>
      <c r="C69">
        <v>22</v>
      </c>
      <c r="D69" t="s">
        <v>11</v>
      </c>
      <c r="E69" t="s">
        <v>17</v>
      </c>
      <c r="F69">
        <v>45508</v>
      </c>
      <c r="G69" s="2">
        <v>43508</v>
      </c>
      <c r="H69">
        <v>16901</v>
      </c>
      <c r="I69" t="s">
        <v>13</v>
      </c>
      <c r="J69">
        <v>33</v>
      </c>
      <c r="K69" t="str">
        <f t="shared" si="5"/>
        <v>Below</v>
      </c>
      <c r="L69" t="str">
        <f t="shared" si="6"/>
        <v>Average</v>
      </c>
      <c r="M69" t="b">
        <f t="shared" si="7"/>
        <v>1</v>
      </c>
      <c r="N69" t="b">
        <f t="shared" si="8"/>
        <v>0</v>
      </c>
      <c r="O69" t="b">
        <f t="shared" si="9"/>
        <v>1</v>
      </c>
    </row>
    <row r="70" spans="1:15" x14ac:dyDescent="0.25">
      <c r="A70">
        <v>69</v>
      </c>
      <c r="B70" t="s">
        <v>88</v>
      </c>
      <c r="C70">
        <v>39</v>
      </c>
      <c r="D70" t="s">
        <v>15</v>
      </c>
      <c r="E70" t="s">
        <v>7</v>
      </c>
      <c r="F70">
        <v>30135</v>
      </c>
      <c r="G70" s="2">
        <v>45328</v>
      </c>
      <c r="H70">
        <v>28340</v>
      </c>
      <c r="I70" t="s">
        <v>18</v>
      </c>
      <c r="J70">
        <v>53</v>
      </c>
      <c r="K70" t="str">
        <f t="shared" si="5"/>
        <v>Below</v>
      </c>
      <c r="L70" t="str">
        <f t="shared" si="6"/>
        <v>Excellent</v>
      </c>
      <c r="M70" t="b">
        <f t="shared" si="7"/>
        <v>0</v>
      </c>
      <c r="N70" t="b">
        <f t="shared" si="8"/>
        <v>0</v>
      </c>
      <c r="O70" t="b">
        <f t="shared" si="9"/>
        <v>1</v>
      </c>
    </row>
    <row r="71" spans="1:15" x14ac:dyDescent="0.25">
      <c r="A71">
        <v>70</v>
      </c>
      <c r="B71" t="s">
        <v>89</v>
      </c>
      <c r="C71">
        <v>22</v>
      </c>
      <c r="D71" t="s">
        <v>15</v>
      </c>
      <c r="E71" t="s">
        <v>7</v>
      </c>
      <c r="F71">
        <v>75728</v>
      </c>
      <c r="G71" s="2">
        <v>43518</v>
      </c>
      <c r="H71">
        <v>31020</v>
      </c>
      <c r="I71" t="s">
        <v>13</v>
      </c>
      <c r="J71">
        <v>54</v>
      </c>
      <c r="K71" t="str">
        <f t="shared" si="5"/>
        <v>Above</v>
      </c>
      <c r="L71" t="str">
        <f t="shared" si="6"/>
        <v>Excellent</v>
      </c>
      <c r="M71" t="b">
        <f t="shared" si="7"/>
        <v>0</v>
      </c>
      <c r="N71" t="b">
        <f t="shared" si="8"/>
        <v>1</v>
      </c>
      <c r="O71" t="b">
        <f t="shared" si="9"/>
        <v>1</v>
      </c>
    </row>
    <row r="72" spans="1:15" x14ac:dyDescent="0.25">
      <c r="A72">
        <v>71</v>
      </c>
      <c r="B72" t="s">
        <v>90</v>
      </c>
      <c r="C72">
        <v>26</v>
      </c>
      <c r="D72" t="s">
        <v>11</v>
      </c>
      <c r="E72" t="s">
        <v>29</v>
      </c>
      <c r="F72">
        <v>51724</v>
      </c>
      <c r="G72" s="2">
        <v>44207</v>
      </c>
      <c r="H72">
        <v>27123</v>
      </c>
      <c r="I72" t="s">
        <v>21</v>
      </c>
      <c r="J72">
        <v>36</v>
      </c>
      <c r="K72" t="str">
        <f t="shared" si="5"/>
        <v>Above</v>
      </c>
      <c r="L72" t="str">
        <f t="shared" si="6"/>
        <v>Average</v>
      </c>
      <c r="M72" t="b">
        <f t="shared" si="7"/>
        <v>0</v>
      </c>
      <c r="N72" t="b">
        <f t="shared" si="8"/>
        <v>0</v>
      </c>
      <c r="O72" t="b">
        <f t="shared" si="9"/>
        <v>0</v>
      </c>
    </row>
    <row r="73" spans="1:15" x14ac:dyDescent="0.25">
      <c r="A73">
        <v>72</v>
      </c>
      <c r="B73" t="s">
        <v>91</v>
      </c>
      <c r="C73">
        <v>21</v>
      </c>
      <c r="D73" t="s">
        <v>15</v>
      </c>
      <c r="E73" t="s">
        <v>12</v>
      </c>
      <c r="F73">
        <v>77886</v>
      </c>
      <c r="G73" s="2">
        <v>42920</v>
      </c>
      <c r="H73">
        <v>30080</v>
      </c>
      <c r="I73" t="s">
        <v>13</v>
      </c>
      <c r="J73">
        <v>27</v>
      </c>
      <c r="K73" t="str">
        <f t="shared" si="5"/>
        <v>Above</v>
      </c>
      <c r="L73" t="str">
        <f t="shared" si="6"/>
        <v>Poor</v>
      </c>
      <c r="M73" t="b">
        <f t="shared" si="7"/>
        <v>0</v>
      </c>
      <c r="N73" t="b">
        <f t="shared" si="8"/>
        <v>1</v>
      </c>
      <c r="O73" t="b">
        <f t="shared" si="9"/>
        <v>1</v>
      </c>
    </row>
    <row r="74" spans="1:15" x14ac:dyDescent="0.25">
      <c r="A74">
        <v>73</v>
      </c>
      <c r="B74" t="s">
        <v>92</v>
      </c>
      <c r="C74">
        <v>41</v>
      </c>
      <c r="D74" t="s">
        <v>15</v>
      </c>
      <c r="E74" t="s">
        <v>20</v>
      </c>
      <c r="F74">
        <v>35220</v>
      </c>
      <c r="G74" s="2">
        <v>44091</v>
      </c>
      <c r="H74">
        <v>29444</v>
      </c>
      <c r="I74" t="s">
        <v>23</v>
      </c>
      <c r="J74">
        <v>53</v>
      </c>
      <c r="K74" t="str">
        <f t="shared" si="5"/>
        <v>Below</v>
      </c>
      <c r="L74" t="str">
        <f t="shared" si="6"/>
        <v>Excellent</v>
      </c>
      <c r="M74" t="b">
        <f t="shared" si="7"/>
        <v>0</v>
      </c>
      <c r="N74" t="b">
        <f t="shared" si="8"/>
        <v>0</v>
      </c>
      <c r="O74" t="b">
        <f t="shared" si="9"/>
        <v>1</v>
      </c>
    </row>
    <row r="75" spans="1:15" x14ac:dyDescent="0.25">
      <c r="A75">
        <v>74</v>
      </c>
      <c r="B75" t="s">
        <v>93</v>
      </c>
      <c r="C75">
        <v>58</v>
      </c>
      <c r="D75" t="s">
        <v>15</v>
      </c>
      <c r="E75" t="s">
        <v>20</v>
      </c>
      <c r="F75">
        <v>51321</v>
      </c>
      <c r="G75" s="2">
        <v>44615</v>
      </c>
      <c r="H75">
        <v>29006</v>
      </c>
      <c r="I75" t="s">
        <v>23</v>
      </c>
      <c r="J75">
        <v>53</v>
      </c>
      <c r="K75" t="str">
        <f t="shared" si="5"/>
        <v>Above</v>
      </c>
      <c r="L75" t="str">
        <f t="shared" si="6"/>
        <v>Excellent</v>
      </c>
      <c r="M75" t="b">
        <f t="shared" si="7"/>
        <v>0</v>
      </c>
      <c r="N75" t="b">
        <f t="shared" si="8"/>
        <v>0</v>
      </c>
      <c r="O75" t="b">
        <f t="shared" si="9"/>
        <v>1</v>
      </c>
    </row>
    <row r="76" spans="1:15" x14ac:dyDescent="0.25">
      <c r="A76">
        <v>75</v>
      </c>
      <c r="B76" t="s">
        <v>94</v>
      </c>
      <c r="C76">
        <v>29</v>
      </c>
      <c r="D76" t="s">
        <v>15</v>
      </c>
      <c r="E76" t="s">
        <v>29</v>
      </c>
      <c r="F76">
        <v>61527</v>
      </c>
      <c r="G76" s="2">
        <v>42487</v>
      </c>
      <c r="H76">
        <v>21871</v>
      </c>
      <c r="I76" t="s">
        <v>23</v>
      </c>
      <c r="J76">
        <v>34</v>
      </c>
      <c r="K76" t="str">
        <f t="shared" si="5"/>
        <v>Above</v>
      </c>
      <c r="L76" t="str">
        <f t="shared" si="6"/>
        <v>Average</v>
      </c>
      <c r="M76" t="b">
        <f t="shared" si="7"/>
        <v>0</v>
      </c>
      <c r="N76" t="b">
        <f t="shared" si="8"/>
        <v>1</v>
      </c>
      <c r="O76" t="b">
        <f t="shared" si="9"/>
        <v>0</v>
      </c>
    </row>
    <row r="77" spans="1:15" x14ac:dyDescent="0.25">
      <c r="A77">
        <v>76</v>
      </c>
      <c r="B77" t="s">
        <v>95</v>
      </c>
      <c r="C77">
        <v>21</v>
      </c>
      <c r="D77" t="s">
        <v>11</v>
      </c>
      <c r="E77" t="s">
        <v>20</v>
      </c>
      <c r="F77">
        <v>38684</v>
      </c>
      <c r="G77" s="2">
        <v>43353</v>
      </c>
      <c r="H77">
        <v>37414</v>
      </c>
      <c r="I77" t="s">
        <v>18</v>
      </c>
      <c r="J77">
        <v>60</v>
      </c>
      <c r="K77" t="str">
        <f t="shared" si="5"/>
        <v>Below</v>
      </c>
      <c r="L77" t="str">
        <f t="shared" si="6"/>
        <v>Excellent</v>
      </c>
      <c r="M77" t="b">
        <f t="shared" si="7"/>
        <v>0</v>
      </c>
      <c r="N77" t="b">
        <f t="shared" si="8"/>
        <v>0</v>
      </c>
      <c r="O77" t="b">
        <f t="shared" si="9"/>
        <v>1</v>
      </c>
    </row>
    <row r="78" spans="1:15" x14ac:dyDescent="0.25">
      <c r="A78">
        <v>77</v>
      </c>
      <c r="B78" t="s">
        <v>96</v>
      </c>
      <c r="C78">
        <v>56</v>
      </c>
      <c r="D78" t="s">
        <v>11</v>
      </c>
      <c r="E78" t="s">
        <v>12</v>
      </c>
      <c r="F78">
        <v>31005</v>
      </c>
      <c r="G78" s="2">
        <v>42913</v>
      </c>
      <c r="H78">
        <v>24340</v>
      </c>
      <c r="I78" t="s">
        <v>21</v>
      </c>
      <c r="J78">
        <v>25</v>
      </c>
      <c r="K78" t="str">
        <f t="shared" si="5"/>
        <v>Below</v>
      </c>
      <c r="L78" t="str">
        <f t="shared" si="6"/>
        <v>Poor</v>
      </c>
      <c r="M78" t="b">
        <f t="shared" si="7"/>
        <v>0</v>
      </c>
      <c r="N78" t="b">
        <f t="shared" si="8"/>
        <v>1</v>
      </c>
      <c r="O78" t="b">
        <f t="shared" si="9"/>
        <v>1</v>
      </c>
    </row>
    <row r="79" spans="1:15" x14ac:dyDescent="0.25">
      <c r="A79">
        <v>78</v>
      </c>
      <c r="B79" t="s">
        <v>97</v>
      </c>
      <c r="C79">
        <v>56</v>
      </c>
      <c r="D79" t="s">
        <v>11</v>
      </c>
      <c r="E79" t="s">
        <v>17</v>
      </c>
      <c r="F79">
        <v>44245</v>
      </c>
      <c r="G79" s="2">
        <v>42283</v>
      </c>
      <c r="H79">
        <v>16800</v>
      </c>
      <c r="I79" t="s">
        <v>18</v>
      </c>
      <c r="J79">
        <v>27</v>
      </c>
      <c r="K79" t="str">
        <f t="shared" si="5"/>
        <v>Below</v>
      </c>
      <c r="L79" t="str">
        <f t="shared" si="6"/>
        <v>Poor</v>
      </c>
      <c r="M79" t="b">
        <f t="shared" si="7"/>
        <v>0</v>
      </c>
      <c r="N79" t="b">
        <f t="shared" si="8"/>
        <v>0</v>
      </c>
      <c r="O79" t="b">
        <f t="shared" si="9"/>
        <v>1</v>
      </c>
    </row>
    <row r="80" spans="1:15" x14ac:dyDescent="0.25">
      <c r="A80">
        <v>79</v>
      </c>
      <c r="B80" t="s">
        <v>98</v>
      </c>
      <c r="C80">
        <v>24</v>
      </c>
      <c r="D80" t="s">
        <v>11</v>
      </c>
      <c r="E80" t="s">
        <v>29</v>
      </c>
      <c r="F80">
        <v>48296</v>
      </c>
      <c r="G80" s="2">
        <v>43038</v>
      </c>
      <c r="H80">
        <v>33597</v>
      </c>
      <c r="I80" t="s">
        <v>13</v>
      </c>
      <c r="J80">
        <v>47</v>
      </c>
      <c r="K80" t="str">
        <f t="shared" si="5"/>
        <v>Below</v>
      </c>
      <c r="L80" t="str">
        <f t="shared" si="6"/>
        <v>Good</v>
      </c>
      <c r="M80" t="b">
        <f t="shared" si="7"/>
        <v>0</v>
      </c>
      <c r="N80" t="b">
        <f t="shared" si="8"/>
        <v>0</v>
      </c>
      <c r="O80" t="b">
        <f t="shared" si="9"/>
        <v>0</v>
      </c>
    </row>
    <row r="81" spans="1:15" x14ac:dyDescent="0.25">
      <c r="A81">
        <v>80</v>
      </c>
      <c r="B81" t="s">
        <v>99</v>
      </c>
      <c r="C81">
        <v>38</v>
      </c>
      <c r="D81" t="s">
        <v>15</v>
      </c>
      <c r="E81" t="s">
        <v>20</v>
      </c>
      <c r="F81">
        <v>74413</v>
      </c>
      <c r="G81" s="2">
        <v>41960</v>
      </c>
      <c r="H81">
        <v>14844</v>
      </c>
      <c r="I81" t="s">
        <v>18</v>
      </c>
      <c r="J81">
        <v>57</v>
      </c>
      <c r="K81" t="str">
        <f t="shared" si="5"/>
        <v>Above</v>
      </c>
      <c r="L81" t="str">
        <f t="shared" si="6"/>
        <v>Excellent</v>
      </c>
      <c r="M81" t="b">
        <f t="shared" si="7"/>
        <v>0</v>
      </c>
      <c r="N81" t="b">
        <f t="shared" si="8"/>
        <v>1</v>
      </c>
      <c r="O81" t="b">
        <f t="shared" si="9"/>
        <v>1</v>
      </c>
    </row>
    <row r="82" spans="1:15" x14ac:dyDescent="0.25">
      <c r="A82">
        <v>81</v>
      </c>
      <c r="B82" t="s">
        <v>100</v>
      </c>
      <c r="C82">
        <v>33</v>
      </c>
      <c r="D82" t="s">
        <v>15</v>
      </c>
      <c r="E82" t="s">
        <v>29</v>
      </c>
      <c r="F82">
        <v>76940</v>
      </c>
      <c r="G82" s="2">
        <v>45135</v>
      </c>
      <c r="H82">
        <v>27082</v>
      </c>
      <c r="I82" t="s">
        <v>21</v>
      </c>
      <c r="J82">
        <v>28</v>
      </c>
      <c r="K82" t="str">
        <f t="shared" si="5"/>
        <v>Above</v>
      </c>
      <c r="L82" t="str">
        <f t="shared" si="6"/>
        <v>Poor</v>
      </c>
      <c r="M82" t="b">
        <f t="shared" si="7"/>
        <v>0</v>
      </c>
      <c r="N82" t="b">
        <f t="shared" si="8"/>
        <v>1</v>
      </c>
      <c r="O82" t="b">
        <f t="shared" si="9"/>
        <v>0</v>
      </c>
    </row>
    <row r="83" spans="1:15" x14ac:dyDescent="0.25">
      <c r="A83">
        <v>82</v>
      </c>
      <c r="B83" t="s">
        <v>101</v>
      </c>
      <c r="C83">
        <v>20</v>
      </c>
      <c r="D83" t="s">
        <v>11</v>
      </c>
      <c r="E83" t="s">
        <v>12</v>
      </c>
      <c r="F83">
        <v>64523</v>
      </c>
      <c r="G83" s="2">
        <v>44314</v>
      </c>
      <c r="H83">
        <v>35187</v>
      </c>
      <c r="I83" t="s">
        <v>13</v>
      </c>
      <c r="J83">
        <v>25</v>
      </c>
      <c r="K83" t="str">
        <f t="shared" si="5"/>
        <v>Above</v>
      </c>
      <c r="L83" t="str">
        <f t="shared" si="6"/>
        <v>Poor</v>
      </c>
      <c r="M83" t="b">
        <f t="shared" si="7"/>
        <v>0</v>
      </c>
      <c r="N83" t="b">
        <f t="shared" si="8"/>
        <v>1</v>
      </c>
      <c r="O83" t="b">
        <f t="shared" si="9"/>
        <v>1</v>
      </c>
    </row>
    <row r="84" spans="1:15" x14ac:dyDescent="0.25">
      <c r="A84">
        <v>83</v>
      </c>
      <c r="B84" t="s">
        <v>102</v>
      </c>
      <c r="C84">
        <v>49</v>
      </c>
      <c r="D84" t="s">
        <v>11</v>
      </c>
      <c r="E84" t="s">
        <v>17</v>
      </c>
      <c r="F84">
        <v>38871</v>
      </c>
      <c r="G84" s="2">
        <v>42753</v>
      </c>
      <c r="H84">
        <v>32084</v>
      </c>
      <c r="I84" t="s">
        <v>18</v>
      </c>
      <c r="J84">
        <v>34</v>
      </c>
      <c r="K84" t="str">
        <f t="shared" si="5"/>
        <v>Below</v>
      </c>
      <c r="L84" t="str">
        <f t="shared" si="6"/>
        <v>Average</v>
      </c>
      <c r="M84" t="b">
        <f t="shared" si="7"/>
        <v>0</v>
      </c>
      <c r="N84" t="b">
        <f t="shared" si="8"/>
        <v>0</v>
      </c>
      <c r="O84" t="b">
        <f t="shared" si="9"/>
        <v>1</v>
      </c>
    </row>
    <row r="85" spans="1:15" x14ac:dyDescent="0.25">
      <c r="A85">
        <v>84</v>
      </c>
      <c r="B85" t="s">
        <v>103</v>
      </c>
      <c r="C85">
        <v>27</v>
      </c>
      <c r="D85" t="s">
        <v>15</v>
      </c>
      <c r="E85" t="s">
        <v>20</v>
      </c>
      <c r="F85">
        <v>39090</v>
      </c>
      <c r="G85" s="2">
        <v>44947</v>
      </c>
      <c r="H85">
        <v>19756</v>
      </c>
      <c r="I85" t="s">
        <v>13</v>
      </c>
      <c r="J85">
        <v>43</v>
      </c>
      <c r="K85" t="str">
        <f t="shared" si="5"/>
        <v>Below</v>
      </c>
      <c r="L85" t="str">
        <f t="shared" si="6"/>
        <v>Good</v>
      </c>
      <c r="M85" t="b">
        <f t="shared" si="7"/>
        <v>0</v>
      </c>
      <c r="N85" t="b">
        <f t="shared" si="8"/>
        <v>0</v>
      </c>
      <c r="O85" t="b">
        <f t="shared" si="9"/>
        <v>1</v>
      </c>
    </row>
    <row r="86" spans="1:15" x14ac:dyDescent="0.25">
      <c r="A86">
        <v>85</v>
      </c>
      <c r="B86" t="s">
        <v>104</v>
      </c>
      <c r="C86">
        <v>28</v>
      </c>
      <c r="D86" t="s">
        <v>15</v>
      </c>
      <c r="E86" t="s">
        <v>17</v>
      </c>
      <c r="F86">
        <v>65939</v>
      </c>
      <c r="G86" s="2">
        <v>43776</v>
      </c>
      <c r="H86">
        <v>23065</v>
      </c>
      <c r="I86" t="s">
        <v>18</v>
      </c>
      <c r="J86">
        <v>24</v>
      </c>
      <c r="K86" t="str">
        <f t="shared" si="5"/>
        <v>Above</v>
      </c>
      <c r="L86" t="str">
        <f t="shared" si="6"/>
        <v>Poor</v>
      </c>
      <c r="M86" t="b">
        <f t="shared" si="7"/>
        <v>0</v>
      </c>
      <c r="N86" t="b">
        <f t="shared" si="8"/>
        <v>1</v>
      </c>
      <c r="O86" t="b">
        <f t="shared" si="9"/>
        <v>1</v>
      </c>
    </row>
    <row r="87" spans="1:15" x14ac:dyDescent="0.25">
      <c r="A87">
        <v>86</v>
      </c>
      <c r="B87" t="s">
        <v>105</v>
      </c>
      <c r="C87">
        <v>41</v>
      </c>
      <c r="D87" t="s">
        <v>11</v>
      </c>
      <c r="E87" t="s">
        <v>29</v>
      </c>
      <c r="F87">
        <v>60367</v>
      </c>
      <c r="G87" s="2">
        <v>43004</v>
      </c>
      <c r="H87">
        <v>16439</v>
      </c>
      <c r="I87" t="s">
        <v>18</v>
      </c>
      <c r="J87">
        <v>29</v>
      </c>
      <c r="K87" t="str">
        <f t="shared" si="5"/>
        <v>Above</v>
      </c>
      <c r="L87" t="str">
        <f t="shared" si="6"/>
        <v>Poor</v>
      </c>
      <c r="M87" t="b">
        <f t="shared" si="7"/>
        <v>0</v>
      </c>
      <c r="N87" t="b">
        <f t="shared" si="8"/>
        <v>1</v>
      </c>
      <c r="O87" t="b">
        <f t="shared" si="9"/>
        <v>0</v>
      </c>
    </row>
    <row r="88" spans="1:15" x14ac:dyDescent="0.25">
      <c r="A88">
        <v>87</v>
      </c>
      <c r="B88" t="s">
        <v>106</v>
      </c>
      <c r="C88">
        <v>44</v>
      </c>
      <c r="D88" t="s">
        <v>11</v>
      </c>
      <c r="E88" t="s">
        <v>17</v>
      </c>
      <c r="F88">
        <v>44276</v>
      </c>
      <c r="G88" s="2">
        <v>42124</v>
      </c>
      <c r="H88">
        <v>38522</v>
      </c>
      <c r="I88" t="s">
        <v>23</v>
      </c>
      <c r="J88">
        <v>26</v>
      </c>
      <c r="K88" t="str">
        <f t="shared" si="5"/>
        <v>Below</v>
      </c>
      <c r="L88" t="str">
        <f t="shared" si="6"/>
        <v>Poor</v>
      </c>
      <c r="M88" t="b">
        <f t="shared" si="7"/>
        <v>0</v>
      </c>
      <c r="N88" t="b">
        <f t="shared" si="8"/>
        <v>0</v>
      </c>
      <c r="O88" t="b">
        <f t="shared" si="9"/>
        <v>1</v>
      </c>
    </row>
    <row r="89" spans="1:15" x14ac:dyDescent="0.25">
      <c r="A89">
        <v>88</v>
      </c>
      <c r="B89" t="s">
        <v>107</v>
      </c>
      <c r="C89">
        <v>24</v>
      </c>
      <c r="D89" t="s">
        <v>11</v>
      </c>
      <c r="E89" t="s">
        <v>29</v>
      </c>
      <c r="F89">
        <v>50630</v>
      </c>
      <c r="G89" s="2">
        <v>43440</v>
      </c>
      <c r="H89">
        <v>12662</v>
      </c>
      <c r="I89" t="s">
        <v>21</v>
      </c>
      <c r="J89">
        <v>38</v>
      </c>
      <c r="K89" t="str">
        <f t="shared" si="5"/>
        <v>Above</v>
      </c>
      <c r="L89" t="str">
        <f t="shared" si="6"/>
        <v>Average</v>
      </c>
      <c r="M89" t="b">
        <f t="shared" si="7"/>
        <v>0</v>
      </c>
      <c r="N89" t="b">
        <f t="shared" si="8"/>
        <v>0</v>
      </c>
      <c r="O89" t="b">
        <f t="shared" si="9"/>
        <v>0</v>
      </c>
    </row>
    <row r="90" spans="1:15" x14ac:dyDescent="0.25">
      <c r="A90">
        <v>89</v>
      </c>
      <c r="B90" t="s">
        <v>108</v>
      </c>
      <c r="C90">
        <v>26</v>
      </c>
      <c r="D90" t="s">
        <v>11</v>
      </c>
      <c r="E90" t="s">
        <v>29</v>
      </c>
      <c r="F90">
        <v>44082</v>
      </c>
      <c r="G90" s="2">
        <v>45456</v>
      </c>
      <c r="H90">
        <v>27956</v>
      </c>
      <c r="I90" t="s">
        <v>23</v>
      </c>
      <c r="J90">
        <v>42</v>
      </c>
      <c r="K90" t="str">
        <f t="shared" si="5"/>
        <v>Below</v>
      </c>
      <c r="L90" t="str">
        <f t="shared" si="6"/>
        <v>Good</v>
      </c>
      <c r="M90" t="b">
        <f t="shared" si="7"/>
        <v>0</v>
      </c>
      <c r="N90" t="b">
        <f t="shared" si="8"/>
        <v>0</v>
      </c>
      <c r="O90" t="b">
        <f t="shared" si="9"/>
        <v>0</v>
      </c>
    </row>
    <row r="91" spans="1:15" x14ac:dyDescent="0.25">
      <c r="A91">
        <v>90</v>
      </c>
      <c r="B91" t="s">
        <v>109</v>
      </c>
      <c r="C91">
        <v>22</v>
      </c>
      <c r="D91" t="s">
        <v>11</v>
      </c>
      <c r="E91" t="s">
        <v>20</v>
      </c>
      <c r="F91">
        <v>46592</v>
      </c>
      <c r="G91" s="2">
        <v>42027</v>
      </c>
      <c r="H91">
        <v>11073</v>
      </c>
      <c r="I91" t="s">
        <v>18</v>
      </c>
      <c r="J91">
        <v>26</v>
      </c>
      <c r="K91" t="str">
        <f t="shared" si="5"/>
        <v>Below</v>
      </c>
      <c r="L91" t="str">
        <f t="shared" si="6"/>
        <v>Poor</v>
      </c>
      <c r="M91" t="b">
        <f t="shared" si="7"/>
        <v>0</v>
      </c>
      <c r="N91" t="b">
        <f t="shared" si="8"/>
        <v>0</v>
      </c>
      <c r="O91" t="b">
        <f t="shared" si="9"/>
        <v>1</v>
      </c>
    </row>
    <row r="92" spans="1:15" x14ac:dyDescent="0.25">
      <c r="A92">
        <v>91</v>
      </c>
      <c r="B92" t="s">
        <v>110</v>
      </c>
      <c r="C92">
        <v>28</v>
      </c>
      <c r="D92" t="s">
        <v>11</v>
      </c>
      <c r="E92" t="s">
        <v>20</v>
      </c>
      <c r="F92">
        <v>59613</v>
      </c>
      <c r="G92" s="2">
        <v>45217</v>
      </c>
      <c r="H92">
        <v>32024</v>
      </c>
      <c r="I92" t="s">
        <v>13</v>
      </c>
      <c r="J92">
        <v>41</v>
      </c>
      <c r="K92" t="str">
        <f t="shared" si="5"/>
        <v>Above</v>
      </c>
      <c r="L92" t="str">
        <f t="shared" si="6"/>
        <v>Good</v>
      </c>
      <c r="M92" t="b">
        <f t="shared" si="7"/>
        <v>0</v>
      </c>
      <c r="N92" t="b">
        <f t="shared" si="8"/>
        <v>0</v>
      </c>
      <c r="O92" t="b">
        <f t="shared" si="9"/>
        <v>1</v>
      </c>
    </row>
    <row r="93" spans="1:15" x14ac:dyDescent="0.25">
      <c r="A93">
        <v>92</v>
      </c>
      <c r="B93" t="s">
        <v>111</v>
      </c>
      <c r="C93">
        <v>50</v>
      </c>
      <c r="D93" t="s">
        <v>15</v>
      </c>
      <c r="E93" t="s">
        <v>12</v>
      </c>
      <c r="F93">
        <v>58254</v>
      </c>
      <c r="G93" s="2">
        <v>43553</v>
      </c>
      <c r="H93">
        <v>24398</v>
      </c>
      <c r="I93" t="s">
        <v>13</v>
      </c>
      <c r="J93">
        <v>22</v>
      </c>
      <c r="K93" t="str">
        <f t="shared" si="5"/>
        <v>Above</v>
      </c>
      <c r="L93" t="str">
        <f t="shared" si="6"/>
        <v>Poor</v>
      </c>
      <c r="M93" t="b">
        <f t="shared" si="7"/>
        <v>0</v>
      </c>
      <c r="N93" t="b">
        <f t="shared" si="8"/>
        <v>1</v>
      </c>
      <c r="O93" t="b">
        <f t="shared" si="9"/>
        <v>1</v>
      </c>
    </row>
    <row r="94" spans="1:15" x14ac:dyDescent="0.25">
      <c r="A94">
        <v>93</v>
      </c>
      <c r="B94" t="s">
        <v>112</v>
      </c>
      <c r="C94">
        <v>51</v>
      </c>
      <c r="D94" t="s">
        <v>11</v>
      </c>
      <c r="E94" t="s">
        <v>12</v>
      </c>
      <c r="F94">
        <v>32448</v>
      </c>
      <c r="G94" s="2">
        <v>43290</v>
      </c>
      <c r="H94">
        <v>39487</v>
      </c>
      <c r="I94" t="s">
        <v>23</v>
      </c>
      <c r="J94">
        <v>42</v>
      </c>
      <c r="K94" t="str">
        <f t="shared" si="5"/>
        <v>Below</v>
      </c>
      <c r="L94" t="str">
        <f t="shared" si="6"/>
        <v>Good</v>
      </c>
      <c r="M94" t="b">
        <f t="shared" si="7"/>
        <v>0</v>
      </c>
      <c r="N94" t="b">
        <f t="shared" si="8"/>
        <v>1</v>
      </c>
      <c r="O94" t="b">
        <f t="shared" si="9"/>
        <v>1</v>
      </c>
    </row>
    <row r="95" spans="1:15" x14ac:dyDescent="0.25">
      <c r="A95">
        <v>94</v>
      </c>
      <c r="B95" t="s">
        <v>113</v>
      </c>
      <c r="C95">
        <v>49</v>
      </c>
      <c r="D95" t="s">
        <v>15</v>
      </c>
      <c r="E95" t="s">
        <v>12</v>
      </c>
      <c r="F95">
        <v>67377</v>
      </c>
      <c r="G95" s="2">
        <v>44971</v>
      </c>
      <c r="H95">
        <v>38185</v>
      </c>
      <c r="I95" t="s">
        <v>21</v>
      </c>
      <c r="J95">
        <v>51</v>
      </c>
      <c r="K95" t="str">
        <f t="shared" si="5"/>
        <v>Above</v>
      </c>
      <c r="L95" t="str">
        <f t="shared" si="6"/>
        <v>Excellent</v>
      </c>
      <c r="M95" t="b">
        <f t="shared" si="7"/>
        <v>0</v>
      </c>
      <c r="N95" t="b">
        <f t="shared" si="8"/>
        <v>1</v>
      </c>
      <c r="O95" t="b">
        <f t="shared" si="9"/>
        <v>1</v>
      </c>
    </row>
    <row r="96" spans="1:15" x14ac:dyDescent="0.25">
      <c r="A96">
        <v>95</v>
      </c>
      <c r="B96" t="s">
        <v>114</v>
      </c>
      <c r="C96">
        <v>49</v>
      </c>
      <c r="D96" t="s">
        <v>15</v>
      </c>
      <c r="E96" t="s">
        <v>12</v>
      </c>
      <c r="F96">
        <v>66570</v>
      </c>
      <c r="G96" s="2">
        <v>45303</v>
      </c>
      <c r="H96">
        <v>21575</v>
      </c>
      <c r="I96" t="s">
        <v>21</v>
      </c>
      <c r="J96">
        <v>56</v>
      </c>
      <c r="K96" t="str">
        <f t="shared" si="5"/>
        <v>Above</v>
      </c>
      <c r="L96" t="str">
        <f t="shared" si="6"/>
        <v>Excellent</v>
      </c>
      <c r="M96" t="b">
        <f t="shared" si="7"/>
        <v>0</v>
      </c>
      <c r="N96" t="b">
        <f t="shared" si="8"/>
        <v>1</v>
      </c>
      <c r="O96" t="b">
        <f t="shared" si="9"/>
        <v>1</v>
      </c>
    </row>
    <row r="97" spans="1:15" x14ac:dyDescent="0.25">
      <c r="A97">
        <v>96</v>
      </c>
      <c r="B97" t="s">
        <v>115</v>
      </c>
      <c r="C97">
        <v>40</v>
      </c>
      <c r="D97" t="s">
        <v>11</v>
      </c>
      <c r="E97" t="s">
        <v>20</v>
      </c>
      <c r="F97">
        <v>40862</v>
      </c>
      <c r="G97" s="2">
        <v>43529</v>
      </c>
      <c r="H97">
        <v>13911</v>
      </c>
      <c r="I97" t="s">
        <v>18</v>
      </c>
      <c r="J97">
        <v>26</v>
      </c>
      <c r="K97" t="str">
        <f t="shared" si="5"/>
        <v>Below</v>
      </c>
      <c r="L97" t="str">
        <f t="shared" si="6"/>
        <v>Poor</v>
      </c>
      <c r="M97" t="b">
        <f t="shared" si="7"/>
        <v>0</v>
      </c>
      <c r="N97" t="b">
        <f t="shared" si="8"/>
        <v>0</v>
      </c>
      <c r="O97" t="b">
        <f t="shared" si="9"/>
        <v>1</v>
      </c>
    </row>
    <row r="98" spans="1:15" x14ac:dyDescent="0.25">
      <c r="A98">
        <v>97</v>
      </c>
      <c r="B98" t="s">
        <v>116</v>
      </c>
      <c r="C98">
        <v>20</v>
      </c>
      <c r="D98" t="s">
        <v>15</v>
      </c>
      <c r="E98" t="s">
        <v>17</v>
      </c>
      <c r="F98">
        <v>37827</v>
      </c>
      <c r="G98" s="2">
        <v>43274</v>
      </c>
      <c r="H98">
        <v>36655</v>
      </c>
      <c r="I98" t="s">
        <v>13</v>
      </c>
      <c r="J98">
        <v>28</v>
      </c>
      <c r="K98" t="str">
        <f t="shared" si="5"/>
        <v>Below</v>
      </c>
      <c r="L98" t="str">
        <f t="shared" si="6"/>
        <v>Poor</v>
      </c>
      <c r="M98" t="b">
        <f t="shared" si="7"/>
        <v>1</v>
      </c>
      <c r="N98" t="b">
        <f t="shared" si="8"/>
        <v>0</v>
      </c>
      <c r="O98" t="b">
        <f t="shared" si="9"/>
        <v>1</v>
      </c>
    </row>
    <row r="99" spans="1:15" x14ac:dyDescent="0.25">
      <c r="A99">
        <v>98</v>
      </c>
      <c r="B99" t="s">
        <v>117</v>
      </c>
      <c r="C99">
        <v>22</v>
      </c>
      <c r="D99" t="s">
        <v>11</v>
      </c>
      <c r="E99" t="s">
        <v>12</v>
      </c>
      <c r="F99">
        <v>65539</v>
      </c>
      <c r="G99" s="2">
        <v>44956</v>
      </c>
      <c r="H99">
        <v>21102</v>
      </c>
      <c r="I99" t="s">
        <v>23</v>
      </c>
      <c r="J99">
        <v>40</v>
      </c>
      <c r="K99" t="str">
        <f t="shared" si="5"/>
        <v>Above</v>
      </c>
      <c r="L99" t="str">
        <f t="shared" si="6"/>
        <v>Good</v>
      </c>
      <c r="M99" t="b">
        <f t="shared" si="7"/>
        <v>0</v>
      </c>
      <c r="N99" t="b">
        <f t="shared" si="8"/>
        <v>1</v>
      </c>
      <c r="O99" t="b">
        <f t="shared" si="9"/>
        <v>1</v>
      </c>
    </row>
    <row r="100" spans="1:15" x14ac:dyDescent="0.25">
      <c r="A100">
        <v>99</v>
      </c>
      <c r="B100" t="s">
        <v>118</v>
      </c>
      <c r="C100">
        <v>39</v>
      </c>
      <c r="D100" t="s">
        <v>11</v>
      </c>
      <c r="E100" t="s">
        <v>20</v>
      </c>
      <c r="F100">
        <v>43063</v>
      </c>
      <c r="G100" s="2">
        <v>45059</v>
      </c>
      <c r="H100">
        <v>36315</v>
      </c>
      <c r="I100" t="s">
        <v>21</v>
      </c>
      <c r="J100">
        <v>51</v>
      </c>
      <c r="K100" t="str">
        <f t="shared" si="5"/>
        <v>Below</v>
      </c>
      <c r="L100" t="str">
        <f t="shared" si="6"/>
        <v>Excellent</v>
      </c>
      <c r="M100" t="b">
        <f t="shared" si="7"/>
        <v>0</v>
      </c>
      <c r="N100" t="b">
        <f t="shared" si="8"/>
        <v>0</v>
      </c>
      <c r="O100" t="b">
        <f t="shared" si="9"/>
        <v>1</v>
      </c>
    </row>
    <row r="101" spans="1:15" x14ac:dyDescent="0.25">
      <c r="A101">
        <v>100</v>
      </c>
      <c r="B101" t="s">
        <v>119</v>
      </c>
      <c r="C101">
        <v>52</v>
      </c>
      <c r="D101" t="s">
        <v>15</v>
      </c>
      <c r="E101" t="s">
        <v>12</v>
      </c>
      <c r="F101">
        <v>76115</v>
      </c>
      <c r="G101" s="2">
        <v>43071</v>
      </c>
      <c r="H101">
        <v>37613</v>
      </c>
      <c r="I101" t="s">
        <v>18</v>
      </c>
      <c r="J101">
        <v>44</v>
      </c>
      <c r="K101" t="str">
        <f t="shared" si="5"/>
        <v>Above</v>
      </c>
      <c r="L101" t="str">
        <f t="shared" si="6"/>
        <v>Good</v>
      </c>
      <c r="M101" t="b">
        <f t="shared" si="7"/>
        <v>0</v>
      </c>
      <c r="N101" t="b">
        <f t="shared" si="8"/>
        <v>1</v>
      </c>
      <c r="O101" t="b">
        <f t="shared" si="9"/>
        <v>1</v>
      </c>
    </row>
    <row r="102" spans="1:15" x14ac:dyDescent="0.25">
      <c r="A102">
        <v>101</v>
      </c>
      <c r="B102" t="s">
        <v>120</v>
      </c>
      <c r="C102">
        <v>37</v>
      </c>
      <c r="D102" t="s">
        <v>15</v>
      </c>
      <c r="E102" t="s">
        <v>12</v>
      </c>
      <c r="F102">
        <v>79682</v>
      </c>
      <c r="G102" s="2">
        <v>45219</v>
      </c>
      <c r="H102">
        <v>13747</v>
      </c>
      <c r="I102" t="s">
        <v>23</v>
      </c>
      <c r="J102">
        <v>39</v>
      </c>
      <c r="K102" t="str">
        <f t="shared" si="5"/>
        <v>Above</v>
      </c>
      <c r="L102" t="str">
        <f t="shared" si="6"/>
        <v>Average</v>
      </c>
      <c r="M102" t="b">
        <f t="shared" si="7"/>
        <v>0</v>
      </c>
      <c r="N102" t="b">
        <f t="shared" si="8"/>
        <v>1</v>
      </c>
      <c r="O102" t="b">
        <f t="shared" si="9"/>
        <v>1</v>
      </c>
    </row>
    <row r="103" spans="1:15" x14ac:dyDescent="0.25">
      <c r="A103">
        <v>102</v>
      </c>
      <c r="B103" t="s">
        <v>121</v>
      </c>
      <c r="C103">
        <v>24</v>
      </c>
      <c r="D103" t="s">
        <v>15</v>
      </c>
      <c r="E103" t="s">
        <v>7</v>
      </c>
      <c r="F103">
        <v>62476</v>
      </c>
      <c r="G103" s="2">
        <v>45390</v>
      </c>
      <c r="H103">
        <v>22606</v>
      </c>
      <c r="I103" t="s">
        <v>23</v>
      </c>
      <c r="J103">
        <v>56</v>
      </c>
      <c r="K103" t="str">
        <f t="shared" si="5"/>
        <v>Above</v>
      </c>
      <c r="L103" t="str">
        <f t="shared" si="6"/>
        <v>Excellent</v>
      </c>
      <c r="M103" t="b">
        <f t="shared" si="7"/>
        <v>0</v>
      </c>
      <c r="N103" t="b">
        <f t="shared" si="8"/>
        <v>1</v>
      </c>
      <c r="O103" t="b">
        <f t="shared" si="9"/>
        <v>1</v>
      </c>
    </row>
    <row r="104" spans="1:15" x14ac:dyDescent="0.25">
      <c r="A104">
        <v>103</v>
      </c>
      <c r="B104" t="s">
        <v>122</v>
      </c>
      <c r="C104">
        <v>54</v>
      </c>
      <c r="D104" t="s">
        <v>11</v>
      </c>
      <c r="E104" t="s">
        <v>7</v>
      </c>
      <c r="F104">
        <v>74601</v>
      </c>
      <c r="G104" s="2">
        <v>43911</v>
      </c>
      <c r="H104">
        <v>35571</v>
      </c>
      <c r="I104" t="s">
        <v>23</v>
      </c>
      <c r="J104">
        <v>23</v>
      </c>
      <c r="K104" t="str">
        <f t="shared" si="5"/>
        <v>Above</v>
      </c>
      <c r="L104" t="str">
        <f t="shared" si="6"/>
        <v>Poor</v>
      </c>
      <c r="M104" t="b">
        <f t="shared" si="7"/>
        <v>0</v>
      </c>
      <c r="N104" t="b">
        <f t="shared" si="8"/>
        <v>1</v>
      </c>
      <c r="O104" t="b">
        <f t="shared" si="9"/>
        <v>1</v>
      </c>
    </row>
    <row r="105" spans="1:15" x14ac:dyDescent="0.25">
      <c r="A105">
        <v>104</v>
      </c>
      <c r="B105" t="s">
        <v>123</v>
      </c>
      <c r="C105">
        <v>41</v>
      </c>
      <c r="D105" t="s">
        <v>15</v>
      </c>
      <c r="E105" t="s">
        <v>12</v>
      </c>
      <c r="F105">
        <v>40856</v>
      </c>
      <c r="G105" s="2">
        <v>42567</v>
      </c>
      <c r="H105">
        <v>27112</v>
      </c>
      <c r="I105" t="s">
        <v>23</v>
      </c>
      <c r="J105">
        <v>49</v>
      </c>
      <c r="K105" t="str">
        <f t="shared" si="5"/>
        <v>Below</v>
      </c>
      <c r="L105" t="str">
        <f t="shared" si="6"/>
        <v>Good</v>
      </c>
      <c r="M105" t="b">
        <f t="shared" si="7"/>
        <v>0</v>
      </c>
      <c r="N105" t="b">
        <f t="shared" si="8"/>
        <v>1</v>
      </c>
      <c r="O105" t="b">
        <f t="shared" si="9"/>
        <v>1</v>
      </c>
    </row>
    <row r="106" spans="1:15" x14ac:dyDescent="0.25">
      <c r="A106">
        <v>105</v>
      </c>
      <c r="B106" t="s">
        <v>124</v>
      </c>
      <c r="C106">
        <v>56</v>
      </c>
      <c r="D106" t="s">
        <v>15</v>
      </c>
      <c r="E106" t="s">
        <v>17</v>
      </c>
      <c r="F106">
        <v>47261</v>
      </c>
      <c r="G106" s="2">
        <v>42637</v>
      </c>
      <c r="H106">
        <v>31585</v>
      </c>
      <c r="I106" t="s">
        <v>23</v>
      </c>
      <c r="J106">
        <v>21</v>
      </c>
      <c r="K106" t="str">
        <f t="shared" si="5"/>
        <v>Below</v>
      </c>
      <c r="L106" t="str">
        <f t="shared" si="6"/>
        <v>Poor</v>
      </c>
      <c r="M106" t="b">
        <f t="shared" si="7"/>
        <v>0</v>
      </c>
      <c r="N106" t="b">
        <f t="shared" si="8"/>
        <v>0</v>
      </c>
      <c r="O106" t="b">
        <f t="shared" si="9"/>
        <v>1</v>
      </c>
    </row>
    <row r="107" spans="1:15" x14ac:dyDescent="0.25">
      <c r="A107">
        <v>106</v>
      </c>
      <c r="B107" t="s">
        <v>125</v>
      </c>
      <c r="C107">
        <v>23</v>
      </c>
      <c r="D107" t="s">
        <v>15</v>
      </c>
      <c r="E107" t="s">
        <v>20</v>
      </c>
      <c r="F107">
        <v>43021</v>
      </c>
      <c r="G107" s="2">
        <v>44816</v>
      </c>
      <c r="H107">
        <v>18918</v>
      </c>
      <c r="I107" t="s">
        <v>23</v>
      </c>
      <c r="J107">
        <v>37</v>
      </c>
      <c r="K107" t="str">
        <f t="shared" si="5"/>
        <v>Below</v>
      </c>
      <c r="L107" t="str">
        <f t="shared" si="6"/>
        <v>Average</v>
      </c>
      <c r="M107" t="b">
        <f t="shared" si="7"/>
        <v>0</v>
      </c>
      <c r="N107" t="b">
        <f t="shared" si="8"/>
        <v>0</v>
      </c>
      <c r="O107" t="b">
        <f t="shared" si="9"/>
        <v>1</v>
      </c>
    </row>
    <row r="108" spans="1:15" x14ac:dyDescent="0.25">
      <c r="A108">
        <v>107</v>
      </c>
      <c r="B108" t="s">
        <v>126</v>
      </c>
      <c r="C108">
        <v>58</v>
      </c>
      <c r="D108" t="s">
        <v>11</v>
      </c>
      <c r="E108" t="s">
        <v>20</v>
      </c>
      <c r="F108">
        <v>43933</v>
      </c>
      <c r="G108" s="2">
        <v>41869</v>
      </c>
      <c r="H108">
        <v>32242</v>
      </c>
      <c r="I108" t="s">
        <v>13</v>
      </c>
      <c r="J108">
        <v>34</v>
      </c>
      <c r="K108" t="str">
        <f t="shared" si="5"/>
        <v>Below</v>
      </c>
      <c r="L108" t="str">
        <f t="shared" si="6"/>
        <v>Average</v>
      </c>
      <c r="M108" t="b">
        <f t="shared" si="7"/>
        <v>0</v>
      </c>
      <c r="N108" t="b">
        <f t="shared" si="8"/>
        <v>0</v>
      </c>
      <c r="O108" t="b">
        <f t="shared" si="9"/>
        <v>1</v>
      </c>
    </row>
    <row r="109" spans="1:15" x14ac:dyDescent="0.25">
      <c r="A109">
        <v>108</v>
      </c>
      <c r="B109" t="s">
        <v>127</v>
      </c>
      <c r="C109">
        <v>24</v>
      </c>
      <c r="D109" t="s">
        <v>15</v>
      </c>
      <c r="E109" t="s">
        <v>7</v>
      </c>
      <c r="F109">
        <v>41324</v>
      </c>
      <c r="G109" s="2">
        <v>43200</v>
      </c>
      <c r="H109">
        <v>19856</v>
      </c>
      <c r="I109" t="s">
        <v>18</v>
      </c>
      <c r="J109">
        <v>55</v>
      </c>
      <c r="K109" t="str">
        <f t="shared" si="5"/>
        <v>Below</v>
      </c>
      <c r="L109" t="str">
        <f t="shared" si="6"/>
        <v>Excellent</v>
      </c>
      <c r="M109" t="b">
        <f t="shared" si="7"/>
        <v>0</v>
      </c>
      <c r="N109" t="b">
        <f t="shared" si="8"/>
        <v>0</v>
      </c>
      <c r="O109" t="b">
        <f t="shared" si="9"/>
        <v>1</v>
      </c>
    </row>
    <row r="110" spans="1:15" x14ac:dyDescent="0.25">
      <c r="A110">
        <v>109</v>
      </c>
      <c r="B110" t="s">
        <v>128</v>
      </c>
      <c r="C110">
        <v>28</v>
      </c>
      <c r="D110" t="s">
        <v>15</v>
      </c>
      <c r="E110" t="s">
        <v>20</v>
      </c>
      <c r="F110">
        <v>43941</v>
      </c>
      <c r="G110" s="2">
        <v>44064</v>
      </c>
      <c r="H110">
        <v>28005</v>
      </c>
      <c r="I110" t="s">
        <v>13</v>
      </c>
      <c r="J110">
        <v>28</v>
      </c>
      <c r="K110" t="str">
        <f t="shared" si="5"/>
        <v>Below</v>
      </c>
      <c r="L110" t="str">
        <f t="shared" si="6"/>
        <v>Poor</v>
      </c>
      <c r="M110" t="b">
        <f t="shared" si="7"/>
        <v>0</v>
      </c>
      <c r="N110" t="b">
        <f t="shared" si="8"/>
        <v>0</v>
      </c>
      <c r="O110" t="b">
        <f t="shared" si="9"/>
        <v>1</v>
      </c>
    </row>
    <row r="111" spans="1:15" x14ac:dyDescent="0.25">
      <c r="A111">
        <v>110</v>
      </c>
      <c r="B111" t="s">
        <v>129</v>
      </c>
      <c r="C111">
        <v>56</v>
      </c>
      <c r="D111" t="s">
        <v>11</v>
      </c>
      <c r="E111" t="s">
        <v>29</v>
      </c>
      <c r="F111">
        <v>72463</v>
      </c>
      <c r="G111" s="2">
        <v>43859</v>
      </c>
      <c r="H111">
        <v>15511</v>
      </c>
      <c r="I111" t="s">
        <v>18</v>
      </c>
      <c r="J111">
        <v>32</v>
      </c>
      <c r="K111" t="str">
        <f t="shared" si="5"/>
        <v>Above</v>
      </c>
      <c r="L111" t="str">
        <f t="shared" si="6"/>
        <v>Average</v>
      </c>
      <c r="M111" t="b">
        <f t="shared" si="7"/>
        <v>0</v>
      </c>
      <c r="N111" t="b">
        <f t="shared" si="8"/>
        <v>1</v>
      </c>
      <c r="O111" t="b">
        <f t="shared" si="9"/>
        <v>0</v>
      </c>
    </row>
    <row r="112" spans="1:15" x14ac:dyDescent="0.25">
      <c r="A112">
        <v>111</v>
      </c>
      <c r="B112" t="s">
        <v>130</v>
      </c>
      <c r="C112">
        <v>53</v>
      </c>
      <c r="D112" t="s">
        <v>15</v>
      </c>
      <c r="E112" t="s">
        <v>17</v>
      </c>
      <c r="F112">
        <v>33591</v>
      </c>
      <c r="G112" s="2">
        <v>43603</v>
      </c>
      <c r="H112">
        <v>12276</v>
      </c>
      <c r="I112" t="s">
        <v>21</v>
      </c>
      <c r="J112">
        <v>38</v>
      </c>
      <c r="K112" t="str">
        <f t="shared" si="5"/>
        <v>Below</v>
      </c>
      <c r="L112" t="str">
        <f t="shared" si="6"/>
        <v>Average</v>
      </c>
      <c r="M112" t="b">
        <f t="shared" si="7"/>
        <v>0</v>
      </c>
      <c r="N112" t="b">
        <f t="shared" si="8"/>
        <v>0</v>
      </c>
      <c r="O112" t="b">
        <f t="shared" si="9"/>
        <v>1</v>
      </c>
    </row>
    <row r="113" spans="1:15" x14ac:dyDescent="0.25">
      <c r="A113">
        <v>112</v>
      </c>
      <c r="B113" t="s">
        <v>131</v>
      </c>
      <c r="C113">
        <v>30</v>
      </c>
      <c r="D113" t="s">
        <v>15</v>
      </c>
      <c r="E113" t="s">
        <v>20</v>
      </c>
      <c r="F113">
        <v>39047</v>
      </c>
      <c r="G113" s="2">
        <v>44830</v>
      </c>
      <c r="H113">
        <v>28398</v>
      </c>
      <c r="I113" t="s">
        <v>13</v>
      </c>
      <c r="J113">
        <v>25</v>
      </c>
      <c r="K113" t="str">
        <f t="shared" si="5"/>
        <v>Below</v>
      </c>
      <c r="L113" t="str">
        <f t="shared" si="6"/>
        <v>Poor</v>
      </c>
      <c r="M113" t="b">
        <f t="shared" si="7"/>
        <v>0</v>
      </c>
      <c r="N113" t="b">
        <f t="shared" si="8"/>
        <v>0</v>
      </c>
      <c r="O113" t="b">
        <f t="shared" si="9"/>
        <v>1</v>
      </c>
    </row>
    <row r="114" spans="1:15" x14ac:dyDescent="0.25">
      <c r="A114">
        <v>113</v>
      </c>
      <c r="B114" t="s">
        <v>132</v>
      </c>
      <c r="C114">
        <v>28</v>
      </c>
      <c r="D114" t="s">
        <v>15</v>
      </c>
      <c r="E114" t="s">
        <v>29</v>
      </c>
      <c r="F114">
        <v>67255</v>
      </c>
      <c r="G114" s="2">
        <v>42995</v>
      </c>
      <c r="H114">
        <v>27117</v>
      </c>
      <c r="I114" t="s">
        <v>18</v>
      </c>
      <c r="J114">
        <v>25</v>
      </c>
      <c r="K114" t="str">
        <f t="shared" si="5"/>
        <v>Above</v>
      </c>
      <c r="L114" t="str">
        <f t="shared" si="6"/>
        <v>Poor</v>
      </c>
      <c r="M114" t="b">
        <f t="shared" si="7"/>
        <v>0</v>
      </c>
      <c r="N114" t="b">
        <f t="shared" si="8"/>
        <v>1</v>
      </c>
      <c r="O114" t="b">
        <f t="shared" si="9"/>
        <v>0</v>
      </c>
    </row>
    <row r="115" spans="1:15" x14ac:dyDescent="0.25">
      <c r="A115">
        <v>114</v>
      </c>
      <c r="B115" t="s">
        <v>133</v>
      </c>
      <c r="C115">
        <v>58</v>
      </c>
      <c r="D115" t="s">
        <v>15</v>
      </c>
      <c r="E115" t="s">
        <v>20</v>
      </c>
      <c r="F115">
        <v>37610</v>
      </c>
      <c r="G115" s="2">
        <v>43500</v>
      </c>
      <c r="H115">
        <v>13505</v>
      </c>
      <c r="I115" t="s">
        <v>23</v>
      </c>
      <c r="J115">
        <v>41</v>
      </c>
      <c r="K115" t="str">
        <f t="shared" si="5"/>
        <v>Below</v>
      </c>
      <c r="L115" t="str">
        <f t="shared" si="6"/>
        <v>Good</v>
      </c>
      <c r="M115" t="b">
        <f t="shared" si="7"/>
        <v>0</v>
      </c>
      <c r="N115" t="b">
        <f t="shared" si="8"/>
        <v>0</v>
      </c>
      <c r="O115" t="b">
        <f t="shared" si="9"/>
        <v>1</v>
      </c>
    </row>
    <row r="116" spans="1:15" x14ac:dyDescent="0.25">
      <c r="A116">
        <v>115</v>
      </c>
      <c r="B116" t="s">
        <v>134</v>
      </c>
      <c r="C116">
        <v>40</v>
      </c>
      <c r="D116" t="s">
        <v>11</v>
      </c>
      <c r="E116" t="s">
        <v>7</v>
      </c>
      <c r="F116">
        <v>72740</v>
      </c>
      <c r="G116" s="2">
        <v>42744</v>
      </c>
      <c r="H116">
        <v>36502</v>
      </c>
      <c r="I116" t="s">
        <v>23</v>
      </c>
      <c r="J116">
        <v>57</v>
      </c>
      <c r="K116" t="str">
        <f t="shared" si="5"/>
        <v>Above</v>
      </c>
      <c r="L116" t="str">
        <f t="shared" si="6"/>
        <v>Excellent</v>
      </c>
      <c r="M116" t="b">
        <f t="shared" si="7"/>
        <v>0</v>
      </c>
      <c r="N116" t="b">
        <f t="shared" si="8"/>
        <v>1</v>
      </c>
      <c r="O116" t="b">
        <f t="shared" si="9"/>
        <v>1</v>
      </c>
    </row>
    <row r="117" spans="1:15" x14ac:dyDescent="0.25">
      <c r="A117">
        <v>116</v>
      </c>
      <c r="B117" t="s">
        <v>135</v>
      </c>
      <c r="C117">
        <v>30</v>
      </c>
      <c r="D117" t="s">
        <v>15</v>
      </c>
      <c r="E117" t="s">
        <v>7</v>
      </c>
      <c r="F117">
        <v>70516</v>
      </c>
      <c r="G117" s="2">
        <v>43017</v>
      </c>
      <c r="H117">
        <v>19645</v>
      </c>
      <c r="I117" t="s">
        <v>23</v>
      </c>
      <c r="J117">
        <v>55</v>
      </c>
      <c r="K117" t="str">
        <f t="shared" si="5"/>
        <v>Above</v>
      </c>
      <c r="L117" t="str">
        <f t="shared" si="6"/>
        <v>Excellent</v>
      </c>
      <c r="M117" t="b">
        <f t="shared" si="7"/>
        <v>0</v>
      </c>
      <c r="N117" t="b">
        <f t="shared" si="8"/>
        <v>1</v>
      </c>
      <c r="O117" t="b">
        <f t="shared" si="9"/>
        <v>1</v>
      </c>
    </row>
    <row r="118" spans="1:15" x14ac:dyDescent="0.25">
      <c r="A118">
        <v>117</v>
      </c>
      <c r="B118" t="s">
        <v>136</v>
      </c>
      <c r="C118">
        <v>52</v>
      </c>
      <c r="D118" t="s">
        <v>15</v>
      </c>
      <c r="E118" t="s">
        <v>20</v>
      </c>
      <c r="F118">
        <v>54788</v>
      </c>
      <c r="G118" s="2">
        <v>43478</v>
      </c>
      <c r="H118">
        <v>10595</v>
      </c>
      <c r="I118" t="s">
        <v>21</v>
      </c>
      <c r="J118">
        <v>39</v>
      </c>
      <c r="K118" t="str">
        <f t="shared" si="5"/>
        <v>Above</v>
      </c>
      <c r="L118" t="str">
        <f t="shared" si="6"/>
        <v>Average</v>
      </c>
      <c r="M118" t="b">
        <f t="shared" si="7"/>
        <v>0</v>
      </c>
      <c r="N118" t="b">
        <f t="shared" si="8"/>
        <v>0</v>
      </c>
      <c r="O118" t="b">
        <f t="shared" si="9"/>
        <v>1</v>
      </c>
    </row>
    <row r="119" spans="1:15" x14ac:dyDescent="0.25">
      <c r="A119">
        <v>118</v>
      </c>
      <c r="B119" t="s">
        <v>137</v>
      </c>
      <c r="C119">
        <v>25</v>
      </c>
      <c r="D119" t="s">
        <v>15</v>
      </c>
      <c r="E119" t="s">
        <v>29</v>
      </c>
      <c r="F119">
        <v>32584</v>
      </c>
      <c r="G119" s="2">
        <v>43097</v>
      </c>
      <c r="H119">
        <v>14730</v>
      </c>
      <c r="I119" t="s">
        <v>23</v>
      </c>
      <c r="J119">
        <v>60</v>
      </c>
      <c r="K119" t="str">
        <f t="shared" si="5"/>
        <v>Below</v>
      </c>
      <c r="L119" t="str">
        <f t="shared" si="6"/>
        <v>Excellent</v>
      </c>
      <c r="M119" t="b">
        <f t="shared" si="7"/>
        <v>0</v>
      </c>
      <c r="N119" t="b">
        <f t="shared" si="8"/>
        <v>0</v>
      </c>
      <c r="O119" t="b">
        <f t="shared" si="9"/>
        <v>0</v>
      </c>
    </row>
    <row r="120" spans="1:15" x14ac:dyDescent="0.25">
      <c r="A120">
        <v>119</v>
      </c>
      <c r="B120" t="s">
        <v>138</v>
      </c>
      <c r="C120">
        <v>24</v>
      </c>
      <c r="D120" t="s">
        <v>15</v>
      </c>
      <c r="E120" t="s">
        <v>17</v>
      </c>
      <c r="F120">
        <v>56707</v>
      </c>
      <c r="G120" s="2">
        <v>42439</v>
      </c>
      <c r="H120">
        <v>19419</v>
      </c>
      <c r="I120" t="s">
        <v>13</v>
      </c>
      <c r="J120">
        <v>35</v>
      </c>
      <c r="K120" t="str">
        <f t="shared" si="5"/>
        <v>Above</v>
      </c>
      <c r="L120" t="str">
        <f t="shared" si="6"/>
        <v>Average</v>
      </c>
      <c r="M120" t="b">
        <f t="shared" si="7"/>
        <v>1</v>
      </c>
      <c r="N120" t="b">
        <f t="shared" si="8"/>
        <v>0</v>
      </c>
      <c r="O120" t="b">
        <f t="shared" si="9"/>
        <v>1</v>
      </c>
    </row>
    <row r="121" spans="1:15" x14ac:dyDescent="0.25">
      <c r="A121">
        <v>120</v>
      </c>
      <c r="B121" t="s">
        <v>139</v>
      </c>
      <c r="C121">
        <v>23</v>
      </c>
      <c r="D121" t="s">
        <v>15</v>
      </c>
      <c r="E121" t="s">
        <v>20</v>
      </c>
      <c r="F121">
        <v>73126</v>
      </c>
      <c r="G121" s="2">
        <v>43811</v>
      </c>
      <c r="H121">
        <v>39227</v>
      </c>
      <c r="I121" t="s">
        <v>21</v>
      </c>
      <c r="J121">
        <v>39</v>
      </c>
      <c r="K121" t="str">
        <f t="shared" si="5"/>
        <v>Above</v>
      </c>
      <c r="L121" t="str">
        <f t="shared" si="6"/>
        <v>Average</v>
      </c>
      <c r="M121" t="b">
        <f t="shared" si="7"/>
        <v>0</v>
      </c>
      <c r="N121" t="b">
        <f t="shared" si="8"/>
        <v>1</v>
      </c>
      <c r="O121" t="b">
        <f t="shared" si="9"/>
        <v>1</v>
      </c>
    </row>
    <row r="122" spans="1:15" x14ac:dyDescent="0.25">
      <c r="A122">
        <v>121</v>
      </c>
      <c r="B122" t="s">
        <v>140</v>
      </c>
      <c r="C122">
        <v>47</v>
      </c>
      <c r="D122" t="s">
        <v>15</v>
      </c>
      <c r="E122" t="s">
        <v>7</v>
      </c>
      <c r="F122">
        <v>57750</v>
      </c>
      <c r="G122" s="2">
        <v>43840</v>
      </c>
      <c r="H122">
        <v>18644</v>
      </c>
      <c r="I122" t="s">
        <v>13</v>
      </c>
      <c r="J122">
        <v>38</v>
      </c>
      <c r="K122" t="str">
        <f t="shared" si="5"/>
        <v>Above</v>
      </c>
      <c r="L122" t="str">
        <f t="shared" si="6"/>
        <v>Average</v>
      </c>
      <c r="M122" t="b">
        <f t="shared" si="7"/>
        <v>0</v>
      </c>
      <c r="N122" t="b">
        <f t="shared" si="8"/>
        <v>0</v>
      </c>
      <c r="O122" t="b">
        <f t="shared" si="9"/>
        <v>1</v>
      </c>
    </row>
    <row r="123" spans="1:15" x14ac:dyDescent="0.25">
      <c r="A123">
        <v>122</v>
      </c>
      <c r="B123" t="s">
        <v>141</v>
      </c>
      <c r="C123">
        <v>47</v>
      </c>
      <c r="D123" t="s">
        <v>11</v>
      </c>
      <c r="E123" t="s">
        <v>20</v>
      </c>
      <c r="F123">
        <v>62476</v>
      </c>
      <c r="G123" s="2">
        <v>44530</v>
      </c>
      <c r="H123">
        <v>30287</v>
      </c>
      <c r="I123" t="s">
        <v>21</v>
      </c>
      <c r="J123">
        <v>23</v>
      </c>
      <c r="K123" t="str">
        <f t="shared" si="5"/>
        <v>Above</v>
      </c>
      <c r="L123" t="str">
        <f t="shared" si="6"/>
        <v>Poor</v>
      </c>
      <c r="M123" t="b">
        <f t="shared" si="7"/>
        <v>0</v>
      </c>
      <c r="N123" t="b">
        <f t="shared" si="8"/>
        <v>1</v>
      </c>
      <c r="O123" t="b">
        <f t="shared" si="9"/>
        <v>1</v>
      </c>
    </row>
    <row r="124" spans="1:15" x14ac:dyDescent="0.25">
      <c r="A124">
        <v>123</v>
      </c>
      <c r="B124" t="s">
        <v>142</v>
      </c>
      <c r="C124">
        <v>49</v>
      </c>
      <c r="D124" t="s">
        <v>11</v>
      </c>
      <c r="E124" t="s">
        <v>7</v>
      </c>
      <c r="F124">
        <v>53691</v>
      </c>
      <c r="G124" s="2">
        <v>41995</v>
      </c>
      <c r="H124">
        <v>18177</v>
      </c>
      <c r="I124" t="s">
        <v>18</v>
      </c>
      <c r="J124">
        <v>47</v>
      </c>
      <c r="K124" t="str">
        <f t="shared" si="5"/>
        <v>Above</v>
      </c>
      <c r="L124" t="str">
        <f t="shared" si="6"/>
        <v>Good</v>
      </c>
      <c r="M124" t="b">
        <f t="shared" si="7"/>
        <v>0</v>
      </c>
      <c r="N124" t="b">
        <f t="shared" si="8"/>
        <v>0</v>
      </c>
      <c r="O124" t="b">
        <f t="shared" si="9"/>
        <v>1</v>
      </c>
    </row>
    <row r="125" spans="1:15" x14ac:dyDescent="0.25">
      <c r="A125">
        <v>124</v>
      </c>
      <c r="B125" t="s">
        <v>143</v>
      </c>
      <c r="C125">
        <v>55</v>
      </c>
      <c r="D125" t="s">
        <v>15</v>
      </c>
      <c r="E125" t="s">
        <v>17</v>
      </c>
      <c r="F125">
        <v>32296</v>
      </c>
      <c r="G125" s="2">
        <v>43099</v>
      </c>
      <c r="H125">
        <v>36702</v>
      </c>
      <c r="I125" t="s">
        <v>23</v>
      </c>
      <c r="J125">
        <v>48</v>
      </c>
      <c r="K125" t="str">
        <f t="shared" si="5"/>
        <v>Below</v>
      </c>
      <c r="L125" t="str">
        <f t="shared" si="6"/>
        <v>Good</v>
      </c>
      <c r="M125" t="b">
        <f t="shared" si="7"/>
        <v>0</v>
      </c>
      <c r="N125" t="b">
        <f t="shared" si="8"/>
        <v>0</v>
      </c>
      <c r="O125" t="b">
        <f t="shared" si="9"/>
        <v>1</v>
      </c>
    </row>
    <row r="126" spans="1:15" x14ac:dyDescent="0.25">
      <c r="A126">
        <v>125</v>
      </c>
      <c r="B126" t="s">
        <v>144</v>
      </c>
      <c r="C126">
        <v>48</v>
      </c>
      <c r="D126" t="s">
        <v>15</v>
      </c>
      <c r="E126" t="s">
        <v>17</v>
      </c>
      <c r="F126">
        <v>60772</v>
      </c>
      <c r="G126" s="2">
        <v>44145</v>
      </c>
      <c r="H126">
        <v>37823</v>
      </c>
      <c r="I126" t="s">
        <v>13</v>
      </c>
      <c r="J126">
        <v>38</v>
      </c>
      <c r="K126" t="str">
        <f t="shared" si="5"/>
        <v>Above</v>
      </c>
      <c r="L126" t="str">
        <f t="shared" si="6"/>
        <v>Average</v>
      </c>
      <c r="M126" t="b">
        <f t="shared" si="7"/>
        <v>1</v>
      </c>
      <c r="N126" t="b">
        <f t="shared" si="8"/>
        <v>1</v>
      </c>
      <c r="O126" t="b">
        <f t="shared" si="9"/>
        <v>1</v>
      </c>
    </row>
    <row r="127" spans="1:15" x14ac:dyDescent="0.25">
      <c r="A127">
        <v>126</v>
      </c>
      <c r="B127" t="s">
        <v>145</v>
      </c>
      <c r="C127">
        <v>20</v>
      </c>
      <c r="D127" t="s">
        <v>15</v>
      </c>
      <c r="E127" t="s">
        <v>29</v>
      </c>
      <c r="F127">
        <v>79060</v>
      </c>
      <c r="G127" s="2">
        <v>45341</v>
      </c>
      <c r="H127">
        <v>12135</v>
      </c>
      <c r="I127" t="s">
        <v>13</v>
      </c>
      <c r="J127">
        <v>59</v>
      </c>
      <c r="K127" t="str">
        <f t="shared" si="5"/>
        <v>Above</v>
      </c>
      <c r="L127" t="str">
        <f t="shared" si="6"/>
        <v>Excellent</v>
      </c>
      <c r="M127" t="b">
        <f t="shared" si="7"/>
        <v>0</v>
      </c>
      <c r="N127" t="b">
        <f t="shared" si="8"/>
        <v>1</v>
      </c>
      <c r="O127" t="b">
        <f t="shared" si="9"/>
        <v>0</v>
      </c>
    </row>
    <row r="128" spans="1:15" x14ac:dyDescent="0.25">
      <c r="A128">
        <v>127</v>
      </c>
      <c r="B128" t="s">
        <v>146</v>
      </c>
      <c r="C128">
        <v>49</v>
      </c>
      <c r="D128" t="s">
        <v>11</v>
      </c>
      <c r="E128" t="s">
        <v>17</v>
      </c>
      <c r="F128">
        <v>58083</v>
      </c>
      <c r="G128" s="2">
        <v>44943</v>
      </c>
      <c r="H128">
        <v>30782</v>
      </c>
      <c r="I128" t="s">
        <v>21</v>
      </c>
      <c r="J128">
        <v>56</v>
      </c>
      <c r="K128" t="str">
        <f t="shared" si="5"/>
        <v>Above</v>
      </c>
      <c r="L128" t="str">
        <f t="shared" si="6"/>
        <v>Excellent</v>
      </c>
      <c r="M128" t="b">
        <f t="shared" si="7"/>
        <v>0</v>
      </c>
      <c r="N128" t="b">
        <f t="shared" si="8"/>
        <v>0</v>
      </c>
      <c r="O128" t="b">
        <f t="shared" si="9"/>
        <v>1</v>
      </c>
    </row>
    <row r="129" spans="1:15" x14ac:dyDescent="0.25">
      <c r="A129">
        <v>128</v>
      </c>
      <c r="B129" t="s">
        <v>147</v>
      </c>
      <c r="C129">
        <v>41</v>
      </c>
      <c r="D129" t="s">
        <v>15</v>
      </c>
      <c r="E129" t="s">
        <v>17</v>
      </c>
      <c r="F129">
        <v>74168</v>
      </c>
      <c r="G129" s="2">
        <v>42508</v>
      </c>
      <c r="H129">
        <v>17297</v>
      </c>
      <c r="I129" t="s">
        <v>18</v>
      </c>
      <c r="J129">
        <v>50</v>
      </c>
      <c r="K129" t="str">
        <f t="shared" si="5"/>
        <v>Above</v>
      </c>
      <c r="L129" t="str">
        <f t="shared" si="6"/>
        <v>Excellent</v>
      </c>
      <c r="M129" t="b">
        <f t="shared" si="7"/>
        <v>0</v>
      </c>
      <c r="N129" t="b">
        <f t="shared" si="8"/>
        <v>1</v>
      </c>
      <c r="O129" t="b">
        <f t="shared" si="9"/>
        <v>1</v>
      </c>
    </row>
    <row r="130" spans="1:15" x14ac:dyDescent="0.25">
      <c r="A130">
        <v>129</v>
      </c>
      <c r="B130" t="s">
        <v>148</v>
      </c>
      <c r="C130">
        <v>36</v>
      </c>
      <c r="D130" t="s">
        <v>11</v>
      </c>
      <c r="E130" t="s">
        <v>7</v>
      </c>
      <c r="F130">
        <v>37109</v>
      </c>
      <c r="G130" s="2">
        <v>44248</v>
      </c>
      <c r="H130">
        <v>34181</v>
      </c>
      <c r="I130" t="s">
        <v>18</v>
      </c>
      <c r="J130">
        <v>60</v>
      </c>
      <c r="K130" t="str">
        <f t="shared" si="5"/>
        <v>Below</v>
      </c>
      <c r="L130" t="str">
        <f t="shared" si="6"/>
        <v>Excellent</v>
      </c>
      <c r="M130" t="b">
        <f t="shared" si="7"/>
        <v>0</v>
      </c>
      <c r="N130" t="b">
        <f t="shared" si="8"/>
        <v>0</v>
      </c>
      <c r="O130" t="b">
        <f t="shared" si="9"/>
        <v>1</v>
      </c>
    </row>
    <row r="131" spans="1:15" x14ac:dyDescent="0.25">
      <c r="A131">
        <v>130</v>
      </c>
      <c r="B131" t="s">
        <v>149</v>
      </c>
      <c r="C131">
        <v>30</v>
      </c>
      <c r="D131" t="s">
        <v>15</v>
      </c>
      <c r="E131" t="s">
        <v>12</v>
      </c>
      <c r="F131">
        <v>42519</v>
      </c>
      <c r="G131" s="2">
        <v>43022</v>
      </c>
      <c r="H131">
        <v>35171</v>
      </c>
      <c r="I131" t="s">
        <v>23</v>
      </c>
      <c r="J131">
        <v>31</v>
      </c>
      <c r="K131" t="str">
        <f t="shared" ref="K131:K194" si="10">IF(F131 &gt; 50000, "Above", "Below")</f>
        <v>Below</v>
      </c>
      <c r="L131" t="str">
        <f t="shared" ref="L131:L194" si="11">_xlfn.IFS(J131 &gt;= 50, "Excellent", J131 &gt;= 40, "Good", J131 &gt;= 30, "Average", J131 &lt; 30, "Poor")</f>
        <v>Average</v>
      </c>
      <c r="M131" t="b">
        <f t="shared" ref="M131:M194" si="12">AND(E131 = "HR", I131 = "North", H131 &gt; 15000)</f>
        <v>0</v>
      </c>
      <c r="N131" t="b">
        <f t="shared" ref="N131:N194" si="13">OR(E131 = "IT", F131 &gt; 60000)</f>
        <v>1</v>
      </c>
      <c r="O131" t="b">
        <f t="shared" ref="O131:O194" si="14">NOT(E131 = "Marketing")</f>
        <v>1</v>
      </c>
    </row>
    <row r="132" spans="1:15" x14ac:dyDescent="0.25">
      <c r="A132">
        <v>131</v>
      </c>
      <c r="B132" t="s">
        <v>150</v>
      </c>
      <c r="C132">
        <v>59</v>
      </c>
      <c r="D132" t="s">
        <v>15</v>
      </c>
      <c r="E132" t="s">
        <v>29</v>
      </c>
      <c r="F132">
        <v>35096</v>
      </c>
      <c r="G132" s="2">
        <v>42324</v>
      </c>
      <c r="H132">
        <v>12270</v>
      </c>
      <c r="I132" t="s">
        <v>23</v>
      </c>
      <c r="J132">
        <v>21</v>
      </c>
      <c r="K132" t="str">
        <f t="shared" si="10"/>
        <v>Below</v>
      </c>
      <c r="L132" t="str">
        <f t="shared" si="11"/>
        <v>Poor</v>
      </c>
      <c r="M132" t="b">
        <f t="shared" si="12"/>
        <v>0</v>
      </c>
      <c r="N132" t="b">
        <f t="shared" si="13"/>
        <v>0</v>
      </c>
      <c r="O132" t="b">
        <f t="shared" si="14"/>
        <v>0</v>
      </c>
    </row>
    <row r="133" spans="1:15" x14ac:dyDescent="0.25">
      <c r="A133">
        <v>132</v>
      </c>
      <c r="B133" t="s">
        <v>151</v>
      </c>
      <c r="C133">
        <v>59</v>
      </c>
      <c r="D133" t="s">
        <v>11</v>
      </c>
      <c r="E133" t="s">
        <v>7</v>
      </c>
      <c r="F133">
        <v>42158</v>
      </c>
      <c r="G133" s="2">
        <v>45040</v>
      </c>
      <c r="H133">
        <v>36938</v>
      </c>
      <c r="I133" t="s">
        <v>23</v>
      </c>
      <c r="J133">
        <v>46</v>
      </c>
      <c r="K133" t="str">
        <f t="shared" si="10"/>
        <v>Below</v>
      </c>
      <c r="L133" t="str">
        <f t="shared" si="11"/>
        <v>Good</v>
      </c>
      <c r="M133" t="b">
        <f t="shared" si="12"/>
        <v>0</v>
      </c>
      <c r="N133" t="b">
        <f t="shared" si="13"/>
        <v>0</v>
      </c>
      <c r="O133" t="b">
        <f t="shared" si="14"/>
        <v>1</v>
      </c>
    </row>
    <row r="134" spans="1:15" x14ac:dyDescent="0.25">
      <c r="A134">
        <v>133</v>
      </c>
      <c r="B134" t="s">
        <v>152</v>
      </c>
      <c r="C134">
        <v>40</v>
      </c>
      <c r="D134" t="s">
        <v>11</v>
      </c>
      <c r="E134" t="s">
        <v>7</v>
      </c>
      <c r="F134">
        <v>74324</v>
      </c>
      <c r="G134" s="2">
        <v>44866</v>
      </c>
      <c r="H134">
        <v>10779</v>
      </c>
      <c r="I134" t="s">
        <v>13</v>
      </c>
      <c r="J134">
        <v>46</v>
      </c>
      <c r="K134" t="str">
        <f t="shared" si="10"/>
        <v>Above</v>
      </c>
      <c r="L134" t="str">
        <f t="shared" si="11"/>
        <v>Good</v>
      </c>
      <c r="M134" t="b">
        <f t="shared" si="12"/>
        <v>0</v>
      </c>
      <c r="N134" t="b">
        <f t="shared" si="13"/>
        <v>1</v>
      </c>
      <c r="O134" t="b">
        <f t="shared" si="14"/>
        <v>1</v>
      </c>
    </row>
    <row r="135" spans="1:15" x14ac:dyDescent="0.25">
      <c r="A135">
        <v>134</v>
      </c>
      <c r="B135" t="s">
        <v>153</v>
      </c>
      <c r="C135">
        <v>56</v>
      </c>
      <c r="D135" t="s">
        <v>15</v>
      </c>
      <c r="E135" t="s">
        <v>29</v>
      </c>
      <c r="F135">
        <v>43241</v>
      </c>
      <c r="G135" s="2">
        <v>42432</v>
      </c>
      <c r="H135">
        <v>30260</v>
      </c>
      <c r="I135" t="s">
        <v>13</v>
      </c>
      <c r="J135">
        <v>50</v>
      </c>
      <c r="K135" t="str">
        <f t="shared" si="10"/>
        <v>Below</v>
      </c>
      <c r="L135" t="str">
        <f t="shared" si="11"/>
        <v>Excellent</v>
      </c>
      <c r="M135" t="b">
        <f t="shared" si="12"/>
        <v>0</v>
      </c>
      <c r="N135" t="b">
        <f t="shared" si="13"/>
        <v>0</v>
      </c>
      <c r="O135" t="b">
        <f t="shared" si="14"/>
        <v>0</v>
      </c>
    </row>
    <row r="136" spans="1:15" x14ac:dyDescent="0.25">
      <c r="A136">
        <v>135</v>
      </c>
      <c r="B136" t="s">
        <v>154</v>
      </c>
      <c r="C136">
        <v>26</v>
      </c>
      <c r="D136" t="s">
        <v>15</v>
      </c>
      <c r="E136" t="s">
        <v>12</v>
      </c>
      <c r="F136">
        <v>72907</v>
      </c>
      <c r="G136" s="2">
        <v>43058</v>
      </c>
      <c r="H136">
        <v>34641</v>
      </c>
      <c r="I136" t="s">
        <v>21</v>
      </c>
      <c r="J136">
        <v>43</v>
      </c>
      <c r="K136" t="str">
        <f t="shared" si="10"/>
        <v>Above</v>
      </c>
      <c r="L136" t="str">
        <f t="shared" si="11"/>
        <v>Good</v>
      </c>
      <c r="M136" t="b">
        <f t="shared" si="12"/>
        <v>0</v>
      </c>
      <c r="N136" t="b">
        <f t="shared" si="13"/>
        <v>1</v>
      </c>
      <c r="O136" t="b">
        <f t="shared" si="14"/>
        <v>1</v>
      </c>
    </row>
    <row r="137" spans="1:15" x14ac:dyDescent="0.25">
      <c r="A137">
        <v>136</v>
      </c>
      <c r="B137" t="s">
        <v>155</v>
      </c>
      <c r="C137">
        <v>44</v>
      </c>
      <c r="D137" t="s">
        <v>15</v>
      </c>
      <c r="E137" t="s">
        <v>29</v>
      </c>
      <c r="F137">
        <v>43747</v>
      </c>
      <c r="G137" s="2">
        <v>43189</v>
      </c>
      <c r="H137">
        <v>33232</v>
      </c>
      <c r="I137" t="s">
        <v>13</v>
      </c>
      <c r="J137">
        <v>31</v>
      </c>
      <c r="K137" t="str">
        <f t="shared" si="10"/>
        <v>Below</v>
      </c>
      <c r="L137" t="str">
        <f t="shared" si="11"/>
        <v>Average</v>
      </c>
      <c r="M137" t="b">
        <f t="shared" si="12"/>
        <v>0</v>
      </c>
      <c r="N137" t="b">
        <f t="shared" si="13"/>
        <v>0</v>
      </c>
      <c r="O137" t="b">
        <f t="shared" si="14"/>
        <v>0</v>
      </c>
    </row>
    <row r="138" spans="1:15" x14ac:dyDescent="0.25">
      <c r="A138">
        <v>137</v>
      </c>
      <c r="B138" t="s">
        <v>156</v>
      </c>
      <c r="C138">
        <v>40</v>
      </c>
      <c r="D138" t="s">
        <v>11</v>
      </c>
      <c r="E138" t="s">
        <v>17</v>
      </c>
      <c r="F138">
        <v>46491</v>
      </c>
      <c r="G138" s="2">
        <v>43234</v>
      </c>
      <c r="H138">
        <v>26996</v>
      </c>
      <c r="I138" t="s">
        <v>13</v>
      </c>
      <c r="J138">
        <v>47</v>
      </c>
      <c r="K138" t="str">
        <f t="shared" si="10"/>
        <v>Below</v>
      </c>
      <c r="L138" t="str">
        <f t="shared" si="11"/>
        <v>Good</v>
      </c>
      <c r="M138" t="b">
        <f t="shared" si="12"/>
        <v>1</v>
      </c>
      <c r="N138" t="b">
        <f t="shared" si="13"/>
        <v>0</v>
      </c>
      <c r="O138" t="b">
        <f t="shared" si="14"/>
        <v>1</v>
      </c>
    </row>
    <row r="139" spans="1:15" x14ac:dyDescent="0.25">
      <c r="A139">
        <v>138</v>
      </c>
      <c r="B139" t="s">
        <v>157</v>
      </c>
      <c r="C139">
        <v>55</v>
      </c>
      <c r="D139" t="s">
        <v>11</v>
      </c>
      <c r="E139" t="s">
        <v>7</v>
      </c>
      <c r="F139">
        <v>47731</v>
      </c>
      <c r="G139" s="2">
        <v>42111</v>
      </c>
      <c r="H139">
        <v>16639</v>
      </c>
      <c r="I139" t="s">
        <v>18</v>
      </c>
      <c r="J139">
        <v>57</v>
      </c>
      <c r="K139" t="str">
        <f t="shared" si="10"/>
        <v>Below</v>
      </c>
      <c r="L139" t="str">
        <f t="shared" si="11"/>
        <v>Excellent</v>
      </c>
      <c r="M139" t="b">
        <f t="shared" si="12"/>
        <v>0</v>
      </c>
      <c r="N139" t="b">
        <f t="shared" si="13"/>
        <v>0</v>
      </c>
      <c r="O139" t="b">
        <f t="shared" si="14"/>
        <v>1</v>
      </c>
    </row>
    <row r="140" spans="1:15" x14ac:dyDescent="0.25">
      <c r="A140">
        <v>139</v>
      </c>
      <c r="B140" t="s">
        <v>158</v>
      </c>
      <c r="C140">
        <v>25</v>
      </c>
      <c r="D140" t="s">
        <v>11</v>
      </c>
      <c r="E140" t="s">
        <v>17</v>
      </c>
      <c r="F140">
        <v>69901</v>
      </c>
      <c r="G140" s="2">
        <v>45064</v>
      </c>
      <c r="H140">
        <v>37582</v>
      </c>
      <c r="I140" t="s">
        <v>23</v>
      </c>
      <c r="J140">
        <v>46</v>
      </c>
      <c r="K140" t="str">
        <f t="shared" si="10"/>
        <v>Above</v>
      </c>
      <c r="L140" t="str">
        <f t="shared" si="11"/>
        <v>Good</v>
      </c>
      <c r="M140" t="b">
        <f t="shared" si="12"/>
        <v>0</v>
      </c>
      <c r="N140" t="b">
        <f t="shared" si="13"/>
        <v>1</v>
      </c>
      <c r="O140" t="b">
        <f t="shared" si="14"/>
        <v>1</v>
      </c>
    </row>
    <row r="141" spans="1:15" x14ac:dyDescent="0.25">
      <c r="A141">
        <v>140</v>
      </c>
      <c r="B141" t="s">
        <v>159</v>
      </c>
      <c r="C141">
        <v>48</v>
      </c>
      <c r="D141" t="s">
        <v>11</v>
      </c>
      <c r="E141" t="s">
        <v>12</v>
      </c>
      <c r="F141">
        <v>78937</v>
      </c>
      <c r="G141" s="2">
        <v>44691</v>
      </c>
      <c r="H141">
        <v>12146</v>
      </c>
      <c r="I141" t="s">
        <v>13</v>
      </c>
      <c r="J141">
        <v>60</v>
      </c>
      <c r="K141" t="str">
        <f t="shared" si="10"/>
        <v>Above</v>
      </c>
      <c r="L141" t="str">
        <f t="shared" si="11"/>
        <v>Excellent</v>
      </c>
      <c r="M141" t="b">
        <f t="shared" si="12"/>
        <v>0</v>
      </c>
      <c r="N141" t="b">
        <f t="shared" si="13"/>
        <v>1</v>
      </c>
      <c r="O141" t="b">
        <f t="shared" si="14"/>
        <v>1</v>
      </c>
    </row>
    <row r="142" spans="1:15" x14ac:dyDescent="0.25">
      <c r="A142">
        <v>141</v>
      </c>
      <c r="B142" t="s">
        <v>160</v>
      </c>
      <c r="C142">
        <v>41</v>
      </c>
      <c r="D142" t="s">
        <v>15</v>
      </c>
      <c r="E142" t="s">
        <v>20</v>
      </c>
      <c r="F142">
        <v>74925</v>
      </c>
      <c r="G142" s="2">
        <v>42971</v>
      </c>
      <c r="H142">
        <v>24266</v>
      </c>
      <c r="I142" t="s">
        <v>13</v>
      </c>
      <c r="J142">
        <v>32</v>
      </c>
      <c r="K142" t="str">
        <f t="shared" si="10"/>
        <v>Above</v>
      </c>
      <c r="L142" t="str">
        <f t="shared" si="11"/>
        <v>Average</v>
      </c>
      <c r="M142" t="b">
        <f t="shared" si="12"/>
        <v>0</v>
      </c>
      <c r="N142" t="b">
        <f t="shared" si="13"/>
        <v>1</v>
      </c>
      <c r="O142" t="b">
        <f t="shared" si="14"/>
        <v>1</v>
      </c>
    </row>
    <row r="143" spans="1:15" x14ac:dyDescent="0.25">
      <c r="A143">
        <v>142</v>
      </c>
      <c r="B143" t="s">
        <v>161</v>
      </c>
      <c r="C143">
        <v>57</v>
      </c>
      <c r="D143" t="s">
        <v>11</v>
      </c>
      <c r="E143" t="s">
        <v>7</v>
      </c>
      <c r="F143">
        <v>58486</v>
      </c>
      <c r="G143" s="2">
        <v>45453</v>
      </c>
      <c r="H143">
        <v>34805</v>
      </c>
      <c r="I143" t="s">
        <v>13</v>
      </c>
      <c r="J143">
        <v>60</v>
      </c>
      <c r="K143" t="str">
        <f t="shared" si="10"/>
        <v>Above</v>
      </c>
      <c r="L143" t="str">
        <f t="shared" si="11"/>
        <v>Excellent</v>
      </c>
      <c r="M143" t="b">
        <f t="shared" si="12"/>
        <v>0</v>
      </c>
      <c r="N143" t="b">
        <f t="shared" si="13"/>
        <v>0</v>
      </c>
      <c r="O143" t="b">
        <f t="shared" si="14"/>
        <v>1</v>
      </c>
    </row>
    <row r="144" spans="1:15" x14ac:dyDescent="0.25">
      <c r="A144">
        <v>143</v>
      </c>
      <c r="B144" t="s">
        <v>162</v>
      </c>
      <c r="C144">
        <v>42</v>
      </c>
      <c r="D144" t="s">
        <v>15</v>
      </c>
      <c r="E144" t="s">
        <v>17</v>
      </c>
      <c r="F144">
        <v>64296</v>
      </c>
      <c r="G144" s="2">
        <v>43915</v>
      </c>
      <c r="H144">
        <v>14122</v>
      </c>
      <c r="I144" t="s">
        <v>23</v>
      </c>
      <c r="J144">
        <v>30</v>
      </c>
      <c r="K144" t="str">
        <f t="shared" si="10"/>
        <v>Above</v>
      </c>
      <c r="L144" t="str">
        <f t="shared" si="11"/>
        <v>Average</v>
      </c>
      <c r="M144" t="b">
        <f t="shared" si="12"/>
        <v>0</v>
      </c>
      <c r="N144" t="b">
        <f t="shared" si="13"/>
        <v>1</v>
      </c>
      <c r="O144" t="b">
        <f t="shared" si="14"/>
        <v>1</v>
      </c>
    </row>
    <row r="145" spans="1:15" x14ac:dyDescent="0.25">
      <c r="A145">
        <v>144</v>
      </c>
      <c r="B145" t="s">
        <v>163</v>
      </c>
      <c r="C145">
        <v>32</v>
      </c>
      <c r="D145" t="s">
        <v>15</v>
      </c>
      <c r="E145" t="s">
        <v>12</v>
      </c>
      <c r="F145">
        <v>45459</v>
      </c>
      <c r="G145" s="2">
        <v>44363</v>
      </c>
      <c r="H145">
        <v>14152</v>
      </c>
      <c r="I145" t="s">
        <v>23</v>
      </c>
      <c r="J145">
        <v>20</v>
      </c>
      <c r="K145" t="str">
        <f t="shared" si="10"/>
        <v>Below</v>
      </c>
      <c r="L145" t="str">
        <f t="shared" si="11"/>
        <v>Poor</v>
      </c>
      <c r="M145" t="b">
        <f t="shared" si="12"/>
        <v>0</v>
      </c>
      <c r="N145" t="b">
        <f t="shared" si="13"/>
        <v>1</v>
      </c>
      <c r="O145" t="b">
        <f t="shared" si="14"/>
        <v>1</v>
      </c>
    </row>
    <row r="146" spans="1:15" x14ac:dyDescent="0.25">
      <c r="A146">
        <v>145</v>
      </c>
      <c r="B146" t="s">
        <v>164</v>
      </c>
      <c r="C146">
        <v>27</v>
      </c>
      <c r="D146" t="s">
        <v>15</v>
      </c>
      <c r="E146" t="s">
        <v>12</v>
      </c>
      <c r="F146">
        <v>48643</v>
      </c>
      <c r="G146" s="2">
        <v>43943</v>
      </c>
      <c r="H146">
        <v>37173</v>
      </c>
      <c r="I146" t="s">
        <v>23</v>
      </c>
      <c r="J146">
        <v>42</v>
      </c>
      <c r="K146" t="str">
        <f t="shared" si="10"/>
        <v>Below</v>
      </c>
      <c r="L146" t="str">
        <f t="shared" si="11"/>
        <v>Good</v>
      </c>
      <c r="M146" t="b">
        <f t="shared" si="12"/>
        <v>0</v>
      </c>
      <c r="N146" t="b">
        <f t="shared" si="13"/>
        <v>1</v>
      </c>
      <c r="O146" t="b">
        <f t="shared" si="14"/>
        <v>1</v>
      </c>
    </row>
    <row r="147" spans="1:15" x14ac:dyDescent="0.25">
      <c r="A147">
        <v>146</v>
      </c>
      <c r="B147" t="s">
        <v>165</v>
      </c>
      <c r="C147">
        <v>47</v>
      </c>
      <c r="D147" t="s">
        <v>11</v>
      </c>
      <c r="E147" t="s">
        <v>12</v>
      </c>
      <c r="F147">
        <v>30655</v>
      </c>
      <c r="G147" s="2">
        <v>43911</v>
      </c>
      <c r="H147">
        <v>11775</v>
      </c>
      <c r="I147" t="s">
        <v>21</v>
      </c>
      <c r="J147">
        <v>20</v>
      </c>
      <c r="K147" t="str">
        <f t="shared" si="10"/>
        <v>Below</v>
      </c>
      <c r="L147" t="str">
        <f t="shared" si="11"/>
        <v>Poor</v>
      </c>
      <c r="M147" t="b">
        <f t="shared" si="12"/>
        <v>0</v>
      </c>
      <c r="N147" t="b">
        <f t="shared" si="13"/>
        <v>1</v>
      </c>
      <c r="O147" t="b">
        <f t="shared" si="14"/>
        <v>1</v>
      </c>
    </row>
    <row r="148" spans="1:15" x14ac:dyDescent="0.25">
      <c r="A148">
        <v>147</v>
      </c>
      <c r="B148" t="s">
        <v>166</v>
      </c>
      <c r="C148">
        <v>33</v>
      </c>
      <c r="D148" t="s">
        <v>11</v>
      </c>
      <c r="E148" t="s">
        <v>29</v>
      </c>
      <c r="F148">
        <v>40055</v>
      </c>
      <c r="G148" s="2">
        <v>44766</v>
      </c>
      <c r="H148">
        <v>34271</v>
      </c>
      <c r="I148" t="s">
        <v>21</v>
      </c>
      <c r="J148">
        <v>53</v>
      </c>
      <c r="K148" t="str">
        <f t="shared" si="10"/>
        <v>Below</v>
      </c>
      <c r="L148" t="str">
        <f t="shared" si="11"/>
        <v>Excellent</v>
      </c>
      <c r="M148" t="b">
        <f t="shared" si="12"/>
        <v>0</v>
      </c>
      <c r="N148" t="b">
        <f t="shared" si="13"/>
        <v>0</v>
      </c>
      <c r="O148" t="b">
        <f t="shared" si="14"/>
        <v>0</v>
      </c>
    </row>
    <row r="149" spans="1:15" x14ac:dyDescent="0.25">
      <c r="A149">
        <v>148</v>
      </c>
      <c r="B149" t="s">
        <v>167</v>
      </c>
      <c r="C149">
        <v>32</v>
      </c>
      <c r="D149" t="s">
        <v>15</v>
      </c>
      <c r="E149" t="s">
        <v>12</v>
      </c>
      <c r="F149">
        <v>61996</v>
      </c>
      <c r="G149" s="2">
        <v>41882</v>
      </c>
      <c r="H149">
        <v>27635</v>
      </c>
      <c r="I149" t="s">
        <v>18</v>
      </c>
      <c r="J149">
        <v>38</v>
      </c>
      <c r="K149" t="str">
        <f t="shared" si="10"/>
        <v>Above</v>
      </c>
      <c r="L149" t="str">
        <f t="shared" si="11"/>
        <v>Average</v>
      </c>
      <c r="M149" t="b">
        <f t="shared" si="12"/>
        <v>0</v>
      </c>
      <c r="N149" t="b">
        <f t="shared" si="13"/>
        <v>1</v>
      </c>
      <c r="O149" t="b">
        <f t="shared" si="14"/>
        <v>1</v>
      </c>
    </row>
    <row r="150" spans="1:15" x14ac:dyDescent="0.25">
      <c r="A150">
        <v>149</v>
      </c>
      <c r="B150" t="s">
        <v>168</v>
      </c>
      <c r="C150">
        <v>35</v>
      </c>
      <c r="D150" t="s">
        <v>15</v>
      </c>
      <c r="E150" t="s">
        <v>12</v>
      </c>
      <c r="F150">
        <v>74165</v>
      </c>
      <c r="G150" s="2">
        <v>42862</v>
      </c>
      <c r="H150">
        <v>26800</v>
      </c>
      <c r="I150" t="s">
        <v>23</v>
      </c>
      <c r="J150">
        <v>57</v>
      </c>
      <c r="K150" t="str">
        <f t="shared" si="10"/>
        <v>Above</v>
      </c>
      <c r="L150" t="str">
        <f t="shared" si="11"/>
        <v>Excellent</v>
      </c>
      <c r="M150" t="b">
        <f t="shared" si="12"/>
        <v>0</v>
      </c>
      <c r="N150" t="b">
        <f t="shared" si="13"/>
        <v>1</v>
      </c>
      <c r="O150" t="b">
        <f t="shared" si="14"/>
        <v>1</v>
      </c>
    </row>
    <row r="151" spans="1:15" x14ac:dyDescent="0.25">
      <c r="A151">
        <v>150</v>
      </c>
      <c r="B151" t="s">
        <v>169</v>
      </c>
      <c r="C151">
        <v>44</v>
      </c>
      <c r="D151" t="s">
        <v>11</v>
      </c>
      <c r="E151" t="s">
        <v>20</v>
      </c>
      <c r="F151">
        <v>70831</v>
      </c>
      <c r="G151" s="2">
        <v>44077</v>
      </c>
      <c r="H151">
        <v>16156</v>
      </c>
      <c r="I151" t="s">
        <v>21</v>
      </c>
      <c r="J151">
        <v>52</v>
      </c>
      <c r="K151" t="str">
        <f t="shared" si="10"/>
        <v>Above</v>
      </c>
      <c r="L151" t="str">
        <f t="shared" si="11"/>
        <v>Excellent</v>
      </c>
      <c r="M151" t="b">
        <f t="shared" si="12"/>
        <v>0</v>
      </c>
      <c r="N151" t="b">
        <f t="shared" si="13"/>
        <v>1</v>
      </c>
      <c r="O151" t="b">
        <f t="shared" si="14"/>
        <v>1</v>
      </c>
    </row>
    <row r="152" spans="1:15" x14ac:dyDescent="0.25">
      <c r="A152">
        <v>151</v>
      </c>
      <c r="B152" t="s">
        <v>170</v>
      </c>
      <c r="C152">
        <v>39</v>
      </c>
      <c r="D152" t="s">
        <v>11</v>
      </c>
      <c r="E152" t="s">
        <v>29</v>
      </c>
      <c r="F152">
        <v>64877</v>
      </c>
      <c r="G152" s="2">
        <v>45159</v>
      </c>
      <c r="H152">
        <v>10425</v>
      </c>
      <c r="I152" t="s">
        <v>13</v>
      </c>
      <c r="J152">
        <v>22</v>
      </c>
      <c r="K152" t="str">
        <f t="shared" si="10"/>
        <v>Above</v>
      </c>
      <c r="L152" t="str">
        <f t="shared" si="11"/>
        <v>Poor</v>
      </c>
      <c r="M152" t="b">
        <f t="shared" si="12"/>
        <v>0</v>
      </c>
      <c r="N152" t="b">
        <f t="shared" si="13"/>
        <v>1</v>
      </c>
      <c r="O152" t="b">
        <f t="shared" si="14"/>
        <v>0</v>
      </c>
    </row>
    <row r="153" spans="1:15" x14ac:dyDescent="0.25">
      <c r="A153">
        <v>152</v>
      </c>
      <c r="B153" t="s">
        <v>171</v>
      </c>
      <c r="C153">
        <v>57</v>
      </c>
      <c r="D153" t="s">
        <v>11</v>
      </c>
      <c r="E153" t="s">
        <v>20</v>
      </c>
      <c r="F153">
        <v>68905</v>
      </c>
      <c r="G153" s="2">
        <v>43514</v>
      </c>
      <c r="H153">
        <v>32750</v>
      </c>
      <c r="I153" t="s">
        <v>18</v>
      </c>
      <c r="J153">
        <v>57</v>
      </c>
      <c r="K153" t="str">
        <f t="shared" si="10"/>
        <v>Above</v>
      </c>
      <c r="L153" t="str">
        <f t="shared" si="11"/>
        <v>Excellent</v>
      </c>
      <c r="M153" t="b">
        <f t="shared" si="12"/>
        <v>0</v>
      </c>
      <c r="N153" t="b">
        <f t="shared" si="13"/>
        <v>1</v>
      </c>
      <c r="O153" t="b">
        <f t="shared" si="14"/>
        <v>1</v>
      </c>
    </row>
    <row r="154" spans="1:15" x14ac:dyDescent="0.25">
      <c r="A154">
        <v>153</v>
      </c>
      <c r="B154" t="s">
        <v>172</v>
      </c>
      <c r="C154">
        <v>58</v>
      </c>
      <c r="D154" t="s">
        <v>11</v>
      </c>
      <c r="E154" t="s">
        <v>7</v>
      </c>
      <c r="F154">
        <v>61268</v>
      </c>
      <c r="G154" s="2">
        <v>43673</v>
      </c>
      <c r="H154">
        <v>21569</v>
      </c>
      <c r="I154" t="s">
        <v>21</v>
      </c>
      <c r="J154">
        <v>47</v>
      </c>
      <c r="K154" t="str">
        <f t="shared" si="10"/>
        <v>Above</v>
      </c>
      <c r="L154" t="str">
        <f t="shared" si="11"/>
        <v>Good</v>
      </c>
      <c r="M154" t="b">
        <f t="shared" si="12"/>
        <v>0</v>
      </c>
      <c r="N154" t="b">
        <f t="shared" si="13"/>
        <v>1</v>
      </c>
      <c r="O154" t="b">
        <f t="shared" si="14"/>
        <v>1</v>
      </c>
    </row>
    <row r="155" spans="1:15" x14ac:dyDescent="0.25">
      <c r="A155">
        <v>154</v>
      </c>
      <c r="B155" t="s">
        <v>173</v>
      </c>
      <c r="C155">
        <v>51</v>
      </c>
      <c r="D155" t="s">
        <v>15</v>
      </c>
      <c r="E155" t="s">
        <v>7</v>
      </c>
      <c r="F155">
        <v>45143</v>
      </c>
      <c r="G155" s="2">
        <v>41843</v>
      </c>
      <c r="H155">
        <v>18063</v>
      </c>
      <c r="I155" t="s">
        <v>23</v>
      </c>
      <c r="J155">
        <v>30</v>
      </c>
      <c r="K155" t="str">
        <f t="shared" si="10"/>
        <v>Below</v>
      </c>
      <c r="L155" t="str">
        <f t="shared" si="11"/>
        <v>Average</v>
      </c>
      <c r="M155" t="b">
        <f t="shared" si="12"/>
        <v>0</v>
      </c>
      <c r="N155" t="b">
        <f t="shared" si="13"/>
        <v>0</v>
      </c>
      <c r="O155" t="b">
        <f t="shared" si="14"/>
        <v>1</v>
      </c>
    </row>
    <row r="156" spans="1:15" x14ac:dyDescent="0.25">
      <c r="A156">
        <v>155</v>
      </c>
      <c r="B156" t="s">
        <v>174</v>
      </c>
      <c r="C156">
        <v>47</v>
      </c>
      <c r="D156" t="s">
        <v>15</v>
      </c>
      <c r="E156" t="s">
        <v>29</v>
      </c>
      <c r="F156">
        <v>64181</v>
      </c>
      <c r="G156" s="2">
        <v>44834</v>
      </c>
      <c r="H156">
        <v>34507</v>
      </c>
      <c r="I156" t="s">
        <v>13</v>
      </c>
      <c r="J156">
        <v>22</v>
      </c>
      <c r="K156" t="str">
        <f t="shared" si="10"/>
        <v>Above</v>
      </c>
      <c r="L156" t="str">
        <f t="shared" si="11"/>
        <v>Poor</v>
      </c>
      <c r="M156" t="b">
        <f t="shared" si="12"/>
        <v>0</v>
      </c>
      <c r="N156" t="b">
        <f t="shared" si="13"/>
        <v>1</v>
      </c>
      <c r="O156" t="b">
        <f t="shared" si="14"/>
        <v>0</v>
      </c>
    </row>
    <row r="157" spans="1:15" x14ac:dyDescent="0.25">
      <c r="A157">
        <v>156</v>
      </c>
      <c r="B157" t="s">
        <v>124</v>
      </c>
      <c r="C157">
        <v>55</v>
      </c>
      <c r="D157" t="s">
        <v>11</v>
      </c>
      <c r="E157" t="s">
        <v>12</v>
      </c>
      <c r="F157">
        <v>58898</v>
      </c>
      <c r="G157" s="2">
        <v>42085</v>
      </c>
      <c r="H157">
        <v>38150</v>
      </c>
      <c r="I157" t="s">
        <v>13</v>
      </c>
      <c r="J157">
        <v>42</v>
      </c>
      <c r="K157" t="str">
        <f t="shared" si="10"/>
        <v>Above</v>
      </c>
      <c r="L157" t="str">
        <f t="shared" si="11"/>
        <v>Good</v>
      </c>
      <c r="M157" t="b">
        <f t="shared" si="12"/>
        <v>0</v>
      </c>
      <c r="N157" t="b">
        <f t="shared" si="13"/>
        <v>1</v>
      </c>
      <c r="O157" t="b">
        <f t="shared" si="14"/>
        <v>1</v>
      </c>
    </row>
    <row r="158" spans="1:15" x14ac:dyDescent="0.25">
      <c r="A158">
        <v>157</v>
      </c>
      <c r="B158" t="s">
        <v>175</v>
      </c>
      <c r="C158">
        <v>31</v>
      </c>
      <c r="D158" t="s">
        <v>15</v>
      </c>
      <c r="E158" t="s">
        <v>17</v>
      </c>
      <c r="F158">
        <v>67654</v>
      </c>
      <c r="G158" s="2">
        <v>42113</v>
      </c>
      <c r="H158">
        <v>39106</v>
      </c>
      <c r="I158" t="s">
        <v>21</v>
      </c>
      <c r="J158">
        <v>49</v>
      </c>
      <c r="K158" t="str">
        <f t="shared" si="10"/>
        <v>Above</v>
      </c>
      <c r="L158" t="str">
        <f t="shared" si="11"/>
        <v>Good</v>
      </c>
      <c r="M158" t="b">
        <f t="shared" si="12"/>
        <v>0</v>
      </c>
      <c r="N158" t="b">
        <f t="shared" si="13"/>
        <v>1</v>
      </c>
      <c r="O158" t="b">
        <f t="shared" si="14"/>
        <v>1</v>
      </c>
    </row>
    <row r="159" spans="1:15" x14ac:dyDescent="0.25">
      <c r="A159">
        <v>158</v>
      </c>
      <c r="B159" t="s">
        <v>176</v>
      </c>
      <c r="C159">
        <v>45</v>
      </c>
      <c r="D159" t="s">
        <v>11</v>
      </c>
      <c r="E159" t="s">
        <v>29</v>
      </c>
      <c r="F159">
        <v>60860</v>
      </c>
      <c r="G159" s="2">
        <v>41986</v>
      </c>
      <c r="H159">
        <v>37379</v>
      </c>
      <c r="I159" t="s">
        <v>21</v>
      </c>
      <c r="J159">
        <v>59</v>
      </c>
      <c r="K159" t="str">
        <f t="shared" si="10"/>
        <v>Above</v>
      </c>
      <c r="L159" t="str">
        <f t="shared" si="11"/>
        <v>Excellent</v>
      </c>
      <c r="M159" t="b">
        <f t="shared" si="12"/>
        <v>0</v>
      </c>
      <c r="N159" t="b">
        <f t="shared" si="13"/>
        <v>1</v>
      </c>
      <c r="O159" t="b">
        <f t="shared" si="14"/>
        <v>0</v>
      </c>
    </row>
    <row r="160" spans="1:15" x14ac:dyDescent="0.25">
      <c r="A160">
        <v>159</v>
      </c>
      <c r="B160" t="s">
        <v>177</v>
      </c>
      <c r="C160">
        <v>48</v>
      </c>
      <c r="D160" t="s">
        <v>11</v>
      </c>
      <c r="E160" t="s">
        <v>20</v>
      </c>
      <c r="F160">
        <v>61305</v>
      </c>
      <c r="G160" s="2">
        <v>44679</v>
      </c>
      <c r="H160">
        <v>24748</v>
      </c>
      <c r="I160" t="s">
        <v>23</v>
      </c>
      <c r="J160">
        <v>60</v>
      </c>
      <c r="K160" t="str">
        <f t="shared" si="10"/>
        <v>Above</v>
      </c>
      <c r="L160" t="str">
        <f t="shared" si="11"/>
        <v>Excellent</v>
      </c>
      <c r="M160" t="b">
        <f t="shared" si="12"/>
        <v>0</v>
      </c>
      <c r="N160" t="b">
        <f t="shared" si="13"/>
        <v>1</v>
      </c>
      <c r="O160" t="b">
        <f t="shared" si="14"/>
        <v>1</v>
      </c>
    </row>
    <row r="161" spans="1:15" x14ac:dyDescent="0.25">
      <c r="A161">
        <v>160</v>
      </c>
      <c r="B161" t="s">
        <v>178</v>
      </c>
      <c r="C161">
        <v>44</v>
      </c>
      <c r="D161" t="s">
        <v>15</v>
      </c>
      <c r="E161" t="s">
        <v>20</v>
      </c>
      <c r="F161">
        <v>65012</v>
      </c>
      <c r="G161" s="2">
        <v>42842</v>
      </c>
      <c r="H161">
        <v>13558</v>
      </c>
      <c r="I161" t="s">
        <v>21</v>
      </c>
      <c r="J161">
        <v>50</v>
      </c>
      <c r="K161" t="str">
        <f t="shared" si="10"/>
        <v>Above</v>
      </c>
      <c r="L161" t="str">
        <f t="shared" si="11"/>
        <v>Excellent</v>
      </c>
      <c r="M161" t="b">
        <f t="shared" si="12"/>
        <v>0</v>
      </c>
      <c r="N161" t="b">
        <f t="shared" si="13"/>
        <v>1</v>
      </c>
      <c r="O161" t="b">
        <f t="shared" si="14"/>
        <v>1</v>
      </c>
    </row>
    <row r="162" spans="1:15" x14ac:dyDescent="0.25">
      <c r="A162">
        <v>161</v>
      </c>
      <c r="B162" t="s">
        <v>179</v>
      </c>
      <c r="C162">
        <v>21</v>
      </c>
      <c r="D162" t="s">
        <v>11</v>
      </c>
      <c r="E162" t="s">
        <v>7</v>
      </c>
      <c r="F162">
        <v>77402</v>
      </c>
      <c r="G162" s="2">
        <v>44753</v>
      </c>
      <c r="H162">
        <v>14394</v>
      </c>
      <c r="I162" t="s">
        <v>18</v>
      </c>
      <c r="J162">
        <v>45</v>
      </c>
      <c r="K162" t="str">
        <f t="shared" si="10"/>
        <v>Above</v>
      </c>
      <c r="L162" t="str">
        <f t="shared" si="11"/>
        <v>Good</v>
      </c>
      <c r="M162" t="b">
        <f t="shared" si="12"/>
        <v>0</v>
      </c>
      <c r="N162" t="b">
        <f t="shared" si="13"/>
        <v>1</v>
      </c>
      <c r="O162" t="b">
        <f t="shared" si="14"/>
        <v>1</v>
      </c>
    </row>
    <row r="163" spans="1:15" x14ac:dyDescent="0.25">
      <c r="A163">
        <v>162</v>
      </c>
      <c r="B163" t="s">
        <v>180</v>
      </c>
      <c r="C163">
        <v>38</v>
      </c>
      <c r="D163" t="s">
        <v>11</v>
      </c>
      <c r="E163" t="s">
        <v>29</v>
      </c>
      <c r="F163">
        <v>48827</v>
      </c>
      <c r="G163" s="2">
        <v>44043</v>
      </c>
      <c r="H163">
        <v>23493</v>
      </c>
      <c r="I163" t="s">
        <v>13</v>
      </c>
      <c r="J163">
        <v>48</v>
      </c>
      <c r="K163" t="str">
        <f t="shared" si="10"/>
        <v>Below</v>
      </c>
      <c r="L163" t="str">
        <f t="shared" si="11"/>
        <v>Good</v>
      </c>
      <c r="M163" t="b">
        <f t="shared" si="12"/>
        <v>0</v>
      </c>
      <c r="N163" t="b">
        <f t="shared" si="13"/>
        <v>0</v>
      </c>
      <c r="O163" t="b">
        <f t="shared" si="14"/>
        <v>0</v>
      </c>
    </row>
    <row r="164" spans="1:15" x14ac:dyDescent="0.25">
      <c r="A164">
        <v>163</v>
      </c>
      <c r="B164" t="s">
        <v>181</v>
      </c>
      <c r="C164">
        <v>59</v>
      </c>
      <c r="D164" t="s">
        <v>11</v>
      </c>
      <c r="E164" t="s">
        <v>29</v>
      </c>
      <c r="F164">
        <v>39475</v>
      </c>
      <c r="G164" s="2">
        <v>43958</v>
      </c>
      <c r="H164">
        <v>32807</v>
      </c>
      <c r="I164" t="s">
        <v>21</v>
      </c>
      <c r="J164">
        <v>56</v>
      </c>
      <c r="K164" t="str">
        <f t="shared" si="10"/>
        <v>Below</v>
      </c>
      <c r="L164" t="str">
        <f t="shared" si="11"/>
        <v>Excellent</v>
      </c>
      <c r="M164" t="b">
        <f t="shared" si="12"/>
        <v>0</v>
      </c>
      <c r="N164" t="b">
        <f t="shared" si="13"/>
        <v>0</v>
      </c>
      <c r="O164" t="b">
        <f t="shared" si="14"/>
        <v>0</v>
      </c>
    </row>
    <row r="165" spans="1:15" x14ac:dyDescent="0.25">
      <c r="A165">
        <v>164</v>
      </c>
      <c r="B165" t="s">
        <v>182</v>
      </c>
      <c r="C165">
        <v>53</v>
      </c>
      <c r="D165" t="s">
        <v>15</v>
      </c>
      <c r="E165" t="s">
        <v>12</v>
      </c>
      <c r="F165">
        <v>33511</v>
      </c>
      <c r="G165" s="2">
        <v>45098</v>
      </c>
      <c r="H165">
        <v>39643</v>
      </c>
      <c r="I165" t="s">
        <v>18</v>
      </c>
      <c r="J165">
        <v>20</v>
      </c>
      <c r="K165" t="str">
        <f t="shared" si="10"/>
        <v>Below</v>
      </c>
      <c r="L165" t="str">
        <f t="shared" si="11"/>
        <v>Poor</v>
      </c>
      <c r="M165" t="b">
        <f t="shared" si="12"/>
        <v>0</v>
      </c>
      <c r="N165" t="b">
        <f t="shared" si="13"/>
        <v>1</v>
      </c>
      <c r="O165" t="b">
        <f t="shared" si="14"/>
        <v>1</v>
      </c>
    </row>
    <row r="166" spans="1:15" x14ac:dyDescent="0.25">
      <c r="A166">
        <v>165</v>
      </c>
      <c r="B166" t="s">
        <v>183</v>
      </c>
      <c r="C166">
        <v>40</v>
      </c>
      <c r="D166" t="s">
        <v>15</v>
      </c>
      <c r="E166" t="s">
        <v>17</v>
      </c>
      <c r="F166">
        <v>53198</v>
      </c>
      <c r="G166" s="2">
        <v>43234</v>
      </c>
      <c r="H166">
        <v>18370</v>
      </c>
      <c r="I166" t="s">
        <v>23</v>
      </c>
      <c r="J166">
        <v>31</v>
      </c>
      <c r="K166" t="str">
        <f t="shared" si="10"/>
        <v>Above</v>
      </c>
      <c r="L166" t="str">
        <f t="shared" si="11"/>
        <v>Average</v>
      </c>
      <c r="M166" t="b">
        <f t="shared" si="12"/>
        <v>0</v>
      </c>
      <c r="N166" t="b">
        <f t="shared" si="13"/>
        <v>0</v>
      </c>
      <c r="O166" t="b">
        <f t="shared" si="14"/>
        <v>1</v>
      </c>
    </row>
    <row r="167" spans="1:15" x14ac:dyDescent="0.25">
      <c r="A167">
        <v>166</v>
      </c>
      <c r="B167" t="s">
        <v>184</v>
      </c>
      <c r="C167">
        <v>38</v>
      </c>
      <c r="D167" t="s">
        <v>15</v>
      </c>
      <c r="E167" t="s">
        <v>20</v>
      </c>
      <c r="F167">
        <v>78013</v>
      </c>
      <c r="G167" s="2">
        <v>45483</v>
      </c>
      <c r="H167">
        <v>20000</v>
      </c>
      <c r="I167" t="s">
        <v>18</v>
      </c>
      <c r="J167">
        <v>38</v>
      </c>
      <c r="K167" t="str">
        <f t="shared" si="10"/>
        <v>Above</v>
      </c>
      <c r="L167" t="str">
        <f t="shared" si="11"/>
        <v>Average</v>
      </c>
      <c r="M167" t="b">
        <f t="shared" si="12"/>
        <v>0</v>
      </c>
      <c r="N167" t="b">
        <f t="shared" si="13"/>
        <v>1</v>
      </c>
      <c r="O167" t="b">
        <f t="shared" si="14"/>
        <v>1</v>
      </c>
    </row>
    <row r="168" spans="1:15" x14ac:dyDescent="0.25">
      <c r="A168">
        <v>167</v>
      </c>
      <c r="B168" t="s">
        <v>185</v>
      </c>
      <c r="C168">
        <v>42</v>
      </c>
      <c r="D168" t="s">
        <v>15</v>
      </c>
      <c r="E168" t="s">
        <v>12</v>
      </c>
      <c r="F168">
        <v>58229</v>
      </c>
      <c r="G168" s="2">
        <v>43715</v>
      </c>
      <c r="H168">
        <v>35960</v>
      </c>
      <c r="I168" t="s">
        <v>23</v>
      </c>
      <c r="J168">
        <v>39</v>
      </c>
      <c r="K168" t="str">
        <f t="shared" si="10"/>
        <v>Above</v>
      </c>
      <c r="L168" t="str">
        <f t="shared" si="11"/>
        <v>Average</v>
      </c>
      <c r="M168" t="b">
        <f t="shared" si="12"/>
        <v>0</v>
      </c>
      <c r="N168" t="b">
        <f t="shared" si="13"/>
        <v>1</v>
      </c>
      <c r="O168" t="b">
        <f t="shared" si="14"/>
        <v>1</v>
      </c>
    </row>
    <row r="169" spans="1:15" x14ac:dyDescent="0.25">
      <c r="A169">
        <v>168</v>
      </c>
      <c r="B169" t="s">
        <v>186</v>
      </c>
      <c r="C169">
        <v>35</v>
      </c>
      <c r="D169" t="s">
        <v>15</v>
      </c>
      <c r="E169" t="s">
        <v>17</v>
      </c>
      <c r="F169">
        <v>43487</v>
      </c>
      <c r="G169" s="2">
        <v>42392</v>
      </c>
      <c r="H169">
        <v>31341</v>
      </c>
      <c r="I169" t="s">
        <v>21</v>
      </c>
      <c r="J169">
        <v>36</v>
      </c>
      <c r="K169" t="str">
        <f t="shared" si="10"/>
        <v>Below</v>
      </c>
      <c r="L169" t="str">
        <f t="shared" si="11"/>
        <v>Average</v>
      </c>
      <c r="M169" t="b">
        <f t="shared" si="12"/>
        <v>0</v>
      </c>
      <c r="N169" t="b">
        <f t="shared" si="13"/>
        <v>0</v>
      </c>
      <c r="O169" t="b">
        <f t="shared" si="14"/>
        <v>1</v>
      </c>
    </row>
    <row r="170" spans="1:15" x14ac:dyDescent="0.25">
      <c r="A170">
        <v>169</v>
      </c>
      <c r="B170" t="s">
        <v>187</v>
      </c>
      <c r="C170">
        <v>50</v>
      </c>
      <c r="D170" t="s">
        <v>15</v>
      </c>
      <c r="E170" t="s">
        <v>17</v>
      </c>
      <c r="F170">
        <v>66075</v>
      </c>
      <c r="G170" s="2">
        <v>42872</v>
      </c>
      <c r="H170">
        <v>13992</v>
      </c>
      <c r="I170" t="s">
        <v>13</v>
      </c>
      <c r="J170">
        <v>42</v>
      </c>
      <c r="K170" t="str">
        <f t="shared" si="10"/>
        <v>Above</v>
      </c>
      <c r="L170" t="str">
        <f t="shared" si="11"/>
        <v>Good</v>
      </c>
      <c r="M170" t="b">
        <f t="shared" si="12"/>
        <v>0</v>
      </c>
      <c r="N170" t="b">
        <f t="shared" si="13"/>
        <v>1</v>
      </c>
      <c r="O170" t="b">
        <f t="shared" si="14"/>
        <v>1</v>
      </c>
    </row>
    <row r="171" spans="1:15" x14ac:dyDescent="0.25">
      <c r="A171">
        <v>170</v>
      </c>
      <c r="B171" t="s">
        <v>188</v>
      </c>
      <c r="C171">
        <v>40</v>
      </c>
      <c r="D171" t="s">
        <v>15</v>
      </c>
      <c r="E171" t="s">
        <v>20</v>
      </c>
      <c r="F171">
        <v>75366</v>
      </c>
      <c r="G171" s="2">
        <v>42623</v>
      </c>
      <c r="H171">
        <v>36286</v>
      </c>
      <c r="I171" t="s">
        <v>18</v>
      </c>
      <c r="J171">
        <v>35</v>
      </c>
      <c r="K171" t="str">
        <f t="shared" si="10"/>
        <v>Above</v>
      </c>
      <c r="L171" t="str">
        <f t="shared" si="11"/>
        <v>Average</v>
      </c>
      <c r="M171" t="b">
        <f t="shared" si="12"/>
        <v>0</v>
      </c>
      <c r="N171" t="b">
        <f t="shared" si="13"/>
        <v>1</v>
      </c>
      <c r="O171" t="b">
        <f t="shared" si="14"/>
        <v>1</v>
      </c>
    </row>
    <row r="172" spans="1:15" x14ac:dyDescent="0.25">
      <c r="A172">
        <v>171</v>
      </c>
      <c r="B172" t="s">
        <v>189</v>
      </c>
      <c r="C172">
        <v>41</v>
      </c>
      <c r="D172" t="s">
        <v>11</v>
      </c>
      <c r="E172" t="s">
        <v>20</v>
      </c>
      <c r="F172">
        <v>39006</v>
      </c>
      <c r="G172" s="2">
        <v>43661</v>
      </c>
      <c r="H172">
        <v>39466</v>
      </c>
      <c r="I172" t="s">
        <v>21</v>
      </c>
      <c r="J172">
        <v>40</v>
      </c>
      <c r="K172" t="str">
        <f t="shared" si="10"/>
        <v>Below</v>
      </c>
      <c r="L172" t="str">
        <f t="shared" si="11"/>
        <v>Good</v>
      </c>
      <c r="M172" t="b">
        <f t="shared" si="12"/>
        <v>0</v>
      </c>
      <c r="N172" t="b">
        <f t="shared" si="13"/>
        <v>0</v>
      </c>
      <c r="O172" t="b">
        <f t="shared" si="14"/>
        <v>1</v>
      </c>
    </row>
    <row r="173" spans="1:15" x14ac:dyDescent="0.25">
      <c r="A173">
        <v>172</v>
      </c>
      <c r="B173" t="s">
        <v>190</v>
      </c>
      <c r="C173">
        <v>40</v>
      </c>
      <c r="D173" t="s">
        <v>11</v>
      </c>
      <c r="E173" t="s">
        <v>29</v>
      </c>
      <c r="F173">
        <v>51182</v>
      </c>
      <c r="G173" s="2">
        <v>45187</v>
      </c>
      <c r="H173">
        <v>10283</v>
      </c>
      <c r="I173" t="s">
        <v>13</v>
      </c>
      <c r="J173">
        <v>27</v>
      </c>
      <c r="K173" t="str">
        <f t="shared" si="10"/>
        <v>Above</v>
      </c>
      <c r="L173" t="str">
        <f t="shared" si="11"/>
        <v>Poor</v>
      </c>
      <c r="M173" t="b">
        <f t="shared" si="12"/>
        <v>0</v>
      </c>
      <c r="N173" t="b">
        <f t="shared" si="13"/>
        <v>0</v>
      </c>
      <c r="O173" t="b">
        <f t="shared" si="14"/>
        <v>0</v>
      </c>
    </row>
    <row r="174" spans="1:15" x14ac:dyDescent="0.25">
      <c r="A174">
        <v>173</v>
      </c>
      <c r="B174" t="s">
        <v>191</v>
      </c>
      <c r="C174">
        <v>43</v>
      </c>
      <c r="D174" t="s">
        <v>15</v>
      </c>
      <c r="E174" t="s">
        <v>12</v>
      </c>
      <c r="F174">
        <v>67044</v>
      </c>
      <c r="G174" s="2">
        <v>42291</v>
      </c>
      <c r="H174">
        <v>36781</v>
      </c>
      <c r="I174" t="s">
        <v>21</v>
      </c>
      <c r="J174">
        <v>40</v>
      </c>
      <c r="K174" t="str">
        <f t="shared" si="10"/>
        <v>Above</v>
      </c>
      <c r="L174" t="str">
        <f t="shared" si="11"/>
        <v>Good</v>
      </c>
      <c r="M174" t="b">
        <f t="shared" si="12"/>
        <v>0</v>
      </c>
      <c r="N174" t="b">
        <f t="shared" si="13"/>
        <v>1</v>
      </c>
      <c r="O174" t="b">
        <f t="shared" si="14"/>
        <v>1</v>
      </c>
    </row>
    <row r="175" spans="1:15" x14ac:dyDescent="0.25">
      <c r="A175">
        <v>174</v>
      </c>
      <c r="B175" t="s">
        <v>192</v>
      </c>
      <c r="C175">
        <v>57</v>
      </c>
      <c r="D175" t="s">
        <v>11</v>
      </c>
      <c r="E175" t="s">
        <v>29</v>
      </c>
      <c r="F175">
        <v>64841</v>
      </c>
      <c r="G175" s="2">
        <v>44383</v>
      </c>
      <c r="H175">
        <v>35393</v>
      </c>
      <c r="I175" t="s">
        <v>21</v>
      </c>
      <c r="J175">
        <v>34</v>
      </c>
      <c r="K175" t="str">
        <f t="shared" si="10"/>
        <v>Above</v>
      </c>
      <c r="L175" t="str">
        <f t="shared" si="11"/>
        <v>Average</v>
      </c>
      <c r="M175" t="b">
        <f t="shared" si="12"/>
        <v>0</v>
      </c>
      <c r="N175" t="b">
        <f t="shared" si="13"/>
        <v>1</v>
      </c>
      <c r="O175" t="b">
        <f t="shared" si="14"/>
        <v>0</v>
      </c>
    </row>
    <row r="176" spans="1:15" x14ac:dyDescent="0.25">
      <c r="A176">
        <v>175</v>
      </c>
      <c r="B176" t="s">
        <v>193</v>
      </c>
      <c r="C176">
        <v>20</v>
      </c>
      <c r="D176" t="s">
        <v>11</v>
      </c>
      <c r="E176" t="s">
        <v>7</v>
      </c>
      <c r="F176">
        <v>72477</v>
      </c>
      <c r="G176" s="2">
        <v>44384</v>
      </c>
      <c r="H176">
        <v>10726</v>
      </c>
      <c r="I176" t="s">
        <v>18</v>
      </c>
      <c r="J176">
        <v>58</v>
      </c>
      <c r="K176" t="str">
        <f t="shared" si="10"/>
        <v>Above</v>
      </c>
      <c r="L176" t="str">
        <f t="shared" si="11"/>
        <v>Excellent</v>
      </c>
      <c r="M176" t="b">
        <f t="shared" si="12"/>
        <v>0</v>
      </c>
      <c r="N176" t="b">
        <f t="shared" si="13"/>
        <v>1</v>
      </c>
      <c r="O176" t="b">
        <f t="shared" si="14"/>
        <v>1</v>
      </c>
    </row>
    <row r="177" spans="1:15" x14ac:dyDescent="0.25">
      <c r="A177">
        <v>176</v>
      </c>
      <c r="B177" t="s">
        <v>194</v>
      </c>
      <c r="C177">
        <v>51</v>
      </c>
      <c r="D177" t="s">
        <v>11</v>
      </c>
      <c r="E177" t="s">
        <v>7</v>
      </c>
      <c r="F177">
        <v>35473</v>
      </c>
      <c r="G177" s="2">
        <v>45052</v>
      </c>
      <c r="H177">
        <v>22612</v>
      </c>
      <c r="I177" t="s">
        <v>21</v>
      </c>
      <c r="J177">
        <v>25</v>
      </c>
      <c r="K177" t="str">
        <f t="shared" si="10"/>
        <v>Below</v>
      </c>
      <c r="L177" t="str">
        <f t="shared" si="11"/>
        <v>Poor</v>
      </c>
      <c r="M177" t="b">
        <f t="shared" si="12"/>
        <v>0</v>
      </c>
      <c r="N177" t="b">
        <f t="shared" si="13"/>
        <v>0</v>
      </c>
      <c r="O177" t="b">
        <f t="shared" si="14"/>
        <v>1</v>
      </c>
    </row>
    <row r="178" spans="1:15" x14ac:dyDescent="0.25">
      <c r="A178">
        <v>177</v>
      </c>
      <c r="B178" t="s">
        <v>195</v>
      </c>
      <c r="C178">
        <v>43</v>
      </c>
      <c r="D178" t="s">
        <v>11</v>
      </c>
      <c r="E178" t="s">
        <v>20</v>
      </c>
      <c r="F178">
        <v>35951</v>
      </c>
      <c r="G178" s="2">
        <v>42437</v>
      </c>
      <c r="H178">
        <v>17614</v>
      </c>
      <c r="I178" t="s">
        <v>23</v>
      </c>
      <c r="J178">
        <v>52</v>
      </c>
      <c r="K178" t="str">
        <f t="shared" si="10"/>
        <v>Below</v>
      </c>
      <c r="L178" t="str">
        <f t="shared" si="11"/>
        <v>Excellent</v>
      </c>
      <c r="M178" t="b">
        <f t="shared" si="12"/>
        <v>0</v>
      </c>
      <c r="N178" t="b">
        <f t="shared" si="13"/>
        <v>0</v>
      </c>
      <c r="O178" t="b">
        <f t="shared" si="14"/>
        <v>1</v>
      </c>
    </row>
    <row r="179" spans="1:15" x14ac:dyDescent="0.25">
      <c r="A179">
        <v>178</v>
      </c>
      <c r="B179" t="s">
        <v>196</v>
      </c>
      <c r="C179">
        <v>22</v>
      </c>
      <c r="D179" t="s">
        <v>11</v>
      </c>
      <c r="E179" t="s">
        <v>29</v>
      </c>
      <c r="F179">
        <v>44599</v>
      </c>
      <c r="G179" s="2">
        <v>43945</v>
      </c>
      <c r="H179">
        <v>12888</v>
      </c>
      <c r="I179" t="s">
        <v>21</v>
      </c>
      <c r="J179">
        <v>25</v>
      </c>
      <c r="K179" t="str">
        <f t="shared" si="10"/>
        <v>Below</v>
      </c>
      <c r="L179" t="str">
        <f t="shared" si="11"/>
        <v>Poor</v>
      </c>
      <c r="M179" t="b">
        <f t="shared" si="12"/>
        <v>0</v>
      </c>
      <c r="N179" t="b">
        <f t="shared" si="13"/>
        <v>0</v>
      </c>
      <c r="O179" t="b">
        <f t="shared" si="14"/>
        <v>0</v>
      </c>
    </row>
    <row r="180" spans="1:15" x14ac:dyDescent="0.25">
      <c r="A180">
        <v>179</v>
      </c>
      <c r="B180" t="s">
        <v>197</v>
      </c>
      <c r="C180">
        <v>56</v>
      </c>
      <c r="D180" t="s">
        <v>15</v>
      </c>
      <c r="E180" t="s">
        <v>7</v>
      </c>
      <c r="F180">
        <v>34957</v>
      </c>
      <c r="G180" s="2">
        <v>44036</v>
      </c>
      <c r="H180">
        <v>33112</v>
      </c>
      <c r="I180" t="s">
        <v>23</v>
      </c>
      <c r="J180">
        <v>54</v>
      </c>
      <c r="K180" t="str">
        <f t="shared" si="10"/>
        <v>Below</v>
      </c>
      <c r="L180" t="str">
        <f t="shared" si="11"/>
        <v>Excellent</v>
      </c>
      <c r="M180" t="b">
        <f t="shared" si="12"/>
        <v>0</v>
      </c>
      <c r="N180" t="b">
        <f t="shared" si="13"/>
        <v>0</v>
      </c>
      <c r="O180" t="b">
        <f t="shared" si="14"/>
        <v>1</v>
      </c>
    </row>
    <row r="181" spans="1:15" x14ac:dyDescent="0.25">
      <c r="A181">
        <v>180</v>
      </c>
      <c r="B181" t="s">
        <v>198</v>
      </c>
      <c r="C181">
        <v>25</v>
      </c>
      <c r="D181" t="s">
        <v>15</v>
      </c>
      <c r="E181" t="s">
        <v>17</v>
      </c>
      <c r="F181">
        <v>42559</v>
      </c>
      <c r="G181" s="2">
        <v>44090</v>
      </c>
      <c r="H181">
        <v>20838</v>
      </c>
      <c r="I181" t="s">
        <v>23</v>
      </c>
      <c r="J181">
        <v>45</v>
      </c>
      <c r="K181" t="str">
        <f t="shared" si="10"/>
        <v>Below</v>
      </c>
      <c r="L181" t="str">
        <f t="shared" si="11"/>
        <v>Good</v>
      </c>
      <c r="M181" t="b">
        <f t="shared" si="12"/>
        <v>0</v>
      </c>
      <c r="N181" t="b">
        <f t="shared" si="13"/>
        <v>0</v>
      </c>
      <c r="O181" t="b">
        <f t="shared" si="14"/>
        <v>1</v>
      </c>
    </row>
    <row r="182" spans="1:15" x14ac:dyDescent="0.25">
      <c r="A182">
        <v>181</v>
      </c>
      <c r="B182" t="s">
        <v>199</v>
      </c>
      <c r="C182">
        <v>34</v>
      </c>
      <c r="D182" t="s">
        <v>11</v>
      </c>
      <c r="E182" t="s">
        <v>12</v>
      </c>
      <c r="F182">
        <v>56023</v>
      </c>
      <c r="G182" s="2">
        <v>42913</v>
      </c>
      <c r="H182">
        <v>18735</v>
      </c>
      <c r="I182" t="s">
        <v>18</v>
      </c>
      <c r="J182">
        <v>46</v>
      </c>
      <c r="K182" t="str">
        <f t="shared" si="10"/>
        <v>Above</v>
      </c>
      <c r="L182" t="str">
        <f t="shared" si="11"/>
        <v>Good</v>
      </c>
      <c r="M182" t="b">
        <f t="shared" si="12"/>
        <v>0</v>
      </c>
      <c r="N182" t="b">
        <f t="shared" si="13"/>
        <v>1</v>
      </c>
      <c r="O182" t="b">
        <f t="shared" si="14"/>
        <v>1</v>
      </c>
    </row>
    <row r="183" spans="1:15" x14ac:dyDescent="0.25">
      <c r="A183">
        <v>182</v>
      </c>
      <c r="B183" t="s">
        <v>200</v>
      </c>
      <c r="C183">
        <v>58</v>
      </c>
      <c r="D183" t="s">
        <v>15</v>
      </c>
      <c r="E183" t="s">
        <v>12</v>
      </c>
      <c r="F183">
        <v>44123</v>
      </c>
      <c r="G183" s="2">
        <v>43247</v>
      </c>
      <c r="H183">
        <v>39503</v>
      </c>
      <c r="I183" t="s">
        <v>13</v>
      </c>
      <c r="J183">
        <v>27</v>
      </c>
      <c r="K183" t="str">
        <f t="shared" si="10"/>
        <v>Below</v>
      </c>
      <c r="L183" t="str">
        <f t="shared" si="11"/>
        <v>Poor</v>
      </c>
      <c r="M183" t="b">
        <f t="shared" si="12"/>
        <v>0</v>
      </c>
      <c r="N183" t="b">
        <f t="shared" si="13"/>
        <v>1</v>
      </c>
      <c r="O183" t="b">
        <f t="shared" si="14"/>
        <v>1</v>
      </c>
    </row>
    <row r="184" spans="1:15" x14ac:dyDescent="0.25">
      <c r="A184">
        <v>183</v>
      </c>
      <c r="B184" t="s">
        <v>201</v>
      </c>
      <c r="C184">
        <v>41</v>
      </c>
      <c r="D184" t="s">
        <v>15</v>
      </c>
      <c r="E184" t="s">
        <v>12</v>
      </c>
      <c r="F184">
        <v>31425</v>
      </c>
      <c r="G184" s="2">
        <v>44189</v>
      </c>
      <c r="H184">
        <v>15952</v>
      </c>
      <c r="I184" t="s">
        <v>18</v>
      </c>
      <c r="J184">
        <v>20</v>
      </c>
      <c r="K184" t="str">
        <f t="shared" si="10"/>
        <v>Below</v>
      </c>
      <c r="L184" t="str">
        <f t="shared" si="11"/>
        <v>Poor</v>
      </c>
      <c r="M184" t="b">
        <f t="shared" si="12"/>
        <v>0</v>
      </c>
      <c r="N184" t="b">
        <f t="shared" si="13"/>
        <v>1</v>
      </c>
      <c r="O184" t="b">
        <f t="shared" si="14"/>
        <v>1</v>
      </c>
    </row>
    <row r="185" spans="1:15" x14ac:dyDescent="0.25">
      <c r="A185">
        <v>184</v>
      </c>
      <c r="B185" t="s">
        <v>202</v>
      </c>
      <c r="C185">
        <v>49</v>
      </c>
      <c r="D185" t="s">
        <v>11</v>
      </c>
      <c r="E185" t="s">
        <v>17</v>
      </c>
      <c r="F185">
        <v>77111</v>
      </c>
      <c r="G185" s="2">
        <v>44241</v>
      </c>
      <c r="H185">
        <v>13838</v>
      </c>
      <c r="I185" t="s">
        <v>13</v>
      </c>
      <c r="J185">
        <v>22</v>
      </c>
      <c r="K185" t="str">
        <f t="shared" si="10"/>
        <v>Above</v>
      </c>
      <c r="L185" t="str">
        <f t="shared" si="11"/>
        <v>Poor</v>
      </c>
      <c r="M185" t="b">
        <f t="shared" si="12"/>
        <v>0</v>
      </c>
      <c r="N185" t="b">
        <f t="shared" si="13"/>
        <v>1</v>
      </c>
      <c r="O185" t="b">
        <f t="shared" si="14"/>
        <v>1</v>
      </c>
    </row>
    <row r="186" spans="1:15" x14ac:dyDescent="0.25">
      <c r="A186">
        <v>185</v>
      </c>
      <c r="B186" t="s">
        <v>203</v>
      </c>
      <c r="C186">
        <v>50</v>
      </c>
      <c r="D186" t="s">
        <v>11</v>
      </c>
      <c r="E186" t="s">
        <v>12</v>
      </c>
      <c r="F186">
        <v>49236</v>
      </c>
      <c r="G186" s="2">
        <v>43446</v>
      </c>
      <c r="H186">
        <v>16487</v>
      </c>
      <c r="I186" t="s">
        <v>13</v>
      </c>
      <c r="J186">
        <v>50</v>
      </c>
      <c r="K186" t="str">
        <f t="shared" si="10"/>
        <v>Below</v>
      </c>
      <c r="L186" t="str">
        <f t="shared" si="11"/>
        <v>Excellent</v>
      </c>
      <c r="M186" t="b">
        <f t="shared" si="12"/>
        <v>0</v>
      </c>
      <c r="N186" t="b">
        <f t="shared" si="13"/>
        <v>1</v>
      </c>
      <c r="O186" t="b">
        <f t="shared" si="14"/>
        <v>1</v>
      </c>
    </row>
    <row r="187" spans="1:15" x14ac:dyDescent="0.25">
      <c r="A187">
        <v>186</v>
      </c>
      <c r="B187" t="s">
        <v>204</v>
      </c>
      <c r="C187">
        <v>37</v>
      </c>
      <c r="D187" t="s">
        <v>11</v>
      </c>
      <c r="E187" t="s">
        <v>20</v>
      </c>
      <c r="F187">
        <v>73975</v>
      </c>
      <c r="G187" s="2">
        <v>42345</v>
      </c>
      <c r="H187">
        <v>27092</v>
      </c>
      <c r="I187" t="s">
        <v>18</v>
      </c>
      <c r="J187">
        <v>39</v>
      </c>
      <c r="K187" t="str">
        <f t="shared" si="10"/>
        <v>Above</v>
      </c>
      <c r="L187" t="str">
        <f t="shared" si="11"/>
        <v>Average</v>
      </c>
      <c r="M187" t="b">
        <f t="shared" si="12"/>
        <v>0</v>
      </c>
      <c r="N187" t="b">
        <f t="shared" si="13"/>
        <v>1</v>
      </c>
      <c r="O187" t="b">
        <f t="shared" si="14"/>
        <v>1</v>
      </c>
    </row>
    <row r="188" spans="1:15" x14ac:dyDescent="0.25">
      <c r="A188">
        <v>187</v>
      </c>
      <c r="B188" t="s">
        <v>205</v>
      </c>
      <c r="C188">
        <v>42</v>
      </c>
      <c r="D188" t="s">
        <v>15</v>
      </c>
      <c r="E188" t="s">
        <v>17</v>
      </c>
      <c r="F188">
        <v>56023</v>
      </c>
      <c r="G188" s="2">
        <v>43217</v>
      </c>
      <c r="H188">
        <v>12903</v>
      </c>
      <c r="I188" t="s">
        <v>21</v>
      </c>
      <c r="J188">
        <v>48</v>
      </c>
      <c r="K188" t="str">
        <f t="shared" si="10"/>
        <v>Above</v>
      </c>
      <c r="L188" t="str">
        <f t="shared" si="11"/>
        <v>Good</v>
      </c>
      <c r="M188" t="b">
        <f t="shared" si="12"/>
        <v>0</v>
      </c>
      <c r="N188" t="b">
        <f t="shared" si="13"/>
        <v>0</v>
      </c>
      <c r="O188" t="b">
        <f t="shared" si="14"/>
        <v>1</v>
      </c>
    </row>
    <row r="189" spans="1:15" x14ac:dyDescent="0.25">
      <c r="A189">
        <v>188</v>
      </c>
      <c r="B189" t="s">
        <v>206</v>
      </c>
      <c r="C189">
        <v>45</v>
      </c>
      <c r="D189" t="s">
        <v>15</v>
      </c>
      <c r="E189" t="s">
        <v>17</v>
      </c>
      <c r="F189">
        <v>41548</v>
      </c>
      <c r="G189" s="2">
        <v>44115</v>
      </c>
      <c r="H189">
        <v>37035</v>
      </c>
      <c r="I189" t="s">
        <v>13</v>
      </c>
      <c r="J189">
        <v>26</v>
      </c>
      <c r="K189" t="str">
        <f t="shared" si="10"/>
        <v>Below</v>
      </c>
      <c r="L189" t="str">
        <f t="shared" si="11"/>
        <v>Poor</v>
      </c>
      <c r="M189" t="b">
        <f t="shared" si="12"/>
        <v>1</v>
      </c>
      <c r="N189" t="b">
        <f t="shared" si="13"/>
        <v>0</v>
      </c>
      <c r="O189" t="b">
        <f t="shared" si="14"/>
        <v>1</v>
      </c>
    </row>
    <row r="190" spans="1:15" x14ac:dyDescent="0.25">
      <c r="A190">
        <v>189</v>
      </c>
      <c r="B190" t="s">
        <v>207</v>
      </c>
      <c r="C190">
        <v>52</v>
      </c>
      <c r="D190" t="s">
        <v>11</v>
      </c>
      <c r="E190" t="s">
        <v>17</v>
      </c>
      <c r="F190">
        <v>78838</v>
      </c>
      <c r="G190" s="2">
        <v>43071</v>
      </c>
      <c r="H190">
        <v>14615</v>
      </c>
      <c r="I190" t="s">
        <v>18</v>
      </c>
      <c r="J190">
        <v>28</v>
      </c>
      <c r="K190" t="str">
        <f t="shared" si="10"/>
        <v>Above</v>
      </c>
      <c r="L190" t="str">
        <f t="shared" si="11"/>
        <v>Poor</v>
      </c>
      <c r="M190" t="b">
        <f t="shared" si="12"/>
        <v>0</v>
      </c>
      <c r="N190" t="b">
        <f t="shared" si="13"/>
        <v>1</v>
      </c>
      <c r="O190" t="b">
        <f t="shared" si="14"/>
        <v>1</v>
      </c>
    </row>
    <row r="191" spans="1:15" x14ac:dyDescent="0.25">
      <c r="A191">
        <v>190</v>
      </c>
      <c r="B191" t="s">
        <v>208</v>
      </c>
      <c r="C191">
        <v>48</v>
      </c>
      <c r="D191" t="s">
        <v>11</v>
      </c>
      <c r="E191" t="s">
        <v>29</v>
      </c>
      <c r="F191">
        <v>37488</v>
      </c>
      <c r="G191" s="2">
        <v>43199</v>
      </c>
      <c r="H191">
        <v>29838</v>
      </c>
      <c r="I191" t="s">
        <v>21</v>
      </c>
      <c r="J191">
        <v>47</v>
      </c>
      <c r="K191" t="str">
        <f t="shared" si="10"/>
        <v>Below</v>
      </c>
      <c r="L191" t="str">
        <f t="shared" si="11"/>
        <v>Good</v>
      </c>
      <c r="M191" t="b">
        <f t="shared" si="12"/>
        <v>0</v>
      </c>
      <c r="N191" t="b">
        <f t="shared" si="13"/>
        <v>0</v>
      </c>
      <c r="O191" t="b">
        <f t="shared" si="14"/>
        <v>0</v>
      </c>
    </row>
    <row r="192" spans="1:15" x14ac:dyDescent="0.25">
      <c r="A192">
        <v>191</v>
      </c>
      <c r="B192" t="s">
        <v>209</v>
      </c>
      <c r="C192">
        <v>25</v>
      </c>
      <c r="D192" t="s">
        <v>15</v>
      </c>
      <c r="E192" t="s">
        <v>20</v>
      </c>
      <c r="F192">
        <v>37793</v>
      </c>
      <c r="G192" s="2">
        <v>45286</v>
      </c>
      <c r="H192">
        <v>17507</v>
      </c>
      <c r="I192" t="s">
        <v>23</v>
      </c>
      <c r="J192">
        <v>24</v>
      </c>
      <c r="K192" t="str">
        <f t="shared" si="10"/>
        <v>Below</v>
      </c>
      <c r="L192" t="str">
        <f t="shared" si="11"/>
        <v>Poor</v>
      </c>
      <c r="M192" t="b">
        <f t="shared" si="12"/>
        <v>0</v>
      </c>
      <c r="N192" t="b">
        <f t="shared" si="13"/>
        <v>0</v>
      </c>
      <c r="O192" t="b">
        <f t="shared" si="14"/>
        <v>1</v>
      </c>
    </row>
    <row r="193" spans="1:15" x14ac:dyDescent="0.25">
      <c r="A193">
        <v>192</v>
      </c>
      <c r="B193" t="s">
        <v>210</v>
      </c>
      <c r="C193">
        <v>49</v>
      </c>
      <c r="D193" t="s">
        <v>11</v>
      </c>
      <c r="E193" t="s">
        <v>12</v>
      </c>
      <c r="F193">
        <v>57691</v>
      </c>
      <c r="G193" s="2">
        <v>43914</v>
      </c>
      <c r="H193">
        <v>29163</v>
      </c>
      <c r="I193" t="s">
        <v>13</v>
      </c>
      <c r="J193">
        <v>43</v>
      </c>
      <c r="K193" t="str">
        <f t="shared" si="10"/>
        <v>Above</v>
      </c>
      <c r="L193" t="str">
        <f t="shared" si="11"/>
        <v>Good</v>
      </c>
      <c r="M193" t="b">
        <f t="shared" si="12"/>
        <v>0</v>
      </c>
      <c r="N193" t="b">
        <f t="shared" si="13"/>
        <v>1</v>
      </c>
      <c r="O193" t="b">
        <f t="shared" si="14"/>
        <v>1</v>
      </c>
    </row>
    <row r="194" spans="1:15" x14ac:dyDescent="0.25">
      <c r="A194">
        <v>193</v>
      </c>
      <c r="B194" t="s">
        <v>211</v>
      </c>
      <c r="C194">
        <v>24</v>
      </c>
      <c r="D194" t="s">
        <v>11</v>
      </c>
      <c r="E194" t="s">
        <v>12</v>
      </c>
      <c r="F194">
        <v>44070</v>
      </c>
      <c r="G194" s="2">
        <v>44652</v>
      </c>
      <c r="H194">
        <v>24662</v>
      </c>
      <c r="I194" t="s">
        <v>18</v>
      </c>
      <c r="J194">
        <v>36</v>
      </c>
      <c r="K194" t="str">
        <f t="shared" si="10"/>
        <v>Below</v>
      </c>
      <c r="L194" t="str">
        <f t="shared" si="11"/>
        <v>Average</v>
      </c>
      <c r="M194" t="b">
        <f t="shared" si="12"/>
        <v>0</v>
      </c>
      <c r="N194" t="b">
        <f t="shared" si="13"/>
        <v>1</v>
      </c>
      <c r="O194" t="b">
        <f t="shared" si="14"/>
        <v>1</v>
      </c>
    </row>
    <row r="195" spans="1:15" x14ac:dyDescent="0.25">
      <c r="A195">
        <v>194</v>
      </c>
      <c r="B195" t="s">
        <v>212</v>
      </c>
      <c r="C195">
        <v>28</v>
      </c>
      <c r="D195" t="s">
        <v>15</v>
      </c>
      <c r="E195" t="s">
        <v>17</v>
      </c>
      <c r="F195">
        <v>70986</v>
      </c>
      <c r="G195" s="2">
        <v>43461</v>
      </c>
      <c r="H195">
        <v>10263</v>
      </c>
      <c r="I195" t="s">
        <v>18</v>
      </c>
      <c r="J195">
        <v>31</v>
      </c>
      <c r="K195" t="str">
        <f t="shared" ref="K195:K206" si="15">IF(F195 &gt; 50000, "Above", "Below")</f>
        <v>Above</v>
      </c>
      <c r="L195" t="str">
        <f t="shared" ref="L195:L201" si="16">_xlfn.IFS(J195 &gt;= 50, "Excellent", J195 &gt;= 40, "Good", J195 &gt;= 30, "Average", J195 &lt; 30, "Poor")</f>
        <v>Average</v>
      </c>
      <c r="M195" t="b">
        <f t="shared" ref="M195:M201" si="17">AND(E195 = "HR", I195 = "North", H195 &gt; 15000)</f>
        <v>0</v>
      </c>
      <c r="N195" t="b">
        <f t="shared" ref="N195:N201" si="18">OR(E195 = "IT", F195 &gt; 60000)</f>
        <v>1</v>
      </c>
      <c r="O195" t="b">
        <f t="shared" ref="O195:O201" si="19">NOT(E195 = "Marketing")</f>
        <v>1</v>
      </c>
    </row>
    <row r="196" spans="1:15" x14ac:dyDescent="0.25">
      <c r="A196">
        <v>195</v>
      </c>
      <c r="B196" t="s">
        <v>213</v>
      </c>
      <c r="C196">
        <v>53</v>
      </c>
      <c r="D196" t="s">
        <v>11</v>
      </c>
      <c r="E196" t="s">
        <v>20</v>
      </c>
      <c r="F196">
        <v>36513</v>
      </c>
      <c r="G196" s="2">
        <v>43835</v>
      </c>
      <c r="H196">
        <v>22041</v>
      </c>
      <c r="I196" t="s">
        <v>21</v>
      </c>
      <c r="J196">
        <v>36</v>
      </c>
      <c r="K196" t="str">
        <f t="shared" si="15"/>
        <v>Below</v>
      </c>
      <c r="L196" t="str">
        <f t="shared" si="16"/>
        <v>Average</v>
      </c>
      <c r="M196" t="b">
        <f t="shared" si="17"/>
        <v>0</v>
      </c>
      <c r="N196" t="b">
        <f t="shared" si="18"/>
        <v>0</v>
      </c>
      <c r="O196" t="b">
        <f t="shared" si="19"/>
        <v>1</v>
      </c>
    </row>
    <row r="197" spans="1:15" x14ac:dyDescent="0.25">
      <c r="A197">
        <v>196</v>
      </c>
      <c r="B197" t="s">
        <v>214</v>
      </c>
      <c r="C197">
        <v>55</v>
      </c>
      <c r="D197" t="s">
        <v>15</v>
      </c>
      <c r="E197" t="s">
        <v>29</v>
      </c>
      <c r="F197">
        <v>35073</v>
      </c>
      <c r="G197" s="2">
        <v>41846</v>
      </c>
      <c r="H197">
        <v>15778</v>
      </c>
      <c r="I197" t="s">
        <v>23</v>
      </c>
      <c r="J197">
        <v>42</v>
      </c>
      <c r="K197" t="str">
        <f t="shared" si="15"/>
        <v>Below</v>
      </c>
      <c r="L197" t="str">
        <f t="shared" si="16"/>
        <v>Good</v>
      </c>
      <c r="M197" t="b">
        <f t="shared" si="17"/>
        <v>0</v>
      </c>
      <c r="N197" t="b">
        <f t="shared" si="18"/>
        <v>0</v>
      </c>
      <c r="O197" t="b">
        <f t="shared" si="19"/>
        <v>0</v>
      </c>
    </row>
    <row r="198" spans="1:15" x14ac:dyDescent="0.25">
      <c r="A198">
        <v>197</v>
      </c>
      <c r="B198" t="s">
        <v>215</v>
      </c>
      <c r="C198">
        <v>41</v>
      </c>
      <c r="D198" t="s">
        <v>15</v>
      </c>
      <c r="E198" t="s">
        <v>7</v>
      </c>
      <c r="F198">
        <v>62437</v>
      </c>
      <c r="G198" s="2">
        <v>44197</v>
      </c>
      <c r="H198">
        <v>20588</v>
      </c>
      <c r="I198" t="s">
        <v>21</v>
      </c>
      <c r="J198">
        <v>36</v>
      </c>
      <c r="K198" t="str">
        <f t="shared" si="15"/>
        <v>Above</v>
      </c>
      <c r="L198" t="str">
        <f t="shared" si="16"/>
        <v>Average</v>
      </c>
      <c r="M198" t="b">
        <f t="shared" si="17"/>
        <v>0</v>
      </c>
      <c r="N198" t="b">
        <f t="shared" si="18"/>
        <v>1</v>
      </c>
      <c r="O198" t="b">
        <f t="shared" si="19"/>
        <v>1</v>
      </c>
    </row>
    <row r="199" spans="1:15" x14ac:dyDescent="0.25">
      <c r="A199">
        <v>198</v>
      </c>
      <c r="B199" t="s">
        <v>216</v>
      </c>
      <c r="C199">
        <v>44</v>
      </c>
      <c r="D199" t="s">
        <v>15</v>
      </c>
      <c r="E199" t="s">
        <v>17</v>
      </c>
      <c r="F199">
        <v>33873</v>
      </c>
      <c r="G199" s="2">
        <v>42431</v>
      </c>
      <c r="H199">
        <v>32158</v>
      </c>
      <c r="I199" t="s">
        <v>23</v>
      </c>
      <c r="J199">
        <v>50</v>
      </c>
      <c r="K199" t="str">
        <f t="shared" si="15"/>
        <v>Below</v>
      </c>
      <c r="L199" t="str">
        <f t="shared" si="16"/>
        <v>Excellent</v>
      </c>
      <c r="M199" t="b">
        <f t="shared" si="17"/>
        <v>0</v>
      </c>
      <c r="N199" t="b">
        <f t="shared" si="18"/>
        <v>0</v>
      </c>
      <c r="O199" t="b">
        <f t="shared" si="19"/>
        <v>1</v>
      </c>
    </row>
    <row r="200" spans="1:15" x14ac:dyDescent="0.25">
      <c r="A200">
        <v>199</v>
      </c>
      <c r="B200" t="s">
        <v>217</v>
      </c>
      <c r="C200">
        <v>39</v>
      </c>
      <c r="D200" t="s">
        <v>15</v>
      </c>
      <c r="E200" t="s">
        <v>12</v>
      </c>
      <c r="F200">
        <v>72959</v>
      </c>
      <c r="G200" s="2">
        <v>43043</v>
      </c>
      <c r="H200">
        <v>17883</v>
      </c>
      <c r="I200" t="s">
        <v>23</v>
      </c>
      <c r="J200">
        <v>25</v>
      </c>
      <c r="K200" t="str">
        <f t="shared" si="15"/>
        <v>Above</v>
      </c>
      <c r="L200" t="str">
        <f t="shared" si="16"/>
        <v>Poor</v>
      </c>
      <c r="M200" t="b">
        <f t="shared" si="17"/>
        <v>0</v>
      </c>
      <c r="N200" t="b">
        <f t="shared" si="18"/>
        <v>1</v>
      </c>
      <c r="O200" t="b">
        <f t="shared" si="19"/>
        <v>1</v>
      </c>
    </row>
    <row r="201" spans="1:15" x14ac:dyDescent="0.25">
      <c r="A201">
        <v>200</v>
      </c>
      <c r="B201" t="s">
        <v>218</v>
      </c>
      <c r="C201">
        <v>59</v>
      </c>
      <c r="D201" t="s">
        <v>15</v>
      </c>
      <c r="E201" t="s">
        <v>20</v>
      </c>
      <c r="F201">
        <v>66546</v>
      </c>
      <c r="G201" s="2">
        <v>44537</v>
      </c>
      <c r="H201">
        <v>26898</v>
      </c>
      <c r="I201" t="s">
        <v>18</v>
      </c>
      <c r="J201">
        <v>58</v>
      </c>
      <c r="K201" t="str">
        <f t="shared" si="15"/>
        <v>Above</v>
      </c>
      <c r="L201" t="str">
        <f t="shared" si="16"/>
        <v>Excellent</v>
      </c>
      <c r="M201" t="b">
        <f t="shared" si="17"/>
        <v>0</v>
      </c>
      <c r="N201" t="b">
        <f t="shared" si="18"/>
        <v>1</v>
      </c>
      <c r="O201" t="b">
        <f t="shared" si="19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2024-07-17T03:10:17Z</dcterms:created>
  <dcterms:modified xsi:type="dcterms:W3CDTF">2024-07-18T14:13:13Z</dcterms:modified>
</cp:coreProperties>
</file>